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ion100\Documents\VBA Practice Files\"/>
    </mc:Choice>
  </mc:AlternateContent>
  <xr:revisionPtr revIDLastSave="0" documentId="8_{7EF70C5C-B899-4A4A-BE3B-C51B5CE50D48}" xr6:coauthVersionLast="38" xr6:coauthVersionMax="38" xr10:uidLastSave="{00000000-0000-0000-0000-000000000000}"/>
  <bookViews>
    <workbookView xWindow="0" yWindow="0" windowWidth="28800" windowHeight="12165" xr2:uid="{A6B780BA-DDFC-4FA9-AFB9-BED962328FB9}"/>
  </bookViews>
  <sheets>
    <sheet name="Unfactored Wall Loads" sheetId="2" r:id="rId1"/>
    <sheet name="LRFD Factored Wall Loads" sheetId="4" r:id="rId2"/>
    <sheet name="ASD Factored Wall Loa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1" i="3" l="1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CW121" i="3"/>
  <c r="CW120" i="3"/>
  <c r="CW119" i="3"/>
  <c r="CW118" i="3"/>
  <c r="CW117" i="3"/>
  <c r="CW116" i="3"/>
  <c r="CW115" i="3"/>
  <c r="CW114" i="3"/>
  <c r="CW113" i="3"/>
  <c r="CW112" i="3"/>
  <c r="CW111" i="3"/>
  <c r="CW110" i="3"/>
  <c r="CW109" i="3"/>
  <c r="CW108" i="3"/>
  <c r="CW107" i="3"/>
  <c r="CW106" i="3"/>
  <c r="CW105" i="3"/>
  <c r="CW104" i="3"/>
  <c r="CW103" i="3"/>
  <c r="CW102" i="3"/>
  <c r="CW101" i="3"/>
  <c r="CW100" i="3"/>
  <c r="CW99" i="3"/>
  <c r="CW98" i="3"/>
  <c r="CW97" i="3"/>
  <c r="CW96" i="3"/>
  <c r="CW95" i="3"/>
  <c r="CW94" i="3"/>
  <c r="CW93" i="3"/>
  <c r="CW92" i="3"/>
  <c r="CW91" i="3"/>
  <c r="CW90" i="3"/>
  <c r="CW89" i="3"/>
  <c r="CW88" i="3"/>
  <c r="CW87" i="3"/>
  <c r="CW86" i="3"/>
  <c r="CW85" i="3"/>
  <c r="CW84" i="3"/>
  <c r="CW83" i="3"/>
  <c r="CW82" i="3"/>
  <c r="CW81" i="3"/>
  <c r="CW80" i="3"/>
  <c r="CW79" i="3"/>
  <c r="CW78" i="3"/>
  <c r="CW77" i="3"/>
  <c r="CW76" i="3"/>
  <c r="CW75" i="3"/>
  <c r="CW74" i="3"/>
  <c r="CW73" i="3"/>
  <c r="CW72" i="3"/>
  <c r="CW71" i="3"/>
  <c r="CW70" i="3"/>
  <c r="CW69" i="3"/>
  <c r="CW68" i="3"/>
  <c r="CW67" i="3"/>
  <c r="CW66" i="3"/>
  <c r="CW65" i="3"/>
  <c r="CW64" i="3"/>
  <c r="CW63" i="3"/>
  <c r="CW62" i="3"/>
  <c r="CW61" i="3"/>
  <c r="CW60" i="3"/>
  <c r="CW59" i="3"/>
  <c r="CW58" i="3"/>
  <c r="CW57" i="3"/>
  <c r="CW56" i="3"/>
  <c r="CW55" i="3"/>
  <c r="CW54" i="3"/>
  <c r="CW53" i="3"/>
  <c r="CW52" i="3"/>
  <c r="CW51" i="3"/>
  <c r="CW50" i="3"/>
  <c r="CW49" i="3"/>
  <c r="CW48" i="3"/>
  <c r="CW47" i="3"/>
  <c r="CW46" i="3"/>
  <c r="CW45" i="3"/>
  <c r="CW44" i="3"/>
  <c r="CW43" i="3"/>
  <c r="CW42" i="3"/>
  <c r="CW41" i="3"/>
  <c r="CW40" i="3"/>
  <c r="CW39" i="3"/>
  <c r="CW38" i="3"/>
  <c r="CW37" i="3"/>
  <c r="CW36" i="3"/>
  <c r="CW35" i="3"/>
  <c r="CW34" i="3"/>
  <c r="CW33" i="3"/>
  <c r="CW32" i="3"/>
  <c r="CW31" i="3"/>
  <c r="CW30" i="3"/>
  <c r="CW29" i="3"/>
  <c r="CW28" i="3"/>
  <c r="CW27" i="3"/>
  <c r="CW26" i="3"/>
  <c r="CW25" i="3"/>
  <c r="CW24" i="3"/>
  <c r="CW23" i="3"/>
  <c r="CW22" i="3"/>
  <c r="CP121" i="3"/>
  <c r="CP120" i="3"/>
  <c r="CP119" i="3"/>
  <c r="CP118" i="3"/>
  <c r="CP117" i="3"/>
  <c r="CP116" i="3"/>
  <c r="CP115" i="3"/>
  <c r="CP114" i="3"/>
  <c r="CP113" i="3"/>
  <c r="CP112" i="3"/>
  <c r="CP111" i="3"/>
  <c r="CP110" i="3"/>
  <c r="CP109" i="3"/>
  <c r="CP108" i="3"/>
  <c r="CP107" i="3"/>
  <c r="CP106" i="3"/>
  <c r="CP105" i="3"/>
  <c r="CP104" i="3"/>
  <c r="CP103" i="3"/>
  <c r="CP102" i="3"/>
  <c r="CP101" i="3"/>
  <c r="CP100" i="3"/>
  <c r="CP99" i="3"/>
  <c r="CP98" i="3"/>
  <c r="CP97" i="3"/>
  <c r="CP96" i="3"/>
  <c r="CP95" i="3"/>
  <c r="CP94" i="3"/>
  <c r="CP93" i="3"/>
  <c r="CP92" i="3"/>
  <c r="CP91" i="3"/>
  <c r="CP90" i="3"/>
  <c r="CP89" i="3"/>
  <c r="CP88" i="3"/>
  <c r="CP87" i="3"/>
  <c r="CP86" i="3"/>
  <c r="CP85" i="3"/>
  <c r="CP84" i="3"/>
  <c r="CP83" i="3"/>
  <c r="CP82" i="3"/>
  <c r="CP81" i="3"/>
  <c r="CP80" i="3"/>
  <c r="CP79" i="3"/>
  <c r="CP78" i="3"/>
  <c r="CP77" i="3"/>
  <c r="CP76" i="3"/>
  <c r="CP75" i="3"/>
  <c r="CP74" i="3"/>
  <c r="CP73" i="3"/>
  <c r="CP72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I121" i="3"/>
  <c r="CI120" i="3"/>
  <c r="CI119" i="3"/>
  <c r="CI118" i="3"/>
  <c r="CI117" i="3"/>
  <c r="CI116" i="3"/>
  <c r="CI115" i="3"/>
  <c r="CI114" i="3"/>
  <c r="CI113" i="3"/>
  <c r="CI112" i="3"/>
  <c r="CI111" i="3"/>
  <c r="CI110" i="3"/>
  <c r="CI109" i="3"/>
  <c r="CI108" i="3"/>
  <c r="CI107" i="3"/>
  <c r="CI106" i="3"/>
  <c r="CI105" i="3"/>
  <c r="CI104" i="3"/>
  <c r="CI103" i="3"/>
  <c r="CI102" i="3"/>
  <c r="CI101" i="3"/>
  <c r="CI100" i="3"/>
  <c r="CI99" i="3"/>
  <c r="CI98" i="3"/>
  <c r="CI97" i="3"/>
  <c r="CI96" i="3"/>
  <c r="CI95" i="3"/>
  <c r="CI94" i="3"/>
  <c r="CI93" i="3"/>
  <c r="CI92" i="3"/>
  <c r="CI91" i="3"/>
  <c r="CI90" i="3"/>
  <c r="CI89" i="3"/>
  <c r="CI88" i="3"/>
  <c r="CI87" i="3"/>
  <c r="CI86" i="3"/>
  <c r="CI85" i="3"/>
  <c r="CI84" i="3"/>
  <c r="CI83" i="3"/>
  <c r="CI82" i="3"/>
  <c r="CI81" i="3"/>
  <c r="CI80" i="3"/>
  <c r="CI79" i="3"/>
  <c r="CI78" i="3"/>
  <c r="CI77" i="3"/>
  <c r="CI76" i="3"/>
  <c r="CI75" i="3"/>
  <c r="CI74" i="3"/>
  <c r="CI73" i="3"/>
  <c r="CI72" i="3"/>
  <c r="CI71" i="3"/>
  <c r="CI70" i="3"/>
  <c r="CI69" i="3"/>
  <c r="CI68" i="3"/>
  <c r="CI67" i="3"/>
  <c r="CI66" i="3"/>
  <c r="CI65" i="3"/>
  <c r="CI64" i="3"/>
  <c r="CI63" i="3"/>
  <c r="CI62" i="3"/>
  <c r="CI61" i="3"/>
  <c r="CI60" i="3"/>
  <c r="CI59" i="3"/>
  <c r="CI58" i="3"/>
  <c r="CI57" i="3"/>
  <c r="CI56" i="3"/>
  <c r="CI55" i="3"/>
  <c r="CI54" i="3"/>
  <c r="CI53" i="3"/>
  <c r="CI52" i="3"/>
  <c r="CI51" i="3"/>
  <c r="CI50" i="3"/>
  <c r="CI49" i="3"/>
  <c r="CI48" i="3"/>
  <c r="CI47" i="3"/>
  <c r="CI46" i="3"/>
  <c r="CI45" i="3"/>
  <c r="CI44" i="3"/>
  <c r="CI43" i="3"/>
  <c r="CI42" i="3"/>
  <c r="CI41" i="3"/>
  <c r="CI40" i="3"/>
  <c r="CI39" i="3"/>
  <c r="CI38" i="3"/>
  <c r="CI37" i="3"/>
  <c r="CI36" i="3"/>
  <c r="CI35" i="3"/>
  <c r="CI34" i="3"/>
  <c r="CI33" i="3"/>
  <c r="CI32" i="3"/>
  <c r="CI31" i="3"/>
  <c r="CI30" i="3"/>
  <c r="CI29" i="3"/>
  <c r="CI28" i="3"/>
  <c r="CI27" i="3"/>
  <c r="CI26" i="3"/>
  <c r="CI25" i="3"/>
  <c r="CI24" i="3"/>
  <c r="CI23" i="3"/>
  <c r="CI22" i="3"/>
  <c r="CB121" i="3"/>
  <c r="CB120" i="3"/>
  <c r="CB119" i="3"/>
  <c r="CB118" i="3"/>
  <c r="CB117" i="3"/>
  <c r="CB116" i="3"/>
  <c r="CB115" i="3"/>
  <c r="CB114" i="3"/>
  <c r="CB113" i="3"/>
  <c r="CB112" i="3"/>
  <c r="CB111" i="3"/>
  <c r="CB110" i="3"/>
  <c r="CB109" i="3"/>
  <c r="CB108" i="3"/>
  <c r="CB107" i="3"/>
  <c r="CB106" i="3"/>
  <c r="CB105" i="3"/>
  <c r="CB104" i="3"/>
  <c r="CB103" i="3"/>
  <c r="CB102" i="3"/>
  <c r="CB101" i="3"/>
  <c r="CB100" i="3"/>
  <c r="CB99" i="3"/>
  <c r="CB98" i="3"/>
  <c r="CB97" i="3"/>
  <c r="CB96" i="3"/>
  <c r="CB95" i="3"/>
  <c r="CB94" i="3"/>
  <c r="CB93" i="3"/>
  <c r="CB92" i="3"/>
  <c r="CB91" i="3"/>
  <c r="CB90" i="3"/>
  <c r="CB89" i="3"/>
  <c r="CB88" i="3"/>
  <c r="CB87" i="3"/>
  <c r="CB86" i="3"/>
  <c r="CB85" i="3"/>
  <c r="CB84" i="3"/>
  <c r="CB83" i="3"/>
  <c r="CB82" i="3"/>
  <c r="CB81" i="3"/>
  <c r="CB80" i="3"/>
  <c r="CB79" i="3"/>
  <c r="CB78" i="3"/>
  <c r="CB77" i="3"/>
  <c r="CB76" i="3"/>
  <c r="CB75" i="3"/>
  <c r="CB74" i="3"/>
  <c r="CB73" i="3"/>
  <c r="CB72" i="3"/>
  <c r="CB71" i="3"/>
  <c r="CB70" i="3"/>
  <c r="CB69" i="3"/>
  <c r="CB68" i="3"/>
  <c r="CB67" i="3"/>
  <c r="CB66" i="3"/>
  <c r="CB65" i="3"/>
  <c r="CB64" i="3"/>
  <c r="CB63" i="3"/>
  <c r="CB62" i="3"/>
  <c r="CB61" i="3"/>
  <c r="CB60" i="3"/>
  <c r="CB59" i="3"/>
  <c r="CB58" i="3"/>
  <c r="CB57" i="3"/>
  <c r="CB56" i="3"/>
  <c r="CB55" i="3"/>
  <c r="CB54" i="3"/>
  <c r="CB53" i="3"/>
  <c r="CB52" i="3"/>
  <c r="CB51" i="3"/>
  <c r="CB50" i="3"/>
  <c r="CB49" i="3"/>
  <c r="CB48" i="3"/>
  <c r="CB47" i="3"/>
  <c r="CB46" i="3"/>
  <c r="CB45" i="3"/>
  <c r="CB44" i="3"/>
  <c r="CB43" i="3"/>
  <c r="CB42" i="3"/>
  <c r="CB41" i="3"/>
  <c r="CB40" i="3"/>
  <c r="CB39" i="3"/>
  <c r="CB38" i="3"/>
  <c r="CB37" i="3"/>
  <c r="CB36" i="3"/>
  <c r="CB35" i="3"/>
  <c r="CB34" i="3"/>
  <c r="CB33" i="3"/>
  <c r="CB32" i="3"/>
  <c r="CB31" i="3"/>
  <c r="CB30" i="3"/>
  <c r="CB29" i="3"/>
  <c r="CB28" i="3"/>
  <c r="CB27" i="3"/>
  <c r="CB26" i="3"/>
  <c r="CB25" i="3"/>
  <c r="CB24" i="3"/>
  <c r="CB23" i="3"/>
  <c r="CB22" i="3"/>
  <c r="BU121" i="3"/>
  <c r="BU120" i="3"/>
  <c r="BU119" i="3"/>
  <c r="BU118" i="3"/>
  <c r="BU117" i="3"/>
  <c r="BU116" i="3"/>
  <c r="BU115" i="3"/>
  <c r="BU114" i="3"/>
  <c r="BU113" i="3"/>
  <c r="BU112" i="3"/>
  <c r="BU111" i="3"/>
  <c r="BU110" i="3"/>
  <c r="BU109" i="3"/>
  <c r="BU108" i="3"/>
  <c r="BU107" i="3"/>
  <c r="BU106" i="3"/>
  <c r="BU105" i="3"/>
  <c r="BU104" i="3"/>
  <c r="BU103" i="3"/>
  <c r="BU102" i="3"/>
  <c r="BU101" i="3"/>
  <c r="BU100" i="3"/>
  <c r="BU99" i="3"/>
  <c r="BU98" i="3"/>
  <c r="BU97" i="3"/>
  <c r="BU96" i="3"/>
  <c r="BU95" i="3"/>
  <c r="BU94" i="3"/>
  <c r="BU93" i="3"/>
  <c r="BU92" i="3"/>
  <c r="BU91" i="3"/>
  <c r="BU90" i="3"/>
  <c r="BU89" i="3"/>
  <c r="BU88" i="3"/>
  <c r="BU87" i="3"/>
  <c r="BU86" i="3"/>
  <c r="BU85" i="3"/>
  <c r="BU84" i="3"/>
  <c r="BU83" i="3"/>
  <c r="BU82" i="3"/>
  <c r="BU81" i="3"/>
  <c r="BU80" i="3"/>
  <c r="BU79" i="3"/>
  <c r="BU78" i="3"/>
  <c r="BU77" i="3"/>
  <c r="BU76" i="3"/>
  <c r="BU75" i="3"/>
  <c r="BU74" i="3"/>
  <c r="BU73" i="3"/>
  <c r="BU72" i="3"/>
  <c r="BU71" i="3"/>
  <c r="BU70" i="3"/>
  <c r="BU69" i="3"/>
  <c r="BU68" i="3"/>
  <c r="BU67" i="3"/>
  <c r="BU66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N121" i="3"/>
  <c r="BN120" i="3"/>
  <c r="BN119" i="3"/>
  <c r="BN118" i="3"/>
  <c r="BN117" i="3"/>
  <c r="BN116" i="3"/>
  <c r="BN115" i="3"/>
  <c r="BN114" i="3"/>
  <c r="BN113" i="3"/>
  <c r="BN112" i="3"/>
  <c r="BN111" i="3"/>
  <c r="BN110" i="3"/>
  <c r="BN109" i="3"/>
  <c r="BN108" i="3"/>
  <c r="BN107" i="3"/>
  <c r="BN106" i="3"/>
  <c r="BN105" i="3"/>
  <c r="BN104" i="3"/>
  <c r="BN103" i="3"/>
  <c r="BN102" i="3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D121" i="2" l="1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B121" i="3" l="1"/>
  <c r="DA121" i="3"/>
  <c r="CZ121" i="3"/>
  <c r="DC121" i="3" s="1"/>
  <c r="CY121" i="3"/>
  <c r="CX121" i="3"/>
  <c r="CU121" i="3"/>
  <c r="CT121" i="3"/>
  <c r="CS121" i="3"/>
  <c r="CR121" i="3"/>
  <c r="CV121" i="3" s="1"/>
  <c r="CQ121" i="3"/>
  <c r="CO121" i="3"/>
  <c r="CN121" i="3"/>
  <c r="CM121" i="3"/>
  <c r="CL121" i="3"/>
  <c r="CK121" i="3"/>
  <c r="CJ121" i="3"/>
  <c r="CG121" i="3"/>
  <c r="CF121" i="3"/>
  <c r="CE121" i="3"/>
  <c r="CH121" i="3" s="1"/>
  <c r="CD121" i="3"/>
  <c r="CC121" i="3"/>
  <c r="BZ121" i="3"/>
  <c r="BY121" i="3"/>
  <c r="BX121" i="3"/>
  <c r="BW121" i="3"/>
  <c r="CA121" i="3" s="1"/>
  <c r="BV121" i="3"/>
  <c r="BS121" i="3"/>
  <c r="BR121" i="3"/>
  <c r="BQ121" i="3"/>
  <c r="BT121" i="3" s="1"/>
  <c r="BP121" i="3"/>
  <c r="BO121" i="3"/>
  <c r="BL121" i="3"/>
  <c r="BK121" i="3"/>
  <c r="BJ121" i="3"/>
  <c r="BI121" i="3"/>
  <c r="BM121" i="3" s="1"/>
  <c r="BH121" i="3"/>
  <c r="BE121" i="3"/>
  <c r="BD121" i="3"/>
  <c r="BC121" i="3"/>
  <c r="BB121" i="3"/>
  <c r="BF121" i="3" s="1"/>
  <c r="BA121" i="3"/>
  <c r="AX121" i="3"/>
  <c r="AW121" i="3"/>
  <c r="AV121" i="3"/>
  <c r="AY121" i="3" s="1"/>
  <c r="AU121" i="3"/>
  <c r="AT121" i="3"/>
  <c r="AQ121" i="3"/>
  <c r="AP121" i="3"/>
  <c r="AO121" i="3"/>
  <c r="AN121" i="3"/>
  <c r="AR121" i="3" s="1"/>
  <c r="AM121" i="3"/>
  <c r="AK121" i="3"/>
  <c r="AJ121" i="3"/>
  <c r="AI121" i="3"/>
  <c r="AH121" i="3"/>
  <c r="AG121" i="3"/>
  <c r="AF121" i="3"/>
  <c r="AC121" i="3"/>
  <c r="AB121" i="3"/>
  <c r="AA121" i="3"/>
  <c r="AD121" i="3" s="1"/>
  <c r="Z121" i="3"/>
  <c r="Y121" i="3"/>
  <c r="V121" i="3"/>
  <c r="U121" i="3"/>
  <c r="T121" i="3"/>
  <c r="S121" i="3"/>
  <c r="R121" i="3"/>
  <c r="O121" i="3"/>
  <c r="N121" i="3"/>
  <c r="M121" i="3"/>
  <c r="P121" i="3" s="1"/>
  <c r="L121" i="3"/>
  <c r="K121" i="3"/>
  <c r="H121" i="3"/>
  <c r="G121" i="3"/>
  <c r="F121" i="3"/>
  <c r="E121" i="3"/>
  <c r="I121" i="3" s="1"/>
  <c r="DB120" i="3"/>
  <c r="DA120" i="3"/>
  <c r="CZ120" i="3"/>
  <c r="CY120" i="3"/>
  <c r="DC120" i="3" s="1"/>
  <c r="CX120" i="3"/>
  <c r="CV120" i="3"/>
  <c r="CU120" i="3"/>
  <c r="CT120" i="3"/>
  <c r="CS120" i="3"/>
  <c r="CR120" i="3"/>
  <c r="CQ120" i="3"/>
  <c r="CN120" i="3"/>
  <c r="CM120" i="3"/>
  <c r="CL120" i="3"/>
  <c r="CK120" i="3"/>
  <c r="CJ120" i="3"/>
  <c r="CG120" i="3"/>
  <c r="CF120" i="3"/>
  <c r="CE120" i="3"/>
  <c r="CD120" i="3"/>
  <c r="CC120" i="3"/>
  <c r="BZ120" i="3"/>
  <c r="BY120" i="3"/>
  <c r="BX120" i="3"/>
  <c r="CA120" i="3" s="1"/>
  <c r="BW120" i="3"/>
  <c r="BV120" i="3"/>
  <c r="BS120" i="3"/>
  <c r="BR120" i="3"/>
  <c r="BQ120" i="3"/>
  <c r="BP120" i="3"/>
  <c r="BT120" i="3" s="1"/>
  <c r="BO120" i="3"/>
  <c r="BL120" i="3"/>
  <c r="BK120" i="3"/>
  <c r="BJ120" i="3"/>
  <c r="BI120" i="3"/>
  <c r="BM120" i="3" s="1"/>
  <c r="BH120" i="3"/>
  <c r="BE120" i="3"/>
  <c r="BD120" i="3"/>
  <c r="BC120" i="3"/>
  <c r="BF120" i="3" s="1"/>
  <c r="BB120" i="3"/>
  <c r="BA120" i="3"/>
  <c r="AX120" i="3"/>
  <c r="AW120" i="3"/>
  <c r="AV120" i="3"/>
  <c r="AU120" i="3"/>
  <c r="AY120" i="3" s="1"/>
  <c r="AT120" i="3"/>
  <c r="AR120" i="3"/>
  <c r="AQ120" i="3"/>
  <c r="AP120" i="3"/>
  <c r="AO120" i="3"/>
  <c r="AN120" i="3"/>
  <c r="AM120" i="3"/>
  <c r="AJ120" i="3"/>
  <c r="AI120" i="3"/>
  <c r="AH120" i="3"/>
  <c r="AK120" i="3" s="1"/>
  <c r="AG120" i="3"/>
  <c r="AF120" i="3"/>
  <c r="AC120" i="3"/>
  <c r="AB120" i="3"/>
  <c r="AA120" i="3"/>
  <c r="Z120" i="3"/>
  <c r="Y120" i="3"/>
  <c r="V120" i="3"/>
  <c r="U120" i="3"/>
  <c r="T120" i="3"/>
  <c r="W120" i="3" s="1"/>
  <c r="S120" i="3"/>
  <c r="R120" i="3"/>
  <c r="O120" i="3"/>
  <c r="N120" i="3"/>
  <c r="M120" i="3"/>
  <c r="L120" i="3"/>
  <c r="P120" i="3" s="1"/>
  <c r="K120" i="3"/>
  <c r="H120" i="3"/>
  <c r="G120" i="3"/>
  <c r="F120" i="3"/>
  <c r="E120" i="3"/>
  <c r="I120" i="3" s="1"/>
  <c r="DC119" i="3"/>
  <c r="DB119" i="3"/>
  <c r="DA119" i="3"/>
  <c r="CZ119" i="3"/>
  <c r="CY119" i="3"/>
  <c r="CX119" i="3"/>
  <c r="CU119" i="3"/>
  <c r="CT119" i="3"/>
  <c r="CS119" i="3"/>
  <c r="CR119" i="3"/>
  <c r="CQ119" i="3"/>
  <c r="CN119" i="3"/>
  <c r="CM119" i="3"/>
  <c r="CL119" i="3"/>
  <c r="CK119" i="3"/>
  <c r="CJ119" i="3"/>
  <c r="CG119" i="3"/>
  <c r="CF119" i="3"/>
  <c r="CE119" i="3"/>
  <c r="CH119" i="3" s="1"/>
  <c r="CD119" i="3"/>
  <c r="CC119" i="3"/>
  <c r="BZ119" i="3"/>
  <c r="BY119" i="3"/>
  <c r="BX119" i="3"/>
  <c r="BW119" i="3"/>
  <c r="CA119" i="3" s="1"/>
  <c r="BV119" i="3"/>
  <c r="BS119" i="3"/>
  <c r="BR119" i="3"/>
  <c r="BQ119" i="3"/>
  <c r="BP119" i="3"/>
  <c r="BT119" i="3" s="1"/>
  <c r="BO119" i="3"/>
  <c r="BL119" i="3"/>
  <c r="BK119" i="3"/>
  <c r="BJ119" i="3"/>
  <c r="BM119" i="3" s="1"/>
  <c r="BI119" i="3"/>
  <c r="BH119" i="3"/>
  <c r="BE119" i="3"/>
  <c r="BD119" i="3"/>
  <c r="BC119" i="3"/>
  <c r="BB119" i="3"/>
  <c r="BF119" i="3" s="1"/>
  <c r="BA119" i="3"/>
  <c r="AY119" i="3"/>
  <c r="AX119" i="3"/>
  <c r="AW119" i="3"/>
  <c r="AV119" i="3"/>
  <c r="AU119" i="3"/>
  <c r="AT119" i="3"/>
  <c r="AQ119" i="3"/>
  <c r="AP119" i="3"/>
  <c r="AO119" i="3"/>
  <c r="AR119" i="3" s="1"/>
  <c r="AN119" i="3"/>
  <c r="AM119" i="3"/>
  <c r="AJ119" i="3"/>
  <c r="AI119" i="3"/>
  <c r="AH119" i="3"/>
  <c r="AG119" i="3"/>
  <c r="AF119" i="3"/>
  <c r="AC119" i="3"/>
  <c r="AB119" i="3"/>
  <c r="AA119" i="3"/>
  <c r="AD119" i="3" s="1"/>
  <c r="Z119" i="3"/>
  <c r="Y119" i="3"/>
  <c r="V119" i="3"/>
  <c r="U119" i="3"/>
  <c r="T119" i="3"/>
  <c r="S119" i="3"/>
  <c r="W119" i="3" s="1"/>
  <c r="R119" i="3"/>
  <c r="O119" i="3"/>
  <c r="N119" i="3"/>
  <c r="M119" i="3"/>
  <c r="L119" i="3"/>
  <c r="P119" i="3" s="1"/>
  <c r="K119" i="3"/>
  <c r="H119" i="3"/>
  <c r="G119" i="3"/>
  <c r="F119" i="3"/>
  <c r="I119" i="3" s="1"/>
  <c r="E119" i="3"/>
  <c r="DB118" i="3"/>
  <c r="DA118" i="3"/>
  <c r="CZ118" i="3"/>
  <c r="CY118" i="3"/>
  <c r="CX118" i="3"/>
  <c r="CU118" i="3"/>
  <c r="CT118" i="3"/>
  <c r="CS118" i="3"/>
  <c r="CR118" i="3"/>
  <c r="CV118" i="3" s="1"/>
  <c r="CQ118" i="3"/>
  <c r="CN118" i="3"/>
  <c r="CM118" i="3"/>
  <c r="CL118" i="3"/>
  <c r="CO118" i="3" s="1"/>
  <c r="CK118" i="3"/>
  <c r="CJ118" i="3"/>
  <c r="CG118" i="3"/>
  <c r="CF118" i="3"/>
  <c r="CE118" i="3"/>
  <c r="CD118" i="3"/>
  <c r="CH118" i="3" s="1"/>
  <c r="CC118" i="3"/>
  <c r="BZ118" i="3"/>
  <c r="BY118" i="3"/>
  <c r="CA118" i="3" s="1"/>
  <c r="BX118" i="3"/>
  <c r="BW118" i="3"/>
  <c r="BV118" i="3"/>
  <c r="BS118" i="3"/>
  <c r="BR118" i="3"/>
  <c r="BQ118" i="3"/>
  <c r="BT118" i="3" s="1"/>
  <c r="BP118" i="3"/>
  <c r="BO118" i="3"/>
  <c r="BL118" i="3"/>
  <c r="BK118" i="3"/>
  <c r="BJ118" i="3"/>
  <c r="BI118" i="3"/>
  <c r="BM118" i="3" s="1"/>
  <c r="BH118" i="3"/>
  <c r="BF118" i="3"/>
  <c r="BE118" i="3"/>
  <c r="BD118" i="3"/>
  <c r="BC118" i="3"/>
  <c r="BB118" i="3"/>
  <c r="BA118" i="3"/>
  <c r="AX118" i="3"/>
  <c r="AW118" i="3"/>
  <c r="AV118" i="3"/>
  <c r="AU118" i="3"/>
  <c r="AT118" i="3"/>
  <c r="AQ118" i="3"/>
  <c r="AP118" i="3"/>
  <c r="AO118" i="3"/>
  <c r="AN118" i="3"/>
  <c r="AM118" i="3"/>
  <c r="AJ118" i="3"/>
  <c r="AI118" i="3"/>
  <c r="AH118" i="3"/>
  <c r="AK118" i="3" s="1"/>
  <c r="AG118" i="3"/>
  <c r="AF118" i="3"/>
  <c r="AC118" i="3"/>
  <c r="AB118" i="3"/>
  <c r="AA118" i="3"/>
  <c r="Z118" i="3"/>
  <c r="AD118" i="3" s="1"/>
  <c r="Y118" i="3"/>
  <c r="W118" i="3"/>
  <c r="V118" i="3"/>
  <c r="U118" i="3"/>
  <c r="T118" i="3"/>
  <c r="S118" i="3"/>
  <c r="R118" i="3"/>
  <c r="O118" i="3"/>
  <c r="N118" i="3"/>
  <c r="M118" i="3"/>
  <c r="P118" i="3" s="1"/>
  <c r="L118" i="3"/>
  <c r="K118" i="3"/>
  <c r="H118" i="3"/>
  <c r="G118" i="3"/>
  <c r="F118" i="3"/>
  <c r="E118" i="3"/>
  <c r="I118" i="3" s="1"/>
  <c r="DB117" i="3"/>
  <c r="DA117" i="3"/>
  <c r="CZ117" i="3"/>
  <c r="CY117" i="3"/>
  <c r="DC117" i="3" s="1"/>
  <c r="CX117" i="3"/>
  <c r="CU117" i="3"/>
  <c r="CT117" i="3"/>
  <c r="CS117" i="3"/>
  <c r="CV117" i="3" s="1"/>
  <c r="CR117" i="3"/>
  <c r="CQ117" i="3"/>
  <c r="CN117" i="3"/>
  <c r="CM117" i="3"/>
  <c r="CL117" i="3"/>
  <c r="CK117" i="3"/>
  <c r="CO117" i="3" s="1"/>
  <c r="CJ117" i="3"/>
  <c r="CH117" i="3"/>
  <c r="CG117" i="3"/>
  <c r="CF117" i="3"/>
  <c r="CE117" i="3"/>
  <c r="CD117" i="3"/>
  <c r="CC117" i="3"/>
  <c r="BZ117" i="3"/>
  <c r="BY117" i="3"/>
  <c r="BX117" i="3"/>
  <c r="CA117" i="3" s="1"/>
  <c r="BW117" i="3"/>
  <c r="BV117" i="3"/>
  <c r="BS117" i="3"/>
  <c r="BR117" i="3"/>
  <c r="BQ117" i="3"/>
  <c r="BP117" i="3"/>
  <c r="BT117" i="3" s="1"/>
  <c r="BO117" i="3"/>
  <c r="BM117" i="3"/>
  <c r="BL117" i="3"/>
  <c r="BK117" i="3"/>
  <c r="BJ117" i="3"/>
  <c r="BI117" i="3"/>
  <c r="BH117" i="3"/>
  <c r="BE117" i="3"/>
  <c r="BD117" i="3"/>
  <c r="BC117" i="3"/>
  <c r="BB117" i="3"/>
  <c r="BF117" i="3" s="1"/>
  <c r="BA117" i="3"/>
  <c r="AX117" i="3"/>
  <c r="AW117" i="3"/>
  <c r="AV117" i="3"/>
  <c r="AU117" i="3"/>
  <c r="AT117" i="3"/>
  <c r="AQ117" i="3"/>
  <c r="AP117" i="3"/>
  <c r="AO117" i="3"/>
  <c r="AR117" i="3" s="1"/>
  <c r="AN117" i="3"/>
  <c r="AM117" i="3"/>
  <c r="AJ117" i="3"/>
  <c r="AI117" i="3"/>
  <c r="AH117" i="3"/>
  <c r="AG117" i="3"/>
  <c r="AK117" i="3" s="1"/>
  <c r="AF117" i="3"/>
  <c r="AD117" i="3"/>
  <c r="AC117" i="3"/>
  <c r="AB117" i="3"/>
  <c r="AA117" i="3"/>
  <c r="Z117" i="3"/>
  <c r="Y117" i="3"/>
  <c r="V117" i="3"/>
  <c r="U117" i="3"/>
  <c r="T117" i="3"/>
  <c r="W117" i="3" s="1"/>
  <c r="S117" i="3"/>
  <c r="R117" i="3"/>
  <c r="O117" i="3"/>
  <c r="N117" i="3"/>
  <c r="M117" i="3"/>
  <c r="L117" i="3"/>
  <c r="P117" i="3" s="1"/>
  <c r="K117" i="3"/>
  <c r="I117" i="3"/>
  <c r="H117" i="3"/>
  <c r="G117" i="3"/>
  <c r="F117" i="3"/>
  <c r="E117" i="3"/>
  <c r="DB116" i="3"/>
  <c r="DA116" i="3"/>
  <c r="CZ116" i="3"/>
  <c r="DC116" i="3" s="1"/>
  <c r="CY116" i="3"/>
  <c r="CX116" i="3"/>
  <c r="CU116" i="3"/>
  <c r="CT116" i="3"/>
  <c r="CS116" i="3"/>
  <c r="CR116" i="3"/>
  <c r="CV116" i="3" s="1"/>
  <c r="CQ116" i="3"/>
  <c r="CO116" i="3"/>
  <c r="CN116" i="3"/>
  <c r="CM116" i="3"/>
  <c r="CL116" i="3"/>
  <c r="CK116" i="3"/>
  <c r="CJ116" i="3"/>
  <c r="CG116" i="3"/>
  <c r="CF116" i="3"/>
  <c r="CE116" i="3"/>
  <c r="CH116" i="3" s="1"/>
  <c r="CD116" i="3"/>
  <c r="CC116" i="3"/>
  <c r="BZ116" i="3"/>
  <c r="BY116" i="3"/>
  <c r="BX116" i="3"/>
  <c r="BW116" i="3"/>
  <c r="CA116" i="3" s="1"/>
  <c r="BV116" i="3"/>
  <c r="BT116" i="3"/>
  <c r="BS116" i="3"/>
  <c r="BR116" i="3"/>
  <c r="BQ116" i="3"/>
  <c r="BP116" i="3"/>
  <c r="BO116" i="3"/>
  <c r="BL116" i="3"/>
  <c r="BK116" i="3"/>
  <c r="BJ116" i="3"/>
  <c r="BI116" i="3"/>
  <c r="BH116" i="3"/>
  <c r="BE116" i="3"/>
  <c r="BD116" i="3"/>
  <c r="BC116" i="3"/>
  <c r="BB116" i="3"/>
  <c r="BF116" i="3" s="1"/>
  <c r="BA116" i="3"/>
  <c r="AX116" i="3"/>
  <c r="AW116" i="3"/>
  <c r="AV116" i="3"/>
  <c r="AY116" i="3" s="1"/>
  <c r="AU116" i="3"/>
  <c r="AT116" i="3"/>
  <c r="AQ116" i="3"/>
  <c r="AP116" i="3"/>
  <c r="AO116" i="3"/>
  <c r="AN116" i="3"/>
  <c r="AR116" i="3" s="1"/>
  <c r="AM116" i="3"/>
  <c r="AK116" i="3"/>
  <c r="AJ116" i="3"/>
  <c r="AI116" i="3"/>
  <c r="AH116" i="3"/>
  <c r="AG116" i="3"/>
  <c r="AF116" i="3"/>
  <c r="AC116" i="3"/>
  <c r="AB116" i="3"/>
  <c r="AA116" i="3"/>
  <c r="AD116" i="3" s="1"/>
  <c r="Z116" i="3"/>
  <c r="Y116" i="3"/>
  <c r="V116" i="3"/>
  <c r="U116" i="3"/>
  <c r="T116" i="3"/>
  <c r="S116" i="3"/>
  <c r="W116" i="3" s="1"/>
  <c r="R116" i="3"/>
  <c r="P116" i="3"/>
  <c r="O116" i="3"/>
  <c r="N116" i="3"/>
  <c r="M116" i="3"/>
  <c r="L116" i="3"/>
  <c r="K116" i="3"/>
  <c r="H116" i="3"/>
  <c r="G116" i="3"/>
  <c r="F116" i="3"/>
  <c r="E116" i="3"/>
  <c r="I116" i="3" s="1"/>
  <c r="DB115" i="3"/>
  <c r="DA115" i="3"/>
  <c r="CZ115" i="3"/>
  <c r="CY115" i="3"/>
  <c r="DC115" i="3" s="1"/>
  <c r="CX115" i="3"/>
  <c r="CV115" i="3"/>
  <c r="CU115" i="3"/>
  <c r="CT115" i="3"/>
  <c r="CS115" i="3"/>
  <c r="CR115" i="3"/>
  <c r="CQ115" i="3"/>
  <c r="CN115" i="3"/>
  <c r="CM115" i="3"/>
  <c r="CL115" i="3"/>
  <c r="CO115" i="3" s="1"/>
  <c r="CK115" i="3"/>
  <c r="CJ115" i="3"/>
  <c r="CG115" i="3"/>
  <c r="CF115" i="3"/>
  <c r="CE115" i="3"/>
  <c r="CD115" i="3"/>
  <c r="CH115" i="3" s="1"/>
  <c r="CC115" i="3"/>
  <c r="CA115" i="3"/>
  <c r="BZ115" i="3"/>
  <c r="BY115" i="3"/>
  <c r="BX115" i="3"/>
  <c r="BW115" i="3"/>
  <c r="BV115" i="3"/>
  <c r="BS115" i="3"/>
  <c r="BR115" i="3"/>
  <c r="BQ115" i="3"/>
  <c r="BP115" i="3"/>
  <c r="BT115" i="3" s="1"/>
  <c r="BO115" i="3"/>
  <c r="BL115" i="3"/>
  <c r="BK115" i="3"/>
  <c r="BJ115" i="3"/>
  <c r="BI115" i="3"/>
  <c r="BH115" i="3"/>
  <c r="BE115" i="3"/>
  <c r="BD115" i="3"/>
  <c r="BC115" i="3"/>
  <c r="BF115" i="3" s="1"/>
  <c r="BB115" i="3"/>
  <c r="BA115" i="3"/>
  <c r="AX115" i="3"/>
  <c r="AW115" i="3"/>
  <c r="AV115" i="3"/>
  <c r="AU115" i="3"/>
  <c r="AY115" i="3" s="1"/>
  <c r="AT115" i="3"/>
  <c r="AR115" i="3"/>
  <c r="AQ115" i="3"/>
  <c r="AP115" i="3"/>
  <c r="AO115" i="3"/>
  <c r="AN115" i="3"/>
  <c r="AM115" i="3"/>
  <c r="AJ115" i="3"/>
  <c r="AI115" i="3"/>
  <c r="AH115" i="3"/>
  <c r="AK115" i="3" s="1"/>
  <c r="AG115" i="3"/>
  <c r="AF115" i="3"/>
  <c r="AC115" i="3"/>
  <c r="AB115" i="3"/>
  <c r="AA115" i="3"/>
  <c r="Z115" i="3"/>
  <c r="AD115" i="3" s="1"/>
  <c r="Y115" i="3"/>
  <c r="W115" i="3"/>
  <c r="V115" i="3"/>
  <c r="U115" i="3"/>
  <c r="T115" i="3"/>
  <c r="S115" i="3"/>
  <c r="R115" i="3"/>
  <c r="O115" i="3"/>
  <c r="N115" i="3"/>
  <c r="M115" i="3"/>
  <c r="L115" i="3"/>
  <c r="K115" i="3"/>
  <c r="H115" i="3"/>
  <c r="G115" i="3"/>
  <c r="F115" i="3"/>
  <c r="E115" i="3"/>
  <c r="I115" i="3" s="1"/>
  <c r="DC114" i="3"/>
  <c r="DB114" i="3"/>
  <c r="DA114" i="3"/>
  <c r="CZ114" i="3"/>
  <c r="CY114" i="3"/>
  <c r="CX114" i="3"/>
  <c r="CU114" i="3"/>
  <c r="CT114" i="3"/>
  <c r="CS114" i="3"/>
  <c r="CV114" i="3" s="1"/>
  <c r="CR114" i="3"/>
  <c r="CQ114" i="3"/>
  <c r="CN114" i="3"/>
  <c r="CM114" i="3"/>
  <c r="CL114" i="3"/>
  <c r="CK114" i="3"/>
  <c r="CO114" i="3" s="1"/>
  <c r="CJ114" i="3"/>
  <c r="CH114" i="3"/>
  <c r="CG114" i="3"/>
  <c r="CF114" i="3"/>
  <c r="CE114" i="3"/>
  <c r="CD114" i="3"/>
  <c r="CC114" i="3"/>
  <c r="BZ114" i="3"/>
  <c r="BY114" i="3"/>
  <c r="BX114" i="3"/>
  <c r="BW114" i="3"/>
  <c r="BV114" i="3"/>
  <c r="BS114" i="3"/>
  <c r="BR114" i="3"/>
  <c r="BQ114" i="3"/>
  <c r="BP114" i="3"/>
  <c r="BT114" i="3" s="1"/>
  <c r="BO114" i="3"/>
  <c r="BL114" i="3"/>
  <c r="BK114" i="3"/>
  <c r="BJ114" i="3"/>
  <c r="BM114" i="3" s="1"/>
  <c r="BI114" i="3"/>
  <c r="BH114" i="3"/>
  <c r="BE114" i="3"/>
  <c r="BD114" i="3"/>
  <c r="BC114" i="3"/>
  <c r="BB114" i="3"/>
  <c r="BF114" i="3" s="1"/>
  <c r="BA114" i="3"/>
  <c r="AY114" i="3"/>
  <c r="AX114" i="3"/>
  <c r="AW114" i="3"/>
  <c r="AV114" i="3"/>
  <c r="AU114" i="3"/>
  <c r="AT114" i="3"/>
  <c r="AQ114" i="3"/>
  <c r="AP114" i="3"/>
  <c r="AO114" i="3"/>
  <c r="AR114" i="3" s="1"/>
  <c r="AN114" i="3"/>
  <c r="AM114" i="3"/>
  <c r="AJ114" i="3"/>
  <c r="AI114" i="3"/>
  <c r="AH114" i="3"/>
  <c r="AG114" i="3"/>
  <c r="AK114" i="3" s="1"/>
  <c r="AF114" i="3"/>
  <c r="AD114" i="3"/>
  <c r="AC114" i="3"/>
  <c r="AB114" i="3"/>
  <c r="AA114" i="3"/>
  <c r="Z114" i="3"/>
  <c r="Y114" i="3"/>
  <c r="V114" i="3"/>
  <c r="U114" i="3"/>
  <c r="T114" i="3"/>
  <c r="S114" i="3"/>
  <c r="W114" i="3" s="1"/>
  <c r="R114" i="3"/>
  <c r="O114" i="3"/>
  <c r="N114" i="3"/>
  <c r="M114" i="3"/>
  <c r="L114" i="3"/>
  <c r="K114" i="3"/>
  <c r="H114" i="3"/>
  <c r="G114" i="3"/>
  <c r="F114" i="3"/>
  <c r="I114" i="3" s="1"/>
  <c r="E114" i="3"/>
  <c r="DB113" i="3"/>
  <c r="DA113" i="3"/>
  <c r="CZ113" i="3"/>
  <c r="DC113" i="3" s="1"/>
  <c r="CY113" i="3"/>
  <c r="CX113" i="3"/>
  <c r="CU113" i="3"/>
  <c r="CT113" i="3"/>
  <c r="CS113" i="3"/>
  <c r="CR113" i="3"/>
  <c r="CV113" i="3" s="1"/>
  <c r="CQ113" i="3"/>
  <c r="CO113" i="3"/>
  <c r="CN113" i="3"/>
  <c r="CM113" i="3"/>
  <c r="CL113" i="3"/>
  <c r="CK113" i="3"/>
  <c r="CJ113" i="3"/>
  <c r="CG113" i="3"/>
  <c r="CF113" i="3"/>
  <c r="CE113" i="3"/>
  <c r="CD113" i="3"/>
  <c r="CH113" i="3" s="1"/>
  <c r="CC113" i="3"/>
  <c r="BZ113" i="3"/>
  <c r="BY113" i="3"/>
  <c r="BX113" i="3"/>
  <c r="BW113" i="3"/>
  <c r="BV113" i="3"/>
  <c r="BS113" i="3"/>
  <c r="BR113" i="3"/>
  <c r="BQ113" i="3"/>
  <c r="BT113" i="3" s="1"/>
  <c r="BP113" i="3"/>
  <c r="BO113" i="3"/>
  <c r="BL113" i="3"/>
  <c r="BK113" i="3"/>
  <c r="BJ113" i="3"/>
  <c r="BI113" i="3"/>
  <c r="BM113" i="3" s="1"/>
  <c r="BH113" i="3"/>
  <c r="BE113" i="3"/>
  <c r="BF113" i="3" s="1"/>
  <c r="BD113" i="3"/>
  <c r="BC113" i="3"/>
  <c r="BB113" i="3"/>
  <c r="BA113" i="3"/>
  <c r="AX113" i="3"/>
  <c r="AW113" i="3"/>
  <c r="AV113" i="3"/>
  <c r="AY113" i="3" s="1"/>
  <c r="AU113" i="3"/>
  <c r="AT113" i="3"/>
  <c r="AQ113" i="3"/>
  <c r="AP113" i="3"/>
  <c r="AO113" i="3"/>
  <c r="AN113" i="3"/>
  <c r="AR113" i="3" s="1"/>
  <c r="AM113" i="3"/>
  <c r="AK113" i="3"/>
  <c r="AJ113" i="3"/>
  <c r="AI113" i="3"/>
  <c r="AH113" i="3"/>
  <c r="AG113" i="3"/>
  <c r="AF113" i="3"/>
  <c r="AC113" i="3"/>
  <c r="AB113" i="3"/>
  <c r="AA113" i="3"/>
  <c r="Z113" i="3"/>
  <c r="AD113" i="3" s="1"/>
  <c r="Y113" i="3"/>
  <c r="V113" i="3"/>
  <c r="U113" i="3"/>
  <c r="T113" i="3"/>
  <c r="S113" i="3"/>
  <c r="R113" i="3"/>
  <c r="O113" i="3"/>
  <c r="N113" i="3"/>
  <c r="M113" i="3"/>
  <c r="P113" i="3" s="1"/>
  <c r="L113" i="3"/>
  <c r="K113" i="3"/>
  <c r="H113" i="3"/>
  <c r="G113" i="3"/>
  <c r="F113" i="3"/>
  <c r="E113" i="3"/>
  <c r="I113" i="3" s="1"/>
  <c r="DB112" i="3"/>
  <c r="DA112" i="3"/>
  <c r="CZ112" i="3"/>
  <c r="CY112" i="3"/>
  <c r="DC112" i="3" s="1"/>
  <c r="CX112" i="3"/>
  <c r="CV112" i="3"/>
  <c r="CU112" i="3"/>
  <c r="CT112" i="3"/>
  <c r="CS112" i="3"/>
  <c r="CR112" i="3"/>
  <c r="CQ112" i="3"/>
  <c r="CN112" i="3"/>
  <c r="CM112" i="3"/>
  <c r="CL112" i="3"/>
  <c r="CK112" i="3"/>
  <c r="CJ112" i="3"/>
  <c r="CG112" i="3"/>
  <c r="CF112" i="3"/>
  <c r="CE112" i="3"/>
  <c r="CD112" i="3"/>
  <c r="CC112" i="3"/>
  <c r="BZ112" i="3"/>
  <c r="BY112" i="3"/>
  <c r="BX112" i="3"/>
  <c r="CA112" i="3" s="1"/>
  <c r="BW112" i="3"/>
  <c r="BV112" i="3"/>
  <c r="BS112" i="3"/>
  <c r="BR112" i="3"/>
  <c r="BQ112" i="3"/>
  <c r="BP112" i="3"/>
  <c r="BT112" i="3" s="1"/>
  <c r="BO112" i="3"/>
  <c r="BL112" i="3"/>
  <c r="BM112" i="3" s="1"/>
  <c r="BK112" i="3"/>
  <c r="BJ112" i="3"/>
  <c r="BI112" i="3"/>
  <c r="BH112" i="3"/>
  <c r="BE112" i="3"/>
  <c r="BD112" i="3"/>
  <c r="BC112" i="3"/>
  <c r="BF112" i="3" s="1"/>
  <c r="BB112" i="3"/>
  <c r="BA112" i="3"/>
  <c r="AX112" i="3"/>
  <c r="AW112" i="3"/>
  <c r="AV112" i="3"/>
  <c r="AU112" i="3"/>
  <c r="AY112" i="3" s="1"/>
  <c r="AT112" i="3"/>
  <c r="AR112" i="3"/>
  <c r="AQ112" i="3"/>
  <c r="AP112" i="3"/>
  <c r="AO112" i="3"/>
  <c r="AN112" i="3"/>
  <c r="AM112" i="3"/>
  <c r="AJ112" i="3"/>
  <c r="AI112" i="3"/>
  <c r="AH112" i="3"/>
  <c r="AG112" i="3"/>
  <c r="AK112" i="3" s="1"/>
  <c r="AF112" i="3"/>
  <c r="AC112" i="3"/>
  <c r="AB112" i="3"/>
  <c r="AA112" i="3"/>
  <c r="Z112" i="3"/>
  <c r="Y112" i="3"/>
  <c r="V112" i="3"/>
  <c r="U112" i="3"/>
  <c r="T112" i="3"/>
  <c r="W112" i="3" s="1"/>
  <c r="S112" i="3"/>
  <c r="R112" i="3"/>
  <c r="O112" i="3"/>
  <c r="N112" i="3"/>
  <c r="M112" i="3"/>
  <c r="L112" i="3"/>
  <c r="P112" i="3" s="1"/>
  <c r="K112" i="3"/>
  <c r="H112" i="3"/>
  <c r="I112" i="3" s="1"/>
  <c r="G112" i="3"/>
  <c r="F112" i="3"/>
  <c r="E112" i="3"/>
  <c r="DC111" i="3"/>
  <c r="DB111" i="3"/>
  <c r="DA111" i="3"/>
  <c r="CZ111" i="3"/>
  <c r="CY111" i="3"/>
  <c r="CX111" i="3"/>
  <c r="CU111" i="3"/>
  <c r="CT111" i="3"/>
  <c r="CS111" i="3"/>
  <c r="CR111" i="3"/>
  <c r="CV111" i="3" s="1"/>
  <c r="CQ111" i="3"/>
  <c r="CN111" i="3"/>
  <c r="CM111" i="3"/>
  <c r="CL111" i="3"/>
  <c r="CK111" i="3"/>
  <c r="CJ111" i="3"/>
  <c r="CG111" i="3"/>
  <c r="CF111" i="3"/>
  <c r="CE111" i="3"/>
  <c r="CH111" i="3" s="1"/>
  <c r="CD111" i="3"/>
  <c r="CC111" i="3"/>
  <c r="BZ111" i="3"/>
  <c r="BY111" i="3"/>
  <c r="BX111" i="3"/>
  <c r="BW111" i="3"/>
  <c r="CA111" i="3" s="1"/>
  <c r="BV111" i="3"/>
  <c r="BS111" i="3"/>
  <c r="BT111" i="3" s="1"/>
  <c r="BR111" i="3"/>
  <c r="BQ111" i="3"/>
  <c r="BP111" i="3"/>
  <c r="BO111" i="3"/>
  <c r="BL111" i="3"/>
  <c r="BK111" i="3"/>
  <c r="BJ111" i="3"/>
  <c r="BM111" i="3" s="1"/>
  <c r="BI111" i="3"/>
  <c r="BH111" i="3"/>
  <c r="BE111" i="3"/>
  <c r="BD111" i="3"/>
  <c r="BC111" i="3"/>
  <c r="BB111" i="3"/>
  <c r="BF111" i="3" s="1"/>
  <c r="BA111" i="3"/>
  <c r="AY111" i="3"/>
  <c r="AX111" i="3"/>
  <c r="AW111" i="3"/>
  <c r="AV111" i="3"/>
  <c r="AU111" i="3"/>
  <c r="AT111" i="3"/>
  <c r="AQ111" i="3"/>
  <c r="AP111" i="3"/>
  <c r="AO111" i="3"/>
  <c r="AN111" i="3"/>
  <c r="AR111" i="3" s="1"/>
  <c r="AM111" i="3"/>
  <c r="AJ111" i="3"/>
  <c r="AI111" i="3"/>
  <c r="AH111" i="3"/>
  <c r="AG111" i="3"/>
  <c r="AF111" i="3"/>
  <c r="AC111" i="3"/>
  <c r="AB111" i="3"/>
  <c r="AA111" i="3"/>
  <c r="AD111" i="3" s="1"/>
  <c r="Z111" i="3"/>
  <c r="Y111" i="3"/>
  <c r="V111" i="3"/>
  <c r="U111" i="3"/>
  <c r="T111" i="3"/>
  <c r="S111" i="3"/>
  <c r="W111" i="3" s="1"/>
  <c r="R111" i="3"/>
  <c r="O111" i="3"/>
  <c r="P111" i="3" s="1"/>
  <c r="N111" i="3"/>
  <c r="M111" i="3"/>
  <c r="L111" i="3"/>
  <c r="K111" i="3"/>
  <c r="H111" i="3"/>
  <c r="G111" i="3"/>
  <c r="F111" i="3"/>
  <c r="I111" i="3" s="1"/>
  <c r="E111" i="3"/>
  <c r="DB110" i="3"/>
  <c r="DA110" i="3"/>
  <c r="CZ110" i="3"/>
  <c r="CY110" i="3"/>
  <c r="CX110" i="3"/>
  <c r="CU110" i="3"/>
  <c r="CT110" i="3"/>
  <c r="CS110" i="3"/>
  <c r="CR110" i="3"/>
  <c r="CV110" i="3" s="1"/>
  <c r="CQ110" i="3"/>
  <c r="CN110" i="3"/>
  <c r="CM110" i="3"/>
  <c r="CL110" i="3"/>
  <c r="CO110" i="3" s="1"/>
  <c r="CK110" i="3"/>
  <c r="CJ110" i="3"/>
  <c r="CG110" i="3"/>
  <c r="CF110" i="3"/>
  <c r="CE110" i="3"/>
  <c r="CD110" i="3"/>
  <c r="CH110" i="3" s="1"/>
  <c r="CC110" i="3"/>
  <c r="BZ110" i="3"/>
  <c r="CA110" i="3" s="1"/>
  <c r="BY110" i="3"/>
  <c r="BX110" i="3"/>
  <c r="BW110" i="3"/>
  <c r="BV110" i="3"/>
  <c r="BS110" i="3"/>
  <c r="BR110" i="3"/>
  <c r="BQ110" i="3"/>
  <c r="BT110" i="3" s="1"/>
  <c r="BP110" i="3"/>
  <c r="BO110" i="3"/>
  <c r="BL110" i="3"/>
  <c r="BK110" i="3"/>
  <c r="BJ110" i="3"/>
  <c r="BI110" i="3"/>
  <c r="BM110" i="3" s="1"/>
  <c r="BH110" i="3"/>
  <c r="BF110" i="3"/>
  <c r="BE110" i="3"/>
  <c r="BD110" i="3"/>
  <c r="BC110" i="3"/>
  <c r="BB110" i="3"/>
  <c r="BA110" i="3"/>
  <c r="AX110" i="3"/>
  <c r="AW110" i="3"/>
  <c r="AV110" i="3"/>
  <c r="AU110" i="3"/>
  <c r="AT110" i="3"/>
  <c r="AQ110" i="3"/>
  <c r="AP110" i="3"/>
  <c r="AO110" i="3"/>
  <c r="AN110" i="3"/>
  <c r="AM110" i="3"/>
  <c r="AJ110" i="3"/>
  <c r="AI110" i="3"/>
  <c r="AH110" i="3"/>
  <c r="AK110" i="3" s="1"/>
  <c r="AG110" i="3"/>
  <c r="AF110" i="3"/>
  <c r="AC110" i="3"/>
  <c r="AB110" i="3"/>
  <c r="AA110" i="3"/>
  <c r="Z110" i="3"/>
  <c r="AD110" i="3" s="1"/>
  <c r="Y110" i="3"/>
  <c r="V110" i="3"/>
  <c r="W110" i="3" s="1"/>
  <c r="U110" i="3"/>
  <c r="T110" i="3"/>
  <c r="S110" i="3"/>
  <c r="R110" i="3"/>
  <c r="O110" i="3"/>
  <c r="N110" i="3"/>
  <c r="M110" i="3"/>
  <c r="P110" i="3" s="1"/>
  <c r="L110" i="3"/>
  <c r="K110" i="3"/>
  <c r="H110" i="3"/>
  <c r="G110" i="3"/>
  <c r="F110" i="3"/>
  <c r="E110" i="3"/>
  <c r="I110" i="3" s="1"/>
  <c r="DB109" i="3"/>
  <c r="DA109" i="3"/>
  <c r="CZ109" i="3"/>
  <c r="CY109" i="3"/>
  <c r="DC109" i="3" s="1"/>
  <c r="CX109" i="3"/>
  <c r="CU109" i="3"/>
  <c r="CT109" i="3"/>
  <c r="CS109" i="3"/>
  <c r="CV109" i="3" s="1"/>
  <c r="CR109" i="3"/>
  <c r="CQ109" i="3"/>
  <c r="CN109" i="3"/>
  <c r="CM109" i="3"/>
  <c r="CL109" i="3"/>
  <c r="CK109" i="3"/>
  <c r="CO109" i="3" s="1"/>
  <c r="CJ109" i="3"/>
  <c r="CG109" i="3"/>
  <c r="CH109" i="3" s="1"/>
  <c r="CF109" i="3"/>
  <c r="CE109" i="3"/>
  <c r="CD109" i="3"/>
  <c r="CC109" i="3"/>
  <c r="BZ109" i="3"/>
  <c r="BY109" i="3"/>
  <c r="BX109" i="3"/>
  <c r="CA109" i="3" s="1"/>
  <c r="BW109" i="3"/>
  <c r="BV109" i="3"/>
  <c r="BS109" i="3"/>
  <c r="BR109" i="3"/>
  <c r="BQ109" i="3"/>
  <c r="BP109" i="3"/>
  <c r="BT109" i="3" s="1"/>
  <c r="BO109" i="3"/>
  <c r="BM109" i="3"/>
  <c r="BL109" i="3"/>
  <c r="BK109" i="3"/>
  <c r="BJ109" i="3"/>
  <c r="BI109" i="3"/>
  <c r="BH109" i="3"/>
  <c r="BE109" i="3"/>
  <c r="BD109" i="3"/>
  <c r="BC109" i="3"/>
  <c r="BB109" i="3"/>
  <c r="BA109" i="3"/>
  <c r="AX109" i="3"/>
  <c r="AW109" i="3"/>
  <c r="AV109" i="3"/>
  <c r="AU109" i="3"/>
  <c r="AY109" i="3" s="1"/>
  <c r="AT109" i="3"/>
  <c r="AQ109" i="3"/>
  <c r="AP109" i="3"/>
  <c r="AO109" i="3"/>
  <c r="AR109" i="3" s="1"/>
  <c r="AN109" i="3"/>
  <c r="AM109" i="3"/>
  <c r="AJ109" i="3"/>
  <c r="AI109" i="3"/>
  <c r="AH109" i="3"/>
  <c r="AG109" i="3"/>
  <c r="AK109" i="3" s="1"/>
  <c r="AF109" i="3"/>
  <c r="AC109" i="3"/>
  <c r="AD109" i="3" s="1"/>
  <c r="AB109" i="3"/>
  <c r="AA109" i="3"/>
  <c r="Z109" i="3"/>
  <c r="Y109" i="3"/>
  <c r="V109" i="3"/>
  <c r="U109" i="3"/>
  <c r="T109" i="3"/>
  <c r="W109" i="3" s="1"/>
  <c r="S109" i="3"/>
  <c r="R109" i="3"/>
  <c r="O109" i="3"/>
  <c r="N109" i="3"/>
  <c r="M109" i="3"/>
  <c r="L109" i="3"/>
  <c r="P109" i="3" s="1"/>
  <c r="K109" i="3"/>
  <c r="I109" i="3"/>
  <c r="H109" i="3"/>
  <c r="G109" i="3"/>
  <c r="F109" i="3"/>
  <c r="E109" i="3"/>
  <c r="DB108" i="3"/>
  <c r="DA108" i="3"/>
  <c r="CZ108" i="3"/>
  <c r="DC108" i="3" s="1"/>
  <c r="CY108" i="3"/>
  <c r="CX108" i="3"/>
  <c r="CU108" i="3"/>
  <c r="CT108" i="3"/>
  <c r="CS108" i="3"/>
  <c r="CR108" i="3"/>
  <c r="CV108" i="3" s="1"/>
  <c r="CQ108" i="3"/>
  <c r="CN108" i="3"/>
  <c r="CO108" i="3" s="1"/>
  <c r="CM108" i="3"/>
  <c r="CL108" i="3"/>
  <c r="CK108" i="3"/>
  <c r="CJ108" i="3"/>
  <c r="CG108" i="3"/>
  <c r="CF108" i="3"/>
  <c r="CE108" i="3"/>
  <c r="CH108" i="3" s="1"/>
  <c r="CD108" i="3"/>
  <c r="CC108" i="3"/>
  <c r="BZ108" i="3"/>
  <c r="BY108" i="3"/>
  <c r="BX108" i="3"/>
  <c r="BW108" i="3"/>
  <c r="CA108" i="3" s="1"/>
  <c r="BV108" i="3"/>
  <c r="BT108" i="3"/>
  <c r="BS108" i="3"/>
  <c r="BR108" i="3"/>
  <c r="BQ108" i="3"/>
  <c r="BP108" i="3"/>
  <c r="BO108" i="3"/>
  <c r="BL108" i="3"/>
  <c r="BK108" i="3"/>
  <c r="BJ108" i="3"/>
  <c r="BI108" i="3"/>
  <c r="BH108" i="3"/>
  <c r="BE108" i="3"/>
  <c r="BD108" i="3"/>
  <c r="BC108" i="3"/>
  <c r="BB108" i="3"/>
  <c r="BF108" i="3" s="1"/>
  <c r="BA108" i="3"/>
  <c r="AX108" i="3"/>
  <c r="AW108" i="3"/>
  <c r="AV108" i="3"/>
  <c r="AY108" i="3" s="1"/>
  <c r="AU108" i="3"/>
  <c r="AT108" i="3"/>
  <c r="AQ108" i="3"/>
  <c r="AP108" i="3"/>
  <c r="AO108" i="3"/>
  <c r="AN108" i="3"/>
  <c r="AR108" i="3" s="1"/>
  <c r="AM108" i="3"/>
  <c r="AJ108" i="3"/>
  <c r="AK108" i="3" s="1"/>
  <c r="AI108" i="3"/>
  <c r="AH108" i="3"/>
  <c r="AG108" i="3"/>
  <c r="AF108" i="3"/>
  <c r="AC108" i="3"/>
  <c r="AB108" i="3"/>
  <c r="AA108" i="3"/>
  <c r="AD108" i="3" s="1"/>
  <c r="Z108" i="3"/>
  <c r="Y108" i="3"/>
  <c r="V108" i="3"/>
  <c r="U108" i="3"/>
  <c r="T108" i="3"/>
  <c r="S108" i="3"/>
  <c r="W108" i="3" s="1"/>
  <c r="R108" i="3"/>
  <c r="P108" i="3"/>
  <c r="O108" i="3"/>
  <c r="N108" i="3"/>
  <c r="M108" i="3"/>
  <c r="L108" i="3"/>
  <c r="K108" i="3"/>
  <c r="H108" i="3"/>
  <c r="G108" i="3"/>
  <c r="F108" i="3"/>
  <c r="E108" i="3"/>
  <c r="DB107" i="3"/>
  <c r="DA107" i="3"/>
  <c r="CZ107" i="3"/>
  <c r="CY107" i="3"/>
  <c r="DC107" i="3" s="1"/>
  <c r="CX107" i="3"/>
  <c r="CU107" i="3"/>
  <c r="CV107" i="3" s="1"/>
  <c r="CT107" i="3"/>
  <c r="CS107" i="3"/>
  <c r="CR107" i="3"/>
  <c r="CQ107" i="3"/>
  <c r="CN107" i="3"/>
  <c r="CM107" i="3"/>
  <c r="CL107" i="3"/>
  <c r="CO107" i="3" s="1"/>
  <c r="CK107" i="3"/>
  <c r="CJ107" i="3"/>
  <c r="CG107" i="3"/>
  <c r="CF107" i="3"/>
  <c r="CE107" i="3"/>
  <c r="CD107" i="3"/>
  <c r="CH107" i="3" s="1"/>
  <c r="CC107" i="3"/>
  <c r="CA107" i="3"/>
  <c r="BZ107" i="3"/>
  <c r="BY107" i="3"/>
  <c r="BX107" i="3"/>
  <c r="BW107" i="3"/>
  <c r="BV107" i="3"/>
  <c r="BS107" i="3"/>
  <c r="BR107" i="3"/>
  <c r="BQ107" i="3"/>
  <c r="BP107" i="3"/>
  <c r="BO107" i="3"/>
  <c r="BL107" i="3"/>
  <c r="BK107" i="3"/>
  <c r="BJ107" i="3"/>
  <c r="BI107" i="3"/>
  <c r="BM107" i="3" s="1"/>
  <c r="BH107" i="3"/>
  <c r="BE107" i="3"/>
  <c r="BD107" i="3"/>
  <c r="BC107" i="3"/>
  <c r="BF107" i="3" s="1"/>
  <c r="BB107" i="3"/>
  <c r="BA107" i="3"/>
  <c r="AX107" i="3"/>
  <c r="AW107" i="3"/>
  <c r="AV107" i="3"/>
  <c r="AU107" i="3"/>
  <c r="AY107" i="3" s="1"/>
  <c r="AT107" i="3"/>
  <c r="AQ107" i="3"/>
  <c r="AR107" i="3" s="1"/>
  <c r="AP107" i="3"/>
  <c r="AO107" i="3"/>
  <c r="AN107" i="3"/>
  <c r="AM107" i="3"/>
  <c r="AJ107" i="3"/>
  <c r="AI107" i="3"/>
  <c r="AH107" i="3"/>
  <c r="AK107" i="3" s="1"/>
  <c r="AG107" i="3"/>
  <c r="AF107" i="3"/>
  <c r="AC107" i="3"/>
  <c r="AB107" i="3"/>
  <c r="AA107" i="3"/>
  <c r="Z107" i="3"/>
  <c r="AD107" i="3" s="1"/>
  <c r="Y107" i="3"/>
  <c r="W107" i="3"/>
  <c r="V107" i="3"/>
  <c r="U107" i="3"/>
  <c r="T107" i="3"/>
  <c r="S107" i="3"/>
  <c r="R107" i="3"/>
  <c r="O107" i="3"/>
  <c r="N107" i="3"/>
  <c r="M107" i="3"/>
  <c r="L107" i="3"/>
  <c r="P107" i="3" s="1"/>
  <c r="K107" i="3"/>
  <c r="H107" i="3"/>
  <c r="G107" i="3"/>
  <c r="F107" i="3"/>
  <c r="E107" i="3"/>
  <c r="DB106" i="3"/>
  <c r="DC106" i="3" s="1"/>
  <c r="DA106" i="3"/>
  <c r="CZ106" i="3"/>
  <c r="CY106" i="3"/>
  <c r="CX106" i="3"/>
  <c r="CU106" i="3"/>
  <c r="CT106" i="3"/>
  <c r="CS106" i="3"/>
  <c r="CV106" i="3" s="1"/>
  <c r="CR106" i="3"/>
  <c r="CQ106" i="3"/>
  <c r="CN106" i="3"/>
  <c r="CM106" i="3"/>
  <c r="CL106" i="3"/>
  <c r="CK106" i="3"/>
  <c r="CO106" i="3" s="1"/>
  <c r="CJ106" i="3"/>
  <c r="CH106" i="3"/>
  <c r="CG106" i="3"/>
  <c r="CF106" i="3"/>
  <c r="CE106" i="3"/>
  <c r="CD106" i="3"/>
  <c r="CC106" i="3"/>
  <c r="BZ106" i="3"/>
  <c r="BY106" i="3"/>
  <c r="BX106" i="3"/>
  <c r="BW106" i="3"/>
  <c r="BV106" i="3"/>
  <c r="BS106" i="3"/>
  <c r="BR106" i="3"/>
  <c r="BQ106" i="3"/>
  <c r="BP106" i="3"/>
  <c r="BT106" i="3" s="1"/>
  <c r="BO106" i="3"/>
  <c r="BL106" i="3"/>
  <c r="BK106" i="3"/>
  <c r="BJ106" i="3"/>
  <c r="BM106" i="3" s="1"/>
  <c r="BI106" i="3"/>
  <c r="BH106" i="3"/>
  <c r="BE106" i="3"/>
  <c r="BD106" i="3"/>
  <c r="BC106" i="3"/>
  <c r="BB106" i="3"/>
  <c r="BF106" i="3" s="1"/>
  <c r="BA106" i="3"/>
  <c r="AX106" i="3"/>
  <c r="AY106" i="3" s="1"/>
  <c r="AW106" i="3"/>
  <c r="AV106" i="3"/>
  <c r="AU106" i="3"/>
  <c r="AT106" i="3"/>
  <c r="AQ106" i="3"/>
  <c r="AP106" i="3"/>
  <c r="AO106" i="3"/>
  <c r="AR106" i="3" s="1"/>
  <c r="AN106" i="3"/>
  <c r="AM106" i="3"/>
  <c r="AJ106" i="3"/>
  <c r="AI106" i="3"/>
  <c r="AH106" i="3"/>
  <c r="AG106" i="3"/>
  <c r="AK106" i="3" s="1"/>
  <c r="AF106" i="3"/>
  <c r="AD106" i="3"/>
  <c r="AC106" i="3"/>
  <c r="AB106" i="3"/>
  <c r="AA106" i="3"/>
  <c r="Z106" i="3"/>
  <c r="Y106" i="3"/>
  <c r="V106" i="3"/>
  <c r="U106" i="3"/>
  <c r="T106" i="3"/>
  <c r="S106" i="3"/>
  <c r="R106" i="3"/>
  <c r="O106" i="3"/>
  <c r="N106" i="3"/>
  <c r="M106" i="3"/>
  <c r="L106" i="3"/>
  <c r="K106" i="3"/>
  <c r="H106" i="3"/>
  <c r="G106" i="3"/>
  <c r="F106" i="3"/>
  <c r="I106" i="3" s="1"/>
  <c r="E106" i="3"/>
  <c r="DB105" i="3"/>
  <c r="DA105" i="3"/>
  <c r="CZ105" i="3"/>
  <c r="DC105" i="3" s="1"/>
  <c r="CY105" i="3"/>
  <c r="CX105" i="3"/>
  <c r="CU105" i="3"/>
  <c r="CT105" i="3"/>
  <c r="CS105" i="3"/>
  <c r="CR105" i="3"/>
  <c r="CV105" i="3" s="1"/>
  <c r="CQ105" i="3"/>
  <c r="CO105" i="3"/>
  <c r="CN105" i="3"/>
  <c r="CM105" i="3"/>
  <c r="CL105" i="3"/>
  <c r="CK105" i="3"/>
  <c r="CJ105" i="3"/>
  <c r="CG105" i="3"/>
  <c r="CF105" i="3"/>
  <c r="CE105" i="3"/>
  <c r="CD105" i="3"/>
  <c r="CC105" i="3"/>
  <c r="BZ105" i="3"/>
  <c r="BY105" i="3"/>
  <c r="BX105" i="3"/>
  <c r="BW105" i="3"/>
  <c r="CA105" i="3" s="1"/>
  <c r="BV105" i="3"/>
  <c r="BS105" i="3"/>
  <c r="BR105" i="3"/>
  <c r="BQ105" i="3"/>
  <c r="BT105" i="3" s="1"/>
  <c r="BP105" i="3"/>
  <c r="BO105" i="3"/>
  <c r="BL105" i="3"/>
  <c r="BK105" i="3"/>
  <c r="BJ105" i="3"/>
  <c r="BI105" i="3"/>
  <c r="BM105" i="3" s="1"/>
  <c r="BH105" i="3"/>
  <c r="BE105" i="3"/>
  <c r="BF105" i="3" s="1"/>
  <c r="BD105" i="3"/>
  <c r="BC105" i="3"/>
  <c r="BB105" i="3"/>
  <c r="BA105" i="3"/>
  <c r="AX105" i="3"/>
  <c r="AW105" i="3"/>
  <c r="AV105" i="3"/>
  <c r="AY105" i="3" s="1"/>
  <c r="AU105" i="3"/>
  <c r="AT105" i="3"/>
  <c r="AQ105" i="3"/>
  <c r="AP105" i="3"/>
  <c r="AO105" i="3"/>
  <c r="AN105" i="3"/>
  <c r="AR105" i="3" s="1"/>
  <c r="AM105" i="3"/>
  <c r="AK105" i="3"/>
  <c r="AJ105" i="3"/>
  <c r="AI105" i="3"/>
  <c r="AH105" i="3"/>
  <c r="AG105" i="3"/>
  <c r="AF105" i="3"/>
  <c r="AC105" i="3"/>
  <c r="AB105" i="3"/>
  <c r="AA105" i="3"/>
  <c r="Z105" i="3"/>
  <c r="AD105" i="3" s="1"/>
  <c r="Y105" i="3"/>
  <c r="V105" i="3"/>
  <c r="U105" i="3"/>
  <c r="T105" i="3"/>
  <c r="S105" i="3"/>
  <c r="R105" i="3"/>
  <c r="O105" i="3"/>
  <c r="N105" i="3"/>
  <c r="M105" i="3"/>
  <c r="P105" i="3" s="1"/>
  <c r="L105" i="3"/>
  <c r="K105" i="3"/>
  <c r="H105" i="3"/>
  <c r="G105" i="3"/>
  <c r="F105" i="3"/>
  <c r="E105" i="3"/>
  <c r="I105" i="3" s="1"/>
  <c r="DB104" i="3"/>
  <c r="DA104" i="3"/>
  <c r="CZ104" i="3"/>
  <c r="CY104" i="3"/>
  <c r="DC104" i="3" s="1"/>
  <c r="CX104" i="3"/>
  <c r="CV104" i="3"/>
  <c r="CU104" i="3"/>
  <c r="CT104" i="3"/>
  <c r="CS104" i="3"/>
  <c r="CR104" i="3"/>
  <c r="CQ104" i="3"/>
  <c r="CN104" i="3"/>
  <c r="CM104" i="3"/>
  <c r="CL104" i="3"/>
  <c r="CK104" i="3"/>
  <c r="CJ104" i="3"/>
  <c r="CG104" i="3"/>
  <c r="CF104" i="3"/>
  <c r="CE104" i="3"/>
  <c r="CD104" i="3"/>
  <c r="CH104" i="3" s="1"/>
  <c r="CC104" i="3"/>
  <c r="BZ104" i="3"/>
  <c r="BY104" i="3"/>
  <c r="BX104" i="3"/>
  <c r="CA104" i="3" s="1"/>
  <c r="BW104" i="3"/>
  <c r="BV104" i="3"/>
  <c r="BS104" i="3"/>
  <c r="BR104" i="3"/>
  <c r="BQ104" i="3"/>
  <c r="BP104" i="3"/>
  <c r="BT104" i="3" s="1"/>
  <c r="BO104" i="3"/>
  <c r="BL104" i="3"/>
  <c r="BM104" i="3" s="1"/>
  <c r="BK104" i="3"/>
  <c r="BJ104" i="3"/>
  <c r="BI104" i="3"/>
  <c r="BH104" i="3"/>
  <c r="BE104" i="3"/>
  <c r="BD104" i="3"/>
  <c r="BC104" i="3"/>
  <c r="BF104" i="3" s="1"/>
  <c r="BB104" i="3"/>
  <c r="BA104" i="3"/>
  <c r="AX104" i="3"/>
  <c r="AW104" i="3"/>
  <c r="AV104" i="3"/>
  <c r="AU104" i="3"/>
  <c r="AY104" i="3" s="1"/>
  <c r="AT104" i="3"/>
  <c r="AR104" i="3"/>
  <c r="AQ104" i="3"/>
  <c r="AP104" i="3"/>
  <c r="AO104" i="3"/>
  <c r="AN104" i="3"/>
  <c r="AM104" i="3"/>
  <c r="AJ104" i="3"/>
  <c r="AI104" i="3"/>
  <c r="AH104" i="3"/>
  <c r="AG104" i="3"/>
  <c r="AF104" i="3"/>
  <c r="AC104" i="3"/>
  <c r="AB104" i="3"/>
  <c r="AA104" i="3"/>
  <c r="Z104" i="3"/>
  <c r="Y104" i="3"/>
  <c r="V104" i="3"/>
  <c r="U104" i="3"/>
  <c r="T104" i="3"/>
  <c r="W104" i="3" s="1"/>
  <c r="S104" i="3"/>
  <c r="R104" i="3"/>
  <c r="O104" i="3"/>
  <c r="N104" i="3"/>
  <c r="M104" i="3"/>
  <c r="L104" i="3"/>
  <c r="P104" i="3" s="1"/>
  <c r="K104" i="3"/>
  <c r="H104" i="3"/>
  <c r="I104" i="3" s="1"/>
  <c r="G104" i="3"/>
  <c r="F104" i="3"/>
  <c r="E104" i="3"/>
  <c r="DC103" i="3"/>
  <c r="DB103" i="3"/>
  <c r="DA103" i="3"/>
  <c r="CZ103" i="3"/>
  <c r="CY103" i="3"/>
  <c r="CX103" i="3"/>
  <c r="CU103" i="3"/>
  <c r="CT103" i="3"/>
  <c r="CS103" i="3"/>
  <c r="CR103" i="3"/>
  <c r="CQ103" i="3"/>
  <c r="CN103" i="3"/>
  <c r="CM103" i="3"/>
  <c r="CL103" i="3"/>
  <c r="CK103" i="3"/>
  <c r="CO103" i="3" s="1"/>
  <c r="CJ103" i="3"/>
  <c r="CG103" i="3"/>
  <c r="CF103" i="3"/>
  <c r="CE103" i="3"/>
  <c r="CH103" i="3" s="1"/>
  <c r="CD103" i="3"/>
  <c r="CC103" i="3"/>
  <c r="BZ103" i="3"/>
  <c r="BY103" i="3"/>
  <c r="BX103" i="3"/>
  <c r="BW103" i="3"/>
  <c r="CA103" i="3" s="1"/>
  <c r="BV103" i="3"/>
  <c r="BS103" i="3"/>
  <c r="BT103" i="3" s="1"/>
  <c r="BR103" i="3"/>
  <c r="BQ103" i="3"/>
  <c r="BP103" i="3"/>
  <c r="BO103" i="3"/>
  <c r="BL103" i="3"/>
  <c r="BK103" i="3"/>
  <c r="BJ103" i="3"/>
  <c r="BM103" i="3" s="1"/>
  <c r="BI103" i="3"/>
  <c r="BH103" i="3"/>
  <c r="BE103" i="3"/>
  <c r="BD103" i="3"/>
  <c r="BC103" i="3"/>
  <c r="BB103" i="3"/>
  <c r="BF103" i="3" s="1"/>
  <c r="BA103" i="3"/>
  <c r="AY103" i="3"/>
  <c r="AX103" i="3"/>
  <c r="AW103" i="3"/>
  <c r="AV103" i="3"/>
  <c r="AU103" i="3"/>
  <c r="AT103" i="3"/>
  <c r="AQ103" i="3"/>
  <c r="AP103" i="3"/>
  <c r="AO103" i="3"/>
  <c r="AN103" i="3"/>
  <c r="AR103" i="3" s="1"/>
  <c r="AM103" i="3"/>
  <c r="AJ103" i="3"/>
  <c r="AI103" i="3"/>
  <c r="AH103" i="3"/>
  <c r="AG103" i="3"/>
  <c r="AF103" i="3"/>
  <c r="AC103" i="3"/>
  <c r="AB103" i="3"/>
  <c r="AA103" i="3"/>
  <c r="AD103" i="3" s="1"/>
  <c r="Z103" i="3"/>
  <c r="Y103" i="3"/>
  <c r="V103" i="3"/>
  <c r="U103" i="3"/>
  <c r="T103" i="3"/>
  <c r="S103" i="3"/>
  <c r="W103" i="3" s="1"/>
  <c r="R103" i="3"/>
  <c r="O103" i="3"/>
  <c r="P103" i="3" s="1"/>
  <c r="N103" i="3"/>
  <c r="M103" i="3"/>
  <c r="L103" i="3"/>
  <c r="K103" i="3"/>
  <c r="H103" i="3"/>
  <c r="G103" i="3"/>
  <c r="F103" i="3"/>
  <c r="I103" i="3" s="1"/>
  <c r="E103" i="3"/>
  <c r="DB102" i="3"/>
  <c r="DA102" i="3"/>
  <c r="CZ102" i="3"/>
  <c r="CY102" i="3"/>
  <c r="CX102" i="3"/>
  <c r="CU102" i="3"/>
  <c r="CT102" i="3"/>
  <c r="CS102" i="3"/>
  <c r="CR102" i="3"/>
  <c r="CV102" i="3" s="1"/>
  <c r="CQ102" i="3"/>
  <c r="CN102" i="3"/>
  <c r="CM102" i="3"/>
  <c r="CL102" i="3"/>
  <c r="CO102" i="3" s="1"/>
  <c r="CK102" i="3"/>
  <c r="CJ102" i="3"/>
  <c r="CG102" i="3"/>
  <c r="CF102" i="3"/>
  <c r="CE102" i="3"/>
  <c r="CD102" i="3"/>
  <c r="CH102" i="3" s="1"/>
  <c r="CC102" i="3"/>
  <c r="BZ102" i="3"/>
  <c r="CA102" i="3" s="1"/>
  <c r="BY102" i="3"/>
  <c r="BX102" i="3"/>
  <c r="BW102" i="3"/>
  <c r="BV102" i="3"/>
  <c r="BS102" i="3"/>
  <c r="BR102" i="3"/>
  <c r="BQ102" i="3"/>
  <c r="BT102" i="3" s="1"/>
  <c r="BP102" i="3"/>
  <c r="BO102" i="3"/>
  <c r="BL102" i="3"/>
  <c r="BK102" i="3"/>
  <c r="BJ102" i="3"/>
  <c r="BI102" i="3"/>
  <c r="BM102" i="3" s="1"/>
  <c r="BH102" i="3"/>
  <c r="BF102" i="3"/>
  <c r="BE102" i="3"/>
  <c r="BD102" i="3"/>
  <c r="BC102" i="3"/>
  <c r="BB102" i="3"/>
  <c r="BA102" i="3"/>
  <c r="AX102" i="3"/>
  <c r="AW102" i="3"/>
  <c r="AV102" i="3"/>
  <c r="AU102" i="3"/>
  <c r="AT102" i="3"/>
  <c r="AQ102" i="3"/>
  <c r="AP102" i="3"/>
  <c r="AO102" i="3"/>
  <c r="AN102" i="3"/>
  <c r="AR102" i="3" s="1"/>
  <c r="AM102" i="3"/>
  <c r="AJ102" i="3"/>
  <c r="AI102" i="3"/>
  <c r="AH102" i="3"/>
  <c r="AK102" i="3" s="1"/>
  <c r="AG102" i="3"/>
  <c r="AF102" i="3"/>
  <c r="AC102" i="3"/>
  <c r="AB102" i="3"/>
  <c r="AA102" i="3"/>
  <c r="Z102" i="3"/>
  <c r="AD102" i="3" s="1"/>
  <c r="Y102" i="3"/>
  <c r="V102" i="3"/>
  <c r="W102" i="3" s="1"/>
  <c r="U102" i="3"/>
  <c r="T102" i="3"/>
  <c r="S102" i="3"/>
  <c r="R102" i="3"/>
  <c r="O102" i="3"/>
  <c r="N102" i="3"/>
  <c r="M102" i="3"/>
  <c r="P102" i="3" s="1"/>
  <c r="L102" i="3"/>
  <c r="K102" i="3"/>
  <c r="H102" i="3"/>
  <c r="G102" i="3"/>
  <c r="F102" i="3"/>
  <c r="E102" i="3"/>
  <c r="I102" i="3" s="1"/>
  <c r="DB101" i="3"/>
  <c r="DA101" i="3"/>
  <c r="CZ101" i="3"/>
  <c r="CY101" i="3"/>
  <c r="CX101" i="3"/>
  <c r="CU101" i="3"/>
  <c r="CT101" i="3"/>
  <c r="CS101" i="3"/>
  <c r="CV101" i="3" s="1"/>
  <c r="CR101" i="3"/>
  <c r="CQ101" i="3"/>
  <c r="CN101" i="3"/>
  <c r="CM101" i="3"/>
  <c r="CL101" i="3"/>
  <c r="CK101" i="3"/>
  <c r="CO101" i="3" s="1"/>
  <c r="CJ101" i="3"/>
  <c r="CG101" i="3"/>
  <c r="CH101" i="3" s="1"/>
  <c r="CF101" i="3"/>
  <c r="CE101" i="3"/>
  <c r="CD101" i="3"/>
  <c r="CC101" i="3"/>
  <c r="BZ101" i="3"/>
  <c r="BY101" i="3"/>
  <c r="BX101" i="3"/>
  <c r="CA101" i="3" s="1"/>
  <c r="BW101" i="3"/>
  <c r="BV101" i="3"/>
  <c r="BS101" i="3"/>
  <c r="BR101" i="3"/>
  <c r="BQ101" i="3"/>
  <c r="BP101" i="3"/>
  <c r="BT101" i="3" s="1"/>
  <c r="BO101" i="3"/>
  <c r="BM101" i="3"/>
  <c r="BL101" i="3"/>
  <c r="BK101" i="3"/>
  <c r="BJ101" i="3"/>
  <c r="BI101" i="3"/>
  <c r="BH101" i="3"/>
  <c r="BE101" i="3"/>
  <c r="BD101" i="3"/>
  <c r="BC101" i="3"/>
  <c r="BB101" i="3"/>
  <c r="BF101" i="3" s="1"/>
  <c r="BA101" i="3"/>
  <c r="AX101" i="3"/>
  <c r="AW101" i="3"/>
  <c r="AV101" i="3"/>
  <c r="AU101" i="3"/>
  <c r="AY101" i="3" s="1"/>
  <c r="AT101" i="3"/>
  <c r="AQ101" i="3"/>
  <c r="AP101" i="3"/>
  <c r="AO101" i="3"/>
  <c r="AR101" i="3" s="1"/>
  <c r="AN101" i="3"/>
  <c r="AM101" i="3"/>
  <c r="AJ101" i="3"/>
  <c r="AI101" i="3"/>
  <c r="AH101" i="3"/>
  <c r="AG101" i="3"/>
  <c r="AK101" i="3" s="1"/>
  <c r="AF101" i="3"/>
  <c r="AC101" i="3"/>
  <c r="AD101" i="3" s="1"/>
  <c r="AB101" i="3"/>
  <c r="AA101" i="3"/>
  <c r="Z101" i="3"/>
  <c r="Y101" i="3"/>
  <c r="V101" i="3"/>
  <c r="U101" i="3"/>
  <c r="T101" i="3"/>
  <c r="W101" i="3" s="1"/>
  <c r="S101" i="3"/>
  <c r="R101" i="3"/>
  <c r="O101" i="3"/>
  <c r="N101" i="3"/>
  <c r="M101" i="3"/>
  <c r="L101" i="3"/>
  <c r="P101" i="3" s="1"/>
  <c r="K101" i="3"/>
  <c r="I101" i="3"/>
  <c r="H101" i="3"/>
  <c r="G101" i="3"/>
  <c r="F101" i="3"/>
  <c r="E101" i="3"/>
  <c r="DB100" i="3"/>
  <c r="DA100" i="3"/>
  <c r="CZ100" i="3"/>
  <c r="DC100" i="3" s="1"/>
  <c r="CY100" i="3"/>
  <c r="CX100" i="3"/>
  <c r="CU100" i="3"/>
  <c r="CT100" i="3"/>
  <c r="CS100" i="3"/>
  <c r="CR100" i="3"/>
  <c r="CV100" i="3" s="1"/>
  <c r="CQ100" i="3"/>
  <c r="CN100" i="3"/>
  <c r="CO100" i="3" s="1"/>
  <c r="CM100" i="3"/>
  <c r="CL100" i="3"/>
  <c r="CK100" i="3"/>
  <c r="CJ100" i="3"/>
  <c r="CG100" i="3"/>
  <c r="CF100" i="3"/>
  <c r="CE100" i="3"/>
  <c r="CH100" i="3" s="1"/>
  <c r="CD100" i="3"/>
  <c r="CC100" i="3"/>
  <c r="BZ100" i="3"/>
  <c r="BY100" i="3"/>
  <c r="BX100" i="3"/>
  <c r="BW100" i="3"/>
  <c r="CA100" i="3" s="1"/>
  <c r="BV100" i="3"/>
  <c r="BT100" i="3"/>
  <c r="BS100" i="3"/>
  <c r="BR100" i="3"/>
  <c r="BQ100" i="3"/>
  <c r="BP100" i="3"/>
  <c r="BO100" i="3"/>
  <c r="BL100" i="3"/>
  <c r="BK100" i="3"/>
  <c r="BJ100" i="3"/>
  <c r="BI100" i="3"/>
  <c r="BH100" i="3"/>
  <c r="BE100" i="3"/>
  <c r="BD100" i="3"/>
  <c r="BC100" i="3"/>
  <c r="BB100" i="3"/>
  <c r="BF100" i="3" s="1"/>
  <c r="BA100" i="3"/>
  <c r="AX100" i="3"/>
  <c r="AW100" i="3"/>
  <c r="AV100" i="3"/>
  <c r="AY100" i="3" s="1"/>
  <c r="AU100" i="3"/>
  <c r="AT100" i="3"/>
  <c r="AQ100" i="3"/>
  <c r="AP100" i="3"/>
  <c r="AO100" i="3"/>
  <c r="AN100" i="3"/>
  <c r="AR100" i="3" s="1"/>
  <c r="AM100" i="3"/>
  <c r="AJ100" i="3"/>
  <c r="AK100" i="3" s="1"/>
  <c r="AI100" i="3"/>
  <c r="AH100" i="3"/>
  <c r="AG100" i="3"/>
  <c r="AF100" i="3"/>
  <c r="AC100" i="3"/>
  <c r="AB100" i="3"/>
  <c r="AA100" i="3"/>
  <c r="AD100" i="3" s="1"/>
  <c r="Z100" i="3"/>
  <c r="Y100" i="3"/>
  <c r="V100" i="3"/>
  <c r="U100" i="3"/>
  <c r="T100" i="3"/>
  <c r="S100" i="3"/>
  <c r="W100" i="3" s="1"/>
  <c r="R100" i="3"/>
  <c r="P100" i="3"/>
  <c r="O100" i="3"/>
  <c r="N100" i="3"/>
  <c r="M100" i="3"/>
  <c r="L100" i="3"/>
  <c r="K100" i="3"/>
  <c r="H100" i="3"/>
  <c r="G100" i="3"/>
  <c r="F100" i="3"/>
  <c r="E100" i="3"/>
  <c r="DB99" i="3"/>
  <c r="DA99" i="3"/>
  <c r="CZ99" i="3"/>
  <c r="CY99" i="3"/>
  <c r="DC99" i="3" s="1"/>
  <c r="CX99" i="3"/>
  <c r="CU99" i="3"/>
  <c r="CV99" i="3" s="1"/>
  <c r="CT99" i="3"/>
  <c r="CS99" i="3"/>
  <c r="CR99" i="3"/>
  <c r="CQ99" i="3"/>
  <c r="CN99" i="3"/>
  <c r="CM99" i="3"/>
  <c r="CL99" i="3"/>
  <c r="CO99" i="3" s="1"/>
  <c r="CK99" i="3"/>
  <c r="CJ99" i="3"/>
  <c r="CG99" i="3"/>
  <c r="CF99" i="3"/>
  <c r="CE99" i="3"/>
  <c r="CD99" i="3"/>
  <c r="CH99" i="3" s="1"/>
  <c r="CC99" i="3"/>
  <c r="CA99" i="3"/>
  <c r="BZ99" i="3"/>
  <c r="BY99" i="3"/>
  <c r="BX99" i="3"/>
  <c r="BW99" i="3"/>
  <c r="BV99" i="3"/>
  <c r="BS99" i="3"/>
  <c r="BR99" i="3"/>
  <c r="BQ99" i="3"/>
  <c r="BP99" i="3"/>
  <c r="BT99" i="3" s="1"/>
  <c r="BO99" i="3"/>
  <c r="BL99" i="3"/>
  <c r="BK99" i="3"/>
  <c r="BJ99" i="3"/>
  <c r="BI99" i="3"/>
  <c r="BM99" i="3" s="1"/>
  <c r="BH99" i="3"/>
  <c r="BE99" i="3"/>
  <c r="BD99" i="3"/>
  <c r="BC99" i="3"/>
  <c r="BF99" i="3" s="1"/>
  <c r="BB99" i="3"/>
  <c r="BA99" i="3"/>
  <c r="AX99" i="3"/>
  <c r="AW99" i="3"/>
  <c r="AV99" i="3"/>
  <c r="AU99" i="3"/>
  <c r="AY99" i="3" s="1"/>
  <c r="AT99" i="3"/>
  <c r="AQ99" i="3"/>
  <c r="AR99" i="3" s="1"/>
  <c r="AP99" i="3"/>
  <c r="AO99" i="3"/>
  <c r="AN99" i="3"/>
  <c r="AM99" i="3"/>
  <c r="AJ99" i="3"/>
  <c r="AI99" i="3"/>
  <c r="AH99" i="3"/>
  <c r="AK99" i="3" s="1"/>
  <c r="AG99" i="3"/>
  <c r="AF99" i="3"/>
  <c r="AC99" i="3"/>
  <c r="AB99" i="3"/>
  <c r="AA99" i="3"/>
  <c r="Z99" i="3"/>
  <c r="AD99" i="3" s="1"/>
  <c r="Y99" i="3"/>
  <c r="W99" i="3"/>
  <c r="V99" i="3"/>
  <c r="U99" i="3"/>
  <c r="T99" i="3"/>
  <c r="S99" i="3"/>
  <c r="R99" i="3"/>
  <c r="O99" i="3"/>
  <c r="N99" i="3"/>
  <c r="M99" i="3"/>
  <c r="L99" i="3"/>
  <c r="K99" i="3"/>
  <c r="H99" i="3"/>
  <c r="G99" i="3"/>
  <c r="F99" i="3"/>
  <c r="E99" i="3"/>
  <c r="I99" i="3" s="1"/>
  <c r="DB98" i="3"/>
  <c r="DC98" i="3" s="1"/>
  <c r="DA98" i="3"/>
  <c r="CZ98" i="3"/>
  <c r="CY98" i="3"/>
  <c r="CX98" i="3"/>
  <c r="CU98" i="3"/>
  <c r="CT98" i="3"/>
  <c r="CS98" i="3"/>
  <c r="CV98" i="3" s="1"/>
  <c r="CR98" i="3"/>
  <c r="CQ98" i="3"/>
  <c r="CN98" i="3"/>
  <c r="CM98" i="3"/>
  <c r="CL98" i="3"/>
  <c r="CK98" i="3"/>
  <c r="CO98" i="3" s="1"/>
  <c r="CJ98" i="3"/>
  <c r="CH98" i="3"/>
  <c r="CG98" i="3"/>
  <c r="CF98" i="3"/>
  <c r="CE98" i="3"/>
  <c r="CD98" i="3"/>
  <c r="CC98" i="3"/>
  <c r="BZ98" i="3"/>
  <c r="BY98" i="3"/>
  <c r="BX98" i="3"/>
  <c r="BW98" i="3"/>
  <c r="BV98" i="3"/>
  <c r="BS98" i="3"/>
  <c r="BR98" i="3"/>
  <c r="BQ98" i="3"/>
  <c r="BP98" i="3"/>
  <c r="BT98" i="3" s="1"/>
  <c r="BO98" i="3"/>
  <c r="BL98" i="3"/>
  <c r="BK98" i="3"/>
  <c r="BJ98" i="3"/>
  <c r="BM98" i="3" s="1"/>
  <c r="BI98" i="3"/>
  <c r="BH98" i="3"/>
  <c r="BE98" i="3"/>
  <c r="BD98" i="3"/>
  <c r="BC98" i="3"/>
  <c r="BB98" i="3"/>
  <c r="BF98" i="3" s="1"/>
  <c r="BA98" i="3"/>
  <c r="AX98" i="3"/>
  <c r="AY98" i="3" s="1"/>
  <c r="AW98" i="3"/>
  <c r="AV98" i="3"/>
  <c r="AU98" i="3"/>
  <c r="AT98" i="3"/>
  <c r="AQ98" i="3"/>
  <c r="AP98" i="3"/>
  <c r="AO98" i="3"/>
  <c r="AR98" i="3" s="1"/>
  <c r="AN98" i="3"/>
  <c r="AM98" i="3"/>
  <c r="AJ98" i="3"/>
  <c r="AI98" i="3"/>
  <c r="AH98" i="3"/>
  <c r="AG98" i="3"/>
  <c r="AK98" i="3" s="1"/>
  <c r="AF98" i="3"/>
  <c r="AD98" i="3"/>
  <c r="AC98" i="3"/>
  <c r="AB98" i="3"/>
  <c r="AA98" i="3"/>
  <c r="Z98" i="3"/>
  <c r="Y98" i="3"/>
  <c r="V98" i="3"/>
  <c r="U98" i="3"/>
  <c r="T98" i="3"/>
  <c r="S98" i="3"/>
  <c r="R98" i="3"/>
  <c r="O98" i="3"/>
  <c r="N98" i="3"/>
  <c r="M98" i="3"/>
  <c r="L98" i="3"/>
  <c r="P98" i="3" s="1"/>
  <c r="K98" i="3"/>
  <c r="H98" i="3"/>
  <c r="G98" i="3"/>
  <c r="F98" i="3"/>
  <c r="I98" i="3" s="1"/>
  <c r="E98" i="3"/>
  <c r="DB97" i="3"/>
  <c r="DA97" i="3"/>
  <c r="CZ97" i="3"/>
  <c r="DC97" i="3" s="1"/>
  <c r="CY97" i="3"/>
  <c r="CX97" i="3"/>
  <c r="CU97" i="3"/>
  <c r="CT97" i="3"/>
  <c r="CS97" i="3"/>
  <c r="CR97" i="3"/>
  <c r="CV97" i="3" s="1"/>
  <c r="CQ97" i="3"/>
  <c r="CO97" i="3"/>
  <c r="CN97" i="3"/>
  <c r="CM97" i="3"/>
  <c r="CL97" i="3"/>
  <c r="CK97" i="3"/>
  <c r="CJ97" i="3"/>
  <c r="CG97" i="3"/>
  <c r="CF97" i="3"/>
  <c r="CE97" i="3"/>
  <c r="CD97" i="3"/>
  <c r="CH97" i="3" s="1"/>
  <c r="CC97" i="3"/>
  <c r="BZ97" i="3"/>
  <c r="BY97" i="3"/>
  <c r="BX97" i="3"/>
  <c r="BW97" i="3"/>
  <c r="CA97" i="3" s="1"/>
  <c r="BV97" i="3"/>
  <c r="BS97" i="3"/>
  <c r="BR97" i="3"/>
  <c r="BQ97" i="3"/>
  <c r="BT97" i="3" s="1"/>
  <c r="BP97" i="3"/>
  <c r="BO97" i="3"/>
  <c r="BL97" i="3"/>
  <c r="BK97" i="3"/>
  <c r="BJ97" i="3"/>
  <c r="BI97" i="3"/>
  <c r="BM97" i="3" s="1"/>
  <c r="BH97" i="3"/>
  <c r="BE97" i="3"/>
  <c r="BF97" i="3" s="1"/>
  <c r="BD97" i="3"/>
  <c r="BC97" i="3"/>
  <c r="BB97" i="3"/>
  <c r="BA97" i="3"/>
  <c r="AX97" i="3"/>
  <c r="AW97" i="3"/>
  <c r="AY97" i="3" s="1"/>
  <c r="AV97" i="3"/>
  <c r="AU97" i="3"/>
  <c r="AT97" i="3"/>
  <c r="AQ97" i="3"/>
  <c r="AP97" i="3"/>
  <c r="AO97" i="3"/>
  <c r="AN97" i="3"/>
  <c r="AR97" i="3" s="1"/>
  <c r="AM97" i="3"/>
  <c r="AK97" i="3"/>
  <c r="AJ97" i="3"/>
  <c r="AI97" i="3"/>
  <c r="AH97" i="3"/>
  <c r="AG97" i="3"/>
  <c r="AF97" i="3"/>
  <c r="AC97" i="3"/>
  <c r="AB97" i="3"/>
  <c r="AA97" i="3"/>
  <c r="Z97" i="3"/>
  <c r="Y97" i="3"/>
  <c r="V97" i="3"/>
  <c r="U97" i="3"/>
  <c r="T97" i="3"/>
  <c r="S97" i="3"/>
  <c r="W97" i="3" s="1"/>
  <c r="R97" i="3"/>
  <c r="O97" i="3"/>
  <c r="N97" i="3"/>
  <c r="M97" i="3"/>
  <c r="P97" i="3" s="1"/>
  <c r="L97" i="3"/>
  <c r="K97" i="3"/>
  <c r="H97" i="3"/>
  <c r="G97" i="3"/>
  <c r="F97" i="3"/>
  <c r="E97" i="3"/>
  <c r="I97" i="3" s="1"/>
  <c r="DB96" i="3"/>
  <c r="DA96" i="3"/>
  <c r="CZ96" i="3"/>
  <c r="CY96" i="3"/>
  <c r="DC96" i="3" s="1"/>
  <c r="CX96" i="3"/>
  <c r="CV96" i="3"/>
  <c r="CU96" i="3"/>
  <c r="CT96" i="3"/>
  <c r="CS96" i="3"/>
  <c r="CR96" i="3"/>
  <c r="CQ96" i="3"/>
  <c r="CN96" i="3"/>
  <c r="CM96" i="3"/>
  <c r="CL96" i="3"/>
  <c r="CK96" i="3"/>
  <c r="CJ96" i="3"/>
  <c r="CG96" i="3"/>
  <c r="CF96" i="3"/>
  <c r="CE96" i="3"/>
  <c r="CD96" i="3"/>
  <c r="CH96" i="3" s="1"/>
  <c r="CC96" i="3"/>
  <c r="BZ96" i="3"/>
  <c r="BY96" i="3"/>
  <c r="BX96" i="3"/>
  <c r="CA96" i="3" s="1"/>
  <c r="BW96" i="3"/>
  <c r="BV96" i="3"/>
  <c r="BS96" i="3"/>
  <c r="BR96" i="3"/>
  <c r="BQ96" i="3"/>
  <c r="BP96" i="3"/>
  <c r="BT96" i="3" s="1"/>
  <c r="BO96" i="3"/>
  <c r="BL96" i="3"/>
  <c r="BM96" i="3" s="1"/>
  <c r="BK96" i="3"/>
  <c r="BJ96" i="3"/>
  <c r="BI96" i="3"/>
  <c r="BH96" i="3"/>
  <c r="BE96" i="3"/>
  <c r="BD96" i="3"/>
  <c r="BC96" i="3"/>
  <c r="BF96" i="3" s="1"/>
  <c r="BB96" i="3"/>
  <c r="BA96" i="3"/>
  <c r="AX96" i="3"/>
  <c r="AW96" i="3"/>
  <c r="AV96" i="3"/>
  <c r="AU96" i="3"/>
  <c r="AY96" i="3" s="1"/>
  <c r="AT96" i="3"/>
  <c r="AR96" i="3"/>
  <c r="AQ96" i="3"/>
  <c r="AP96" i="3"/>
  <c r="AO96" i="3"/>
  <c r="AN96" i="3"/>
  <c r="AM96" i="3"/>
  <c r="AJ96" i="3"/>
  <c r="AI96" i="3"/>
  <c r="AH96" i="3"/>
  <c r="AG96" i="3"/>
  <c r="AF96" i="3"/>
  <c r="AC96" i="3"/>
  <c r="AB96" i="3"/>
  <c r="AA96" i="3"/>
  <c r="Z96" i="3"/>
  <c r="AD96" i="3" s="1"/>
  <c r="Y96" i="3"/>
  <c r="V96" i="3"/>
  <c r="U96" i="3"/>
  <c r="T96" i="3"/>
  <c r="W96" i="3" s="1"/>
  <c r="S96" i="3"/>
  <c r="R96" i="3"/>
  <c r="O96" i="3"/>
  <c r="N96" i="3"/>
  <c r="M96" i="3"/>
  <c r="L96" i="3"/>
  <c r="P96" i="3" s="1"/>
  <c r="K96" i="3"/>
  <c r="H96" i="3"/>
  <c r="I96" i="3" s="1"/>
  <c r="G96" i="3"/>
  <c r="F96" i="3"/>
  <c r="E96" i="3"/>
  <c r="DC95" i="3"/>
  <c r="DB95" i="3"/>
  <c r="DA95" i="3"/>
  <c r="CZ95" i="3"/>
  <c r="CY95" i="3"/>
  <c r="CX95" i="3"/>
  <c r="CU95" i="3"/>
  <c r="CT95" i="3"/>
  <c r="CS95" i="3"/>
  <c r="CR95" i="3"/>
  <c r="CV95" i="3" s="1"/>
  <c r="CQ95" i="3"/>
  <c r="CN95" i="3"/>
  <c r="CM95" i="3"/>
  <c r="CL95" i="3"/>
  <c r="CK95" i="3"/>
  <c r="CO95" i="3" s="1"/>
  <c r="CJ95" i="3"/>
  <c r="CG95" i="3"/>
  <c r="CF95" i="3"/>
  <c r="CE95" i="3"/>
  <c r="CH95" i="3" s="1"/>
  <c r="CD95" i="3"/>
  <c r="CC95" i="3"/>
  <c r="BZ95" i="3"/>
  <c r="BY95" i="3"/>
  <c r="BX95" i="3"/>
  <c r="BW95" i="3"/>
  <c r="CA95" i="3" s="1"/>
  <c r="BV95" i="3"/>
  <c r="BS95" i="3"/>
  <c r="BT95" i="3" s="1"/>
  <c r="BR95" i="3"/>
  <c r="BQ95" i="3"/>
  <c r="BP95" i="3"/>
  <c r="BO95" i="3"/>
  <c r="BL95" i="3"/>
  <c r="BK95" i="3"/>
  <c r="BJ95" i="3"/>
  <c r="BM95" i="3" s="1"/>
  <c r="BI95" i="3"/>
  <c r="BH95" i="3"/>
  <c r="BE95" i="3"/>
  <c r="BD95" i="3"/>
  <c r="BC95" i="3"/>
  <c r="BB95" i="3"/>
  <c r="BF95" i="3" s="1"/>
  <c r="BA95" i="3"/>
  <c r="AY95" i="3"/>
  <c r="AX95" i="3"/>
  <c r="AW95" i="3"/>
  <c r="AV95" i="3"/>
  <c r="AU95" i="3"/>
  <c r="AT95" i="3"/>
  <c r="AQ95" i="3"/>
  <c r="AP95" i="3"/>
  <c r="AO95" i="3"/>
  <c r="AN95" i="3"/>
  <c r="AM95" i="3"/>
  <c r="AJ95" i="3"/>
  <c r="AI95" i="3"/>
  <c r="AH95" i="3"/>
  <c r="AG95" i="3"/>
  <c r="AK95" i="3" s="1"/>
  <c r="AF95" i="3"/>
  <c r="AC95" i="3"/>
  <c r="AB95" i="3"/>
  <c r="AA95" i="3"/>
  <c r="Z95" i="3"/>
  <c r="AD95" i="3" s="1"/>
  <c r="Y95" i="3"/>
  <c r="V95" i="3"/>
  <c r="U95" i="3"/>
  <c r="T95" i="3"/>
  <c r="S95" i="3"/>
  <c r="W95" i="3" s="1"/>
  <c r="R95" i="3"/>
  <c r="O95" i="3"/>
  <c r="P95" i="3" s="1"/>
  <c r="N95" i="3"/>
  <c r="M95" i="3"/>
  <c r="L95" i="3"/>
  <c r="K95" i="3"/>
  <c r="H95" i="3"/>
  <c r="G95" i="3"/>
  <c r="F95" i="3"/>
  <c r="I95" i="3" s="1"/>
  <c r="E95" i="3"/>
  <c r="DB94" i="3"/>
  <c r="DA94" i="3"/>
  <c r="CZ94" i="3"/>
  <c r="CY94" i="3"/>
  <c r="DC94" i="3" s="1"/>
  <c r="CX94" i="3"/>
  <c r="CU94" i="3"/>
  <c r="CT94" i="3"/>
  <c r="CS94" i="3"/>
  <c r="CR94" i="3"/>
  <c r="CQ94" i="3"/>
  <c r="CN94" i="3"/>
  <c r="CM94" i="3"/>
  <c r="CL94" i="3"/>
  <c r="CO94" i="3" s="1"/>
  <c r="CK94" i="3"/>
  <c r="CJ94" i="3"/>
  <c r="CG94" i="3"/>
  <c r="CF94" i="3"/>
  <c r="CE94" i="3"/>
  <c r="CD94" i="3"/>
  <c r="CH94" i="3" s="1"/>
  <c r="CC94" i="3"/>
  <c r="BZ94" i="3"/>
  <c r="CA94" i="3" s="1"/>
  <c r="BY94" i="3"/>
  <c r="BX94" i="3"/>
  <c r="BW94" i="3"/>
  <c r="BV94" i="3"/>
  <c r="BS94" i="3"/>
  <c r="BR94" i="3"/>
  <c r="BQ94" i="3"/>
  <c r="BT94" i="3" s="1"/>
  <c r="BP94" i="3"/>
  <c r="BO94" i="3"/>
  <c r="BL94" i="3"/>
  <c r="BK94" i="3"/>
  <c r="BJ94" i="3"/>
  <c r="BI94" i="3"/>
  <c r="BM94" i="3" s="1"/>
  <c r="BH94" i="3"/>
  <c r="BF94" i="3"/>
  <c r="BE94" i="3"/>
  <c r="BD94" i="3"/>
  <c r="BC94" i="3"/>
  <c r="BB94" i="3"/>
  <c r="BA94" i="3"/>
  <c r="AX94" i="3"/>
  <c r="AW94" i="3"/>
  <c r="AV94" i="3"/>
  <c r="AU94" i="3"/>
  <c r="AT94" i="3"/>
  <c r="AQ94" i="3"/>
  <c r="AP94" i="3"/>
  <c r="AO94" i="3"/>
  <c r="AN94" i="3"/>
  <c r="AR94" i="3" s="1"/>
  <c r="AM94" i="3"/>
  <c r="AJ94" i="3"/>
  <c r="AI94" i="3"/>
  <c r="AH94" i="3"/>
  <c r="AK94" i="3" s="1"/>
  <c r="AG94" i="3"/>
  <c r="AF94" i="3"/>
  <c r="AC94" i="3"/>
  <c r="AB94" i="3"/>
  <c r="AA94" i="3"/>
  <c r="Z94" i="3"/>
  <c r="AD94" i="3" s="1"/>
  <c r="Y94" i="3"/>
  <c r="V94" i="3"/>
  <c r="W94" i="3" s="1"/>
  <c r="U94" i="3"/>
  <c r="T94" i="3"/>
  <c r="S94" i="3"/>
  <c r="R94" i="3"/>
  <c r="O94" i="3"/>
  <c r="N94" i="3"/>
  <c r="M94" i="3"/>
  <c r="P94" i="3" s="1"/>
  <c r="L94" i="3"/>
  <c r="K94" i="3"/>
  <c r="H94" i="3"/>
  <c r="G94" i="3"/>
  <c r="F94" i="3"/>
  <c r="E94" i="3"/>
  <c r="I94" i="3" s="1"/>
  <c r="DB93" i="3"/>
  <c r="DA93" i="3"/>
  <c r="CZ93" i="3"/>
  <c r="CY93" i="3"/>
  <c r="CX93" i="3"/>
  <c r="CU93" i="3"/>
  <c r="CT93" i="3"/>
  <c r="CS93" i="3"/>
  <c r="CR93" i="3"/>
  <c r="CV93" i="3" s="1"/>
  <c r="CQ93" i="3"/>
  <c r="CN93" i="3"/>
  <c r="CM93" i="3"/>
  <c r="CL93" i="3"/>
  <c r="CK93" i="3"/>
  <c r="CO93" i="3" s="1"/>
  <c r="CJ93" i="3"/>
  <c r="CG93" i="3"/>
  <c r="CH93" i="3" s="1"/>
  <c r="CF93" i="3"/>
  <c r="CE93" i="3"/>
  <c r="CD93" i="3"/>
  <c r="CC93" i="3"/>
  <c r="BZ93" i="3"/>
  <c r="BY93" i="3"/>
  <c r="CA93" i="3" s="1"/>
  <c r="BX93" i="3"/>
  <c r="BW93" i="3"/>
  <c r="BV93" i="3"/>
  <c r="BS93" i="3"/>
  <c r="BR93" i="3"/>
  <c r="BQ93" i="3"/>
  <c r="BP93" i="3"/>
  <c r="BT93" i="3" s="1"/>
  <c r="BO93" i="3"/>
  <c r="BM93" i="3"/>
  <c r="BL93" i="3"/>
  <c r="BK93" i="3"/>
  <c r="BJ93" i="3"/>
  <c r="BI93" i="3"/>
  <c r="BH93" i="3"/>
  <c r="BE93" i="3"/>
  <c r="BD93" i="3"/>
  <c r="BC93" i="3"/>
  <c r="BB93" i="3"/>
  <c r="BF93" i="3" s="1"/>
  <c r="BA93" i="3"/>
  <c r="AX93" i="3"/>
  <c r="AW93" i="3"/>
  <c r="AV93" i="3"/>
  <c r="AU93" i="3"/>
  <c r="AT93" i="3"/>
  <c r="AQ93" i="3"/>
  <c r="AP93" i="3"/>
  <c r="AO93" i="3"/>
  <c r="AN93" i="3"/>
  <c r="AM93" i="3"/>
  <c r="AJ93" i="3"/>
  <c r="AI93" i="3"/>
  <c r="AH93" i="3"/>
  <c r="AG93" i="3"/>
  <c r="AK93" i="3" s="1"/>
  <c r="AF93" i="3"/>
  <c r="AC93" i="3"/>
  <c r="AD93" i="3" s="1"/>
  <c r="AB93" i="3"/>
  <c r="AA93" i="3"/>
  <c r="Z93" i="3"/>
  <c r="Y93" i="3"/>
  <c r="V93" i="3"/>
  <c r="U93" i="3"/>
  <c r="T93" i="3"/>
  <c r="S93" i="3"/>
  <c r="W93" i="3" s="1"/>
  <c r="R93" i="3"/>
  <c r="O93" i="3"/>
  <c r="N93" i="3"/>
  <c r="M93" i="3"/>
  <c r="L93" i="3"/>
  <c r="P93" i="3" s="1"/>
  <c r="K93" i="3"/>
  <c r="I93" i="3"/>
  <c r="H93" i="3"/>
  <c r="G93" i="3"/>
  <c r="F93" i="3"/>
  <c r="E93" i="3"/>
  <c r="DB92" i="3"/>
  <c r="DA92" i="3"/>
  <c r="CZ92" i="3"/>
  <c r="CY92" i="3"/>
  <c r="DC92" i="3" s="1"/>
  <c r="CX92" i="3"/>
  <c r="CU92" i="3"/>
  <c r="CT92" i="3"/>
  <c r="CS92" i="3"/>
  <c r="CR92" i="3"/>
  <c r="CV92" i="3" s="1"/>
  <c r="CQ92" i="3"/>
  <c r="CN92" i="3"/>
  <c r="CM92" i="3"/>
  <c r="CL92" i="3"/>
  <c r="CK92" i="3"/>
  <c r="CO92" i="3" s="1"/>
  <c r="CJ92" i="3"/>
  <c r="CG92" i="3"/>
  <c r="CF92" i="3"/>
  <c r="CE92" i="3"/>
  <c r="CD92" i="3"/>
  <c r="CH92" i="3" s="1"/>
  <c r="CC92" i="3"/>
  <c r="BZ92" i="3"/>
  <c r="BY92" i="3"/>
  <c r="BX92" i="3"/>
  <c r="BW92" i="3"/>
  <c r="CA92" i="3" s="1"/>
  <c r="BV92" i="3"/>
  <c r="BT92" i="3"/>
  <c r="BS92" i="3"/>
  <c r="BR92" i="3"/>
  <c r="BQ92" i="3"/>
  <c r="BP92" i="3"/>
  <c r="BO92" i="3"/>
  <c r="BL92" i="3"/>
  <c r="BM92" i="3" s="1"/>
  <c r="BK92" i="3"/>
  <c r="BJ92" i="3"/>
  <c r="BI92" i="3"/>
  <c r="BH92" i="3"/>
  <c r="BE92" i="3"/>
  <c r="BD92" i="3"/>
  <c r="BC92" i="3"/>
  <c r="BB92" i="3"/>
  <c r="BA92" i="3"/>
  <c r="AX92" i="3"/>
  <c r="AW92" i="3"/>
  <c r="AV92" i="3"/>
  <c r="AU92" i="3"/>
  <c r="AY92" i="3" s="1"/>
  <c r="AT92" i="3"/>
  <c r="AQ92" i="3"/>
  <c r="AP92" i="3"/>
  <c r="AO92" i="3"/>
  <c r="AN92" i="3"/>
  <c r="AR92" i="3" s="1"/>
  <c r="AM92" i="3"/>
  <c r="AJ92" i="3"/>
  <c r="AI92" i="3"/>
  <c r="AH92" i="3"/>
  <c r="AG92" i="3"/>
  <c r="AK92" i="3" s="1"/>
  <c r="AF92" i="3"/>
  <c r="AC92" i="3"/>
  <c r="AB92" i="3"/>
  <c r="AA92" i="3"/>
  <c r="Z92" i="3"/>
  <c r="AD92" i="3" s="1"/>
  <c r="Y92" i="3"/>
  <c r="V92" i="3"/>
  <c r="U92" i="3"/>
  <c r="T92" i="3"/>
  <c r="S92" i="3"/>
  <c r="W92" i="3" s="1"/>
  <c r="R92" i="3"/>
  <c r="P92" i="3"/>
  <c r="O92" i="3"/>
  <c r="N92" i="3"/>
  <c r="M92" i="3"/>
  <c r="L92" i="3"/>
  <c r="K92" i="3"/>
  <c r="H92" i="3"/>
  <c r="I92" i="3" s="1"/>
  <c r="G92" i="3"/>
  <c r="F92" i="3"/>
  <c r="E92" i="3"/>
  <c r="DB91" i="3"/>
  <c r="DA91" i="3"/>
  <c r="CZ91" i="3"/>
  <c r="CY91" i="3"/>
  <c r="DC91" i="3" s="1"/>
  <c r="CX91" i="3"/>
  <c r="CU91" i="3"/>
  <c r="CT91" i="3"/>
  <c r="CS91" i="3"/>
  <c r="CR91" i="3"/>
  <c r="CV91" i="3" s="1"/>
  <c r="CQ91" i="3"/>
  <c r="CN91" i="3"/>
  <c r="CM91" i="3"/>
  <c r="CL91" i="3"/>
  <c r="CK91" i="3"/>
  <c r="CJ91" i="3"/>
  <c r="CG91" i="3"/>
  <c r="CF91" i="3"/>
  <c r="CE91" i="3"/>
  <c r="CD91" i="3"/>
  <c r="CH91" i="3" s="1"/>
  <c r="CC91" i="3"/>
  <c r="BZ91" i="3"/>
  <c r="BY91" i="3"/>
  <c r="BX91" i="3"/>
  <c r="BW91" i="3"/>
  <c r="CA91" i="3" s="1"/>
  <c r="BV91" i="3"/>
  <c r="BS91" i="3"/>
  <c r="BT91" i="3" s="1"/>
  <c r="BR91" i="3"/>
  <c r="BQ91" i="3"/>
  <c r="BP91" i="3"/>
  <c r="BO91" i="3"/>
  <c r="BL91" i="3"/>
  <c r="BK91" i="3"/>
  <c r="BJ91" i="3"/>
  <c r="BI91" i="3"/>
  <c r="BH91" i="3"/>
  <c r="BE91" i="3"/>
  <c r="BD91" i="3"/>
  <c r="BC91" i="3"/>
  <c r="BF91" i="3" s="1"/>
  <c r="BB91" i="3"/>
  <c r="BA91" i="3"/>
  <c r="AX91" i="3"/>
  <c r="AW91" i="3"/>
  <c r="AV91" i="3"/>
  <c r="AU91" i="3"/>
  <c r="AY91" i="3" s="1"/>
  <c r="AT91" i="3"/>
  <c r="AQ91" i="3"/>
  <c r="AP91" i="3"/>
  <c r="AO91" i="3"/>
  <c r="AN91" i="3"/>
  <c r="AR91" i="3" s="1"/>
  <c r="AM91" i="3"/>
  <c r="AJ91" i="3"/>
  <c r="AI91" i="3"/>
  <c r="AH91" i="3"/>
  <c r="AK91" i="3" s="1"/>
  <c r="AG91" i="3"/>
  <c r="AF91" i="3"/>
  <c r="AC91" i="3"/>
  <c r="AB91" i="3"/>
  <c r="AA91" i="3"/>
  <c r="Z91" i="3"/>
  <c r="Y91" i="3"/>
  <c r="V91" i="3"/>
  <c r="U91" i="3"/>
  <c r="T91" i="3"/>
  <c r="S91" i="3"/>
  <c r="W91" i="3" s="1"/>
  <c r="R91" i="3"/>
  <c r="O91" i="3"/>
  <c r="P91" i="3" s="1"/>
  <c r="N91" i="3"/>
  <c r="M91" i="3"/>
  <c r="L91" i="3"/>
  <c r="K91" i="3"/>
  <c r="H91" i="3"/>
  <c r="G91" i="3"/>
  <c r="F91" i="3"/>
  <c r="E91" i="3"/>
  <c r="I91" i="3" s="1"/>
  <c r="DB90" i="3"/>
  <c r="DA90" i="3"/>
  <c r="CZ90" i="3"/>
  <c r="CY90" i="3"/>
  <c r="DC90" i="3" s="1"/>
  <c r="CX90" i="3"/>
  <c r="CU90" i="3"/>
  <c r="CT90" i="3"/>
  <c r="CS90" i="3"/>
  <c r="CR90" i="3"/>
  <c r="CQ90" i="3"/>
  <c r="CN90" i="3"/>
  <c r="CM90" i="3"/>
  <c r="CL90" i="3"/>
  <c r="CK90" i="3"/>
  <c r="CO90" i="3" s="1"/>
  <c r="CJ90" i="3"/>
  <c r="CH90" i="3"/>
  <c r="CG90" i="3"/>
  <c r="CF90" i="3"/>
  <c r="CE90" i="3"/>
  <c r="CD90" i="3"/>
  <c r="CC90" i="3"/>
  <c r="BZ90" i="3"/>
  <c r="CA90" i="3" s="1"/>
  <c r="BY90" i="3"/>
  <c r="BX90" i="3"/>
  <c r="BW90" i="3"/>
  <c r="BV90" i="3"/>
  <c r="BS90" i="3"/>
  <c r="BR90" i="3"/>
  <c r="BQ90" i="3"/>
  <c r="BP90" i="3"/>
  <c r="BT90" i="3" s="1"/>
  <c r="BO90" i="3"/>
  <c r="BL90" i="3"/>
  <c r="BK90" i="3"/>
  <c r="BJ90" i="3"/>
  <c r="BI90" i="3"/>
  <c r="BH90" i="3"/>
  <c r="BF90" i="3"/>
  <c r="BE90" i="3"/>
  <c r="BD90" i="3"/>
  <c r="BC90" i="3"/>
  <c r="BB90" i="3"/>
  <c r="BA90" i="3"/>
  <c r="AX90" i="3"/>
  <c r="AW90" i="3"/>
  <c r="AV90" i="3"/>
  <c r="AU90" i="3"/>
  <c r="AT90" i="3"/>
  <c r="AQ90" i="3"/>
  <c r="AP90" i="3"/>
  <c r="AO90" i="3"/>
  <c r="AR90" i="3" s="1"/>
  <c r="AN90" i="3"/>
  <c r="AM90" i="3"/>
  <c r="AJ90" i="3"/>
  <c r="AI90" i="3"/>
  <c r="AH90" i="3"/>
  <c r="AG90" i="3"/>
  <c r="AF90" i="3"/>
  <c r="AC90" i="3"/>
  <c r="AB90" i="3"/>
  <c r="AA90" i="3"/>
  <c r="Z90" i="3"/>
  <c r="AD90" i="3" s="1"/>
  <c r="Y90" i="3"/>
  <c r="V90" i="3"/>
  <c r="W90" i="3" s="1"/>
  <c r="U90" i="3"/>
  <c r="T90" i="3"/>
  <c r="S90" i="3"/>
  <c r="R90" i="3"/>
  <c r="O90" i="3"/>
  <c r="N90" i="3"/>
  <c r="M90" i="3"/>
  <c r="L90" i="3"/>
  <c r="K90" i="3"/>
  <c r="H90" i="3"/>
  <c r="G90" i="3"/>
  <c r="F90" i="3"/>
  <c r="E90" i="3"/>
  <c r="I90" i="3" s="1"/>
  <c r="DB89" i="3"/>
  <c r="DA89" i="3"/>
  <c r="CZ89" i="3"/>
  <c r="DC89" i="3" s="1"/>
  <c r="CY89" i="3"/>
  <c r="CX89" i="3"/>
  <c r="CU89" i="3"/>
  <c r="CT89" i="3"/>
  <c r="CS89" i="3"/>
  <c r="CR89" i="3"/>
  <c r="CQ89" i="3"/>
  <c r="CN89" i="3"/>
  <c r="CM89" i="3"/>
  <c r="CL89" i="3"/>
  <c r="CK89" i="3"/>
  <c r="CO89" i="3" s="1"/>
  <c r="CJ89" i="3"/>
  <c r="CG89" i="3"/>
  <c r="CH89" i="3" s="1"/>
  <c r="CF89" i="3"/>
  <c r="CE89" i="3"/>
  <c r="CD89" i="3"/>
  <c r="CC89" i="3"/>
  <c r="BZ89" i="3"/>
  <c r="BY89" i="3"/>
  <c r="BX89" i="3"/>
  <c r="BW89" i="3"/>
  <c r="CA89" i="3" s="1"/>
  <c r="BV89" i="3"/>
  <c r="BS89" i="3"/>
  <c r="BR89" i="3"/>
  <c r="BQ89" i="3"/>
  <c r="BP89" i="3"/>
  <c r="BT89" i="3" s="1"/>
  <c r="BO89" i="3"/>
  <c r="BM89" i="3"/>
  <c r="BL89" i="3"/>
  <c r="BK89" i="3"/>
  <c r="BJ89" i="3"/>
  <c r="BI89" i="3"/>
  <c r="BH89" i="3"/>
  <c r="BE89" i="3"/>
  <c r="BD89" i="3"/>
  <c r="BC89" i="3"/>
  <c r="BB89" i="3"/>
  <c r="BF89" i="3" s="1"/>
  <c r="BA89" i="3"/>
  <c r="AX89" i="3"/>
  <c r="AW89" i="3"/>
  <c r="AV89" i="3"/>
  <c r="AY89" i="3" s="1"/>
  <c r="AU89" i="3"/>
  <c r="AT89" i="3"/>
  <c r="AQ89" i="3"/>
  <c r="AP89" i="3"/>
  <c r="AO89" i="3"/>
  <c r="AN89" i="3"/>
  <c r="AR89" i="3" s="1"/>
  <c r="AM89" i="3"/>
  <c r="AJ89" i="3"/>
  <c r="AI89" i="3"/>
  <c r="AH89" i="3"/>
  <c r="AG89" i="3"/>
  <c r="AK89" i="3" s="1"/>
  <c r="AF89" i="3"/>
  <c r="AC89" i="3"/>
  <c r="AD89" i="3" s="1"/>
  <c r="AB89" i="3"/>
  <c r="AA89" i="3"/>
  <c r="Z89" i="3"/>
  <c r="Y89" i="3"/>
  <c r="V89" i="3"/>
  <c r="U89" i="3"/>
  <c r="T89" i="3"/>
  <c r="S89" i="3"/>
  <c r="R89" i="3"/>
  <c r="O89" i="3"/>
  <c r="N89" i="3"/>
  <c r="M89" i="3"/>
  <c r="L89" i="3"/>
  <c r="P89" i="3" s="1"/>
  <c r="K89" i="3"/>
  <c r="I89" i="3"/>
  <c r="H89" i="3"/>
  <c r="G89" i="3"/>
  <c r="F89" i="3"/>
  <c r="E89" i="3"/>
  <c r="DB88" i="3"/>
  <c r="DA88" i="3"/>
  <c r="CZ88" i="3"/>
  <c r="CY88" i="3"/>
  <c r="DC88" i="3" s="1"/>
  <c r="CX88" i="3"/>
  <c r="CU88" i="3"/>
  <c r="CT88" i="3"/>
  <c r="CS88" i="3"/>
  <c r="CR88" i="3"/>
  <c r="CV88" i="3" s="1"/>
  <c r="CQ88" i="3"/>
  <c r="CN88" i="3"/>
  <c r="CO88" i="3" s="1"/>
  <c r="CM88" i="3"/>
  <c r="CL88" i="3"/>
  <c r="CK88" i="3"/>
  <c r="CJ88" i="3"/>
  <c r="CG88" i="3"/>
  <c r="CF88" i="3"/>
  <c r="CE88" i="3"/>
  <c r="CD88" i="3"/>
  <c r="CC88" i="3"/>
  <c r="BZ88" i="3"/>
  <c r="BY88" i="3"/>
  <c r="BX88" i="3"/>
  <c r="BW88" i="3"/>
  <c r="BV88" i="3"/>
  <c r="BS88" i="3"/>
  <c r="BR88" i="3"/>
  <c r="BQ88" i="3"/>
  <c r="BP88" i="3"/>
  <c r="BT88" i="3" s="1"/>
  <c r="BO88" i="3"/>
  <c r="BL88" i="3"/>
  <c r="BK88" i="3"/>
  <c r="BJ88" i="3"/>
  <c r="BI88" i="3"/>
  <c r="BM88" i="3" s="1"/>
  <c r="BH88" i="3"/>
  <c r="BE88" i="3"/>
  <c r="BD88" i="3"/>
  <c r="BC88" i="3"/>
  <c r="BF88" i="3" s="1"/>
  <c r="BB88" i="3"/>
  <c r="BA88" i="3"/>
  <c r="AX88" i="3"/>
  <c r="AW88" i="3"/>
  <c r="AV88" i="3"/>
  <c r="AU88" i="3"/>
  <c r="AT88" i="3"/>
  <c r="AQ88" i="3"/>
  <c r="AP88" i="3"/>
  <c r="AO88" i="3"/>
  <c r="AN88" i="3"/>
  <c r="AR88" i="3" s="1"/>
  <c r="AM88" i="3"/>
  <c r="AJ88" i="3"/>
  <c r="AK88" i="3" s="1"/>
  <c r="AI88" i="3"/>
  <c r="AH88" i="3"/>
  <c r="AG88" i="3"/>
  <c r="AF88" i="3"/>
  <c r="AC88" i="3"/>
  <c r="AB88" i="3"/>
  <c r="AA88" i="3"/>
  <c r="Z88" i="3"/>
  <c r="AD88" i="3" s="1"/>
  <c r="Y88" i="3"/>
  <c r="V88" i="3"/>
  <c r="U88" i="3"/>
  <c r="T88" i="3"/>
  <c r="S88" i="3"/>
  <c r="W88" i="3" s="1"/>
  <c r="R88" i="3"/>
  <c r="P88" i="3"/>
  <c r="O88" i="3"/>
  <c r="N88" i="3"/>
  <c r="M88" i="3"/>
  <c r="L88" i="3"/>
  <c r="K88" i="3"/>
  <c r="H88" i="3"/>
  <c r="G88" i="3"/>
  <c r="F88" i="3"/>
  <c r="E88" i="3"/>
  <c r="I88" i="3" s="1"/>
  <c r="DC87" i="3"/>
  <c r="DB87" i="3"/>
  <c r="DA87" i="3"/>
  <c r="CZ87" i="3"/>
  <c r="CY87" i="3"/>
  <c r="CX87" i="3"/>
  <c r="CU87" i="3"/>
  <c r="CV87" i="3" s="1"/>
  <c r="CT87" i="3"/>
  <c r="CS87" i="3"/>
  <c r="CR87" i="3"/>
  <c r="CQ87" i="3"/>
  <c r="CN87" i="3"/>
  <c r="CM87" i="3"/>
  <c r="CL87" i="3"/>
  <c r="CK87" i="3"/>
  <c r="CO87" i="3" s="1"/>
  <c r="CJ87" i="3"/>
  <c r="CG87" i="3"/>
  <c r="CF87" i="3"/>
  <c r="CE87" i="3"/>
  <c r="CH87" i="3" s="1"/>
  <c r="CD87" i="3"/>
  <c r="CC87" i="3"/>
  <c r="BZ87" i="3"/>
  <c r="BY87" i="3"/>
  <c r="BX87" i="3"/>
  <c r="BW87" i="3"/>
  <c r="CA87" i="3" s="1"/>
  <c r="BV87" i="3"/>
  <c r="BS87" i="3"/>
  <c r="BR87" i="3"/>
  <c r="BQ87" i="3"/>
  <c r="BP87" i="3"/>
  <c r="BO87" i="3"/>
  <c r="BL87" i="3"/>
  <c r="BK87" i="3"/>
  <c r="BJ87" i="3"/>
  <c r="BI87" i="3"/>
  <c r="BH87" i="3"/>
  <c r="BE87" i="3"/>
  <c r="BD87" i="3"/>
  <c r="BC87" i="3"/>
  <c r="BB87" i="3"/>
  <c r="BF87" i="3" s="1"/>
  <c r="BA87" i="3"/>
  <c r="AX87" i="3"/>
  <c r="AW87" i="3"/>
  <c r="AV87" i="3"/>
  <c r="AU87" i="3"/>
  <c r="AY87" i="3" s="1"/>
  <c r="AT87" i="3"/>
  <c r="AQ87" i="3"/>
  <c r="AR87" i="3" s="1"/>
  <c r="AP87" i="3"/>
  <c r="AO87" i="3"/>
  <c r="AN87" i="3"/>
  <c r="AM87" i="3"/>
  <c r="AJ87" i="3"/>
  <c r="AI87" i="3"/>
  <c r="AH87" i="3"/>
  <c r="AG87" i="3"/>
  <c r="AF87" i="3"/>
  <c r="AC87" i="3"/>
  <c r="AB87" i="3"/>
  <c r="AA87" i="3"/>
  <c r="AD87" i="3" s="1"/>
  <c r="Z87" i="3"/>
  <c r="Y87" i="3"/>
  <c r="V87" i="3"/>
  <c r="U87" i="3"/>
  <c r="T87" i="3"/>
  <c r="S87" i="3"/>
  <c r="W87" i="3" s="1"/>
  <c r="R87" i="3"/>
  <c r="O87" i="3"/>
  <c r="N87" i="3"/>
  <c r="M87" i="3"/>
  <c r="L87" i="3"/>
  <c r="P87" i="3" s="1"/>
  <c r="K87" i="3"/>
  <c r="H87" i="3"/>
  <c r="G87" i="3"/>
  <c r="F87" i="3"/>
  <c r="I87" i="3" s="1"/>
  <c r="E87" i="3"/>
  <c r="DB86" i="3"/>
  <c r="DC86" i="3" s="1"/>
  <c r="DA86" i="3"/>
  <c r="CZ86" i="3"/>
  <c r="CY86" i="3"/>
  <c r="CX86" i="3"/>
  <c r="CU86" i="3"/>
  <c r="CT86" i="3"/>
  <c r="CS86" i="3"/>
  <c r="CR86" i="3"/>
  <c r="CQ86" i="3"/>
  <c r="CN86" i="3"/>
  <c r="CM86" i="3"/>
  <c r="CL86" i="3"/>
  <c r="CO86" i="3" s="1"/>
  <c r="CK86" i="3"/>
  <c r="CJ86" i="3"/>
  <c r="CG86" i="3"/>
  <c r="CF86" i="3"/>
  <c r="CE86" i="3"/>
  <c r="CD86" i="3"/>
  <c r="CH86" i="3" s="1"/>
  <c r="CC86" i="3"/>
  <c r="BZ86" i="3"/>
  <c r="BY86" i="3"/>
  <c r="BX86" i="3"/>
  <c r="BW86" i="3"/>
  <c r="CA86" i="3" s="1"/>
  <c r="BV86" i="3"/>
  <c r="BS86" i="3"/>
  <c r="BR86" i="3"/>
  <c r="BQ86" i="3"/>
  <c r="BP86" i="3"/>
  <c r="BO86" i="3"/>
  <c r="BL86" i="3"/>
  <c r="BK86" i="3"/>
  <c r="BJ86" i="3"/>
  <c r="BI86" i="3"/>
  <c r="BM86" i="3" s="1"/>
  <c r="BH86" i="3"/>
  <c r="BF86" i="3"/>
  <c r="BE86" i="3"/>
  <c r="BD86" i="3"/>
  <c r="BC86" i="3"/>
  <c r="BB86" i="3"/>
  <c r="BA86" i="3"/>
  <c r="AX86" i="3"/>
  <c r="AY86" i="3" s="1"/>
  <c r="AW86" i="3"/>
  <c r="AV86" i="3"/>
  <c r="AU86" i="3"/>
  <c r="AT86" i="3"/>
  <c r="AQ86" i="3"/>
  <c r="AP86" i="3"/>
  <c r="AO86" i="3"/>
  <c r="AN86" i="3"/>
  <c r="AR86" i="3" s="1"/>
  <c r="AM86" i="3"/>
  <c r="AJ86" i="3"/>
  <c r="AI86" i="3"/>
  <c r="AH86" i="3"/>
  <c r="AK86" i="3" s="1"/>
  <c r="AG86" i="3"/>
  <c r="AF86" i="3"/>
  <c r="AD86" i="3"/>
  <c r="AC86" i="3"/>
  <c r="AB86" i="3"/>
  <c r="AA86" i="3"/>
  <c r="Z86" i="3"/>
  <c r="Y86" i="3"/>
  <c r="V86" i="3"/>
  <c r="U86" i="3"/>
  <c r="T86" i="3"/>
  <c r="S86" i="3"/>
  <c r="R86" i="3"/>
  <c r="O86" i="3"/>
  <c r="N86" i="3"/>
  <c r="M86" i="3"/>
  <c r="P86" i="3" s="1"/>
  <c r="L86" i="3"/>
  <c r="K86" i="3"/>
  <c r="H86" i="3"/>
  <c r="G86" i="3"/>
  <c r="F86" i="3"/>
  <c r="E86" i="3"/>
  <c r="DB85" i="3"/>
  <c r="DA85" i="3"/>
  <c r="CZ85" i="3"/>
  <c r="CY85" i="3"/>
  <c r="CX85" i="3"/>
  <c r="CU85" i="3"/>
  <c r="CT85" i="3"/>
  <c r="CS85" i="3"/>
  <c r="CV85" i="3" s="1"/>
  <c r="CR85" i="3"/>
  <c r="CQ85" i="3"/>
  <c r="CN85" i="3"/>
  <c r="CM85" i="3"/>
  <c r="CL85" i="3"/>
  <c r="CK85" i="3"/>
  <c r="CO85" i="3" s="1"/>
  <c r="CJ85" i="3"/>
  <c r="CG85" i="3"/>
  <c r="CF85" i="3"/>
  <c r="CE85" i="3"/>
  <c r="CD85" i="3"/>
  <c r="CH85" i="3" s="1"/>
  <c r="CC85" i="3"/>
  <c r="BZ85" i="3"/>
  <c r="BY85" i="3"/>
  <c r="CA85" i="3" s="1"/>
  <c r="BX85" i="3"/>
  <c r="BW85" i="3"/>
  <c r="BV85" i="3"/>
  <c r="BS85" i="3"/>
  <c r="BR85" i="3"/>
  <c r="BQ85" i="3"/>
  <c r="BP85" i="3"/>
  <c r="BO85" i="3"/>
  <c r="BL85" i="3"/>
  <c r="BK85" i="3"/>
  <c r="BJ85" i="3"/>
  <c r="BI85" i="3"/>
  <c r="BM85" i="3" s="1"/>
  <c r="BH85" i="3"/>
  <c r="BE85" i="3"/>
  <c r="BF85" i="3" s="1"/>
  <c r="BD85" i="3"/>
  <c r="BC85" i="3"/>
  <c r="BB85" i="3"/>
  <c r="BA85" i="3"/>
  <c r="AX85" i="3"/>
  <c r="AW85" i="3"/>
  <c r="AV85" i="3"/>
  <c r="AU85" i="3"/>
  <c r="AY85" i="3" s="1"/>
  <c r="AT85" i="3"/>
  <c r="AQ85" i="3"/>
  <c r="AP85" i="3"/>
  <c r="AO85" i="3"/>
  <c r="AR85" i="3" s="1"/>
  <c r="AN85" i="3"/>
  <c r="AM85" i="3"/>
  <c r="AK85" i="3"/>
  <c r="AJ85" i="3"/>
  <c r="AI85" i="3"/>
  <c r="AH85" i="3"/>
  <c r="AG85" i="3"/>
  <c r="AF85" i="3"/>
  <c r="AC85" i="3"/>
  <c r="AB85" i="3"/>
  <c r="AA85" i="3"/>
  <c r="Z85" i="3"/>
  <c r="AD85" i="3" s="1"/>
  <c r="Y85" i="3"/>
  <c r="V85" i="3"/>
  <c r="U85" i="3"/>
  <c r="T85" i="3"/>
  <c r="W85" i="3" s="1"/>
  <c r="S85" i="3"/>
  <c r="R85" i="3"/>
  <c r="O85" i="3"/>
  <c r="N85" i="3"/>
  <c r="M85" i="3"/>
  <c r="L85" i="3"/>
  <c r="P85" i="3" s="1"/>
  <c r="K85" i="3"/>
  <c r="H85" i="3"/>
  <c r="G85" i="3"/>
  <c r="F85" i="3"/>
  <c r="E85" i="3"/>
  <c r="I85" i="3" s="1"/>
  <c r="DB84" i="3"/>
  <c r="DA84" i="3"/>
  <c r="CZ84" i="3"/>
  <c r="DC84" i="3" s="1"/>
  <c r="CY84" i="3"/>
  <c r="CX84" i="3"/>
  <c r="CU84" i="3"/>
  <c r="CT84" i="3"/>
  <c r="CS84" i="3"/>
  <c r="CR84" i="3"/>
  <c r="CV84" i="3" s="1"/>
  <c r="CQ84" i="3"/>
  <c r="CN84" i="3"/>
  <c r="CM84" i="3"/>
  <c r="CL84" i="3"/>
  <c r="CK84" i="3"/>
  <c r="CJ84" i="3"/>
  <c r="CG84" i="3"/>
  <c r="CF84" i="3"/>
  <c r="CH84" i="3" s="1"/>
  <c r="CE84" i="3"/>
  <c r="CD84" i="3"/>
  <c r="CC84" i="3"/>
  <c r="BZ84" i="3"/>
  <c r="BY84" i="3"/>
  <c r="BX84" i="3"/>
  <c r="BW84" i="3"/>
  <c r="CA84" i="3" s="1"/>
  <c r="BV84" i="3"/>
  <c r="BT84" i="3"/>
  <c r="BS84" i="3"/>
  <c r="BR84" i="3"/>
  <c r="BQ84" i="3"/>
  <c r="BP84" i="3"/>
  <c r="BO84" i="3"/>
  <c r="BL84" i="3"/>
  <c r="BM84" i="3" s="1"/>
  <c r="BK84" i="3"/>
  <c r="BJ84" i="3"/>
  <c r="BI84" i="3"/>
  <c r="BH84" i="3"/>
  <c r="BE84" i="3"/>
  <c r="BD84" i="3"/>
  <c r="BC84" i="3"/>
  <c r="BB84" i="3"/>
  <c r="BA84" i="3"/>
  <c r="AX84" i="3"/>
  <c r="AW84" i="3"/>
  <c r="AV84" i="3"/>
  <c r="AU84" i="3"/>
  <c r="AT84" i="3"/>
  <c r="AQ84" i="3"/>
  <c r="AP84" i="3"/>
  <c r="AO84" i="3"/>
  <c r="AN84" i="3"/>
  <c r="AR84" i="3" s="1"/>
  <c r="AM84" i="3"/>
  <c r="AJ84" i="3"/>
  <c r="AI84" i="3"/>
  <c r="AH84" i="3"/>
  <c r="AG84" i="3"/>
  <c r="AK84" i="3" s="1"/>
  <c r="AF84" i="3"/>
  <c r="AC84" i="3"/>
  <c r="AB84" i="3"/>
  <c r="AD84" i="3" s="1"/>
  <c r="AA84" i="3"/>
  <c r="Z84" i="3"/>
  <c r="Y84" i="3"/>
  <c r="V84" i="3"/>
  <c r="U84" i="3"/>
  <c r="T84" i="3"/>
  <c r="S84" i="3"/>
  <c r="R84" i="3"/>
  <c r="O84" i="3"/>
  <c r="N84" i="3"/>
  <c r="M84" i="3"/>
  <c r="L84" i="3"/>
  <c r="P84" i="3" s="1"/>
  <c r="K84" i="3"/>
  <c r="H84" i="3"/>
  <c r="I84" i="3" s="1"/>
  <c r="G84" i="3"/>
  <c r="F84" i="3"/>
  <c r="E84" i="3"/>
  <c r="DC83" i="3"/>
  <c r="DB83" i="3"/>
  <c r="DA83" i="3"/>
  <c r="CZ83" i="3"/>
  <c r="CY83" i="3"/>
  <c r="CX83" i="3"/>
  <c r="CU83" i="3"/>
  <c r="CT83" i="3"/>
  <c r="CS83" i="3"/>
  <c r="CR83" i="3"/>
  <c r="CQ83" i="3"/>
  <c r="CN83" i="3"/>
  <c r="CM83" i="3"/>
  <c r="CO83" i="3" s="1"/>
  <c r="CL83" i="3"/>
  <c r="CK83" i="3"/>
  <c r="CJ83" i="3"/>
  <c r="CG83" i="3"/>
  <c r="CF83" i="3"/>
  <c r="CE83" i="3"/>
  <c r="CD83" i="3"/>
  <c r="CC83" i="3"/>
  <c r="CA83" i="3"/>
  <c r="BZ83" i="3"/>
  <c r="BY83" i="3"/>
  <c r="BX83" i="3"/>
  <c r="BW83" i="3"/>
  <c r="BV83" i="3"/>
  <c r="BS83" i="3"/>
  <c r="BT83" i="3" s="1"/>
  <c r="BR83" i="3"/>
  <c r="BQ83" i="3"/>
  <c r="BP83" i="3"/>
  <c r="BO83" i="3"/>
  <c r="BL83" i="3"/>
  <c r="BK83" i="3"/>
  <c r="BJ83" i="3"/>
  <c r="BI83" i="3"/>
  <c r="BM83" i="3" s="1"/>
  <c r="BH83" i="3"/>
  <c r="BE83" i="3"/>
  <c r="BD83" i="3"/>
  <c r="BC83" i="3"/>
  <c r="BF83" i="3" s="1"/>
  <c r="BB83" i="3"/>
  <c r="BA83" i="3"/>
  <c r="AX83" i="3"/>
  <c r="AW83" i="3"/>
  <c r="AV83" i="3"/>
  <c r="AU83" i="3"/>
  <c r="AY83" i="3" s="1"/>
  <c r="AT83" i="3"/>
  <c r="AQ83" i="3"/>
  <c r="AP83" i="3"/>
  <c r="AO83" i="3"/>
  <c r="AN83" i="3"/>
  <c r="AM83" i="3"/>
  <c r="AJ83" i="3"/>
  <c r="AI83" i="3"/>
  <c r="AH83" i="3"/>
  <c r="AG83" i="3"/>
  <c r="AF83" i="3"/>
  <c r="AC83" i="3"/>
  <c r="AB83" i="3"/>
  <c r="AA83" i="3"/>
  <c r="Z83" i="3"/>
  <c r="AD83" i="3" s="1"/>
  <c r="Y83" i="3"/>
  <c r="W83" i="3"/>
  <c r="V83" i="3"/>
  <c r="U83" i="3"/>
  <c r="T83" i="3"/>
  <c r="S83" i="3"/>
  <c r="R83" i="3"/>
  <c r="O83" i="3"/>
  <c r="P83" i="3" s="1"/>
  <c r="N83" i="3"/>
  <c r="M83" i="3"/>
  <c r="L83" i="3"/>
  <c r="K83" i="3"/>
  <c r="H83" i="3"/>
  <c r="G83" i="3"/>
  <c r="F83" i="3"/>
  <c r="E83" i="3"/>
  <c r="DB82" i="3"/>
  <c r="DA82" i="3"/>
  <c r="CZ82" i="3"/>
  <c r="CY82" i="3"/>
  <c r="CX82" i="3"/>
  <c r="CU82" i="3"/>
  <c r="CT82" i="3"/>
  <c r="CS82" i="3"/>
  <c r="CV82" i="3" s="1"/>
  <c r="CR82" i="3"/>
  <c r="CQ82" i="3"/>
  <c r="CN82" i="3"/>
  <c r="CM82" i="3"/>
  <c r="CL82" i="3"/>
  <c r="CK82" i="3"/>
  <c r="CO82" i="3" s="1"/>
  <c r="CJ82" i="3"/>
  <c r="CH82" i="3"/>
  <c r="CG82" i="3"/>
  <c r="CF82" i="3"/>
  <c r="CE82" i="3"/>
  <c r="CD82" i="3"/>
  <c r="CC82" i="3"/>
  <c r="BZ82" i="3"/>
  <c r="CA82" i="3" s="1"/>
  <c r="BY82" i="3"/>
  <c r="BX82" i="3"/>
  <c r="BW82" i="3"/>
  <c r="BV82" i="3"/>
  <c r="BS82" i="3"/>
  <c r="BR82" i="3"/>
  <c r="BQ82" i="3"/>
  <c r="BP82" i="3"/>
  <c r="BO82" i="3"/>
  <c r="BL82" i="3"/>
  <c r="BK82" i="3"/>
  <c r="BJ82" i="3"/>
  <c r="BI82" i="3"/>
  <c r="BM82" i="3" s="1"/>
  <c r="BH82" i="3"/>
  <c r="BE82" i="3"/>
  <c r="BD82" i="3"/>
  <c r="BC82" i="3"/>
  <c r="BB82" i="3"/>
  <c r="BF82" i="3" s="1"/>
  <c r="BA82" i="3"/>
  <c r="AX82" i="3"/>
  <c r="AW82" i="3"/>
  <c r="AV82" i="3"/>
  <c r="AU82" i="3"/>
  <c r="AY82" i="3" s="1"/>
  <c r="AT82" i="3"/>
  <c r="AQ82" i="3"/>
  <c r="AP82" i="3"/>
  <c r="AO82" i="3"/>
  <c r="AN82" i="3"/>
  <c r="AM82" i="3"/>
  <c r="AJ82" i="3"/>
  <c r="AI82" i="3"/>
  <c r="AH82" i="3"/>
  <c r="AG82" i="3"/>
  <c r="AK82" i="3" s="1"/>
  <c r="AF82" i="3"/>
  <c r="AD82" i="3"/>
  <c r="AC82" i="3"/>
  <c r="AB82" i="3"/>
  <c r="AA82" i="3"/>
  <c r="Z82" i="3"/>
  <c r="Y82" i="3"/>
  <c r="V82" i="3"/>
  <c r="W82" i="3" s="1"/>
  <c r="U82" i="3"/>
  <c r="T82" i="3"/>
  <c r="S82" i="3"/>
  <c r="R82" i="3"/>
  <c r="O82" i="3"/>
  <c r="N82" i="3"/>
  <c r="M82" i="3"/>
  <c r="L82" i="3"/>
  <c r="P82" i="3" s="1"/>
  <c r="K82" i="3"/>
  <c r="H82" i="3"/>
  <c r="G82" i="3"/>
  <c r="F82" i="3"/>
  <c r="E82" i="3"/>
  <c r="DB81" i="3"/>
  <c r="DA81" i="3"/>
  <c r="CZ81" i="3"/>
  <c r="CY81" i="3"/>
  <c r="CX81" i="3"/>
  <c r="CU81" i="3"/>
  <c r="CT81" i="3"/>
  <c r="CS81" i="3"/>
  <c r="CR81" i="3"/>
  <c r="CV81" i="3" s="1"/>
  <c r="CQ81" i="3"/>
  <c r="CN81" i="3"/>
  <c r="CM81" i="3"/>
  <c r="CL81" i="3"/>
  <c r="CK81" i="3"/>
  <c r="CO81" i="3" s="1"/>
  <c r="CJ81" i="3"/>
  <c r="CG81" i="3"/>
  <c r="CH81" i="3" s="1"/>
  <c r="CF81" i="3"/>
  <c r="CE81" i="3"/>
  <c r="CD81" i="3"/>
  <c r="CC81" i="3"/>
  <c r="BZ81" i="3"/>
  <c r="BY81" i="3"/>
  <c r="BX81" i="3"/>
  <c r="BW81" i="3"/>
  <c r="BV81" i="3"/>
  <c r="BS81" i="3"/>
  <c r="BR81" i="3"/>
  <c r="BQ81" i="3"/>
  <c r="BP81" i="3"/>
  <c r="BO81" i="3"/>
  <c r="BL81" i="3"/>
  <c r="BK81" i="3"/>
  <c r="BJ81" i="3"/>
  <c r="BI81" i="3"/>
  <c r="BM81" i="3" s="1"/>
  <c r="BH81" i="3"/>
  <c r="BE81" i="3"/>
  <c r="BD81" i="3"/>
  <c r="BC81" i="3"/>
  <c r="BB81" i="3"/>
  <c r="BF81" i="3" s="1"/>
  <c r="BA81" i="3"/>
  <c r="AX81" i="3"/>
  <c r="AW81" i="3"/>
  <c r="AV81" i="3"/>
  <c r="AU81" i="3"/>
  <c r="AY81" i="3" s="1"/>
  <c r="AT81" i="3"/>
  <c r="AQ81" i="3"/>
  <c r="AP81" i="3"/>
  <c r="AO81" i="3"/>
  <c r="AN81" i="3"/>
  <c r="AM81" i="3"/>
  <c r="AJ81" i="3"/>
  <c r="AI81" i="3"/>
  <c r="AH81" i="3"/>
  <c r="AG81" i="3"/>
  <c r="AK81" i="3" s="1"/>
  <c r="AF81" i="3"/>
  <c r="AC81" i="3"/>
  <c r="AD81" i="3" s="1"/>
  <c r="AB81" i="3"/>
  <c r="AA81" i="3"/>
  <c r="Z81" i="3"/>
  <c r="Y81" i="3"/>
  <c r="V81" i="3"/>
  <c r="U81" i="3"/>
  <c r="T81" i="3"/>
  <c r="S81" i="3"/>
  <c r="R81" i="3"/>
  <c r="O81" i="3"/>
  <c r="N81" i="3"/>
  <c r="M81" i="3"/>
  <c r="L81" i="3"/>
  <c r="P81" i="3" s="1"/>
  <c r="K81" i="3"/>
  <c r="H81" i="3"/>
  <c r="G81" i="3"/>
  <c r="F81" i="3"/>
  <c r="E81" i="3"/>
  <c r="I81" i="3" s="1"/>
  <c r="DB80" i="3"/>
  <c r="DA80" i="3"/>
  <c r="CZ80" i="3"/>
  <c r="CY80" i="3"/>
  <c r="CX80" i="3"/>
  <c r="CU80" i="3"/>
  <c r="CT80" i="3"/>
  <c r="CS80" i="3"/>
  <c r="CR80" i="3"/>
  <c r="CV80" i="3" s="1"/>
  <c r="CQ80" i="3"/>
  <c r="CO80" i="3"/>
  <c r="CN80" i="3"/>
  <c r="CM80" i="3"/>
  <c r="CL80" i="3"/>
  <c r="CK80" i="3"/>
  <c r="CJ80" i="3"/>
  <c r="CG80" i="3"/>
  <c r="CF80" i="3"/>
  <c r="CE80" i="3"/>
  <c r="CD80" i="3"/>
  <c r="CC80" i="3"/>
  <c r="BZ80" i="3"/>
  <c r="BY80" i="3"/>
  <c r="BX80" i="3"/>
  <c r="BW80" i="3"/>
  <c r="BV80" i="3"/>
  <c r="BS80" i="3"/>
  <c r="BR80" i="3"/>
  <c r="BQ80" i="3"/>
  <c r="BP80" i="3"/>
  <c r="BT80" i="3" s="1"/>
  <c r="BO80" i="3"/>
  <c r="BL80" i="3"/>
  <c r="BK80" i="3"/>
  <c r="BJ80" i="3"/>
  <c r="BI80" i="3"/>
  <c r="BM80" i="3" s="1"/>
  <c r="BH80" i="3"/>
  <c r="BE80" i="3"/>
  <c r="BD80" i="3"/>
  <c r="BC80" i="3"/>
  <c r="BB80" i="3"/>
  <c r="BF80" i="3" s="1"/>
  <c r="BA80" i="3"/>
  <c r="AX80" i="3"/>
  <c r="AW80" i="3"/>
  <c r="AV80" i="3"/>
  <c r="AU80" i="3"/>
  <c r="AT80" i="3"/>
  <c r="AQ80" i="3"/>
  <c r="AP80" i="3"/>
  <c r="AO80" i="3"/>
  <c r="AN80" i="3"/>
  <c r="AR80" i="3" s="1"/>
  <c r="AM80" i="3"/>
  <c r="AJ80" i="3"/>
  <c r="AK80" i="3" s="1"/>
  <c r="AI80" i="3"/>
  <c r="AH80" i="3"/>
  <c r="AG80" i="3"/>
  <c r="AF80" i="3"/>
  <c r="AC80" i="3"/>
  <c r="AB80" i="3"/>
  <c r="AA80" i="3"/>
  <c r="Z80" i="3"/>
  <c r="Y80" i="3"/>
  <c r="V80" i="3"/>
  <c r="U80" i="3"/>
  <c r="T80" i="3"/>
  <c r="S80" i="3"/>
  <c r="W80" i="3" s="1"/>
  <c r="R80" i="3"/>
  <c r="O80" i="3"/>
  <c r="N80" i="3"/>
  <c r="M80" i="3"/>
  <c r="L80" i="3"/>
  <c r="P80" i="3" s="1"/>
  <c r="K80" i="3"/>
  <c r="I80" i="3"/>
  <c r="H80" i="3"/>
  <c r="G80" i="3"/>
  <c r="F80" i="3"/>
  <c r="E80" i="3"/>
  <c r="DB79" i="3"/>
  <c r="DA79" i="3"/>
  <c r="CZ79" i="3"/>
  <c r="DC79" i="3" s="1"/>
  <c r="CY79" i="3"/>
  <c r="CX79" i="3"/>
  <c r="CU79" i="3"/>
  <c r="CT79" i="3"/>
  <c r="CS79" i="3"/>
  <c r="CR79" i="3"/>
  <c r="CV79" i="3" s="1"/>
  <c r="CQ79" i="3"/>
  <c r="CN79" i="3"/>
  <c r="CM79" i="3"/>
  <c r="CL79" i="3"/>
  <c r="CK79" i="3"/>
  <c r="CJ79" i="3"/>
  <c r="CG79" i="3"/>
  <c r="CF79" i="3"/>
  <c r="CE79" i="3"/>
  <c r="CD79" i="3"/>
  <c r="CC79" i="3"/>
  <c r="BZ79" i="3"/>
  <c r="BY79" i="3"/>
  <c r="BX79" i="3"/>
  <c r="BW79" i="3"/>
  <c r="CA79" i="3" s="1"/>
  <c r="BV79" i="3"/>
  <c r="BS79" i="3"/>
  <c r="BR79" i="3"/>
  <c r="BQ79" i="3"/>
  <c r="BP79" i="3"/>
  <c r="BT79" i="3" s="1"/>
  <c r="BO79" i="3"/>
  <c r="BL79" i="3"/>
  <c r="BK79" i="3"/>
  <c r="BJ79" i="3"/>
  <c r="BI79" i="3"/>
  <c r="BH79" i="3"/>
  <c r="BF79" i="3"/>
  <c r="BE79" i="3"/>
  <c r="BD79" i="3"/>
  <c r="BC79" i="3"/>
  <c r="BB79" i="3"/>
  <c r="BA79" i="3"/>
  <c r="AY79" i="3"/>
  <c r="AX79" i="3"/>
  <c r="AW79" i="3"/>
  <c r="AV79" i="3"/>
  <c r="AU79" i="3"/>
  <c r="AT79" i="3"/>
  <c r="AQ79" i="3"/>
  <c r="AP79" i="3"/>
  <c r="AO79" i="3"/>
  <c r="AN79" i="3"/>
  <c r="AM79" i="3"/>
  <c r="AJ79" i="3"/>
  <c r="AI79" i="3"/>
  <c r="AH79" i="3"/>
  <c r="AK79" i="3" s="1"/>
  <c r="AG79" i="3"/>
  <c r="AF79" i="3"/>
  <c r="AC79" i="3"/>
  <c r="AB79" i="3"/>
  <c r="AA79" i="3"/>
  <c r="Z79" i="3"/>
  <c r="Y79" i="3"/>
  <c r="V79" i="3"/>
  <c r="U79" i="3"/>
  <c r="T79" i="3"/>
  <c r="S79" i="3"/>
  <c r="W79" i="3" s="1"/>
  <c r="R79" i="3"/>
  <c r="P79" i="3"/>
  <c r="O79" i="3"/>
  <c r="N79" i="3"/>
  <c r="M79" i="3"/>
  <c r="L79" i="3"/>
  <c r="K79" i="3"/>
  <c r="H79" i="3"/>
  <c r="G79" i="3"/>
  <c r="F79" i="3"/>
  <c r="E79" i="3"/>
  <c r="DB78" i="3"/>
  <c r="DA78" i="3"/>
  <c r="CZ78" i="3"/>
  <c r="CY78" i="3"/>
  <c r="DC78" i="3" s="1"/>
  <c r="CX78" i="3"/>
  <c r="CU78" i="3"/>
  <c r="CT78" i="3"/>
  <c r="CS78" i="3"/>
  <c r="CR78" i="3"/>
  <c r="CQ78" i="3"/>
  <c r="CN78" i="3"/>
  <c r="CM78" i="3"/>
  <c r="CL78" i="3"/>
  <c r="CK78" i="3"/>
  <c r="CO78" i="3" s="1"/>
  <c r="CJ78" i="3"/>
  <c r="CG78" i="3"/>
  <c r="CF78" i="3"/>
  <c r="CE78" i="3"/>
  <c r="CD78" i="3"/>
  <c r="CH78" i="3" s="1"/>
  <c r="CC78" i="3"/>
  <c r="CA78" i="3"/>
  <c r="BZ78" i="3"/>
  <c r="BY78" i="3"/>
  <c r="BX78" i="3"/>
  <c r="BW78" i="3"/>
  <c r="BV78" i="3"/>
  <c r="BS78" i="3"/>
  <c r="BR78" i="3"/>
  <c r="BQ78" i="3"/>
  <c r="BP78" i="3"/>
  <c r="BT78" i="3" s="1"/>
  <c r="BO78" i="3"/>
  <c r="BL78" i="3"/>
  <c r="BK78" i="3"/>
  <c r="BJ78" i="3"/>
  <c r="BM78" i="3" s="1"/>
  <c r="BI78" i="3"/>
  <c r="BH78" i="3"/>
  <c r="BE78" i="3"/>
  <c r="BD78" i="3"/>
  <c r="BC78" i="3"/>
  <c r="BB78" i="3"/>
  <c r="BF78" i="3" s="1"/>
  <c r="BA78" i="3"/>
  <c r="AY78" i="3"/>
  <c r="AX78" i="3"/>
  <c r="AW78" i="3"/>
  <c r="AV78" i="3"/>
  <c r="AU78" i="3"/>
  <c r="AT78" i="3"/>
  <c r="AQ78" i="3"/>
  <c r="AP78" i="3"/>
  <c r="AO78" i="3"/>
  <c r="AN78" i="3"/>
  <c r="AM78" i="3"/>
  <c r="AJ78" i="3"/>
  <c r="AI78" i="3"/>
  <c r="AH78" i="3"/>
  <c r="AG78" i="3"/>
  <c r="AF78" i="3"/>
  <c r="AC78" i="3"/>
  <c r="AB78" i="3"/>
  <c r="AA78" i="3"/>
  <c r="Z78" i="3"/>
  <c r="AD78" i="3" s="1"/>
  <c r="Y78" i="3"/>
  <c r="V78" i="3"/>
  <c r="W78" i="3" s="1"/>
  <c r="U78" i="3"/>
  <c r="T78" i="3"/>
  <c r="S78" i="3"/>
  <c r="R78" i="3"/>
  <c r="O78" i="3"/>
  <c r="N78" i="3"/>
  <c r="M78" i="3"/>
  <c r="L78" i="3"/>
  <c r="P78" i="3" s="1"/>
  <c r="K78" i="3"/>
  <c r="I78" i="3"/>
  <c r="H78" i="3"/>
  <c r="G78" i="3"/>
  <c r="F78" i="3"/>
  <c r="E78" i="3"/>
  <c r="DB77" i="3"/>
  <c r="DA77" i="3"/>
  <c r="CZ77" i="3"/>
  <c r="CY77" i="3"/>
  <c r="CX77" i="3"/>
  <c r="CU77" i="3"/>
  <c r="CT77" i="3"/>
  <c r="CS77" i="3"/>
  <c r="CR77" i="3"/>
  <c r="CQ77" i="3"/>
  <c r="CO77" i="3"/>
  <c r="CN77" i="3"/>
  <c r="CM77" i="3"/>
  <c r="CL77" i="3"/>
  <c r="CK77" i="3"/>
  <c r="CJ77" i="3"/>
  <c r="CH77" i="3"/>
  <c r="CG77" i="3"/>
  <c r="CF77" i="3"/>
  <c r="CE77" i="3"/>
  <c r="CD77" i="3"/>
  <c r="CC77" i="3"/>
  <c r="BZ77" i="3"/>
  <c r="BY77" i="3"/>
  <c r="BX77" i="3"/>
  <c r="BW77" i="3"/>
  <c r="BV77" i="3"/>
  <c r="BS77" i="3"/>
  <c r="BR77" i="3"/>
  <c r="BQ77" i="3"/>
  <c r="BT77" i="3" s="1"/>
  <c r="BP77" i="3"/>
  <c r="BO77" i="3"/>
  <c r="BL77" i="3"/>
  <c r="BK77" i="3"/>
  <c r="BJ77" i="3"/>
  <c r="BI77" i="3"/>
  <c r="BM77" i="3" s="1"/>
  <c r="BH77" i="3"/>
  <c r="BE77" i="3"/>
  <c r="BD77" i="3"/>
  <c r="BF77" i="3" s="1"/>
  <c r="BC77" i="3"/>
  <c r="BB77" i="3"/>
  <c r="BA77" i="3"/>
  <c r="AX77" i="3"/>
  <c r="AW77" i="3"/>
  <c r="AV77" i="3"/>
  <c r="AY77" i="3" s="1"/>
  <c r="AU77" i="3"/>
  <c r="AT77" i="3"/>
  <c r="AQ77" i="3"/>
  <c r="AP77" i="3"/>
  <c r="AO77" i="3"/>
  <c r="AN77" i="3"/>
  <c r="AM77" i="3"/>
  <c r="AJ77" i="3"/>
  <c r="AI77" i="3"/>
  <c r="AH77" i="3"/>
  <c r="AG77" i="3"/>
  <c r="AF77" i="3"/>
  <c r="AC77" i="3"/>
  <c r="AB77" i="3"/>
  <c r="AA77" i="3"/>
  <c r="AD77" i="3" s="1"/>
  <c r="Z77" i="3"/>
  <c r="Y77" i="3"/>
  <c r="V77" i="3"/>
  <c r="U77" i="3"/>
  <c r="T77" i="3"/>
  <c r="S77" i="3"/>
  <c r="W77" i="3" s="1"/>
  <c r="R77" i="3"/>
  <c r="O77" i="3"/>
  <c r="N77" i="3"/>
  <c r="M77" i="3"/>
  <c r="L77" i="3"/>
  <c r="P77" i="3" s="1"/>
  <c r="K77" i="3"/>
  <c r="H77" i="3"/>
  <c r="G77" i="3"/>
  <c r="F77" i="3"/>
  <c r="I77" i="3" s="1"/>
  <c r="E77" i="3"/>
  <c r="DC76" i="3"/>
  <c r="DB76" i="3"/>
  <c r="DA76" i="3"/>
  <c r="CZ76" i="3"/>
  <c r="CY76" i="3"/>
  <c r="CX76" i="3"/>
  <c r="CU76" i="3"/>
  <c r="CT76" i="3"/>
  <c r="CS76" i="3"/>
  <c r="CR76" i="3"/>
  <c r="CQ76" i="3"/>
  <c r="CN76" i="3"/>
  <c r="CM76" i="3"/>
  <c r="CL76" i="3"/>
  <c r="CK76" i="3"/>
  <c r="CJ76" i="3"/>
  <c r="CG76" i="3"/>
  <c r="CF76" i="3"/>
  <c r="CE76" i="3"/>
  <c r="CD76" i="3"/>
  <c r="CH76" i="3" s="1"/>
  <c r="CC76" i="3"/>
  <c r="BZ76" i="3"/>
  <c r="BY76" i="3"/>
  <c r="BX76" i="3"/>
  <c r="BW76" i="3"/>
  <c r="CA76" i="3" s="1"/>
  <c r="BV76" i="3"/>
  <c r="BS76" i="3"/>
  <c r="BR76" i="3"/>
  <c r="BQ76" i="3"/>
  <c r="BT76" i="3" s="1"/>
  <c r="BP76" i="3"/>
  <c r="BO76" i="3"/>
  <c r="BL76" i="3"/>
  <c r="BK76" i="3"/>
  <c r="BJ76" i="3"/>
  <c r="BI76" i="3"/>
  <c r="BM76" i="3" s="1"/>
  <c r="BH76" i="3"/>
  <c r="BF76" i="3"/>
  <c r="BE76" i="3"/>
  <c r="BD76" i="3"/>
  <c r="BC76" i="3"/>
  <c r="BB76" i="3"/>
  <c r="BA76" i="3"/>
  <c r="AY76" i="3"/>
  <c r="AX76" i="3"/>
  <c r="AW76" i="3"/>
  <c r="AV76" i="3"/>
  <c r="AU76" i="3"/>
  <c r="AT76" i="3"/>
  <c r="AQ76" i="3"/>
  <c r="AP76" i="3"/>
  <c r="AO76" i="3"/>
  <c r="AN76" i="3"/>
  <c r="AR76" i="3" s="1"/>
  <c r="AM76" i="3"/>
  <c r="AJ76" i="3"/>
  <c r="AI76" i="3"/>
  <c r="AH76" i="3"/>
  <c r="AK76" i="3" s="1"/>
  <c r="AG76" i="3"/>
  <c r="AF76" i="3"/>
  <c r="AC76" i="3"/>
  <c r="AB76" i="3"/>
  <c r="AA76" i="3"/>
  <c r="Z76" i="3"/>
  <c r="AD76" i="3" s="1"/>
  <c r="Y76" i="3"/>
  <c r="V76" i="3"/>
  <c r="U76" i="3"/>
  <c r="T76" i="3"/>
  <c r="S76" i="3"/>
  <c r="W76" i="3" s="1"/>
  <c r="R76" i="3"/>
  <c r="O76" i="3"/>
  <c r="N76" i="3"/>
  <c r="M76" i="3"/>
  <c r="P76" i="3" s="1"/>
  <c r="L76" i="3"/>
  <c r="K76" i="3"/>
  <c r="H76" i="3"/>
  <c r="G76" i="3"/>
  <c r="F76" i="3"/>
  <c r="E76" i="3"/>
  <c r="I76" i="3" s="1"/>
  <c r="DB75" i="3"/>
  <c r="DA75" i="3"/>
  <c r="CZ75" i="3"/>
  <c r="CY75" i="3"/>
  <c r="DC75" i="3" s="1"/>
  <c r="CX75" i="3"/>
  <c r="CU75" i="3"/>
  <c r="CT75" i="3"/>
  <c r="CS75" i="3"/>
  <c r="CV75" i="3" s="1"/>
  <c r="CR75" i="3"/>
  <c r="CQ75" i="3"/>
  <c r="CN75" i="3"/>
  <c r="CM75" i="3"/>
  <c r="CL75" i="3"/>
  <c r="CK75" i="3"/>
  <c r="CJ75" i="3"/>
  <c r="CG75" i="3"/>
  <c r="CF75" i="3"/>
  <c r="CE75" i="3"/>
  <c r="CD75" i="3"/>
  <c r="CH75" i="3" s="1"/>
  <c r="CC75" i="3"/>
  <c r="BZ75" i="3"/>
  <c r="BY75" i="3"/>
  <c r="BX75" i="3"/>
  <c r="CA75" i="3" s="1"/>
  <c r="BW75" i="3"/>
  <c r="BV75" i="3"/>
  <c r="BS75" i="3"/>
  <c r="BR75" i="3"/>
  <c r="BQ75" i="3"/>
  <c r="BP75" i="3"/>
  <c r="BT75" i="3" s="1"/>
  <c r="BO75" i="3"/>
  <c r="BM75" i="3"/>
  <c r="BL75" i="3"/>
  <c r="BK75" i="3"/>
  <c r="BJ75" i="3"/>
  <c r="BI75" i="3"/>
  <c r="BH75" i="3"/>
  <c r="BF75" i="3"/>
  <c r="BE75" i="3"/>
  <c r="BD75" i="3"/>
  <c r="BC75" i="3"/>
  <c r="BB75" i="3"/>
  <c r="BA75" i="3"/>
  <c r="AX75" i="3"/>
  <c r="AW75" i="3"/>
  <c r="AV75" i="3"/>
  <c r="AU75" i="3"/>
  <c r="AY75" i="3" s="1"/>
  <c r="AT75" i="3"/>
  <c r="AQ75" i="3"/>
  <c r="AP75" i="3"/>
  <c r="AO75" i="3"/>
  <c r="AN75" i="3"/>
  <c r="AM75" i="3"/>
  <c r="AJ75" i="3"/>
  <c r="AI75" i="3"/>
  <c r="AH75" i="3"/>
  <c r="AG75" i="3"/>
  <c r="AK75" i="3" s="1"/>
  <c r="AF75" i="3"/>
  <c r="AC75" i="3"/>
  <c r="AB75" i="3"/>
  <c r="AA75" i="3"/>
  <c r="Z75" i="3"/>
  <c r="AD75" i="3" s="1"/>
  <c r="Y75" i="3"/>
  <c r="V75" i="3"/>
  <c r="U75" i="3"/>
  <c r="T75" i="3"/>
  <c r="W75" i="3" s="1"/>
  <c r="S75" i="3"/>
  <c r="R75" i="3"/>
  <c r="O75" i="3"/>
  <c r="N75" i="3"/>
  <c r="M75" i="3"/>
  <c r="L75" i="3"/>
  <c r="P75" i="3" s="1"/>
  <c r="K75" i="3"/>
  <c r="I75" i="3"/>
  <c r="H75" i="3"/>
  <c r="G75" i="3"/>
  <c r="F75" i="3"/>
  <c r="E75" i="3"/>
  <c r="DB74" i="3"/>
  <c r="DA74" i="3"/>
  <c r="CZ74" i="3"/>
  <c r="DC74" i="3" s="1"/>
  <c r="CY74" i="3"/>
  <c r="CX74" i="3"/>
  <c r="CU74" i="3"/>
  <c r="CT74" i="3"/>
  <c r="CS74" i="3"/>
  <c r="CR74" i="3"/>
  <c r="CQ74" i="3"/>
  <c r="CN74" i="3"/>
  <c r="CM74" i="3"/>
  <c r="CL74" i="3"/>
  <c r="CK74" i="3"/>
  <c r="CO74" i="3" s="1"/>
  <c r="CJ74" i="3"/>
  <c r="CG74" i="3"/>
  <c r="CF74" i="3"/>
  <c r="CE74" i="3"/>
  <c r="CH74" i="3" s="1"/>
  <c r="CD74" i="3"/>
  <c r="CC74" i="3"/>
  <c r="BZ74" i="3"/>
  <c r="BY74" i="3"/>
  <c r="BX74" i="3"/>
  <c r="BW74" i="3"/>
  <c r="CA74" i="3" s="1"/>
  <c r="BV74" i="3"/>
  <c r="BT74" i="3"/>
  <c r="BS74" i="3"/>
  <c r="BR74" i="3"/>
  <c r="BQ74" i="3"/>
  <c r="BP74" i="3"/>
  <c r="BO74" i="3"/>
  <c r="BM74" i="3"/>
  <c r="BL74" i="3"/>
  <c r="BK74" i="3"/>
  <c r="BJ74" i="3"/>
  <c r="BI74" i="3"/>
  <c r="BH74" i="3"/>
  <c r="BE74" i="3"/>
  <c r="BD74" i="3"/>
  <c r="BC74" i="3"/>
  <c r="BB74" i="3"/>
  <c r="BA74" i="3"/>
  <c r="AX74" i="3"/>
  <c r="AW74" i="3"/>
  <c r="AV74" i="3"/>
  <c r="AU74" i="3"/>
  <c r="AT74" i="3"/>
  <c r="AQ74" i="3"/>
  <c r="AP74" i="3"/>
  <c r="AO74" i="3"/>
  <c r="AN74" i="3"/>
  <c r="AR74" i="3" s="1"/>
  <c r="AM74" i="3"/>
  <c r="AJ74" i="3"/>
  <c r="AI74" i="3"/>
  <c r="AH74" i="3"/>
  <c r="AG74" i="3"/>
  <c r="AK74" i="3" s="1"/>
  <c r="AF74" i="3"/>
  <c r="AC74" i="3"/>
  <c r="AB74" i="3"/>
  <c r="AA74" i="3"/>
  <c r="AD74" i="3" s="1"/>
  <c r="Z74" i="3"/>
  <c r="Y74" i="3"/>
  <c r="V74" i="3"/>
  <c r="U74" i="3"/>
  <c r="T74" i="3"/>
  <c r="S74" i="3"/>
  <c r="W74" i="3" s="1"/>
  <c r="R74" i="3"/>
  <c r="P74" i="3"/>
  <c r="O74" i="3"/>
  <c r="N74" i="3"/>
  <c r="M74" i="3"/>
  <c r="L74" i="3"/>
  <c r="K74" i="3"/>
  <c r="I74" i="3"/>
  <c r="H74" i="3"/>
  <c r="G74" i="3"/>
  <c r="F74" i="3"/>
  <c r="E74" i="3"/>
  <c r="DB73" i="3"/>
  <c r="DA73" i="3"/>
  <c r="CZ73" i="3"/>
  <c r="CY73" i="3"/>
  <c r="CX73" i="3"/>
  <c r="CU73" i="3"/>
  <c r="CT73" i="3"/>
  <c r="CS73" i="3"/>
  <c r="CR73" i="3"/>
  <c r="CV73" i="3" s="1"/>
  <c r="CQ73" i="3"/>
  <c r="CN73" i="3"/>
  <c r="CM73" i="3"/>
  <c r="CL73" i="3"/>
  <c r="CO73" i="3" s="1"/>
  <c r="CK73" i="3"/>
  <c r="CJ73" i="3"/>
  <c r="CG73" i="3"/>
  <c r="CF73" i="3"/>
  <c r="CE73" i="3"/>
  <c r="CD73" i="3"/>
  <c r="CH73" i="3" s="1"/>
  <c r="CC73" i="3"/>
  <c r="CA73" i="3"/>
  <c r="BZ73" i="3"/>
  <c r="BY73" i="3"/>
  <c r="BX73" i="3"/>
  <c r="BW73" i="3"/>
  <c r="BV73" i="3"/>
  <c r="BT73" i="3"/>
  <c r="BS73" i="3"/>
  <c r="BR73" i="3"/>
  <c r="BQ73" i="3"/>
  <c r="BP73" i="3"/>
  <c r="BO73" i="3"/>
  <c r="BL73" i="3"/>
  <c r="BK73" i="3"/>
  <c r="BJ73" i="3"/>
  <c r="BI73" i="3"/>
  <c r="BH73" i="3"/>
  <c r="BE73" i="3"/>
  <c r="BD73" i="3"/>
  <c r="BC73" i="3"/>
  <c r="BB73" i="3"/>
  <c r="BF73" i="3" s="1"/>
  <c r="BA73" i="3"/>
  <c r="AX73" i="3"/>
  <c r="AW73" i="3"/>
  <c r="AV73" i="3"/>
  <c r="AU73" i="3"/>
  <c r="AT73" i="3"/>
  <c r="AQ73" i="3"/>
  <c r="AP73" i="3"/>
  <c r="AO73" i="3"/>
  <c r="AN73" i="3"/>
  <c r="AR73" i="3" s="1"/>
  <c r="AM73" i="3"/>
  <c r="AJ73" i="3"/>
  <c r="AI73" i="3"/>
  <c r="AH73" i="3"/>
  <c r="AK73" i="3" s="1"/>
  <c r="AG73" i="3"/>
  <c r="AF73" i="3"/>
  <c r="AC73" i="3"/>
  <c r="AB73" i="3"/>
  <c r="AA73" i="3"/>
  <c r="Z73" i="3"/>
  <c r="AD73" i="3" s="1"/>
  <c r="Y73" i="3"/>
  <c r="W73" i="3"/>
  <c r="V73" i="3"/>
  <c r="U73" i="3"/>
  <c r="T73" i="3"/>
  <c r="S73" i="3"/>
  <c r="R73" i="3"/>
  <c r="P73" i="3"/>
  <c r="O73" i="3"/>
  <c r="N73" i="3"/>
  <c r="M73" i="3"/>
  <c r="L73" i="3"/>
  <c r="K73" i="3"/>
  <c r="H73" i="3"/>
  <c r="G73" i="3"/>
  <c r="F73" i="3"/>
  <c r="E73" i="3"/>
  <c r="DB72" i="3"/>
  <c r="DA72" i="3"/>
  <c r="CZ72" i="3"/>
  <c r="CY72" i="3"/>
  <c r="DC72" i="3" s="1"/>
  <c r="CX72" i="3"/>
  <c r="CU72" i="3"/>
  <c r="CT72" i="3"/>
  <c r="CS72" i="3"/>
  <c r="CV72" i="3" s="1"/>
  <c r="CR72" i="3"/>
  <c r="CQ72" i="3"/>
  <c r="CN72" i="3"/>
  <c r="CM72" i="3"/>
  <c r="CL72" i="3"/>
  <c r="CK72" i="3"/>
  <c r="CO72" i="3" s="1"/>
  <c r="CJ72" i="3"/>
  <c r="CH72" i="3"/>
  <c r="CG72" i="3"/>
  <c r="CF72" i="3"/>
  <c r="CE72" i="3"/>
  <c r="CD72" i="3"/>
  <c r="CC72" i="3"/>
  <c r="CA72" i="3"/>
  <c r="BZ72" i="3"/>
  <c r="BY72" i="3"/>
  <c r="BX72" i="3"/>
  <c r="BW72" i="3"/>
  <c r="BV72" i="3"/>
  <c r="BS72" i="3"/>
  <c r="BR72" i="3"/>
  <c r="BQ72" i="3"/>
  <c r="BP72" i="3"/>
  <c r="BT72" i="3" s="1"/>
  <c r="BO72" i="3"/>
  <c r="BL72" i="3"/>
  <c r="BK72" i="3"/>
  <c r="BJ72" i="3"/>
  <c r="BI72" i="3"/>
  <c r="BM72" i="3" s="1"/>
  <c r="BH72" i="3"/>
  <c r="BE72" i="3"/>
  <c r="BD72" i="3"/>
  <c r="BC72" i="3"/>
  <c r="BB72" i="3"/>
  <c r="BA72" i="3"/>
  <c r="AX72" i="3"/>
  <c r="AW72" i="3"/>
  <c r="AV72" i="3"/>
  <c r="AU72" i="3"/>
  <c r="AY72" i="3" s="1"/>
  <c r="AT72" i="3"/>
  <c r="AQ72" i="3"/>
  <c r="AP72" i="3"/>
  <c r="AO72" i="3"/>
  <c r="AR72" i="3" s="1"/>
  <c r="AN72" i="3"/>
  <c r="AM72" i="3"/>
  <c r="AJ72" i="3"/>
  <c r="AI72" i="3"/>
  <c r="AH72" i="3"/>
  <c r="AG72" i="3"/>
  <c r="AK72" i="3" s="1"/>
  <c r="AF72" i="3"/>
  <c r="AD72" i="3"/>
  <c r="AC72" i="3"/>
  <c r="AB72" i="3"/>
  <c r="AA72" i="3"/>
  <c r="Z72" i="3"/>
  <c r="Y72" i="3"/>
  <c r="W72" i="3"/>
  <c r="V72" i="3"/>
  <c r="U72" i="3"/>
  <c r="T72" i="3"/>
  <c r="S72" i="3"/>
  <c r="R72" i="3"/>
  <c r="O72" i="3"/>
  <c r="N72" i="3"/>
  <c r="M72" i="3"/>
  <c r="L72" i="3"/>
  <c r="K72" i="3"/>
  <c r="H72" i="3"/>
  <c r="G72" i="3"/>
  <c r="F72" i="3"/>
  <c r="E72" i="3"/>
  <c r="I72" i="3" s="1"/>
  <c r="DB71" i="3"/>
  <c r="DA71" i="3"/>
  <c r="CZ71" i="3"/>
  <c r="DC71" i="3" s="1"/>
  <c r="CY71" i="3"/>
  <c r="CX71" i="3"/>
  <c r="CU71" i="3"/>
  <c r="CT71" i="3"/>
  <c r="CS71" i="3"/>
  <c r="CR71" i="3"/>
  <c r="CV71" i="3" s="1"/>
  <c r="CQ71" i="3"/>
  <c r="CO71" i="3"/>
  <c r="CN71" i="3"/>
  <c r="CM71" i="3"/>
  <c r="CL71" i="3"/>
  <c r="CK71" i="3"/>
  <c r="CJ71" i="3"/>
  <c r="CH71" i="3"/>
  <c r="CG71" i="3"/>
  <c r="CF71" i="3"/>
  <c r="CE71" i="3"/>
  <c r="CD71" i="3"/>
  <c r="CC71" i="3"/>
  <c r="BZ71" i="3"/>
  <c r="BY71" i="3"/>
  <c r="BX71" i="3"/>
  <c r="BW71" i="3"/>
  <c r="BV71" i="3"/>
  <c r="BS71" i="3"/>
  <c r="BR71" i="3"/>
  <c r="BQ71" i="3"/>
  <c r="BP71" i="3"/>
  <c r="BO71" i="3"/>
  <c r="BL71" i="3"/>
  <c r="BK71" i="3"/>
  <c r="BJ71" i="3"/>
  <c r="BI71" i="3"/>
  <c r="BM71" i="3" s="1"/>
  <c r="BH71" i="3"/>
  <c r="BE71" i="3"/>
  <c r="BD71" i="3"/>
  <c r="BC71" i="3"/>
  <c r="BB71" i="3"/>
  <c r="BF71" i="3" s="1"/>
  <c r="BA71" i="3"/>
  <c r="AX71" i="3"/>
  <c r="AW71" i="3"/>
  <c r="AV71" i="3"/>
  <c r="AY71" i="3" s="1"/>
  <c r="AU71" i="3"/>
  <c r="AT71" i="3"/>
  <c r="AQ71" i="3"/>
  <c r="AP71" i="3"/>
  <c r="AO71" i="3"/>
  <c r="AN71" i="3"/>
  <c r="AR71" i="3" s="1"/>
  <c r="AM71" i="3"/>
  <c r="AK71" i="3"/>
  <c r="AJ71" i="3"/>
  <c r="AI71" i="3"/>
  <c r="AH71" i="3"/>
  <c r="AG71" i="3"/>
  <c r="AF71" i="3"/>
  <c r="AD71" i="3"/>
  <c r="AC71" i="3"/>
  <c r="AB71" i="3"/>
  <c r="AA71" i="3"/>
  <c r="Z71" i="3"/>
  <c r="Y71" i="3"/>
  <c r="V71" i="3"/>
  <c r="U71" i="3"/>
  <c r="T71" i="3"/>
  <c r="S71" i="3"/>
  <c r="W71" i="3" s="1"/>
  <c r="R71" i="3"/>
  <c r="O71" i="3"/>
  <c r="N71" i="3"/>
  <c r="M71" i="3"/>
  <c r="L71" i="3"/>
  <c r="P71" i="3" s="1"/>
  <c r="K71" i="3"/>
  <c r="H71" i="3"/>
  <c r="G71" i="3"/>
  <c r="F71" i="3"/>
  <c r="E71" i="3"/>
  <c r="DB70" i="3"/>
  <c r="DA70" i="3"/>
  <c r="CZ70" i="3"/>
  <c r="CY70" i="3"/>
  <c r="DC70" i="3" s="1"/>
  <c r="CX70" i="3"/>
  <c r="CV70" i="3"/>
  <c r="CU70" i="3"/>
  <c r="CT70" i="3"/>
  <c r="CS70" i="3"/>
  <c r="CR70" i="3"/>
  <c r="CQ70" i="3"/>
  <c r="CO70" i="3"/>
  <c r="CN70" i="3"/>
  <c r="CM70" i="3"/>
  <c r="CL70" i="3"/>
  <c r="CK70" i="3"/>
  <c r="CJ70" i="3"/>
  <c r="CG70" i="3"/>
  <c r="CF70" i="3"/>
  <c r="CE70" i="3"/>
  <c r="CD70" i="3"/>
  <c r="CH70" i="3" s="1"/>
  <c r="CC70" i="3"/>
  <c r="BZ70" i="3"/>
  <c r="BY70" i="3"/>
  <c r="BX70" i="3"/>
  <c r="BW70" i="3"/>
  <c r="BV70" i="3"/>
  <c r="BS70" i="3"/>
  <c r="BR70" i="3"/>
  <c r="BQ70" i="3"/>
  <c r="BP70" i="3"/>
  <c r="BT70" i="3" s="1"/>
  <c r="BO70" i="3"/>
  <c r="BL70" i="3"/>
  <c r="BK70" i="3"/>
  <c r="BJ70" i="3"/>
  <c r="BI70" i="3"/>
  <c r="BM70" i="3" s="1"/>
  <c r="BH70" i="3"/>
  <c r="BE70" i="3"/>
  <c r="BD70" i="3"/>
  <c r="BC70" i="3"/>
  <c r="BF70" i="3" s="1"/>
  <c r="BB70" i="3"/>
  <c r="BA70" i="3"/>
  <c r="AX70" i="3"/>
  <c r="AW70" i="3"/>
  <c r="AV70" i="3"/>
  <c r="AU70" i="3"/>
  <c r="AY70" i="3" s="1"/>
  <c r="AT70" i="3"/>
  <c r="AR70" i="3"/>
  <c r="AQ70" i="3"/>
  <c r="AP70" i="3"/>
  <c r="AO70" i="3"/>
  <c r="AN70" i="3"/>
  <c r="AM70" i="3"/>
  <c r="AK70" i="3"/>
  <c r="AJ70" i="3"/>
  <c r="AI70" i="3"/>
  <c r="AH70" i="3"/>
  <c r="AG70" i="3"/>
  <c r="AF70" i="3"/>
  <c r="AC70" i="3"/>
  <c r="AB70" i="3"/>
  <c r="AA70" i="3"/>
  <c r="Z70" i="3"/>
  <c r="Y70" i="3"/>
  <c r="V70" i="3"/>
  <c r="U70" i="3"/>
  <c r="T70" i="3"/>
  <c r="S70" i="3"/>
  <c r="R70" i="3"/>
  <c r="O70" i="3"/>
  <c r="N70" i="3"/>
  <c r="M70" i="3"/>
  <c r="L70" i="3"/>
  <c r="P70" i="3" s="1"/>
  <c r="K70" i="3"/>
  <c r="H70" i="3"/>
  <c r="G70" i="3"/>
  <c r="F70" i="3"/>
  <c r="E70" i="3"/>
  <c r="I70" i="3" s="1"/>
  <c r="DC69" i="3"/>
  <c r="DB69" i="3"/>
  <c r="DA69" i="3"/>
  <c r="CZ69" i="3"/>
  <c r="CY69" i="3"/>
  <c r="CX69" i="3"/>
  <c r="CV69" i="3"/>
  <c r="CU69" i="3"/>
  <c r="CT69" i="3"/>
  <c r="CS69" i="3"/>
  <c r="CR69" i="3"/>
  <c r="CQ69" i="3"/>
  <c r="CN69" i="3"/>
  <c r="CM69" i="3"/>
  <c r="CL69" i="3"/>
  <c r="CK69" i="3"/>
  <c r="CJ69" i="3"/>
  <c r="CG69" i="3"/>
  <c r="CF69" i="3"/>
  <c r="CE69" i="3"/>
  <c r="CD69" i="3"/>
  <c r="CH69" i="3" s="1"/>
  <c r="CC69" i="3"/>
  <c r="BZ69" i="3"/>
  <c r="BY69" i="3"/>
  <c r="BX69" i="3"/>
  <c r="BW69" i="3"/>
  <c r="BV69" i="3"/>
  <c r="BS69" i="3"/>
  <c r="BR69" i="3"/>
  <c r="BQ69" i="3"/>
  <c r="BP69" i="3"/>
  <c r="BT69" i="3" s="1"/>
  <c r="BO69" i="3"/>
  <c r="BL69" i="3"/>
  <c r="BK69" i="3"/>
  <c r="BJ69" i="3"/>
  <c r="BM69" i="3" s="1"/>
  <c r="BI69" i="3"/>
  <c r="BH69" i="3"/>
  <c r="BE69" i="3"/>
  <c r="BD69" i="3"/>
  <c r="BC69" i="3"/>
  <c r="BB69" i="3"/>
  <c r="BF69" i="3" s="1"/>
  <c r="BA69" i="3"/>
  <c r="AY69" i="3"/>
  <c r="AX69" i="3"/>
  <c r="AW69" i="3"/>
  <c r="AV69" i="3"/>
  <c r="AU69" i="3"/>
  <c r="AT69" i="3"/>
  <c r="AR69" i="3"/>
  <c r="AQ69" i="3"/>
  <c r="AP69" i="3"/>
  <c r="AO69" i="3"/>
  <c r="AN69" i="3"/>
  <c r="AM69" i="3"/>
  <c r="AJ69" i="3"/>
  <c r="AI69" i="3"/>
  <c r="AH69" i="3"/>
  <c r="AG69" i="3"/>
  <c r="AK69" i="3" s="1"/>
  <c r="AF69" i="3"/>
  <c r="AC69" i="3"/>
  <c r="AB69" i="3"/>
  <c r="AA69" i="3"/>
  <c r="Z69" i="3"/>
  <c r="Y69" i="3"/>
  <c r="V69" i="3"/>
  <c r="U69" i="3"/>
  <c r="T69" i="3"/>
  <c r="S69" i="3"/>
  <c r="W69" i="3" s="1"/>
  <c r="R69" i="3"/>
  <c r="O69" i="3"/>
  <c r="N69" i="3"/>
  <c r="M69" i="3"/>
  <c r="L69" i="3"/>
  <c r="P69" i="3" s="1"/>
  <c r="K69" i="3"/>
  <c r="H69" i="3"/>
  <c r="G69" i="3"/>
  <c r="F69" i="3"/>
  <c r="I69" i="3" s="1"/>
  <c r="E69" i="3"/>
  <c r="DC68" i="3"/>
  <c r="DB68" i="3"/>
  <c r="DA68" i="3"/>
  <c r="CZ68" i="3"/>
  <c r="CY68" i="3"/>
  <c r="CX68" i="3"/>
  <c r="CU68" i="3"/>
  <c r="CT68" i="3"/>
  <c r="CS68" i="3"/>
  <c r="CR68" i="3"/>
  <c r="CV68" i="3" s="1"/>
  <c r="CQ68" i="3"/>
  <c r="CN68" i="3"/>
  <c r="CM68" i="3"/>
  <c r="CL68" i="3"/>
  <c r="CK68" i="3"/>
  <c r="CJ68" i="3"/>
  <c r="CG68" i="3"/>
  <c r="CF68" i="3"/>
  <c r="CE68" i="3"/>
  <c r="CD68" i="3"/>
  <c r="CH68" i="3" s="1"/>
  <c r="CC68" i="3"/>
  <c r="BZ68" i="3"/>
  <c r="BY68" i="3"/>
  <c r="BX68" i="3"/>
  <c r="BW68" i="3"/>
  <c r="CA68" i="3" s="1"/>
  <c r="BV68" i="3"/>
  <c r="BS68" i="3"/>
  <c r="BR68" i="3"/>
  <c r="BQ68" i="3"/>
  <c r="BT68" i="3" s="1"/>
  <c r="BP68" i="3"/>
  <c r="BO68" i="3"/>
  <c r="BL68" i="3"/>
  <c r="BK68" i="3"/>
  <c r="BJ68" i="3"/>
  <c r="BI68" i="3"/>
  <c r="BM68" i="3" s="1"/>
  <c r="BH68" i="3"/>
  <c r="BF68" i="3"/>
  <c r="BE68" i="3"/>
  <c r="BD68" i="3"/>
  <c r="BC68" i="3"/>
  <c r="BB68" i="3"/>
  <c r="BA68" i="3"/>
  <c r="AY68" i="3"/>
  <c r="AX68" i="3"/>
  <c r="AW68" i="3"/>
  <c r="AV68" i="3"/>
  <c r="AU68" i="3"/>
  <c r="AT68" i="3"/>
  <c r="AQ68" i="3"/>
  <c r="AP68" i="3"/>
  <c r="AO68" i="3"/>
  <c r="AN68" i="3"/>
  <c r="AM68" i="3"/>
  <c r="AJ68" i="3"/>
  <c r="AI68" i="3"/>
  <c r="AH68" i="3"/>
  <c r="AG68" i="3"/>
  <c r="AF68" i="3"/>
  <c r="AC68" i="3"/>
  <c r="AB68" i="3"/>
  <c r="AA68" i="3"/>
  <c r="Z68" i="3"/>
  <c r="AD68" i="3" s="1"/>
  <c r="Y68" i="3"/>
  <c r="V68" i="3"/>
  <c r="U68" i="3"/>
  <c r="T68" i="3"/>
  <c r="S68" i="3"/>
  <c r="W68" i="3" s="1"/>
  <c r="R68" i="3"/>
  <c r="O68" i="3"/>
  <c r="N68" i="3"/>
  <c r="M68" i="3"/>
  <c r="P68" i="3" s="1"/>
  <c r="L68" i="3"/>
  <c r="K68" i="3"/>
  <c r="H68" i="3"/>
  <c r="G68" i="3"/>
  <c r="F68" i="3"/>
  <c r="E68" i="3"/>
  <c r="I68" i="3" s="1"/>
  <c r="DB67" i="3"/>
  <c r="DA67" i="3"/>
  <c r="CZ67" i="3"/>
  <c r="CY67" i="3"/>
  <c r="DC67" i="3" s="1"/>
  <c r="CX67" i="3"/>
  <c r="CU67" i="3"/>
  <c r="CT67" i="3"/>
  <c r="CS67" i="3"/>
  <c r="CR67" i="3"/>
  <c r="CQ67" i="3"/>
  <c r="CN67" i="3"/>
  <c r="CM67" i="3"/>
  <c r="CL67" i="3"/>
  <c r="CK67" i="3"/>
  <c r="CO67" i="3" s="1"/>
  <c r="CJ67" i="3"/>
  <c r="CG67" i="3"/>
  <c r="CF67" i="3"/>
  <c r="CE67" i="3"/>
  <c r="CD67" i="3"/>
  <c r="CH67" i="3" s="1"/>
  <c r="CC67" i="3"/>
  <c r="BZ67" i="3"/>
  <c r="BY67" i="3"/>
  <c r="CA67" i="3" s="1"/>
  <c r="BX67" i="3"/>
  <c r="BW67" i="3"/>
  <c r="BV67" i="3"/>
  <c r="BS67" i="3"/>
  <c r="BR67" i="3"/>
  <c r="BQ67" i="3"/>
  <c r="BP67" i="3"/>
  <c r="BT67" i="3" s="1"/>
  <c r="BO67" i="3"/>
  <c r="BM67" i="3"/>
  <c r="BL67" i="3"/>
  <c r="BK67" i="3"/>
  <c r="BJ67" i="3"/>
  <c r="BI67" i="3"/>
  <c r="BH67" i="3"/>
  <c r="BF67" i="3"/>
  <c r="BE67" i="3"/>
  <c r="BD67" i="3"/>
  <c r="BC67" i="3"/>
  <c r="BB67" i="3"/>
  <c r="BA67" i="3"/>
  <c r="AX67" i="3"/>
  <c r="AW67" i="3"/>
  <c r="AV67" i="3"/>
  <c r="AU67" i="3"/>
  <c r="AY67" i="3" s="1"/>
  <c r="AT67" i="3"/>
  <c r="AQ67" i="3"/>
  <c r="AP67" i="3"/>
  <c r="AO67" i="3"/>
  <c r="AN67" i="3"/>
  <c r="AR67" i="3" s="1"/>
  <c r="AM67" i="3"/>
  <c r="AJ67" i="3"/>
  <c r="AI67" i="3"/>
  <c r="AH67" i="3"/>
  <c r="AG67" i="3"/>
  <c r="AF67" i="3"/>
  <c r="AC67" i="3"/>
  <c r="AB67" i="3"/>
  <c r="AA67" i="3"/>
  <c r="Z67" i="3"/>
  <c r="AD67" i="3" s="1"/>
  <c r="Y67" i="3"/>
  <c r="V67" i="3"/>
  <c r="U67" i="3"/>
  <c r="T67" i="3"/>
  <c r="W67" i="3" s="1"/>
  <c r="S67" i="3"/>
  <c r="R67" i="3"/>
  <c r="O67" i="3"/>
  <c r="N67" i="3"/>
  <c r="M67" i="3"/>
  <c r="L67" i="3"/>
  <c r="P67" i="3" s="1"/>
  <c r="K67" i="3"/>
  <c r="I67" i="3"/>
  <c r="H67" i="3"/>
  <c r="G67" i="3"/>
  <c r="F67" i="3"/>
  <c r="E67" i="3"/>
  <c r="DB66" i="3"/>
  <c r="DA66" i="3"/>
  <c r="CZ66" i="3"/>
  <c r="CY66" i="3"/>
  <c r="DC66" i="3" s="1"/>
  <c r="CX66" i="3"/>
  <c r="CU66" i="3"/>
  <c r="CT66" i="3"/>
  <c r="CS66" i="3"/>
  <c r="CR66" i="3"/>
  <c r="CQ66" i="3"/>
  <c r="CN66" i="3"/>
  <c r="CM66" i="3"/>
  <c r="CL66" i="3"/>
  <c r="CK66" i="3"/>
  <c r="CO66" i="3" s="1"/>
  <c r="CJ66" i="3"/>
  <c r="CG66" i="3"/>
  <c r="CF66" i="3"/>
  <c r="CH66" i="3" s="1"/>
  <c r="CE66" i="3"/>
  <c r="CD66" i="3"/>
  <c r="CC66" i="3"/>
  <c r="BZ66" i="3"/>
  <c r="BY66" i="3"/>
  <c r="BX66" i="3"/>
  <c r="BW66" i="3"/>
  <c r="CA66" i="3" s="1"/>
  <c r="BV66" i="3"/>
  <c r="BT66" i="3"/>
  <c r="BS66" i="3"/>
  <c r="BR66" i="3"/>
  <c r="BQ66" i="3"/>
  <c r="BP66" i="3"/>
  <c r="BO66" i="3"/>
  <c r="BM66" i="3"/>
  <c r="BL66" i="3"/>
  <c r="BK66" i="3"/>
  <c r="BJ66" i="3"/>
  <c r="BI66" i="3"/>
  <c r="BH66" i="3"/>
  <c r="BE66" i="3"/>
  <c r="BD66" i="3"/>
  <c r="BC66" i="3"/>
  <c r="BB66" i="3"/>
  <c r="BA66" i="3"/>
  <c r="AX66" i="3"/>
  <c r="AW66" i="3"/>
  <c r="AV66" i="3"/>
  <c r="AU66" i="3"/>
  <c r="AY66" i="3" s="1"/>
  <c r="AT66" i="3"/>
  <c r="AQ66" i="3"/>
  <c r="AP66" i="3"/>
  <c r="AO66" i="3"/>
  <c r="AN66" i="3"/>
  <c r="AM66" i="3"/>
  <c r="AJ66" i="3"/>
  <c r="AI66" i="3"/>
  <c r="AH66" i="3"/>
  <c r="AG66" i="3"/>
  <c r="AK66" i="3" s="1"/>
  <c r="AF66" i="3"/>
  <c r="AC66" i="3"/>
  <c r="AB66" i="3"/>
  <c r="AD66" i="3" s="1"/>
  <c r="AA66" i="3"/>
  <c r="Z66" i="3"/>
  <c r="Y66" i="3"/>
  <c r="V66" i="3"/>
  <c r="U66" i="3"/>
  <c r="T66" i="3"/>
  <c r="S66" i="3"/>
  <c r="W66" i="3" s="1"/>
  <c r="R66" i="3"/>
  <c r="P66" i="3"/>
  <c r="O66" i="3"/>
  <c r="N66" i="3"/>
  <c r="M66" i="3"/>
  <c r="L66" i="3"/>
  <c r="K66" i="3"/>
  <c r="I66" i="3"/>
  <c r="H66" i="3"/>
  <c r="G66" i="3"/>
  <c r="F66" i="3"/>
  <c r="E66" i="3"/>
  <c r="DB65" i="3"/>
  <c r="DA65" i="3"/>
  <c r="CZ65" i="3"/>
  <c r="CY65" i="3"/>
  <c r="DC65" i="3" s="1"/>
  <c r="CX65" i="3"/>
  <c r="CU65" i="3"/>
  <c r="CT65" i="3"/>
  <c r="CS65" i="3"/>
  <c r="CR65" i="3"/>
  <c r="CV65" i="3" s="1"/>
  <c r="CQ65" i="3"/>
  <c r="CN65" i="3"/>
  <c r="CM65" i="3"/>
  <c r="CO65" i="3" s="1"/>
  <c r="CL65" i="3"/>
  <c r="CK65" i="3"/>
  <c r="CJ65" i="3"/>
  <c r="CG65" i="3"/>
  <c r="CF65" i="3"/>
  <c r="CE65" i="3"/>
  <c r="CD65" i="3"/>
  <c r="CH65" i="3" s="1"/>
  <c r="CC65" i="3"/>
  <c r="CA65" i="3"/>
  <c r="BZ65" i="3"/>
  <c r="BY65" i="3"/>
  <c r="BX65" i="3"/>
  <c r="BW65" i="3"/>
  <c r="BV65" i="3"/>
  <c r="BT65" i="3"/>
  <c r="BS65" i="3"/>
  <c r="BR65" i="3"/>
  <c r="BQ65" i="3"/>
  <c r="BP65" i="3"/>
  <c r="BO65" i="3"/>
  <c r="BL65" i="3"/>
  <c r="BK65" i="3"/>
  <c r="BJ65" i="3"/>
  <c r="BI65" i="3"/>
  <c r="BM65" i="3" s="1"/>
  <c r="BH65" i="3"/>
  <c r="BE65" i="3"/>
  <c r="BD65" i="3"/>
  <c r="BC65" i="3"/>
  <c r="BB65" i="3"/>
  <c r="BF65" i="3" s="1"/>
  <c r="BA65" i="3"/>
  <c r="AX65" i="3"/>
  <c r="AW65" i="3"/>
  <c r="AV65" i="3"/>
  <c r="AU65" i="3"/>
  <c r="AT65" i="3"/>
  <c r="AQ65" i="3"/>
  <c r="AP65" i="3"/>
  <c r="AO65" i="3"/>
  <c r="AN65" i="3"/>
  <c r="AR65" i="3" s="1"/>
  <c r="AM65" i="3"/>
  <c r="AJ65" i="3"/>
  <c r="AI65" i="3"/>
  <c r="AK65" i="3" s="1"/>
  <c r="AH65" i="3"/>
  <c r="AG65" i="3"/>
  <c r="AF65" i="3"/>
  <c r="AC65" i="3"/>
  <c r="AB65" i="3"/>
  <c r="AA65" i="3"/>
  <c r="Z65" i="3"/>
  <c r="AD65" i="3" s="1"/>
  <c r="Y65" i="3"/>
  <c r="W65" i="3"/>
  <c r="V65" i="3"/>
  <c r="U65" i="3"/>
  <c r="T65" i="3"/>
  <c r="S65" i="3"/>
  <c r="R65" i="3"/>
  <c r="P65" i="3"/>
  <c r="O65" i="3"/>
  <c r="N65" i="3"/>
  <c r="M65" i="3"/>
  <c r="L65" i="3"/>
  <c r="K65" i="3"/>
  <c r="H65" i="3"/>
  <c r="G65" i="3"/>
  <c r="F65" i="3"/>
  <c r="E65" i="3"/>
  <c r="DB64" i="3"/>
  <c r="DA64" i="3"/>
  <c r="CZ64" i="3"/>
  <c r="CY64" i="3"/>
  <c r="DC64" i="3" s="1"/>
  <c r="CX64" i="3"/>
  <c r="CU64" i="3"/>
  <c r="CT64" i="3"/>
  <c r="CV64" i="3" s="1"/>
  <c r="CS64" i="3"/>
  <c r="CR64" i="3"/>
  <c r="CQ64" i="3"/>
  <c r="CN64" i="3"/>
  <c r="CM64" i="3"/>
  <c r="CL64" i="3"/>
  <c r="CK64" i="3"/>
  <c r="CO64" i="3" s="1"/>
  <c r="CJ64" i="3"/>
  <c r="CH64" i="3"/>
  <c r="CG64" i="3"/>
  <c r="CF64" i="3"/>
  <c r="CE64" i="3"/>
  <c r="CD64" i="3"/>
  <c r="CC64" i="3"/>
  <c r="CA64" i="3"/>
  <c r="BZ64" i="3"/>
  <c r="BY64" i="3"/>
  <c r="BX64" i="3"/>
  <c r="BW64" i="3"/>
  <c r="BV64" i="3"/>
  <c r="BS64" i="3"/>
  <c r="BR64" i="3"/>
  <c r="BQ64" i="3"/>
  <c r="BP64" i="3"/>
  <c r="BO64" i="3"/>
  <c r="BL64" i="3"/>
  <c r="BK64" i="3"/>
  <c r="BJ64" i="3"/>
  <c r="BI64" i="3"/>
  <c r="BH64" i="3"/>
  <c r="BE64" i="3"/>
  <c r="BD64" i="3"/>
  <c r="BC64" i="3"/>
  <c r="BB64" i="3"/>
  <c r="BF64" i="3" s="1"/>
  <c r="BA64" i="3"/>
  <c r="AX64" i="3"/>
  <c r="AW64" i="3"/>
  <c r="AV64" i="3"/>
  <c r="AU64" i="3"/>
  <c r="AY64" i="3" s="1"/>
  <c r="AT64" i="3"/>
  <c r="AQ64" i="3"/>
  <c r="AP64" i="3"/>
  <c r="AR64" i="3" s="1"/>
  <c r="AO64" i="3"/>
  <c r="AN64" i="3"/>
  <c r="AM64" i="3"/>
  <c r="AJ64" i="3"/>
  <c r="AI64" i="3"/>
  <c r="AH64" i="3"/>
  <c r="AG64" i="3"/>
  <c r="AK64" i="3" s="1"/>
  <c r="AF64" i="3"/>
  <c r="AD64" i="3"/>
  <c r="AC64" i="3"/>
  <c r="AB64" i="3"/>
  <c r="AA64" i="3"/>
  <c r="Z64" i="3"/>
  <c r="Y64" i="3"/>
  <c r="W64" i="3"/>
  <c r="V64" i="3"/>
  <c r="U64" i="3"/>
  <c r="T64" i="3"/>
  <c r="S64" i="3"/>
  <c r="R64" i="3"/>
  <c r="O64" i="3"/>
  <c r="N64" i="3"/>
  <c r="M64" i="3"/>
  <c r="L64" i="3"/>
  <c r="P64" i="3" s="1"/>
  <c r="K64" i="3"/>
  <c r="H64" i="3"/>
  <c r="G64" i="3"/>
  <c r="F64" i="3"/>
  <c r="E64" i="3"/>
  <c r="I64" i="3" s="1"/>
  <c r="DB63" i="3"/>
  <c r="DA63" i="3"/>
  <c r="DC63" i="3" s="1"/>
  <c r="CZ63" i="3"/>
  <c r="CY63" i="3"/>
  <c r="CX63" i="3"/>
  <c r="CU63" i="3"/>
  <c r="CT63" i="3"/>
  <c r="CS63" i="3"/>
  <c r="CR63" i="3"/>
  <c r="CV63" i="3" s="1"/>
  <c r="CQ63" i="3"/>
  <c r="CO63" i="3"/>
  <c r="CN63" i="3"/>
  <c r="CM63" i="3"/>
  <c r="CL63" i="3"/>
  <c r="CK63" i="3"/>
  <c r="CJ63" i="3"/>
  <c r="CH63" i="3"/>
  <c r="CG63" i="3"/>
  <c r="CF63" i="3"/>
  <c r="CE63" i="3"/>
  <c r="CD63" i="3"/>
  <c r="CC63" i="3"/>
  <c r="BZ63" i="3"/>
  <c r="BY63" i="3"/>
  <c r="BX63" i="3"/>
  <c r="BW63" i="3"/>
  <c r="CA63" i="3" s="1"/>
  <c r="BV63" i="3"/>
  <c r="BS63" i="3"/>
  <c r="BR63" i="3"/>
  <c r="BQ63" i="3"/>
  <c r="BP63" i="3"/>
  <c r="BO63" i="3"/>
  <c r="BL63" i="3"/>
  <c r="BK63" i="3"/>
  <c r="BJ63" i="3"/>
  <c r="BI63" i="3"/>
  <c r="BM63" i="3" s="1"/>
  <c r="BH63" i="3"/>
  <c r="BE63" i="3"/>
  <c r="BD63" i="3"/>
  <c r="BC63" i="3"/>
  <c r="BB63" i="3"/>
  <c r="BF63" i="3" s="1"/>
  <c r="BA63" i="3"/>
  <c r="AX63" i="3"/>
  <c r="AW63" i="3"/>
  <c r="AY63" i="3" s="1"/>
  <c r="AV63" i="3"/>
  <c r="AU63" i="3"/>
  <c r="AT63" i="3"/>
  <c r="AQ63" i="3"/>
  <c r="AP63" i="3"/>
  <c r="AO63" i="3"/>
  <c r="AN63" i="3"/>
  <c r="AR63" i="3" s="1"/>
  <c r="AM63" i="3"/>
  <c r="AK63" i="3"/>
  <c r="AJ63" i="3"/>
  <c r="AI63" i="3"/>
  <c r="AH63" i="3"/>
  <c r="AG63" i="3"/>
  <c r="AF63" i="3"/>
  <c r="AD63" i="3"/>
  <c r="AC63" i="3"/>
  <c r="AB63" i="3"/>
  <c r="AA63" i="3"/>
  <c r="Z63" i="3"/>
  <c r="Y63" i="3"/>
  <c r="V63" i="3"/>
  <c r="U63" i="3"/>
  <c r="T63" i="3"/>
  <c r="S63" i="3"/>
  <c r="R63" i="3"/>
  <c r="O63" i="3"/>
  <c r="N63" i="3"/>
  <c r="M63" i="3"/>
  <c r="L63" i="3"/>
  <c r="K63" i="3"/>
  <c r="H63" i="3"/>
  <c r="G63" i="3"/>
  <c r="F63" i="3"/>
  <c r="E63" i="3"/>
  <c r="I63" i="3" s="1"/>
  <c r="DB62" i="3"/>
  <c r="DA62" i="3"/>
  <c r="CZ62" i="3"/>
  <c r="CY62" i="3"/>
  <c r="DC62" i="3" s="1"/>
  <c r="CX62" i="3"/>
  <c r="CV62" i="3"/>
  <c r="CU62" i="3"/>
  <c r="CT62" i="3"/>
  <c r="CS62" i="3"/>
  <c r="CR62" i="3"/>
  <c r="CQ62" i="3"/>
  <c r="CO62" i="3"/>
  <c r="CN62" i="3"/>
  <c r="CM62" i="3"/>
  <c r="CL62" i="3"/>
  <c r="CK62" i="3"/>
  <c r="CJ62" i="3"/>
  <c r="CG62" i="3"/>
  <c r="CF62" i="3"/>
  <c r="CE62" i="3"/>
  <c r="CD62" i="3"/>
  <c r="CC62" i="3"/>
  <c r="BZ62" i="3"/>
  <c r="BY62" i="3"/>
  <c r="BX62" i="3"/>
  <c r="BW62" i="3"/>
  <c r="CA62" i="3" s="1"/>
  <c r="BV62" i="3"/>
  <c r="BS62" i="3"/>
  <c r="BR62" i="3"/>
  <c r="BQ62" i="3"/>
  <c r="BP62" i="3"/>
  <c r="BO62" i="3"/>
  <c r="BL62" i="3"/>
  <c r="BK62" i="3"/>
  <c r="BJ62" i="3"/>
  <c r="BI62" i="3"/>
  <c r="BM62" i="3" s="1"/>
  <c r="BH62" i="3"/>
  <c r="BE62" i="3"/>
  <c r="BD62" i="3"/>
  <c r="BF62" i="3" s="1"/>
  <c r="BC62" i="3"/>
  <c r="BB62" i="3"/>
  <c r="BA62" i="3"/>
  <c r="AX62" i="3"/>
  <c r="AW62" i="3"/>
  <c r="AV62" i="3"/>
  <c r="AU62" i="3"/>
  <c r="AY62" i="3" s="1"/>
  <c r="AT62" i="3"/>
  <c r="AR62" i="3"/>
  <c r="AQ62" i="3"/>
  <c r="AP62" i="3"/>
  <c r="AO62" i="3"/>
  <c r="AN62" i="3"/>
  <c r="AM62" i="3"/>
  <c r="AK62" i="3"/>
  <c r="AJ62" i="3"/>
  <c r="AI62" i="3"/>
  <c r="AH62" i="3"/>
  <c r="AG62" i="3"/>
  <c r="AF62" i="3"/>
  <c r="AC62" i="3"/>
  <c r="AB62" i="3"/>
  <c r="AA62" i="3"/>
  <c r="Z62" i="3"/>
  <c r="AD62" i="3" s="1"/>
  <c r="Y62" i="3"/>
  <c r="V62" i="3"/>
  <c r="U62" i="3"/>
  <c r="T62" i="3"/>
  <c r="S62" i="3"/>
  <c r="R62" i="3"/>
  <c r="O62" i="3"/>
  <c r="N62" i="3"/>
  <c r="M62" i="3"/>
  <c r="L62" i="3"/>
  <c r="P62" i="3" s="1"/>
  <c r="K62" i="3"/>
  <c r="H62" i="3"/>
  <c r="G62" i="3"/>
  <c r="F62" i="3"/>
  <c r="E62" i="3"/>
  <c r="I62" i="3" s="1"/>
  <c r="DC61" i="3"/>
  <c r="DB61" i="3"/>
  <c r="DA61" i="3"/>
  <c r="CZ61" i="3"/>
  <c r="CY61" i="3"/>
  <c r="CX61" i="3"/>
  <c r="CV61" i="3"/>
  <c r="CU61" i="3"/>
  <c r="CT61" i="3"/>
  <c r="CS61" i="3"/>
  <c r="CR61" i="3"/>
  <c r="CQ61" i="3"/>
  <c r="CN61" i="3"/>
  <c r="CM61" i="3"/>
  <c r="CL61" i="3"/>
  <c r="CK61" i="3"/>
  <c r="CO61" i="3" s="1"/>
  <c r="CJ61" i="3"/>
  <c r="CG61" i="3"/>
  <c r="CF61" i="3"/>
  <c r="CE61" i="3"/>
  <c r="CD61" i="3"/>
  <c r="CH61" i="3" s="1"/>
  <c r="CC61" i="3"/>
  <c r="BZ61" i="3"/>
  <c r="BY61" i="3"/>
  <c r="BX61" i="3"/>
  <c r="BW61" i="3"/>
  <c r="BV61" i="3"/>
  <c r="BS61" i="3"/>
  <c r="BR61" i="3"/>
  <c r="BQ61" i="3"/>
  <c r="BP61" i="3"/>
  <c r="BT61" i="3" s="1"/>
  <c r="BO61" i="3"/>
  <c r="BL61" i="3"/>
  <c r="BK61" i="3"/>
  <c r="BJ61" i="3"/>
  <c r="BI61" i="3"/>
  <c r="BM61" i="3" s="1"/>
  <c r="BH61" i="3"/>
  <c r="BE61" i="3"/>
  <c r="BD61" i="3"/>
  <c r="BC61" i="3"/>
  <c r="BB61" i="3"/>
  <c r="BF61" i="3" s="1"/>
  <c r="BA61" i="3"/>
  <c r="AY61" i="3"/>
  <c r="AX61" i="3"/>
  <c r="AW61" i="3"/>
  <c r="AV61" i="3"/>
  <c r="AU61" i="3"/>
  <c r="AT61" i="3"/>
  <c r="AR61" i="3"/>
  <c r="AQ61" i="3"/>
  <c r="AP61" i="3"/>
  <c r="AO61" i="3"/>
  <c r="AN61" i="3"/>
  <c r="AM61" i="3"/>
  <c r="AJ61" i="3"/>
  <c r="AI61" i="3"/>
  <c r="AH61" i="3"/>
  <c r="AG61" i="3"/>
  <c r="AK61" i="3" s="1"/>
  <c r="AF61" i="3"/>
  <c r="AC61" i="3"/>
  <c r="AB61" i="3"/>
  <c r="AA61" i="3"/>
  <c r="Z61" i="3"/>
  <c r="AD61" i="3" s="1"/>
  <c r="Y61" i="3"/>
  <c r="V61" i="3"/>
  <c r="U61" i="3"/>
  <c r="T61" i="3"/>
  <c r="S61" i="3"/>
  <c r="R61" i="3"/>
  <c r="O61" i="3"/>
  <c r="N61" i="3"/>
  <c r="M61" i="3"/>
  <c r="L61" i="3"/>
  <c r="P61" i="3" s="1"/>
  <c r="K61" i="3"/>
  <c r="H61" i="3"/>
  <c r="G61" i="3"/>
  <c r="F61" i="3"/>
  <c r="E61" i="3"/>
  <c r="I61" i="3" s="1"/>
  <c r="DC60" i="3"/>
  <c r="DB60" i="3"/>
  <c r="DA60" i="3"/>
  <c r="CZ60" i="3"/>
  <c r="CY60" i="3"/>
  <c r="CX60" i="3"/>
  <c r="CU60" i="3"/>
  <c r="CT60" i="3"/>
  <c r="CS60" i="3"/>
  <c r="CR60" i="3"/>
  <c r="CV60" i="3" s="1"/>
  <c r="CQ60" i="3"/>
  <c r="CN60" i="3"/>
  <c r="CM60" i="3"/>
  <c r="CL60" i="3"/>
  <c r="CK60" i="3"/>
  <c r="CO60" i="3" s="1"/>
  <c r="CJ60" i="3"/>
  <c r="CG60" i="3"/>
  <c r="CF60" i="3"/>
  <c r="CE60" i="3"/>
  <c r="CD60" i="3"/>
  <c r="CC60" i="3"/>
  <c r="BZ60" i="3"/>
  <c r="BY60" i="3"/>
  <c r="BX60" i="3"/>
  <c r="BW60" i="3"/>
  <c r="CA60" i="3" s="1"/>
  <c r="BV60" i="3"/>
  <c r="BS60" i="3"/>
  <c r="BR60" i="3"/>
  <c r="BQ60" i="3"/>
  <c r="BP60" i="3"/>
  <c r="BT60" i="3" s="1"/>
  <c r="BO60" i="3"/>
  <c r="BL60" i="3"/>
  <c r="BK60" i="3"/>
  <c r="BJ60" i="3"/>
  <c r="BI60" i="3"/>
  <c r="BM60" i="3" s="1"/>
  <c r="BH60" i="3"/>
  <c r="BF60" i="3"/>
  <c r="BE60" i="3"/>
  <c r="BD60" i="3"/>
  <c r="BC60" i="3"/>
  <c r="BB60" i="3"/>
  <c r="BA60" i="3"/>
  <c r="AY60" i="3"/>
  <c r="AX60" i="3"/>
  <c r="AW60" i="3"/>
  <c r="AV60" i="3"/>
  <c r="AU60" i="3"/>
  <c r="AT60" i="3"/>
  <c r="AQ60" i="3"/>
  <c r="AP60" i="3"/>
  <c r="AO60" i="3"/>
  <c r="AN60" i="3"/>
  <c r="AM60" i="3"/>
  <c r="AJ60" i="3"/>
  <c r="AI60" i="3"/>
  <c r="AH60" i="3"/>
  <c r="AG60" i="3"/>
  <c r="AF60" i="3"/>
  <c r="AC60" i="3"/>
  <c r="AB60" i="3"/>
  <c r="AA60" i="3"/>
  <c r="Z60" i="3"/>
  <c r="AD60" i="3" s="1"/>
  <c r="Y60" i="3"/>
  <c r="V60" i="3"/>
  <c r="U60" i="3"/>
  <c r="T60" i="3"/>
  <c r="S60" i="3"/>
  <c r="W60" i="3" s="1"/>
  <c r="R60" i="3"/>
  <c r="O60" i="3"/>
  <c r="N60" i="3"/>
  <c r="M60" i="3"/>
  <c r="L60" i="3"/>
  <c r="P60" i="3" s="1"/>
  <c r="K60" i="3"/>
  <c r="H60" i="3"/>
  <c r="G60" i="3"/>
  <c r="F60" i="3"/>
  <c r="E60" i="3"/>
  <c r="I60" i="3" s="1"/>
  <c r="DB59" i="3"/>
  <c r="DA59" i="3"/>
  <c r="CZ59" i="3"/>
  <c r="CY59" i="3"/>
  <c r="CX59" i="3"/>
  <c r="CU59" i="3"/>
  <c r="CT59" i="3"/>
  <c r="CS59" i="3"/>
  <c r="CR59" i="3"/>
  <c r="CQ59" i="3"/>
  <c r="CN59" i="3"/>
  <c r="CM59" i="3"/>
  <c r="CL59" i="3"/>
  <c r="CK59" i="3"/>
  <c r="CO59" i="3" s="1"/>
  <c r="CJ59" i="3"/>
  <c r="CG59" i="3"/>
  <c r="CF59" i="3"/>
  <c r="CE59" i="3"/>
  <c r="CD59" i="3"/>
  <c r="CH59" i="3" s="1"/>
  <c r="CC59" i="3"/>
  <c r="BZ59" i="3"/>
  <c r="BY59" i="3"/>
  <c r="CA59" i="3" s="1"/>
  <c r="BX59" i="3"/>
  <c r="BW59" i="3"/>
  <c r="BV59" i="3"/>
  <c r="BS59" i="3"/>
  <c r="BR59" i="3"/>
  <c r="BQ59" i="3"/>
  <c r="BP59" i="3"/>
  <c r="BT59" i="3" s="1"/>
  <c r="BO59" i="3"/>
  <c r="BM59" i="3"/>
  <c r="BL59" i="3"/>
  <c r="BK59" i="3"/>
  <c r="BJ59" i="3"/>
  <c r="BI59" i="3"/>
  <c r="BH59" i="3"/>
  <c r="BE59" i="3"/>
  <c r="BF59" i="3" s="1"/>
  <c r="BD59" i="3"/>
  <c r="BC59" i="3"/>
  <c r="BB59" i="3"/>
  <c r="BA59" i="3"/>
  <c r="AX59" i="3"/>
  <c r="AW59" i="3"/>
  <c r="AV59" i="3"/>
  <c r="AU59" i="3"/>
  <c r="AY59" i="3" s="1"/>
  <c r="AT59" i="3"/>
  <c r="AQ59" i="3"/>
  <c r="AP59" i="3"/>
  <c r="AO59" i="3"/>
  <c r="AN59" i="3"/>
  <c r="AM59" i="3"/>
  <c r="AJ59" i="3"/>
  <c r="AI59" i="3"/>
  <c r="AH59" i="3"/>
  <c r="AG59" i="3"/>
  <c r="AK59" i="3" s="1"/>
  <c r="AF59" i="3"/>
  <c r="AC59" i="3"/>
  <c r="AB59" i="3"/>
  <c r="AA59" i="3"/>
  <c r="Z59" i="3"/>
  <c r="AD59" i="3" s="1"/>
  <c r="Y59" i="3"/>
  <c r="V59" i="3"/>
  <c r="U59" i="3"/>
  <c r="T59" i="3"/>
  <c r="S59" i="3"/>
  <c r="W59" i="3" s="1"/>
  <c r="R59" i="3"/>
  <c r="O59" i="3"/>
  <c r="N59" i="3"/>
  <c r="M59" i="3"/>
  <c r="L59" i="3"/>
  <c r="P59" i="3" s="1"/>
  <c r="K59" i="3"/>
  <c r="I59" i="3"/>
  <c r="H59" i="3"/>
  <c r="G59" i="3"/>
  <c r="F59" i="3"/>
  <c r="E59" i="3"/>
  <c r="DB58" i="3"/>
  <c r="DA58" i="3"/>
  <c r="CZ58" i="3"/>
  <c r="CY58" i="3"/>
  <c r="CX58" i="3"/>
  <c r="CU58" i="3"/>
  <c r="CT58" i="3"/>
  <c r="CS58" i="3"/>
  <c r="CR58" i="3"/>
  <c r="CV58" i="3" s="1"/>
  <c r="CQ58" i="3"/>
  <c r="CN58" i="3"/>
  <c r="CM58" i="3"/>
  <c r="CL58" i="3"/>
  <c r="CK58" i="3"/>
  <c r="CO58" i="3" s="1"/>
  <c r="CJ58" i="3"/>
  <c r="CG58" i="3"/>
  <c r="CF58" i="3"/>
  <c r="CE58" i="3"/>
  <c r="CD58" i="3"/>
  <c r="CH58" i="3" s="1"/>
  <c r="CC58" i="3"/>
  <c r="BZ58" i="3"/>
  <c r="BY58" i="3"/>
  <c r="BX58" i="3"/>
  <c r="CA58" i="3" s="1"/>
  <c r="BW58" i="3"/>
  <c r="BV58" i="3"/>
  <c r="BT58" i="3"/>
  <c r="BS58" i="3"/>
  <c r="BR58" i="3"/>
  <c r="BQ58" i="3"/>
  <c r="BP58" i="3"/>
  <c r="BO58" i="3"/>
  <c r="BL58" i="3"/>
  <c r="BM58" i="3" s="1"/>
  <c r="BK58" i="3"/>
  <c r="BJ58" i="3"/>
  <c r="BI58" i="3"/>
  <c r="BH58" i="3"/>
  <c r="BE58" i="3"/>
  <c r="BD58" i="3"/>
  <c r="BC58" i="3"/>
  <c r="BB58" i="3"/>
  <c r="BF58" i="3" s="1"/>
  <c r="BA58" i="3"/>
  <c r="AX58" i="3"/>
  <c r="AW58" i="3"/>
  <c r="AV58" i="3"/>
  <c r="AU58" i="3"/>
  <c r="AT58" i="3"/>
  <c r="AQ58" i="3"/>
  <c r="AP58" i="3"/>
  <c r="AO58" i="3"/>
  <c r="AN58" i="3"/>
  <c r="AM58" i="3"/>
  <c r="AJ58" i="3"/>
  <c r="AI58" i="3"/>
  <c r="AH58" i="3"/>
  <c r="AG58" i="3"/>
  <c r="AK58" i="3" s="1"/>
  <c r="AF58" i="3"/>
  <c r="AC58" i="3"/>
  <c r="AB58" i="3"/>
  <c r="AA58" i="3"/>
  <c r="Z58" i="3"/>
  <c r="AD58" i="3" s="1"/>
  <c r="Y58" i="3"/>
  <c r="V58" i="3"/>
  <c r="U58" i="3"/>
  <c r="T58" i="3"/>
  <c r="W58" i="3" s="1"/>
  <c r="S58" i="3"/>
  <c r="R58" i="3"/>
  <c r="P58" i="3"/>
  <c r="O58" i="3"/>
  <c r="N58" i="3"/>
  <c r="M58" i="3"/>
  <c r="L58" i="3"/>
  <c r="K58" i="3"/>
  <c r="I58" i="3"/>
  <c r="H58" i="3"/>
  <c r="G58" i="3"/>
  <c r="F58" i="3"/>
  <c r="E58" i="3"/>
  <c r="DB57" i="3"/>
  <c r="DA57" i="3"/>
  <c r="CZ57" i="3"/>
  <c r="CY57" i="3"/>
  <c r="DC57" i="3" s="1"/>
  <c r="CX57" i="3"/>
  <c r="CU57" i="3"/>
  <c r="CT57" i="3"/>
  <c r="CS57" i="3"/>
  <c r="CR57" i="3"/>
  <c r="CV57" i="3" s="1"/>
  <c r="CQ57" i="3"/>
  <c r="CN57" i="3"/>
  <c r="CM57" i="3"/>
  <c r="CL57" i="3"/>
  <c r="CK57" i="3"/>
  <c r="CO57" i="3" s="1"/>
  <c r="CJ57" i="3"/>
  <c r="CG57" i="3"/>
  <c r="CF57" i="3"/>
  <c r="CE57" i="3"/>
  <c r="CH57" i="3" s="1"/>
  <c r="CD57" i="3"/>
  <c r="CC57" i="3"/>
  <c r="CA57" i="3"/>
  <c r="BZ57" i="3"/>
  <c r="BY57" i="3"/>
  <c r="BX57" i="3"/>
  <c r="BW57" i="3"/>
  <c r="BV57" i="3"/>
  <c r="BS57" i="3"/>
  <c r="BT57" i="3" s="1"/>
  <c r="BR57" i="3"/>
  <c r="BQ57" i="3"/>
  <c r="BP57" i="3"/>
  <c r="BO57" i="3"/>
  <c r="BL57" i="3"/>
  <c r="BK57" i="3"/>
  <c r="BJ57" i="3"/>
  <c r="BI57" i="3"/>
  <c r="BH57" i="3"/>
  <c r="BE57" i="3"/>
  <c r="BD57" i="3"/>
  <c r="BC57" i="3"/>
  <c r="BB57" i="3"/>
  <c r="BA57" i="3"/>
  <c r="AX57" i="3"/>
  <c r="AW57" i="3"/>
  <c r="AV57" i="3"/>
  <c r="AU57" i="3"/>
  <c r="AY57" i="3" s="1"/>
  <c r="AT57" i="3"/>
  <c r="AQ57" i="3"/>
  <c r="AP57" i="3"/>
  <c r="AO57" i="3"/>
  <c r="AN57" i="3"/>
  <c r="AR57" i="3" s="1"/>
  <c r="AM57" i="3"/>
  <c r="AJ57" i="3"/>
  <c r="AI57" i="3"/>
  <c r="AH57" i="3"/>
  <c r="AG57" i="3"/>
  <c r="AK57" i="3" s="1"/>
  <c r="AF57" i="3"/>
  <c r="AC57" i="3"/>
  <c r="AB57" i="3"/>
  <c r="AA57" i="3"/>
  <c r="AD57" i="3" s="1"/>
  <c r="Z57" i="3"/>
  <c r="Y57" i="3"/>
  <c r="W57" i="3"/>
  <c r="V57" i="3"/>
  <c r="U57" i="3"/>
  <c r="T57" i="3"/>
  <c r="S57" i="3"/>
  <c r="R57" i="3"/>
  <c r="O57" i="3"/>
  <c r="P57" i="3" s="1"/>
  <c r="N57" i="3"/>
  <c r="M57" i="3"/>
  <c r="L57" i="3"/>
  <c r="K57" i="3"/>
  <c r="H57" i="3"/>
  <c r="G57" i="3"/>
  <c r="F57" i="3"/>
  <c r="E57" i="3"/>
  <c r="I57" i="3" s="1"/>
  <c r="DB56" i="3"/>
  <c r="DA56" i="3"/>
  <c r="CZ56" i="3"/>
  <c r="CY56" i="3"/>
  <c r="DC56" i="3" s="1"/>
  <c r="CX56" i="3"/>
  <c r="CU56" i="3"/>
  <c r="CT56" i="3"/>
  <c r="CS56" i="3"/>
  <c r="CR56" i="3"/>
  <c r="CV56" i="3" s="1"/>
  <c r="CQ56" i="3"/>
  <c r="CN56" i="3"/>
  <c r="CM56" i="3"/>
  <c r="CL56" i="3"/>
  <c r="CO56" i="3" s="1"/>
  <c r="CK56" i="3"/>
  <c r="CJ56" i="3"/>
  <c r="CH56" i="3"/>
  <c r="CG56" i="3"/>
  <c r="CF56" i="3"/>
  <c r="CE56" i="3"/>
  <c r="CD56" i="3"/>
  <c r="CC56" i="3"/>
  <c r="BZ56" i="3"/>
  <c r="CA56" i="3" s="1"/>
  <c r="BY56" i="3"/>
  <c r="BX56" i="3"/>
  <c r="BW56" i="3"/>
  <c r="BV56" i="3"/>
  <c r="BS56" i="3"/>
  <c r="BR56" i="3"/>
  <c r="BQ56" i="3"/>
  <c r="BP56" i="3"/>
  <c r="BO56" i="3"/>
  <c r="BL56" i="3"/>
  <c r="BK56" i="3"/>
  <c r="BJ56" i="3"/>
  <c r="BI56" i="3"/>
  <c r="BH56" i="3"/>
  <c r="BE56" i="3"/>
  <c r="BD56" i="3"/>
  <c r="BC56" i="3"/>
  <c r="BB56" i="3"/>
  <c r="BF56" i="3" s="1"/>
  <c r="BA56" i="3"/>
  <c r="AX56" i="3"/>
  <c r="AW56" i="3"/>
  <c r="AV56" i="3"/>
  <c r="AU56" i="3"/>
  <c r="AY56" i="3" s="1"/>
  <c r="AT56" i="3"/>
  <c r="AQ56" i="3"/>
  <c r="AP56" i="3"/>
  <c r="AO56" i="3"/>
  <c r="AN56" i="3"/>
  <c r="AR56" i="3" s="1"/>
  <c r="AM56" i="3"/>
  <c r="AJ56" i="3"/>
  <c r="AI56" i="3"/>
  <c r="AH56" i="3"/>
  <c r="AK56" i="3" s="1"/>
  <c r="AG56" i="3"/>
  <c r="AF56" i="3"/>
  <c r="AD56" i="3"/>
  <c r="AC56" i="3"/>
  <c r="AB56" i="3"/>
  <c r="AA56" i="3"/>
  <c r="Z56" i="3"/>
  <c r="Y56" i="3"/>
  <c r="V56" i="3"/>
  <c r="W56" i="3" s="1"/>
  <c r="U56" i="3"/>
  <c r="T56" i="3"/>
  <c r="S56" i="3"/>
  <c r="R56" i="3"/>
  <c r="O56" i="3"/>
  <c r="N56" i="3"/>
  <c r="M56" i="3"/>
  <c r="L56" i="3"/>
  <c r="K56" i="3"/>
  <c r="H56" i="3"/>
  <c r="G56" i="3"/>
  <c r="F56" i="3"/>
  <c r="E56" i="3"/>
  <c r="DB55" i="3"/>
  <c r="DA55" i="3"/>
  <c r="CZ55" i="3"/>
  <c r="CY55" i="3"/>
  <c r="DC55" i="3" s="1"/>
  <c r="CX55" i="3"/>
  <c r="CU55" i="3"/>
  <c r="CT55" i="3"/>
  <c r="CS55" i="3"/>
  <c r="CV55" i="3" s="1"/>
  <c r="CR55" i="3"/>
  <c r="CQ55" i="3"/>
  <c r="CO55" i="3"/>
  <c r="CN55" i="3"/>
  <c r="CM55" i="3"/>
  <c r="CL55" i="3"/>
  <c r="CK55" i="3"/>
  <c r="CJ55" i="3"/>
  <c r="CH55" i="3"/>
  <c r="CG55" i="3"/>
  <c r="CF55" i="3"/>
  <c r="CE55" i="3"/>
  <c r="CD55" i="3"/>
  <c r="CC55" i="3"/>
  <c r="BZ55" i="3"/>
  <c r="BY55" i="3"/>
  <c r="BX55" i="3"/>
  <c r="BW55" i="3"/>
  <c r="BV55" i="3"/>
  <c r="BS55" i="3"/>
  <c r="BR55" i="3"/>
  <c r="BQ55" i="3"/>
  <c r="BP55" i="3"/>
  <c r="BT55" i="3" s="1"/>
  <c r="BO55" i="3"/>
  <c r="BL55" i="3"/>
  <c r="BK55" i="3"/>
  <c r="BJ55" i="3"/>
  <c r="BI55" i="3"/>
  <c r="BH55" i="3"/>
  <c r="BE55" i="3"/>
  <c r="BD55" i="3"/>
  <c r="BC55" i="3"/>
  <c r="BB55" i="3"/>
  <c r="BF55" i="3" s="1"/>
  <c r="BA55" i="3"/>
  <c r="AX55" i="3"/>
  <c r="AW55" i="3"/>
  <c r="AV55" i="3"/>
  <c r="AU55" i="3"/>
  <c r="AY55" i="3" s="1"/>
  <c r="AT55" i="3"/>
  <c r="AQ55" i="3"/>
  <c r="AP55" i="3"/>
  <c r="AO55" i="3"/>
  <c r="AR55" i="3" s="1"/>
  <c r="AN55" i="3"/>
  <c r="AM55" i="3"/>
  <c r="AK55" i="3"/>
  <c r="AJ55" i="3"/>
  <c r="AI55" i="3"/>
  <c r="AH55" i="3"/>
  <c r="AG55" i="3"/>
  <c r="AF55" i="3"/>
  <c r="AC55" i="3"/>
  <c r="AD55" i="3" s="1"/>
  <c r="AB55" i="3"/>
  <c r="AA55" i="3"/>
  <c r="Z55" i="3"/>
  <c r="Y55" i="3"/>
  <c r="V55" i="3"/>
  <c r="U55" i="3"/>
  <c r="T55" i="3"/>
  <c r="S55" i="3"/>
  <c r="R55" i="3"/>
  <c r="O55" i="3"/>
  <c r="N55" i="3"/>
  <c r="M55" i="3"/>
  <c r="L55" i="3"/>
  <c r="K55" i="3"/>
  <c r="H55" i="3"/>
  <c r="G55" i="3"/>
  <c r="F55" i="3"/>
  <c r="E55" i="3"/>
  <c r="I55" i="3" s="1"/>
  <c r="DB54" i="3"/>
  <c r="DA54" i="3"/>
  <c r="CZ54" i="3"/>
  <c r="DC54" i="3" s="1"/>
  <c r="CY54" i="3"/>
  <c r="CX54" i="3"/>
  <c r="CV54" i="3"/>
  <c r="CU54" i="3"/>
  <c r="CT54" i="3"/>
  <c r="CS54" i="3"/>
  <c r="CR54" i="3"/>
  <c r="CQ54" i="3"/>
  <c r="CN54" i="3"/>
  <c r="CO54" i="3" s="1"/>
  <c r="CM54" i="3"/>
  <c r="CL54" i="3"/>
  <c r="CK54" i="3"/>
  <c r="CJ54" i="3"/>
  <c r="CG54" i="3"/>
  <c r="CF54" i="3"/>
  <c r="CE54" i="3"/>
  <c r="CD54" i="3"/>
  <c r="CH54" i="3" s="1"/>
  <c r="CC54" i="3"/>
  <c r="BZ54" i="3"/>
  <c r="BY54" i="3"/>
  <c r="BX54" i="3"/>
  <c r="BW54" i="3"/>
  <c r="BV54" i="3"/>
  <c r="BS54" i="3"/>
  <c r="BR54" i="3"/>
  <c r="BQ54" i="3"/>
  <c r="BP54" i="3"/>
  <c r="BO54" i="3"/>
  <c r="BL54" i="3"/>
  <c r="BK54" i="3"/>
  <c r="BJ54" i="3"/>
  <c r="BI54" i="3"/>
  <c r="BM54" i="3" s="1"/>
  <c r="BH54" i="3"/>
  <c r="BE54" i="3"/>
  <c r="BD54" i="3"/>
  <c r="BC54" i="3"/>
  <c r="BB54" i="3"/>
  <c r="BF54" i="3" s="1"/>
  <c r="BA54" i="3"/>
  <c r="AX54" i="3"/>
  <c r="AW54" i="3"/>
  <c r="AV54" i="3"/>
  <c r="AY54" i="3" s="1"/>
  <c r="AU54" i="3"/>
  <c r="AT54" i="3"/>
  <c r="AR54" i="3"/>
  <c r="AQ54" i="3"/>
  <c r="AP54" i="3"/>
  <c r="AO54" i="3"/>
  <c r="AN54" i="3"/>
  <c r="AM54" i="3"/>
  <c r="AK54" i="3"/>
  <c r="AJ54" i="3"/>
  <c r="AI54" i="3"/>
  <c r="AH54" i="3"/>
  <c r="AG54" i="3"/>
  <c r="AF54" i="3"/>
  <c r="AC54" i="3"/>
  <c r="AB54" i="3"/>
  <c r="AA54" i="3"/>
  <c r="Z54" i="3"/>
  <c r="Y54" i="3"/>
  <c r="V54" i="3"/>
  <c r="U54" i="3"/>
  <c r="T54" i="3"/>
  <c r="S54" i="3"/>
  <c r="W54" i="3" s="1"/>
  <c r="R54" i="3"/>
  <c r="O54" i="3"/>
  <c r="N54" i="3"/>
  <c r="M54" i="3"/>
  <c r="L54" i="3"/>
  <c r="K54" i="3"/>
  <c r="H54" i="3"/>
  <c r="G54" i="3"/>
  <c r="F54" i="3"/>
  <c r="E54" i="3"/>
  <c r="I54" i="3" s="1"/>
  <c r="DC53" i="3"/>
  <c r="DB53" i="3"/>
  <c r="DA53" i="3"/>
  <c r="CZ53" i="3"/>
  <c r="CY53" i="3"/>
  <c r="CX53" i="3"/>
  <c r="CU53" i="3"/>
  <c r="CV53" i="3" s="1"/>
  <c r="CT53" i="3"/>
  <c r="CS53" i="3"/>
  <c r="CR53" i="3"/>
  <c r="CQ53" i="3"/>
  <c r="CN53" i="3"/>
  <c r="CM53" i="3"/>
  <c r="CL53" i="3"/>
  <c r="CK53" i="3"/>
  <c r="CJ53" i="3"/>
  <c r="CG53" i="3"/>
  <c r="CF53" i="3"/>
  <c r="CE53" i="3"/>
  <c r="CD53" i="3"/>
  <c r="CC53" i="3"/>
  <c r="BZ53" i="3"/>
  <c r="BY53" i="3"/>
  <c r="BX53" i="3"/>
  <c r="BW53" i="3"/>
  <c r="CA53" i="3" s="1"/>
  <c r="BV53" i="3"/>
  <c r="BS53" i="3"/>
  <c r="BR53" i="3"/>
  <c r="BQ53" i="3"/>
  <c r="BP53" i="3"/>
  <c r="BT53" i="3" s="1"/>
  <c r="BO53" i="3"/>
  <c r="BL53" i="3"/>
  <c r="BK53" i="3"/>
  <c r="BM53" i="3" s="1"/>
  <c r="BJ53" i="3"/>
  <c r="BI53" i="3"/>
  <c r="BH53" i="3"/>
  <c r="BE53" i="3"/>
  <c r="BD53" i="3"/>
  <c r="BC53" i="3"/>
  <c r="BB53" i="3"/>
  <c r="BA53" i="3"/>
  <c r="AX53" i="3"/>
  <c r="AW53" i="3"/>
  <c r="AV53" i="3"/>
  <c r="AU53" i="3"/>
  <c r="AY53" i="3" s="1"/>
  <c r="AT53" i="3"/>
  <c r="AQ53" i="3"/>
  <c r="AP53" i="3"/>
  <c r="AO53" i="3"/>
  <c r="AN53" i="3"/>
  <c r="AR53" i="3" s="1"/>
  <c r="AM53" i="3"/>
  <c r="AJ53" i="3"/>
  <c r="AI53" i="3"/>
  <c r="AH53" i="3"/>
  <c r="AG53" i="3"/>
  <c r="AK53" i="3" s="1"/>
  <c r="AF53" i="3"/>
  <c r="AC53" i="3"/>
  <c r="AB53" i="3"/>
  <c r="AA53" i="3"/>
  <c r="Z53" i="3"/>
  <c r="Y53" i="3"/>
  <c r="V53" i="3"/>
  <c r="U53" i="3"/>
  <c r="T53" i="3"/>
  <c r="S53" i="3"/>
  <c r="W53" i="3" s="1"/>
  <c r="R53" i="3"/>
  <c r="P53" i="3"/>
  <c r="O53" i="3"/>
  <c r="N53" i="3"/>
  <c r="M53" i="3"/>
  <c r="L53" i="3"/>
  <c r="K53" i="3"/>
  <c r="H53" i="3"/>
  <c r="G53" i="3"/>
  <c r="I53" i="3" s="1"/>
  <c r="F53" i="3"/>
  <c r="E53" i="3"/>
  <c r="DC52" i="3"/>
  <c r="DB52" i="3"/>
  <c r="DA52" i="3"/>
  <c r="CZ52" i="3"/>
  <c r="CY52" i="3"/>
  <c r="CX52" i="3"/>
  <c r="CU52" i="3"/>
  <c r="CT52" i="3"/>
  <c r="CS52" i="3"/>
  <c r="CR52" i="3"/>
  <c r="CQ52" i="3"/>
  <c r="CN52" i="3"/>
  <c r="CM52" i="3"/>
  <c r="CL52" i="3"/>
  <c r="CK52" i="3"/>
  <c r="CO52" i="3" s="1"/>
  <c r="CJ52" i="3"/>
  <c r="CG52" i="3"/>
  <c r="CF52" i="3"/>
  <c r="CE52" i="3"/>
  <c r="CD52" i="3"/>
  <c r="CH52" i="3" s="1"/>
  <c r="CC52" i="3"/>
  <c r="CA52" i="3"/>
  <c r="BZ52" i="3"/>
  <c r="BY52" i="3"/>
  <c r="BX52" i="3"/>
  <c r="BW52" i="3"/>
  <c r="BV52" i="3"/>
  <c r="BS52" i="3"/>
  <c r="BR52" i="3"/>
  <c r="BT52" i="3" s="1"/>
  <c r="BQ52" i="3"/>
  <c r="BP52" i="3"/>
  <c r="BO52" i="3"/>
  <c r="BL52" i="3"/>
  <c r="BK52" i="3"/>
  <c r="BJ52" i="3"/>
  <c r="BI52" i="3"/>
  <c r="BH52" i="3"/>
  <c r="BE52" i="3"/>
  <c r="BD52" i="3"/>
  <c r="BC52" i="3"/>
  <c r="BF52" i="3" s="1"/>
  <c r="BB52" i="3"/>
  <c r="BA52" i="3"/>
  <c r="AX52" i="3"/>
  <c r="AW52" i="3"/>
  <c r="AV52" i="3"/>
  <c r="AU52" i="3"/>
  <c r="AY52" i="3" s="1"/>
  <c r="AT52" i="3"/>
  <c r="AQ52" i="3"/>
  <c r="AP52" i="3"/>
  <c r="AO52" i="3"/>
  <c r="AN52" i="3"/>
  <c r="AM52" i="3"/>
  <c r="AJ52" i="3"/>
  <c r="AI52" i="3"/>
  <c r="AH52" i="3"/>
  <c r="AG52" i="3"/>
  <c r="AF52" i="3"/>
  <c r="AC52" i="3"/>
  <c r="AB52" i="3"/>
  <c r="AA52" i="3"/>
  <c r="Z52" i="3"/>
  <c r="AD52" i="3" s="1"/>
  <c r="Y52" i="3"/>
  <c r="V52" i="3"/>
  <c r="U52" i="3"/>
  <c r="T52" i="3"/>
  <c r="S52" i="3"/>
  <c r="W52" i="3" s="1"/>
  <c r="R52" i="3"/>
  <c r="O52" i="3"/>
  <c r="N52" i="3"/>
  <c r="M52" i="3"/>
  <c r="L52" i="3"/>
  <c r="K52" i="3"/>
  <c r="H52" i="3"/>
  <c r="G52" i="3"/>
  <c r="F52" i="3"/>
  <c r="E52" i="3"/>
  <c r="DB51" i="3"/>
  <c r="DA51" i="3"/>
  <c r="CZ51" i="3"/>
  <c r="CY51" i="3"/>
  <c r="CX51" i="3"/>
  <c r="CU51" i="3"/>
  <c r="CT51" i="3"/>
  <c r="CS51" i="3"/>
  <c r="CV51" i="3" s="1"/>
  <c r="CR51" i="3"/>
  <c r="CQ51" i="3"/>
  <c r="CN51" i="3"/>
  <c r="CM51" i="3"/>
  <c r="CL51" i="3"/>
  <c r="CK51" i="3"/>
  <c r="CO51" i="3" s="1"/>
  <c r="CJ51" i="3"/>
  <c r="CG51" i="3"/>
  <c r="CF51" i="3"/>
  <c r="CE51" i="3"/>
  <c r="CD51" i="3"/>
  <c r="CH51" i="3" s="1"/>
  <c r="CC51" i="3"/>
  <c r="BZ51" i="3"/>
  <c r="BY51" i="3"/>
  <c r="BX51" i="3"/>
  <c r="CA51" i="3" s="1"/>
  <c r="BW51" i="3"/>
  <c r="BV51" i="3"/>
  <c r="BS51" i="3"/>
  <c r="BR51" i="3"/>
  <c r="BQ51" i="3"/>
  <c r="BP51" i="3"/>
  <c r="BT51" i="3" s="1"/>
  <c r="BO51" i="3"/>
  <c r="BM51" i="3"/>
  <c r="BL51" i="3"/>
  <c r="BK51" i="3"/>
  <c r="BJ51" i="3"/>
  <c r="BI51" i="3"/>
  <c r="BH51" i="3"/>
  <c r="BE51" i="3"/>
  <c r="BD51" i="3"/>
  <c r="BC51" i="3"/>
  <c r="BB51" i="3"/>
  <c r="BF51" i="3" s="1"/>
  <c r="BA51" i="3"/>
  <c r="AX51" i="3"/>
  <c r="AW51" i="3"/>
  <c r="AV51" i="3"/>
  <c r="AU51" i="3"/>
  <c r="AY51" i="3" s="1"/>
  <c r="AT51" i="3"/>
  <c r="AQ51" i="3"/>
  <c r="AP51" i="3"/>
  <c r="AO51" i="3"/>
  <c r="AR51" i="3" s="1"/>
  <c r="AN51" i="3"/>
  <c r="AM51" i="3"/>
  <c r="AJ51" i="3"/>
  <c r="AI51" i="3"/>
  <c r="AH51" i="3"/>
  <c r="AG51" i="3"/>
  <c r="AK51" i="3" s="1"/>
  <c r="AF51" i="3"/>
  <c r="AC51" i="3"/>
  <c r="AB51" i="3"/>
  <c r="AA51" i="3"/>
  <c r="Z51" i="3"/>
  <c r="AD51" i="3" s="1"/>
  <c r="Y51" i="3"/>
  <c r="V51" i="3"/>
  <c r="U51" i="3"/>
  <c r="T51" i="3"/>
  <c r="W51" i="3" s="1"/>
  <c r="S51" i="3"/>
  <c r="R51" i="3"/>
  <c r="O51" i="3"/>
  <c r="N51" i="3"/>
  <c r="M51" i="3"/>
  <c r="L51" i="3"/>
  <c r="P51" i="3" s="1"/>
  <c r="K51" i="3"/>
  <c r="I51" i="3"/>
  <c r="H51" i="3"/>
  <c r="G51" i="3"/>
  <c r="F51" i="3"/>
  <c r="E51" i="3"/>
  <c r="DB50" i="3"/>
  <c r="DA50" i="3"/>
  <c r="CZ50" i="3"/>
  <c r="DC50" i="3" s="1"/>
  <c r="CY50" i="3"/>
  <c r="CX50" i="3"/>
  <c r="CU50" i="3"/>
  <c r="CT50" i="3"/>
  <c r="CS50" i="3"/>
  <c r="CR50" i="3"/>
  <c r="CV50" i="3" s="1"/>
  <c r="CQ50" i="3"/>
  <c r="CN50" i="3"/>
  <c r="CM50" i="3"/>
  <c r="CL50" i="3"/>
  <c r="CK50" i="3"/>
  <c r="CO50" i="3" s="1"/>
  <c r="CJ50" i="3"/>
  <c r="CG50" i="3"/>
  <c r="CF50" i="3"/>
  <c r="CE50" i="3"/>
  <c r="CH50" i="3" s="1"/>
  <c r="CD50" i="3"/>
  <c r="CC50" i="3"/>
  <c r="BZ50" i="3"/>
  <c r="BY50" i="3"/>
  <c r="BX50" i="3"/>
  <c r="BW50" i="3"/>
  <c r="CA50" i="3" s="1"/>
  <c r="BV50" i="3"/>
  <c r="BT50" i="3"/>
  <c r="BS50" i="3"/>
  <c r="BR50" i="3"/>
  <c r="BQ50" i="3"/>
  <c r="BP50" i="3"/>
  <c r="BO50" i="3"/>
  <c r="BL50" i="3"/>
  <c r="BK50" i="3"/>
  <c r="BJ50" i="3"/>
  <c r="BI50" i="3"/>
  <c r="BM50" i="3" s="1"/>
  <c r="BH50" i="3"/>
  <c r="BE50" i="3"/>
  <c r="BD50" i="3"/>
  <c r="BC50" i="3"/>
  <c r="BB50" i="3"/>
  <c r="BF50" i="3" s="1"/>
  <c r="BA50" i="3"/>
  <c r="AX50" i="3"/>
  <c r="AW50" i="3"/>
  <c r="AV50" i="3"/>
  <c r="AY50" i="3" s="1"/>
  <c r="AU50" i="3"/>
  <c r="AT50" i="3"/>
  <c r="AQ50" i="3"/>
  <c r="AP50" i="3"/>
  <c r="AO50" i="3"/>
  <c r="AN50" i="3"/>
  <c r="AR50" i="3" s="1"/>
  <c r="AM50" i="3"/>
  <c r="AJ50" i="3"/>
  <c r="AI50" i="3"/>
  <c r="AH50" i="3"/>
  <c r="AG50" i="3"/>
  <c r="AK50" i="3" s="1"/>
  <c r="AF50" i="3"/>
  <c r="AC50" i="3"/>
  <c r="AB50" i="3"/>
  <c r="AA50" i="3"/>
  <c r="AD50" i="3" s="1"/>
  <c r="Z50" i="3"/>
  <c r="Y50" i="3"/>
  <c r="V50" i="3"/>
  <c r="U50" i="3"/>
  <c r="T50" i="3"/>
  <c r="S50" i="3"/>
  <c r="W50" i="3" s="1"/>
  <c r="R50" i="3"/>
  <c r="P50" i="3"/>
  <c r="O50" i="3"/>
  <c r="N50" i="3"/>
  <c r="M50" i="3"/>
  <c r="L50" i="3"/>
  <c r="K50" i="3"/>
  <c r="H50" i="3"/>
  <c r="G50" i="3"/>
  <c r="F50" i="3"/>
  <c r="E50" i="3"/>
  <c r="I50" i="3" s="1"/>
  <c r="DB49" i="3"/>
  <c r="DA49" i="3"/>
  <c r="CZ49" i="3"/>
  <c r="CY49" i="3"/>
  <c r="DC49" i="3" s="1"/>
  <c r="CX49" i="3"/>
  <c r="CU49" i="3"/>
  <c r="CT49" i="3"/>
  <c r="CS49" i="3"/>
  <c r="CR49" i="3"/>
  <c r="CV49" i="3" s="1"/>
  <c r="CQ49" i="3"/>
  <c r="CN49" i="3"/>
  <c r="CM49" i="3"/>
  <c r="CL49" i="3"/>
  <c r="CO49" i="3" s="1"/>
  <c r="CK49" i="3"/>
  <c r="CJ49" i="3"/>
  <c r="CG49" i="3"/>
  <c r="CF49" i="3"/>
  <c r="CE49" i="3"/>
  <c r="CD49" i="3"/>
  <c r="CH49" i="3" s="1"/>
  <c r="CC49" i="3"/>
  <c r="CA49" i="3"/>
  <c r="BZ49" i="3"/>
  <c r="BY49" i="3"/>
  <c r="BX49" i="3"/>
  <c r="BW49" i="3"/>
  <c r="BV49" i="3"/>
  <c r="BS49" i="3"/>
  <c r="BR49" i="3"/>
  <c r="BQ49" i="3"/>
  <c r="BT49" i="3" s="1"/>
  <c r="BP49" i="3"/>
  <c r="BO49" i="3"/>
  <c r="BL49" i="3"/>
  <c r="BK49" i="3"/>
  <c r="BJ49" i="3"/>
  <c r="BI49" i="3"/>
  <c r="BM49" i="3" s="1"/>
  <c r="BH49" i="3"/>
  <c r="BE49" i="3"/>
  <c r="BD49" i="3"/>
  <c r="BC49" i="3"/>
  <c r="BF49" i="3" s="1"/>
  <c r="BB49" i="3"/>
  <c r="BA49" i="3"/>
  <c r="AX49" i="3"/>
  <c r="AW49" i="3"/>
  <c r="AV49" i="3"/>
  <c r="AU49" i="3"/>
  <c r="AY49" i="3" s="1"/>
  <c r="AT49" i="3"/>
  <c r="AQ49" i="3"/>
  <c r="AP49" i="3"/>
  <c r="AO49" i="3"/>
  <c r="AN49" i="3"/>
  <c r="AR49" i="3" s="1"/>
  <c r="AM49" i="3"/>
  <c r="AJ49" i="3"/>
  <c r="AI49" i="3"/>
  <c r="AH49" i="3"/>
  <c r="AK49" i="3" s="1"/>
  <c r="AG49" i="3"/>
  <c r="AF49" i="3"/>
  <c r="AC49" i="3"/>
  <c r="AB49" i="3"/>
  <c r="AA49" i="3"/>
  <c r="Z49" i="3"/>
  <c r="AD49" i="3" s="1"/>
  <c r="Y49" i="3"/>
  <c r="W49" i="3"/>
  <c r="V49" i="3"/>
  <c r="U49" i="3"/>
  <c r="T49" i="3"/>
  <c r="S49" i="3"/>
  <c r="R49" i="3"/>
  <c r="O49" i="3"/>
  <c r="N49" i="3"/>
  <c r="M49" i="3"/>
  <c r="P49" i="3" s="1"/>
  <c r="L49" i="3"/>
  <c r="K49" i="3"/>
  <c r="H49" i="3"/>
  <c r="G49" i="3"/>
  <c r="F49" i="3"/>
  <c r="E49" i="3"/>
  <c r="I49" i="3" s="1"/>
  <c r="DB48" i="3"/>
  <c r="DA48" i="3"/>
  <c r="CZ48" i="3"/>
  <c r="CY48" i="3"/>
  <c r="DC48" i="3" s="1"/>
  <c r="CX48" i="3"/>
  <c r="CU48" i="3"/>
  <c r="CT48" i="3"/>
  <c r="CS48" i="3"/>
  <c r="CV48" i="3" s="1"/>
  <c r="CR48" i="3"/>
  <c r="CQ48" i="3"/>
  <c r="CN48" i="3"/>
  <c r="CM48" i="3"/>
  <c r="CL48" i="3"/>
  <c r="CK48" i="3"/>
  <c r="CO48" i="3" s="1"/>
  <c r="CJ48" i="3"/>
  <c r="CH48" i="3"/>
  <c r="CG48" i="3"/>
  <c r="CF48" i="3"/>
  <c r="CE48" i="3"/>
  <c r="CD48" i="3"/>
  <c r="CC48" i="3"/>
  <c r="BZ48" i="3"/>
  <c r="BY48" i="3"/>
  <c r="BX48" i="3"/>
  <c r="CA48" i="3" s="1"/>
  <c r="BW48" i="3"/>
  <c r="BV48" i="3"/>
  <c r="BS48" i="3"/>
  <c r="BR48" i="3"/>
  <c r="BQ48" i="3"/>
  <c r="BP48" i="3"/>
  <c r="BT48" i="3" s="1"/>
  <c r="BO48" i="3"/>
  <c r="BL48" i="3"/>
  <c r="BK48" i="3"/>
  <c r="BJ48" i="3"/>
  <c r="BM48" i="3" s="1"/>
  <c r="BI48" i="3"/>
  <c r="BH48" i="3"/>
  <c r="BE48" i="3"/>
  <c r="BD48" i="3"/>
  <c r="BC48" i="3"/>
  <c r="BB48" i="3"/>
  <c r="BF48" i="3" s="1"/>
  <c r="BA48" i="3"/>
  <c r="AX48" i="3"/>
  <c r="AW48" i="3"/>
  <c r="AV48" i="3"/>
  <c r="AU48" i="3"/>
  <c r="AY48" i="3" s="1"/>
  <c r="AT48" i="3"/>
  <c r="AQ48" i="3"/>
  <c r="AP48" i="3"/>
  <c r="AO48" i="3"/>
  <c r="AR48" i="3" s="1"/>
  <c r="AN48" i="3"/>
  <c r="AM48" i="3"/>
  <c r="AJ48" i="3"/>
  <c r="AI48" i="3"/>
  <c r="AH48" i="3"/>
  <c r="AG48" i="3"/>
  <c r="AK48" i="3" s="1"/>
  <c r="AF48" i="3"/>
  <c r="AD48" i="3"/>
  <c r="AC48" i="3"/>
  <c r="AB48" i="3"/>
  <c r="AA48" i="3"/>
  <c r="Z48" i="3"/>
  <c r="Y48" i="3"/>
  <c r="V48" i="3"/>
  <c r="U48" i="3"/>
  <c r="T48" i="3"/>
  <c r="W48" i="3" s="1"/>
  <c r="S48" i="3"/>
  <c r="R48" i="3"/>
  <c r="O48" i="3"/>
  <c r="N48" i="3"/>
  <c r="M48" i="3"/>
  <c r="L48" i="3"/>
  <c r="P48" i="3" s="1"/>
  <c r="K48" i="3"/>
  <c r="H48" i="3"/>
  <c r="G48" i="3"/>
  <c r="F48" i="3"/>
  <c r="I48" i="3" s="1"/>
  <c r="E48" i="3"/>
  <c r="DB47" i="3"/>
  <c r="DA47" i="3"/>
  <c r="CZ47" i="3"/>
  <c r="DC47" i="3" s="1"/>
  <c r="CY47" i="3"/>
  <c r="CX47" i="3"/>
  <c r="CU47" i="3"/>
  <c r="CT47" i="3"/>
  <c r="CS47" i="3"/>
  <c r="CR47" i="3"/>
  <c r="CV47" i="3" s="1"/>
  <c r="CQ47" i="3"/>
  <c r="CO47" i="3"/>
  <c r="CN47" i="3"/>
  <c r="CM47" i="3"/>
  <c r="CL47" i="3"/>
  <c r="CK47" i="3"/>
  <c r="CJ47" i="3"/>
  <c r="CG47" i="3"/>
  <c r="CF47" i="3"/>
  <c r="CE47" i="3"/>
  <c r="CH47" i="3" s="1"/>
  <c r="CD47" i="3"/>
  <c r="CC47" i="3"/>
  <c r="BZ47" i="3"/>
  <c r="BY47" i="3"/>
  <c r="BX47" i="3"/>
  <c r="BW47" i="3"/>
  <c r="CA47" i="3" s="1"/>
  <c r="BV47" i="3"/>
  <c r="BS47" i="3"/>
  <c r="BR47" i="3"/>
  <c r="BQ47" i="3"/>
  <c r="BT47" i="3" s="1"/>
  <c r="BP47" i="3"/>
  <c r="BO47" i="3"/>
  <c r="BL47" i="3"/>
  <c r="BK47" i="3"/>
  <c r="BJ47" i="3"/>
  <c r="BI47" i="3"/>
  <c r="BM47" i="3" s="1"/>
  <c r="BH47" i="3"/>
  <c r="BE47" i="3"/>
  <c r="BD47" i="3"/>
  <c r="BC47" i="3"/>
  <c r="BB47" i="3"/>
  <c r="BF47" i="3" s="1"/>
  <c r="BA47" i="3"/>
  <c r="AX47" i="3"/>
  <c r="AW47" i="3"/>
  <c r="AV47" i="3"/>
  <c r="AY47" i="3" s="1"/>
  <c r="AU47" i="3"/>
  <c r="AT47" i="3"/>
  <c r="AQ47" i="3"/>
  <c r="AP47" i="3"/>
  <c r="AO47" i="3"/>
  <c r="AN47" i="3"/>
  <c r="AR47" i="3" s="1"/>
  <c r="AM47" i="3"/>
  <c r="AK47" i="3"/>
  <c r="AJ47" i="3"/>
  <c r="AI47" i="3"/>
  <c r="AH47" i="3"/>
  <c r="AG47" i="3"/>
  <c r="AF47" i="3"/>
  <c r="AC47" i="3"/>
  <c r="AB47" i="3"/>
  <c r="AA47" i="3"/>
  <c r="AD47" i="3" s="1"/>
  <c r="Z47" i="3"/>
  <c r="Y47" i="3"/>
  <c r="V47" i="3"/>
  <c r="U47" i="3"/>
  <c r="T47" i="3"/>
  <c r="S47" i="3"/>
  <c r="W47" i="3" s="1"/>
  <c r="R47" i="3"/>
  <c r="O47" i="3"/>
  <c r="N47" i="3"/>
  <c r="M47" i="3"/>
  <c r="P47" i="3" s="1"/>
  <c r="L47" i="3"/>
  <c r="K47" i="3"/>
  <c r="H47" i="3"/>
  <c r="G47" i="3"/>
  <c r="F47" i="3"/>
  <c r="E47" i="3"/>
  <c r="I47" i="3" s="1"/>
  <c r="DB46" i="3"/>
  <c r="DA46" i="3"/>
  <c r="CZ46" i="3"/>
  <c r="CY46" i="3"/>
  <c r="DC46" i="3" s="1"/>
  <c r="CX46" i="3"/>
  <c r="CV46" i="3"/>
  <c r="CU46" i="3"/>
  <c r="CT46" i="3"/>
  <c r="CS46" i="3"/>
  <c r="CR46" i="3"/>
  <c r="CQ46" i="3"/>
  <c r="CN46" i="3"/>
  <c r="CM46" i="3"/>
  <c r="CL46" i="3"/>
  <c r="CO46" i="3" s="1"/>
  <c r="CK46" i="3"/>
  <c r="CJ46" i="3"/>
  <c r="CG46" i="3"/>
  <c r="CF46" i="3"/>
  <c r="CE46" i="3"/>
  <c r="CD46" i="3"/>
  <c r="CH46" i="3" s="1"/>
  <c r="CC46" i="3"/>
  <c r="BZ46" i="3"/>
  <c r="BY46" i="3"/>
  <c r="BX46" i="3"/>
  <c r="CA46" i="3" s="1"/>
  <c r="BW46" i="3"/>
  <c r="BV46" i="3"/>
  <c r="BS46" i="3"/>
  <c r="BR46" i="3"/>
  <c r="BQ46" i="3"/>
  <c r="BP46" i="3"/>
  <c r="BT46" i="3" s="1"/>
  <c r="BO46" i="3"/>
  <c r="BL46" i="3"/>
  <c r="BK46" i="3"/>
  <c r="BJ46" i="3"/>
  <c r="BI46" i="3"/>
  <c r="BM46" i="3" s="1"/>
  <c r="BH46" i="3"/>
  <c r="BE46" i="3"/>
  <c r="BD46" i="3"/>
  <c r="BC46" i="3"/>
  <c r="BF46" i="3" s="1"/>
  <c r="BB46" i="3"/>
  <c r="BA46" i="3"/>
  <c r="AX46" i="3"/>
  <c r="AW46" i="3"/>
  <c r="AV46" i="3"/>
  <c r="AU46" i="3"/>
  <c r="AY46" i="3" s="1"/>
  <c r="AT46" i="3"/>
  <c r="AR46" i="3"/>
  <c r="AQ46" i="3"/>
  <c r="AP46" i="3"/>
  <c r="AO46" i="3"/>
  <c r="AN46" i="3"/>
  <c r="AM46" i="3"/>
  <c r="AJ46" i="3"/>
  <c r="AI46" i="3"/>
  <c r="AH46" i="3"/>
  <c r="AK46" i="3" s="1"/>
  <c r="AG46" i="3"/>
  <c r="AF46" i="3"/>
  <c r="AC46" i="3"/>
  <c r="AB46" i="3"/>
  <c r="AA46" i="3"/>
  <c r="Z46" i="3"/>
  <c r="AD46" i="3" s="1"/>
  <c r="Y46" i="3"/>
  <c r="V46" i="3"/>
  <c r="U46" i="3"/>
  <c r="T46" i="3"/>
  <c r="W46" i="3" s="1"/>
  <c r="S46" i="3"/>
  <c r="R46" i="3"/>
  <c r="O46" i="3"/>
  <c r="N46" i="3"/>
  <c r="M46" i="3"/>
  <c r="L46" i="3"/>
  <c r="P46" i="3" s="1"/>
  <c r="K46" i="3"/>
  <c r="H46" i="3"/>
  <c r="G46" i="3"/>
  <c r="F46" i="3"/>
  <c r="E46" i="3"/>
  <c r="I46" i="3" s="1"/>
  <c r="DC45" i="3"/>
  <c r="DB45" i="3"/>
  <c r="DA45" i="3"/>
  <c r="CZ45" i="3"/>
  <c r="CY45" i="3"/>
  <c r="CX45" i="3"/>
  <c r="CU45" i="3"/>
  <c r="CT45" i="3"/>
  <c r="CS45" i="3"/>
  <c r="CV45" i="3" s="1"/>
  <c r="CR45" i="3"/>
  <c r="CQ45" i="3"/>
  <c r="CN45" i="3"/>
  <c r="CM45" i="3"/>
  <c r="CL45" i="3"/>
  <c r="CK45" i="3"/>
  <c r="CO45" i="3" s="1"/>
  <c r="CJ45" i="3"/>
  <c r="CG45" i="3"/>
  <c r="CF45" i="3"/>
  <c r="CE45" i="3"/>
  <c r="CH45" i="3" s="1"/>
  <c r="CD45" i="3"/>
  <c r="CC45" i="3"/>
  <c r="BZ45" i="3"/>
  <c r="BY45" i="3"/>
  <c r="BX45" i="3"/>
  <c r="BW45" i="3"/>
  <c r="CA45" i="3" s="1"/>
  <c r="BV45" i="3"/>
  <c r="BS45" i="3"/>
  <c r="BR45" i="3"/>
  <c r="BQ45" i="3"/>
  <c r="BP45" i="3"/>
  <c r="BT45" i="3" s="1"/>
  <c r="BO45" i="3"/>
  <c r="BL45" i="3"/>
  <c r="BK45" i="3"/>
  <c r="BJ45" i="3"/>
  <c r="BM45" i="3" s="1"/>
  <c r="BI45" i="3"/>
  <c r="BH45" i="3"/>
  <c r="BE45" i="3"/>
  <c r="BD45" i="3"/>
  <c r="BC45" i="3"/>
  <c r="BB45" i="3"/>
  <c r="BF45" i="3" s="1"/>
  <c r="BA45" i="3"/>
  <c r="AY45" i="3"/>
  <c r="AX45" i="3"/>
  <c r="AW45" i="3"/>
  <c r="AV45" i="3"/>
  <c r="AU45" i="3"/>
  <c r="AT45" i="3"/>
  <c r="AQ45" i="3"/>
  <c r="AP45" i="3"/>
  <c r="AO45" i="3"/>
  <c r="AR45" i="3" s="1"/>
  <c r="AN45" i="3"/>
  <c r="AM45" i="3"/>
  <c r="AJ45" i="3"/>
  <c r="AI45" i="3"/>
  <c r="AH45" i="3"/>
  <c r="AG45" i="3"/>
  <c r="AK45" i="3" s="1"/>
  <c r="AF45" i="3"/>
  <c r="AC45" i="3"/>
  <c r="AB45" i="3"/>
  <c r="AA45" i="3"/>
  <c r="AD45" i="3" s="1"/>
  <c r="Z45" i="3"/>
  <c r="Y45" i="3"/>
  <c r="V45" i="3"/>
  <c r="U45" i="3"/>
  <c r="T45" i="3"/>
  <c r="S45" i="3"/>
  <c r="W45" i="3" s="1"/>
  <c r="R45" i="3"/>
  <c r="O45" i="3"/>
  <c r="N45" i="3"/>
  <c r="M45" i="3"/>
  <c r="L45" i="3"/>
  <c r="P45" i="3" s="1"/>
  <c r="K45" i="3"/>
  <c r="H45" i="3"/>
  <c r="G45" i="3"/>
  <c r="F45" i="3"/>
  <c r="I45" i="3" s="1"/>
  <c r="E45" i="3"/>
  <c r="DB44" i="3"/>
  <c r="DA44" i="3"/>
  <c r="CZ44" i="3"/>
  <c r="DC44" i="3" s="1"/>
  <c r="CY44" i="3"/>
  <c r="CX44" i="3"/>
  <c r="CU44" i="3"/>
  <c r="CT44" i="3"/>
  <c r="CS44" i="3"/>
  <c r="CR44" i="3"/>
  <c r="CV44" i="3" s="1"/>
  <c r="CQ44" i="3"/>
  <c r="CN44" i="3"/>
  <c r="CM44" i="3"/>
  <c r="CL44" i="3"/>
  <c r="CO44" i="3" s="1"/>
  <c r="CK44" i="3"/>
  <c r="CJ44" i="3"/>
  <c r="CG44" i="3"/>
  <c r="CF44" i="3"/>
  <c r="CE44" i="3"/>
  <c r="CD44" i="3"/>
  <c r="CH44" i="3" s="1"/>
  <c r="CC44" i="3"/>
  <c r="BZ44" i="3"/>
  <c r="BY44" i="3"/>
  <c r="BX44" i="3"/>
  <c r="BW44" i="3"/>
  <c r="CA44" i="3" s="1"/>
  <c r="BV44" i="3"/>
  <c r="BS44" i="3"/>
  <c r="BR44" i="3"/>
  <c r="BQ44" i="3"/>
  <c r="BT44" i="3" s="1"/>
  <c r="BP44" i="3"/>
  <c r="BO44" i="3"/>
  <c r="BL44" i="3"/>
  <c r="BK44" i="3"/>
  <c r="BJ44" i="3"/>
  <c r="BI44" i="3"/>
  <c r="BM44" i="3" s="1"/>
  <c r="BH44" i="3"/>
  <c r="BF44" i="3"/>
  <c r="BE44" i="3"/>
  <c r="BD44" i="3"/>
  <c r="BC44" i="3"/>
  <c r="BB44" i="3"/>
  <c r="BA44" i="3"/>
  <c r="AX44" i="3"/>
  <c r="AW44" i="3"/>
  <c r="AV44" i="3"/>
  <c r="AY44" i="3" s="1"/>
  <c r="AU44" i="3"/>
  <c r="AT44" i="3"/>
  <c r="AQ44" i="3"/>
  <c r="AP44" i="3"/>
  <c r="AO44" i="3"/>
  <c r="AN44" i="3"/>
  <c r="AR44" i="3" s="1"/>
  <c r="AM44" i="3"/>
  <c r="AJ44" i="3"/>
  <c r="AI44" i="3"/>
  <c r="AH44" i="3"/>
  <c r="AK44" i="3" s="1"/>
  <c r="AG44" i="3"/>
  <c r="AF44" i="3"/>
  <c r="AC44" i="3"/>
  <c r="AB44" i="3"/>
  <c r="AA44" i="3"/>
  <c r="Z44" i="3"/>
  <c r="AD44" i="3" s="1"/>
  <c r="Y44" i="3"/>
  <c r="V44" i="3"/>
  <c r="U44" i="3"/>
  <c r="T44" i="3"/>
  <c r="S44" i="3"/>
  <c r="W44" i="3" s="1"/>
  <c r="R44" i="3"/>
  <c r="O44" i="3"/>
  <c r="N44" i="3"/>
  <c r="M44" i="3"/>
  <c r="P44" i="3" s="1"/>
  <c r="L44" i="3"/>
  <c r="K44" i="3"/>
  <c r="H44" i="3"/>
  <c r="G44" i="3"/>
  <c r="F44" i="3"/>
  <c r="E44" i="3"/>
  <c r="I44" i="3" s="1"/>
  <c r="DB43" i="3"/>
  <c r="DA43" i="3"/>
  <c r="CZ43" i="3"/>
  <c r="CY43" i="3"/>
  <c r="DC43" i="3" s="1"/>
  <c r="CX43" i="3"/>
  <c r="CU43" i="3"/>
  <c r="CT43" i="3"/>
  <c r="CS43" i="3"/>
  <c r="CV43" i="3" s="1"/>
  <c r="CR43" i="3"/>
  <c r="CQ43" i="3"/>
  <c r="CN43" i="3"/>
  <c r="CM43" i="3"/>
  <c r="CL43" i="3"/>
  <c r="CK43" i="3"/>
  <c r="CO43" i="3" s="1"/>
  <c r="CJ43" i="3"/>
  <c r="CG43" i="3"/>
  <c r="CF43" i="3"/>
  <c r="CE43" i="3"/>
  <c r="CD43" i="3"/>
  <c r="CH43" i="3" s="1"/>
  <c r="CC43" i="3"/>
  <c r="BZ43" i="3"/>
  <c r="BY43" i="3"/>
  <c r="BX43" i="3"/>
  <c r="CA43" i="3" s="1"/>
  <c r="BW43" i="3"/>
  <c r="BV43" i="3"/>
  <c r="BS43" i="3"/>
  <c r="BR43" i="3"/>
  <c r="BQ43" i="3"/>
  <c r="BP43" i="3"/>
  <c r="BT43" i="3" s="1"/>
  <c r="BO43" i="3"/>
  <c r="BM43" i="3"/>
  <c r="BL43" i="3"/>
  <c r="BK43" i="3"/>
  <c r="BJ43" i="3"/>
  <c r="BI43" i="3"/>
  <c r="BH43" i="3"/>
  <c r="BE43" i="3"/>
  <c r="BD43" i="3"/>
  <c r="BC43" i="3"/>
  <c r="BF43" i="3" s="1"/>
  <c r="BB43" i="3"/>
  <c r="BA43" i="3"/>
  <c r="AX43" i="3"/>
  <c r="AW43" i="3"/>
  <c r="AV43" i="3"/>
  <c r="AU43" i="3"/>
  <c r="AY43" i="3" s="1"/>
  <c r="AT43" i="3"/>
  <c r="AQ43" i="3"/>
  <c r="AP43" i="3"/>
  <c r="AO43" i="3"/>
  <c r="AR43" i="3" s="1"/>
  <c r="AN43" i="3"/>
  <c r="AM43" i="3"/>
  <c r="AJ43" i="3"/>
  <c r="AI43" i="3"/>
  <c r="AH43" i="3"/>
  <c r="AG43" i="3"/>
  <c r="AK43" i="3" s="1"/>
  <c r="AF43" i="3"/>
  <c r="AC43" i="3"/>
  <c r="AB43" i="3"/>
  <c r="AA43" i="3"/>
  <c r="Z43" i="3"/>
  <c r="AD43" i="3" s="1"/>
  <c r="Y43" i="3"/>
  <c r="V43" i="3"/>
  <c r="U43" i="3"/>
  <c r="T43" i="3"/>
  <c r="W43" i="3" s="1"/>
  <c r="S43" i="3"/>
  <c r="R43" i="3"/>
  <c r="O43" i="3"/>
  <c r="N43" i="3"/>
  <c r="M43" i="3"/>
  <c r="L43" i="3"/>
  <c r="P43" i="3" s="1"/>
  <c r="K43" i="3"/>
  <c r="I43" i="3"/>
  <c r="H43" i="3"/>
  <c r="G43" i="3"/>
  <c r="F43" i="3"/>
  <c r="E43" i="3"/>
  <c r="DB42" i="3"/>
  <c r="DA42" i="3"/>
  <c r="CZ42" i="3"/>
  <c r="DC42" i="3" s="1"/>
  <c r="CY42" i="3"/>
  <c r="CX42" i="3"/>
  <c r="CU42" i="3"/>
  <c r="CT42" i="3"/>
  <c r="CS42" i="3"/>
  <c r="CR42" i="3"/>
  <c r="CV42" i="3" s="1"/>
  <c r="CQ42" i="3"/>
  <c r="CN42" i="3"/>
  <c r="CM42" i="3"/>
  <c r="CL42" i="3"/>
  <c r="CK42" i="3"/>
  <c r="CO42" i="3" s="1"/>
  <c r="CJ42" i="3"/>
  <c r="CG42" i="3"/>
  <c r="CF42" i="3"/>
  <c r="CE42" i="3"/>
  <c r="CH42" i="3" s="1"/>
  <c r="CD42" i="3"/>
  <c r="CC42" i="3"/>
  <c r="BZ42" i="3"/>
  <c r="BY42" i="3"/>
  <c r="BX42" i="3"/>
  <c r="BW42" i="3"/>
  <c r="CA42" i="3" s="1"/>
  <c r="BV42" i="3"/>
  <c r="BT42" i="3"/>
  <c r="BS42" i="3"/>
  <c r="BR42" i="3"/>
  <c r="BQ42" i="3"/>
  <c r="BP42" i="3"/>
  <c r="BO42" i="3"/>
  <c r="BL42" i="3"/>
  <c r="BK42" i="3"/>
  <c r="BJ42" i="3"/>
  <c r="BM42" i="3" s="1"/>
  <c r="BI42" i="3"/>
  <c r="BH42" i="3"/>
  <c r="BE42" i="3"/>
  <c r="BD42" i="3"/>
  <c r="BC42" i="3"/>
  <c r="BB42" i="3"/>
  <c r="BF42" i="3" s="1"/>
  <c r="BA42" i="3"/>
  <c r="AX42" i="3"/>
  <c r="AW42" i="3"/>
  <c r="AV42" i="3"/>
  <c r="AY42" i="3" s="1"/>
  <c r="AU42" i="3"/>
  <c r="AT42" i="3"/>
  <c r="AQ42" i="3"/>
  <c r="AP42" i="3"/>
  <c r="AO42" i="3"/>
  <c r="AN42" i="3"/>
  <c r="AR42" i="3" s="1"/>
  <c r="AM42" i="3"/>
  <c r="AJ42" i="3"/>
  <c r="AI42" i="3"/>
  <c r="AH42" i="3"/>
  <c r="AG42" i="3"/>
  <c r="AK42" i="3" s="1"/>
  <c r="AF42" i="3"/>
  <c r="AC42" i="3"/>
  <c r="AB42" i="3"/>
  <c r="AA42" i="3"/>
  <c r="AD42" i="3" s="1"/>
  <c r="Z42" i="3"/>
  <c r="Y42" i="3"/>
  <c r="V42" i="3"/>
  <c r="U42" i="3"/>
  <c r="T42" i="3"/>
  <c r="S42" i="3"/>
  <c r="W42" i="3" s="1"/>
  <c r="R42" i="3"/>
  <c r="P42" i="3"/>
  <c r="O42" i="3"/>
  <c r="N42" i="3"/>
  <c r="M42" i="3"/>
  <c r="L42" i="3"/>
  <c r="K42" i="3"/>
  <c r="H42" i="3"/>
  <c r="G42" i="3"/>
  <c r="F42" i="3"/>
  <c r="I42" i="3" s="1"/>
  <c r="E42" i="3"/>
  <c r="DB41" i="3"/>
  <c r="DA41" i="3"/>
  <c r="CZ41" i="3"/>
  <c r="CY41" i="3"/>
  <c r="DC41" i="3" s="1"/>
  <c r="CX41" i="3"/>
  <c r="CU41" i="3"/>
  <c r="CT41" i="3"/>
  <c r="CS41" i="3"/>
  <c r="CR41" i="3"/>
  <c r="CV41" i="3" s="1"/>
  <c r="CQ41" i="3"/>
  <c r="CN41" i="3"/>
  <c r="CM41" i="3"/>
  <c r="CL41" i="3"/>
  <c r="CO41" i="3" s="1"/>
  <c r="CK41" i="3"/>
  <c r="CJ41" i="3"/>
  <c r="CG41" i="3"/>
  <c r="CF41" i="3"/>
  <c r="CE41" i="3"/>
  <c r="CD41" i="3"/>
  <c r="CH41" i="3" s="1"/>
  <c r="CC41" i="3"/>
  <c r="CA41" i="3"/>
  <c r="BZ41" i="3"/>
  <c r="BY41" i="3"/>
  <c r="BX41" i="3"/>
  <c r="BW41" i="3"/>
  <c r="BV41" i="3"/>
  <c r="BS41" i="3"/>
  <c r="BR41" i="3"/>
  <c r="BQ41" i="3"/>
  <c r="BT41" i="3" s="1"/>
  <c r="BP41" i="3"/>
  <c r="BO41" i="3"/>
  <c r="BL41" i="3"/>
  <c r="BK41" i="3"/>
  <c r="BJ41" i="3"/>
  <c r="BI41" i="3"/>
  <c r="BM41" i="3" s="1"/>
  <c r="BH41" i="3"/>
  <c r="BE41" i="3"/>
  <c r="BD41" i="3"/>
  <c r="BC41" i="3"/>
  <c r="BF41" i="3" s="1"/>
  <c r="BB41" i="3"/>
  <c r="BA41" i="3"/>
  <c r="AX41" i="3"/>
  <c r="AW41" i="3"/>
  <c r="AV41" i="3"/>
  <c r="AU41" i="3"/>
  <c r="AY41" i="3" s="1"/>
  <c r="AT41" i="3"/>
  <c r="AQ41" i="3"/>
  <c r="AP41" i="3"/>
  <c r="AO41" i="3"/>
  <c r="AN41" i="3"/>
  <c r="AR41" i="3" s="1"/>
  <c r="AM41" i="3"/>
  <c r="AJ41" i="3"/>
  <c r="AI41" i="3"/>
  <c r="AH41" i="3"/>
  <c r="AK41" i="3" s="1"/>
  <c r="AG41" i="3"/>
  <c r="AF41" i="3"/>
  <c r="AC41" i="3"/>
  <c r="AB41" i="3"/>
  <c r="AA41" i="3"/>
  <c r="Z41" i="3"/>
  <c r="AD41" i="3" s="1"/>
  <c r="Y41" i="3"/>
  <c r="W41" i="3"/>
  <c r="V41" i="3"/>
  <c r="U41" i="3"/>
  <c r="T41" i="3"/>
  <c r="S41" i="3"/>
  <c r="R41" i="3"/>
  <c r="O41" i="3"/>
  <c r="N41" i="3"/>
  <c r="M41" i="3"/>
  <c r="P41" i="3" s="1"/>
  <c r="L41" i="3"/>
  <c r="K41" i="3"/>
  <c r="H41" i="3"/>
  <c r="G41" i="3"/>
  <c r="F41" i="3"/>
  <c r="E41" i="3"/>
  <c r="I41" i="3" s="1"/>
  <c r="DB40" i="3"/>
  <c r="DA40" i="3"/>
  <c r="CZ40" i="3"/>
  <c r="CY40" i="3"/>
  <c r="DC40" i="3" s="1"/>
  <c r="CX40" i="3"/>
  <c r="CU40" i="3"/>
  <c r="CT40" i="3"/>
  <c r="CS40" i="3"/>
  <c r="CV40" i="3" s="1"/>
  <c r="CR40" i="3"/>
  <c r="CQ40" i="3"/>
  <c r="CN40" i="3"/>
  <c r="CM40" i="3"/>
  <c r="CL40" i="3"/>
  <c r="CK40" i="3"/>
  <c r="CO40" i="3" s="1"/>
  <c r="CJ40" i="3"/>
  <c r="CH40" i="3"/>
  <c r="CG40" i="3"/>
  <c r="CF40" i="3"/>
  <c r="CE40" i="3"/>
  <c r="CD40" i="3"/>
  <c r="CC40" i="3"/>
  <c r="BZ40" i="3"/>
  <c r="BY40" i="3"/>
  <c r="BX40" i="3"/>
  <c r="CA40" i="3" s="1"/>
  <c r="BW40" i="3"/>
  <c r="BV40" i="3"/>
  <c r="BS40" i="3"/>
  <c r="BR40" i="3"/>
  <c r="BQ40" i="3"/>
  <c r="BP40" i="3"/>
  <c r="BT40" i="3" s="1"/>
  <c r="BO40" i="3"/>
  <c r="BL40" i="3"/>
  <c r="BK40" i="3"/>
  <c r="BJ40" i="3"/>
  <c r="BM40" i="3" s="1"/>
  <c r="BI40" i="3"/>
  <c r="BH40" i="3"/>
  <c r="BE40" i="3"/>
  <c r="BD40" i="3"/>
  <c r="BC40" i="3"/>
  <c r="BB40" i="3"/>
  <c r="BF40" i="3" s="1"/>
  <c r="BA40" i="3"/>
  <c r="AX40" i="3"/>
  <c r="AW40" i="3"/>
  <c r="AV40" i="3"/>
  <c r="AU40" i="3"/>
  <c r="AY40" i="3" s="1"/>
  <c r="AT40" i="3"/>
  <c r="AQ40" i="3"/>
  <c r="AP40" i="3"/>
  <c r="AO40" i="3"/>
  <c r="AR40" i="3" s="1"/>
  <c r="AN40" i="3"/>
  <c r="AM40" i="3"/>
  <c r="AJ40" i="3"/>
  <c r="AI40" i="3"/>
  <c r="AH40" i="3"/>
  <c r="AG40" i="3"/>
  <c r="AK40" i="3" s="1"/>
  <c r="AF40" i="3"/>
  <c r="AD40" i="3"/>
  <c r="AC40" i="3"/>
  <c r="AB40" i="3"/>
  <c r="AA40" i="3"/>
  <c r="Z40" i="3"/>
  <c r="Y40" i="3"/>
  <c r="V40" i="3"/>
  <c r="U40" i="3"/>
  <c r="T40" i="3"/>
  <c r="W40" i="3" s="1"/>
  <c r="S40" i="3"/>
  <c r="R40" i="3"/>
  <c r="O40" i="3"/>
  <c r="N40" i="3"/>
  <c r="M40" i="3"/>
  <c r="L40" i="3"/>
  <c r="P40" i="3" s="1"/>
  <c r="K40" i="3"/>
  <c r="H40" i="3"/>
  <c r="G40" i="3"/>
  <c r="F40" i="3"/>
  <c r="I40" i="3" s="1"/>
  <c r="E40" i="3"/>
  <c r="DB39" i="3"/>
  <c r="DA39" i="3"/>
  <c r="CZ39" i="3"/>
  <c r="DC39" i="3" s="1"/>
  <c r="CY39" i="3"/>
  <c r="CX39" i="3"/>
  <c r="CU39" i="3"/>
  <c r="CT39" i="3"/>
  <c r="CS39" i="3"/>
  <c r="CR39" i="3"/>
  <c r="CV39" i="3" s="1"/>
  <c r="CQ39" i="3"/>
  <c r="CO39" i="3"/>
  <c r="CN39" i="3"/>
  <c r="CM39" i="3"/>
  <c r="CL39" i="3"/>
  <c r="CK39" i="3"/>
  <c r="CJ39" i="3"/>
  <c r="CG39" i="3"/>
  <c r="CF39" i="3"/>
  <c r="CE39" i="3"/>
  <c r="CH39" i="3" s="1"/>
  <c r="CD39" i="3"/>
  <c r="CC39" i="3"/>
  <c r="BZ39" i="3"/>
  <c r="BY39" i="3"/>
  <c r="BX39" i="3"/>
  <c r="BW39" i="3"/>
  <c r="CA39" i="3" s="1"/>
  <c r="BV39" i="3"/>
  <c r="BS39" i="3"/>
  <c r="BR39" i="3"/>
  <c r="BQ39" i="3"/>
  <c r="BT39" i="3" s="1"/>
  <c r="BP39" i="3"/>
  <c r="BO39" i="3"/>
  <c r="BL39" i="3"/>
  <c r="BK39" i="3"/>
  <c r="BJ39" i="3"/>
  <c r="BI39" i="3"/>
  <c r="BM39" i="3" s="1"/>
  <c r="BH39" i="3"/>
  <c r="BE39" i="3"/>
  <c r="BD39" i="3"/>
  <c r="BC39" i="3"/>
  <c r="BB39" i="3"/>
  <c r="BF39" i="3" s="1"/>
  <c r="BA39" i="3"/>
  <c r="AX39" i="3"/>
  <c r="AW39" i="3"/>
  <c r="AV39" i="3"/>
  <c r="AY39" i="3" s="1"/>
  <c r="AU39" i="3"/>
  <c r="AT39" i="3"/>
  <c r="AQ39" i="3"/>
  <c r="AP39" i="3"/>
  <c r="AO39" i="3"/>
  <c r="AN39" i="3"/>
  <c r="AR39" i="3" s="1"/>
  <c r="AM39" i="3"/>
  <c r="AK39" i="3"/>
  <c r="AJ39" i="3"/>
  <c r="AI39" i="3"/>
  <c r="AH39" i="3"/>
  <c r="AG39" i="3"/>
  <c r="AF39" i="3"/>
  <c r="AC39" i="3"/>
  <c r="AB39" i="3"/>
  <c r="AA39" i="3"/>
  <c r="AD39" i="3" s="1"/>
  <c r="Z39" i="3"/>
  <c r="Y39" i="3"/>
  <c r="V39" i="3"/>
  <c r="U39" i="3"/>
  <c r="T39" i="3"/>
  <c r="S39" i="3"/>
  <c r="W39" i="3" s="1"/>
  <c r="R39" i="3"/>
  <c r="O39" i="3"/>
  <c r="N39" i="3"/>
  <c r="M39" i="3"/>
  <c r="P39" i="3" s="1"/>
  <c r="L39" i="3"/>
  <c r="K39" i="3"/>
  <c r="H39" i="3"/>
  <c r="G39" i="3"/>
  <c r="F39" i="3"/>
  <c r="E39" i="3"/>
  <c r="I39" i="3" s="1"/>
  <c r="DB38" i="3"/>
  <c r="DA38" i="3"/>
  <c r="CZ38" i="3"/>
  <c r="CY38" i="3"/>
  <c r="DC38" i="3" s="1"/>
  <c r="CX38" i="3"/>
  <c r="CV38" i="3"/>
  <c r="CU38" i="3"/>
  <c r="CT38" i="3"/>
  <c r="CS38" i="3"/>
  <c r="CR38" i="3"/>
  <c r="CQ38" i="3"/>
  <c r="CN38" i="3"/>
  <c r="CM38" i="3"/>
  <c r="CL38" i="3"/>
  <c r="CO38" i="3" s="1"/>
  <c r="CK38" i="3"/>
  <c r="CJ38" i="3"/>
  <c r="CG38" i="3"/>
  <c r="CF38" i="3"/>
  <c r="CE38" i="3"/>
  <c r="CD38" i="3"/>
  <c r="CH38" i="3" s="1"/>
  <c r="CC38" i="3"/>
  <c r="BZ38" i="3"/>
  <c r="BY38" i="3"/>
  <c r="BX38" i="3"/>
  <c r="CA38" i="3" s="1"/>
  <c r="BW38" i="3"/>
  <c r="BV38" i="3"/>
  <c r="BS38" i="3"/>
  <c r="BR38" i="3"/>
  <c r="BQ38" i="3"/>
  <c r="BP38" i="3"/>
  <c r="BT38" i="3" s="1"/>
  <c r="BO38" i="3"/>
  <c r="BL38" i="3"/>
  <c r="BK38" i="3"/>
  <c r="BJ38" i="3"/>
  <c r="BI38" i="3"/>
  <c r="BM38" i="3" s="1"/>
  <c r="BH38" i="3"/>
  <c r="BE38" i="3"/>
  <c r="BD38" i="3"/>
  <c r="BC38" i="3"/>
  <c r="BF38" i="3" s="1"/>
  <c r="BB38" i="3"/>
  <c r="BA38" i="3"/>
  <c r="AX38" i="3"/>
  <c r="AW38" i="3"/>
  <c r="AV38" i="3"/>
  <c r="AU38" i="3"/>
  <c r="AY38" i="3" s="1"/>
  <c r="AT38" i="3"/>
  <c r="AR38" i="3"/>
  <c r="AQ38" i="3"/>
  <c r="AP38" i="3"/>
  <c r="AO38" i="3"/>
  <c r="AN38" i="3"/>
  <c r="AM38" i="3"/>
  <c r="AJ38" i="3"/>
  <c r="AI38" i="3"/>
  <c r="AH38" i="3"/>
  <c r="AK38" i="3" s="1"/>
  <c r="AG38" i="3"/>
  <c r="AF38" i="3"/>
  <c r="AC38" i="3"/>
  <c r="AB38" i="3"/>
  <c r="AA38" i="3"/>
  <c r="Z38" i="3"/>
  <c r="AD38" i="3" s="1"/>
  <c r="Y38" i="3"/>
  <c r="V38" i="3"/>
  <c r="U38" i="3"/>
  <c r="T38" i="3"/>
  <c r="W38" i="3" s="1"/>
  <c r="S38" i="3"/>
  <c r="R38" i="3"/>
  <c r="O38" i="3"/>
  <c r="N38" i="3"/>
  <c r="M38" i="3"/>
  <c r="L38" i="3"/>
  <c r="P38" i="3" s="1"/>
  <c r="K38" i="3"/>
  <c r="H38" i="3"/>
  <c r="G38" i="3"/>
  <c r="F38" i="3"/>
  <c r="E38" i="3"/>
  <c r="I38" i="3" s="1"/>
  <c r="DC37" i="3"/>
  <c r="DB37" i="3"/>
  <c r="DA37" i="3"/>
  <c r="CZ37" i="3"/>
  <c r="CY37" i="3"/>
  <c r="CX37" i="3"/>
  <c r="CU37" i="3"/>
  <c r="CT37" i="3"/>
  <c r="CS37" i="3"/>
  <c r="CV37" i="3" s="1"/>
  <c r="CR37" i="3"/>
  <c r="CQ37" i="3"/>
  <c r="CN37" i="3"/>
  <c r="CM37" i="3"/>
  <c r="CL37" i="3"/>
  <c r="CK37" i="3"/>
  <c r="CO37" i="3" s="1"/>
  <c r="CJ37" i="3"/>
  <c r="CG37" i="3"/>
  <c r="CF37" i="3"/>
  <c r="CE37" i="3"/>
  <c r="CH37" i="3" s="1"/>
  <c r="CD37" i="3"/>
  <c r="CC37" i="3"/>
  <c r="BZ37" i="3"/>
  <c r="BY37" i="3"/>
  <c r="BX37" i="3"/>
  <c r="BW37" i="3"/>
  <c r="CA37" i="3" s="1"/>
  <c r="BV37" i="3"/>
  <c r="BS37" i="3"/>
  <c r="BR37" i="3"/>
  <c r="BQ37" i="3"/>
  <c r="BP37" i="3"/>
  <c r="BT37" i="3" s="1"/>
  <c r="BO37" i="3"/>
  <c r="BL37" i="3"/>
  <c r="BK37" i="3"/>
  <c r="BJ37" i="3"/>
  <c r="BM37" i="3" s="1"/>
  <c r="BI37" i="3"/>
  <c r="BH37" i="3"/>
  <c r="BE37" i="3"/>
  <c r="BD37" i="3"/>
  <c r="BC37" i="3"/>
  <c r="BB37" i="3"/>
  <c r="BF37" i="3" s="1"/>
  <c r="BA37" i="3"/>
  <c r="AY37" i="3"/>
  <c r="AX37" i="3"/>
  <c r="AW37" i="3"/>
  <c r="AV37" i="3"/>
  <c r="AU37" i="3"/>
  <c r="AT37" i="3"/>
  <c r="AQ37" i="3"/>
  <c r="AP37" i="3"/>
  <c r="AO37" i="3"/>
  <c r="AR37" i="3" s="1"/>
  <c r="AN37" i="3"/>
  <c r="AM37" i="3"/>
  <c r="AJ37" i="3"/>
  <c r="AI37" i="3"/>
  <c r="AH37" i="3"/>
  <c r="AG37" i="3"/>
  <c r="AK37" i="3" s="1"/>
  <c r="AF37" i="3"/>
  <c r="AC37" i="3"/>
  <c r="AB37" i="3"/>
  <c r="AA37" i="3"/>
  <c r="AD37" i="3" s="1"/>
  <c r="Z37" i="3"/>
  <c r="Y37" i="3"/>
  <c r="V37" i="3"/>
  <c r="U37" i="3"/>
  <c r="T37" i="3"/>
  <c r="S37" i="3"/>
  <c r="W37" i="3" s="1"/>
  <c r="R37" i="3"/>
  <c r="O37" i="3"/>
  <c r="N37" i="3"/>
  <c r="M37" i="3"/>
  <c r="L37" i="3"/>
  <c r="P37" i="3" s="1"/>
  <c r="K37" i="3"/>
  <c r="H37" i="3"/>
  <c r="G37" i="3"/>
  <c r="F37" i="3"/>
  <c r="I37" i="3" s="1"/>
  <c r="E37" i="3"/>
  <c r="DB36" i="3"/>
  <c r="DA36" i="3"/>
  <c r="CZ36" i="3"/>
  <c r="DC36" i="3" s="1"/>
  <c r="CY36" i="3"/>
  <c r="CX36" i="3"/>
  <c r="CU36" i="3"/>
  <c r="CT36" i="3"/>
  <c r="CS36" i="3"/>
  <c r="CR36" i="3"/>
  <c r="CV36" i="3" s="1"/>
  <c r="CQ36" i="3"/>
  <c r="CN36" i="3"/>
  <c r="CM36" i="3"/>
  <c r="CL36" i="3"/>
  <c r="CO36" i="3" s="1"/>
  <c r="CK36" i="3"/>
  <c r="CJ36" i="3"/>
  <c r="CG36" i="3"/>
  <c r="CF36" i="3"/>
  <c r="CE36" i="3"/>
  <c r="CD36" i="3"/>
  <c r="CH36" i="3" s="1"/>
  <c r="CC36" i="3"/>
  <c r="BZ36" i="3"/>
  <c r="BY36" i="3"/>
  <c r="BX36" i="3"/>
  <c r="BW36" i="3"/>
  <c r="CA36" i="3" s="1"/>
  <c r="BV36" i="3"/>
  <c r="BS36" i="3"/>
  <c r="BR36" i="3"/>
  <c r="BQ36" i="3"/>
  <c r="BT36" i="3" s="1"/>
  <c r="BP36" i="3"/>
  <c r="BO36" i="3"/>
  <c r="BL36" i="3"/>
  <c r="BK36" i="3"/>
  <c r="BJ36" i="3"/>
  <c r="BI36" i="3"/>
  <c r="BM36" i="3" s="1"/>
  <c r="BH36" i="3"/>
  <c r="BF36" i="3"/>
  <c r="BE36" i="3"/>
  <c r="BD36" i="3"/>
  <c r="BC36" i="3"/>
  <c r="BB36" i="3"/>
  <c r="BA36" i="3"/>
  <c r="AX36" i="3"/>
  <c r="AW36" i="3"/>
  <c r="AV36" i="3"/>
  <c r="AY36" i="3" s="1"/>
  <c r="AU36" i="3"/>
  <c r="AT36" i="3"/>
  <c r="AQ36" i="3"/>
  <c r="AP36" i="3"/>
  <c r="AO36" i="3"/>
  <c r="AN36" i="3"/>
  <c r="AR36" i="3" s="1"/>
  <c r="AM36" i="3"/>
  <c r="AJ36" i="3"/>
  <c r="AI36" i="3"/>
  <c r="AH36" i="3"/>
  <c r="AK36" i="3" s="1"/>
  <c r="AG36" i="3"/>
  <c r="AF36" i="3"/>
  <c r="AC36" i="3"/>
  <c r="AB36" i="3"/>
  <c r="AA36" i="3"/>
  <c r="Z36" i="3"/>
  <c r="AD36" i="3" s="1"/>
  <c r="Y36" i="3"/>
  <c r="V36" i="3"/>
  <c r="U36" i="3"/>
  <c r="T36" i="3"/>
  <c r="S36" i="3"/>
  <c r="W36" i="3" s="1"/>
  <c r="R36" i="3"/>
  <c r="O36" i="3"/>
  <c r="N36" i="3"/>
  <c r="M36" i="3"/>
  <c r="P36" i="3" s="1"/>
  <c r="L36" i="3"/>
  <c r="K36" i="3"/>
  <c r="H36" i="3"/>
  <c r="G36" i="3"/>
  <c r="F36" i="3"/>
  <c r="E36" i="3"/>
  <c r="I36" i="3" s="1"/>
  <c r="DB35" i="3"/>
  <c r="DA35" i="3"/>
  <c r="CZ35" i="3"/>
  <c r="CY35" i="3"/>
  <c r="DC35" i="3" s="1"/>
  <c r="CX35" i="3"/>
  <c r="CU35" i="3"/>
  <c r="CT35" i="3"/>
  <c r="CS35" i="3"/>
  <c r="CV35" i="3" s="1"/>
  <c r="CR35" i="3"/>
  <c r="CQ35" i="3"/>
  <c r="CN35" i="3"/>
  <c r="CM35" i="3"/>
  <c r="CL35" i="3"/>
  <c r="CK35" i="3"/>
  <c r="CO35" i="3" s="1"/>
  <c r="CJ35" i="3"/>
  <c r="CG35" i="3"/>
  <c r="CF35" i="3"/>
  <c r="CE35" i="3"/>
  <c r="CD35" i="3"/>
  <c r="CH35" i="3" s="1"/>
  <c r="CC35" i="3"/>
  <c r="BZ35" i="3"/>
  <c r="BY35" i="3"/>
  <c r="BX35" i="3"/>
  <c r="CA35" i="3" s="1"/>
  <c r="BW35" i="3"/>
  <c r="BV35" i="3"/>
  <c r="BS35" i="3"/>
  <c r="BR35" i="3"/>
  <c r="BQ35" i="3"/>
  <c r="BP35" i="3"/>
  <c r="BT35" i="3" s="1"/>
  <c r="BO35" i="3"/>
  <c r="BM35" i="3"/>
  <c r="BL35" i="3"/>
  <c r="BK35" i="3"/>
  <c r="BJ35" i="3"/>
  <c r="BI35" i="3"/>
  <c r="BH35" i="3"/>
  <c r="BE35" i="3"/>
  <c r="BD35" i="3"/>
  <c r="BC35" i="3"/>
  <c r="BF35" i="3" s="1"/>
  <c r="BB35" i="3"/>
  <c r="BA35" i="3"/>
  <c r="AX35" i="3"/>
  <c r="AW35" i="3"/>
  <c r="AV35" i="3"/>
  <c r="AU35" i="3"/>
  <c r="AY35" i="3" s="1"/>
  <c r="AT35" i="3"/>
  <c r="AQ35" i="3"/>
  <c r="AP35" i="3"/>
  <c r="AO35" i="3"/>
  <c r="AR35" i="3" s="1"/>
  <c r="AN35" i="3"/>
  <c r="AM35" i="3"/>
  <c r="AJ35" i="3"/>
  <c r="AI35" i="3"/>
  <c r="AH35" i="3"/>
  <c r="AG35" i="3"/>
  <c r="AK35" i="3" s="1"/>
  <c r="AF35" i="3"/>
  <c r="AC35" i="3"/>
  <c r="AB35" i="3"/>
  <c r="AA35" i="3"/>
  <c r="Z35" i="3"/>
  <c r="AD35" i="3" s="1"/>
  <c r="Y35" i="3"/>
  <c r="V35" i="3"/>
  <c r="U35" i="3"/>
  <c r="T35" i="3"/>
  <c r="W35" i="3" s="1"/>
  <c r="S35" i="3"/>
  <c r="R35" i="3"/>
  <c r="O35" i="3"/>
  <c r="N35" i="3"/>
  <c r="M35" i="3"/>
  <c r="L35" i="3"/>
  <c r="P35" i="3" s="1"/>
  <c r="K35" i="3"/>
  <c r="I35" i="3"/>
  <c r="H35" i="3"/>
  <c r="G35" i="3"/>
  <c r="F35" i="3"/>
  <c r="E35" i="3"/>
  <c r="DB34" i="3"/>
  <c r="DA34" i="3"/>
  <c r="CZ34" i="3"/>
  <c r="DC34" i="3" s="1"/>
  <c r="CY34" i="3"/>
  <c r="CX34" i="3"/>
  <c r="CU34" i="3"/>
  <c r="CT34" i="3"/>
  <c r="CS34" i="3"/>
  <c r="CR34" i="3"/>
  <c r="CV34" i="3" s="1"/>
  <c r="CQ34" i="3"/>
  <c r="CN34" i="3"/>
  <c r="CM34" i="3"/>
  <c r="CL34" i="3"/>
  <c r="CK34" i="3"/>
  <c r="CO34" i="3" s="1"/>
  <c r="CJ34" i="3"/>
  <c r="CG34" i="3"/>
  <c r="CF34" i="3"/>
  <c r="CE34" i="3"/>
  <c r="CH34" i="3" s="1"/>
  <c r="CD34" i="3"/>
  <c r="CC34" i="3"/>
  <c r="BZ34" i="3"/>
  <c r="BY34" i="3"/>
  <c r="BX34" i="3"/>
  <c r="BW34" i="3"/>
  <c r="CA34" i="3" s="1"/>
  <c r="BV34" i="3"/>
  <c r="BT34" i="3"/>
  <c r="BS34" i="3"/>
  <c r="BR34" i="3"/>
  <c r="BQ34" i="3"/>
  <c r="BP34" i="3"/>
  <c r="BO34" i="3"/>
  <c r="BL34" i="3"/>
  <c r="BK34" i="3"/>
  <c r="BJ34" i="3"/>
  <c r="BM34" i="3" s="1"/>
  <c r="BI34" i="3"/>
  <c r="BH34" i="3"/>
  <c r="BE34" i="3"/>
  <c r="BD34" i="3"/>
  <c r="BC34" i="3"/>
  <c r="BB34" i="3"/>
  <c r="BF34" i="3" s="1"/>
  <c r="BA34" i="3"/>
  <c r="AX34" i="3"/>
  <c r="AW34" i="3"/>
  <c r="AV34" i="3"/>
  <c r="AY34" i="3" s="1"/>
  <c r="AU34" i="3"/>
  <c r="AT34" i="3"/>
  <c r="AQ34" i="3"/>
  <c r="AP34" i="3"/>
  <c r="AO34" i="3"/>
  <c r="AN34" i="3"/>
  <c r="AR34" i="3" s="1"/>
  <c r="AM34" i="3"/>
  <c r="AJ34" i="3"/>
  <c r="AI34" i="3"/>
  <c r="AH34" i="3"/>
  <c r="AG34" i="3"/>
  <c r="AK34" i="3" s="1"/>
  <c r="AF34" i="3"/>
  <c r="AC34" i="3"/>
  <c r="AB34" i="3"/>
  <c r="AA34" i="3"/>
  <c r="AD34" i="3" s="1"/>
  <c r="Z34" i="3"/>
  <c r="Y34" i="3"/>
  <c r="V34" i="3"/>
  <c r="U34" i="3"/>
  <c r="T34" i="3"/>
  <c r="S34" i="3"/>
  <c r="W34" i="3" s="1"/>
  <c r="R34" i="3"/>
  <c r="P34" i="3"/>
  <c r="O34" i="3"/>
  <c r="N34" i="3"/>
  <c r="M34" i="3"/>
  <c r="L34" i="3"/>
  <c r="K34" i="3"/>
  <c r="H34" i="3"/>
  <c r="G34" i="3"/>
  <c r="F34" i="3"/>
  <c r="E34" i="3"/>
  <c r="I34" i="3" s="1"/>
  <c r="DB33" i="3"/>
  <c r="DA33" i="3"/>
  <c r="CZ33" i="3"/>
  <c r="CY33" i="3"/>
  <c r="DC33" i="3" s="1"/>
  <c r="CX33" i="3"/>
  <c r="CU33" i="3"/>
  <c r="CT33" i="3"/>
  <c r="CS33" i="3"/>
  <c r="CR33" i="3"/>
  <c r="CV33" i="3" s="1"/>
  <c r="CQ33" i="3"/>
  <c r="CN33" i="3"/>
  <c r="CM33" i="3"/>
  <c r="CL33" i="3"/>
  <c r="CO33" i="3" s="1"/>
  <c r="CK33" i="3"/>
  <c r="CJ33" i="3"/>
  <c r="CG33" i="3"/>
  <c r="CF33" i="3"/>
  <c r="CE33" i="3"/>
  <c r="CD33" i="3"/>
  <c r="CH33" i="3" s="1"/>
  <c r="CC33" i="3"/>
  <c r="CA33" i="3"/>
  <c r="BZ33" i="3"/>
  <c r="BY33" i="3"/>
  <c r="BX33" i="3"/>
  <c r="BW33" i="3"/>
  <c r="BV33" i="3"/>
  <c r="BS33" i="3"/>
  <c r="BR33" i="3"/>
  <c r="BQ33" i="3"/>
  <c r="BP33" i="3"/>
  <c r="BT33" i="3" s="1"/>
  <c r="BO33" i="3"/>
  <c r="BL33" i="3"/>
  <c r="BK33" i="3"/>
  <c r="BJ33" i="3"/>
  <c r="BI33" i="3"/>
  <c r="BM33" i="3" s="1"/>
  <c r="BH33" i="3"/>
  <c r="BE33" i="3"/>
  <c r="BD33" i="3"/>
  <c r="BC33" i="3"/>
  <c r="BF33" i="3" s="1"/>
  <c r="BB33" i="3"/>
  <c r="BA33" i="3"/>
  <c r="AX33" i="3"/>
  <c r="AW33" i="3"/>
  <c r="AV33" i="3"/>
  <c r="AU33" i="3"/>
  <c r="AY33" i="3" s="1"/>
  <c r="AT33" i="3"/>
  <c r="AQ33" i="3"/>
  <c r="AP33" i="3"/>
  <c r="AO33" i="3"/>
  <c r="AN33" i="3"/>
  <c r="AR33" i="3" s="1"/>
  <c r="AM33" i="3"/>
  <c r="AJ33" i="3"/>
  <c r="AI33" i="3"/>
  <c r="AH33" i="3"/>
  <c r="AK33" i="3" s="1"/>
  <c r="AG33" i="3"/>
  <c r="AF33" i="3"/>
  <c r="AC33" i="3"/>
  <c r="AB33" i="3"/>
  <c r="AA33" i="3"/>
  <c r="Z33" i="3"/>
  <c r="AD33" i="3" s="1"/>
  <c r="Y33" i="3"/>
  <c r="W33" i="3"/>
  <c r="V33" i="3"/>
  <c r="U33" i="3"/>
  <c r="T33" i="3"/>
  <c r="S33" i="3"/>
  <c r="R33" i="3"/>
  <c r="O33" i="3"/>
  <c r="N33" i="3"/>
  <c r="M33" i="3"/>
  <c r="L33" i="3"/>
  <c r="P33" i="3" s="1"/>
  <c r="K33" i="3"/>
  <c r="H33" i="3"/>
  <c r="G33" i="3"/>
  <c r="F33" i="3"/>
  <c r="E33" i="3"/>
  <c r="I33" i="3" s="1"/>
  <c r="DB32" i="3"/>
  <c r="DA32" i="3"/>
  <c r="CZ32" i="3"/>
  <c r="CY32" i="3"/>
  <c r="DC32" i="3" s="1"/>
  <c r="CX32" i="3"/>
  <c r="CU32" i="3"/>
  <c r="CT32" i="3"/>
  <c r="CS32" i="3"/>
  <c r="CV32" i="3" s="1"/>
  <c r="CR32" i="3"/>
  <c r="CQ32" i="3"/>
  <c r="CN32" i="3"/>
  <c r="CM32" i="3"/>
  <c r="CL32" i="3"/>
  <c r="CK32" i="3"/>
  <c r="CO32" i="3" s="1"/>
  <c r="CJ32" i="3"/>
  <c r="CH32" i="3"/>
  <c r="CG32" i="3"/>
  <c r="CF32" i="3"/>
  <c r="CE32" i="3"/>
  <c r="CD32" i="3"/>
  <c r="CC32" i="3"/>
  <c r="BZ32" i="3"/>
  <c r="BY32" i="3"/>
  <c r="BX32" i="3"/>
  <c r="BW32" i="3"/>
  <c r="CA32" i="3" s="1"/>
  <c r="BV32" i="3"/>
  <c r="BS32" i="3"/>
  <c r="BR32" i="3"/>
  <c r="BQ32" i="3"/>
  <c r="BP32" i="3"/>
  <c r="BT32" i="3" s="1"/>
  <c r="BO32" i="3"/>
  <c r="BL32" i="3"/>
  <c r="BK32" i="3"/>
  <c r="BJ32" i="3"/>
  <c r="BM32" i="3" s="1"/>
  <c r="BI32" i="3"/>
  <c r="BH32" i="3"/>
  <c r="BE32" i="3"/>
  <c r="BD32" i="3"/>
  <c r="BC32" i="3"/>
  <c r="BB32" i="3"/>
  <c r="BF32" i="3" s="1"/>
  <c r="BA32" i="3"/>
  <c r="AX32" i="3"/>
  <c r="AW32" i="3"/>
  <c r="AV32" i="3"/>
  <c r="AU32" i="3"/>
  <c r="AY32" i="3" s="1"/>
  <c r="AT32" i="3"/>
  <c r="AQ32" i="3"/>
  <c r="AP32" i="3"/>
  <c r="AO32" i="3"/>
  <c r="AR32" i="3" s="1"/>
  <c r="AN32" i="3"/>
  <c r="AM32" i="3"/>
  <c r="AJ32" i="3"/>
  <c r="AI32" i="3"/>
  <c r="AH32" i="3"/>
  <c r="AG32" i="3"/>
  <c r="AK32" i="3" s="1"/>
  <c r="AF32" i="3"/>
  <c r="AD32" i="3"/>
  <c r="AC32" i="3"/>
  <c r="AB32" i="3"/>
  <c r="AA32" i="3"/>
  <c r="Z32" i="3"/>
  <c r="Y32" i="3"/>
  <c r="V32" i="3"/>
  <c r="U32" i="3"/>
  <c r="T32" i="3"/>
  <c r="S32" i="3"/>
  <c r="W32" i="3" s="1"/>
  <c r="R32" i="3"/>
  <c r="O32" i="3"/>
  <c r="N32" i="3"/>
  <c r="M32" i="3"/>
  <c r="L32" i="3"/>
  <c r="P32" i="3" s="1"/>
  <c r="K32" i="3"/>
  <c r="H32" i="3"/>
  <c r="G32" i="3"/>
  <c r="F32" i="3"/>
  <c r="I32" i="3" s="1"/>
  <c r="E32" i="3"/>
  <c r="DB31" i="3"/>
  <c r="DA31" i="3"/>
  <c r="CZ31" i="3"/>
  <c r="DC31" i="3" s="1"/>
  <c r="CY31" i="3"/>
  <c r="CX31" i="3"/>
  <c r="CU31" i="3"/>
  <c r="CT31" i="3"/>
  <c r="CS31" i="3"/>
  <c r="CR31" i="3"/>
  <c r="CV31" i="3" s="1"/>
  <c r="CQ31" i="3"/>
  <c r="CO31" i="3"/>
  <c r="CN31" i="3"/>
  <c r="CM31" i="3"/>
  <c r="CL31" i="3"/>
  <c r="CK31" i="3"/>
  <c r="CJ31" i="3"/>
  <c r="CG31" i="3"/>
  <c r="CF31" i="3"/>
  <c r="CE31" i="3"/>
  <c r="CD31" i="3"/>
  <c r="CH31" i="3" s="1"/>
  <c r="CC31" i="3"/>
  <c r="BZ31" i="3"/>
  <c r="BY31" i="3"/>
  <c r="BX31" i="3"/>
  <c r="BW31" i="3"/>
  <c r="CA31" i="3" s="1"/>
  <c r="BV31" i="3"/>
  <c r="BS31" i="3"/>
  <c r="BR31" i="3"/>
  <c r="BQ31" i="3"/>
  <c r="BT31" i="3" s="1"/>
  <c r="BP31" i="3"/>
  <c r="BO31" i="3"/>
  <c r="BL31" i="3"/>
  <c r="BK31" i="3"/>
  <c r="BJ31" i="3"/>
  <c r="BI31" i="3"/>
  <c r="BM31" i="3" s="1"/>
  <c r="BH31" i="3"/>
  <c r="BE31" i="3"/>
  <c r="BD31" i="3"/>
  <c r="BC31" i="3"/>
  <c r="BB31" i="3"/>
  <c r="BF31" i="3" s="1"/>
  <c r="BA31" i="3"/>
  <c r="AX31" i="3"/>
  <c r="AW31" i="3"/>
  <c r="AV31" i="3"/>
  <c r="AY31" i="3" s="1"/>
  <c r="AU31" i="3"/>
  <c r="AT31" i="3"/>
  <c r="AQ31" i="3"/>
  <c r="AP31" i="3"/>
  <c r="AO31" i="3"/>
  <c r="AN31" i="3"/>
  <c r="AR31" i="3" s="1"/>
  <c r="AM31" i="3"/>
  <c r="AK31" i="3"/>
  <c r="AJ31" i="3"/>
  <c r="AI31" i="3"/>
  <c r="AH31" i="3"/>
  <c r="AG31" i="3"/>
  <c r="AF31" i="3"/>
  <c r="AC31" i="3"/>
  <c r="AB31" i="3"/>
  <c r="AA31" i="3"/>
  <c r="Z31" i="3"/>
  <c r="AD31" i="3" s="1"/>
  <c r="Y31" i="3"/>
  <c r="V31" i="3"/>
  <c r="U31" i="3"/>
  <c r="T31" i="3"/>
  <c r="S31" i="3"/>
  <c r="W31" i="3" s="1"/>
  <c r="R31" i="3"/>
  <c r="O31" i="3"/>
  <c r="N31" i="3"/>
  <c r="M31" i="3"/>
  <c r="P31" i="3" s="1"/>
  <c r="L31" i="3"/>
  <c r="K31" i="3"/>
  <c r="H31" i="3"/>
  <c r="G31" i="3"/>
  <c r="F31" i="3"/>
  <c r="E31" i="3"/>
  <c r="I31" i="3" s="1"/>
  <c r="DB30" i="3"/>
  <c r="DA30" i="3"/>
  <c r="CZ30" i="3"/>
  <c r="CY30" i="3"/>
  <c r="DC30" i="3" s="1"/>
  <c r="CX30" i="3"/>
  <c r="CV30" i="3"/>
  <c r="CU30" i="3"/>
  <c r="CT30" i="3"/>
  <c r="CS30" i="3"/>
  <c r="CR30" i="3"/>
  <c r="CQ30" i="3"/>
  <c r="CN30" i="3"/>
  <c r="CM30" i="3"/>
  <c r="CL30" i="3"/>
  <c r="CK30" i="3"/>
  <c r="CO30" i="3" s="1"/>
  <c r="CJ30" i="3"/>
  <c r="CG30" i="3"/>
  <c r="CF30" i="3"/>
  <c r="CE30" i="3"/>
  <c r="CD30" i="3"/>
  <c r="CH30" i="3" s="1"/>
  <c r="CC30" i="3"/>
  <c r="BZ30" i="3"/>
  <c r="BY30" i="3"/>
  <c r="BX30" i="3"/>
  <c r="CA30" i="3" s="1"/>
  <c r="BW30" i="3"/>
  <c r="BV30" i="3"/>
  <c r="BS30" i="3"/>
  <c r="BR30" i="3"/>
  <c r="BQ30" i="3"/>
  <c r="BP30" i="3"/>
  <c r="BT30" i="3" s="1"/>
  <c r="BO30" i="3"/>
  <c r="BL30" i="3"/>
  <c r="BK30" i="3"/>
  <c r="BJ30" i="3"/>
  <c r="BI30" i="3"/>
  <c r="BM30" i="3" s="1"/>
  <c r="BH30" i="3"/>
  <c r="BE30" i="3"/>
  <c r="BD30" i="3"/>
  <c r="BC30" i="3"/>
  <c r="BF30" i="3" s="1"/>
  <c r="BB30" i="3"/>
  <c r="BA30" i="3"/>
  <c r="AX30" i="3"/>
  <c r="AW30" i="3"/>
  <c r="AV30" i="3"/>
  <c r="AU30" i="3"/>
  <c r="AY30" i="3" s="1"/>
  <c r="AT30" i="3"/>
  <c r="AR30" i="3"/>
  <c r="AQ30" i="3"/>
  <c r="AP30" i="3"/>
  <c r="AO30" i="3"/>
  <c r="AN30" i="3"/>
  <c r="AM30" i="3"/>
  <c r="AJ30" i="3"/>
  <c r="AI30" i="3"/>
  <c r="AH30" i="3"/>
  <c r="AG30" i="3"/>
  <c r="AK30" i="3" s="1"/>
  <c r="AF30" i="3"/>
  <c r="AC30" i="3"/>
  <c r="AB30" i="3"/>
  <c r="AA30" i="3"/>
  <c r="Z30" i="3"/>
  <c r="AD30" i="3" s="1"/>
  <c r="Y30" i="3"/>
  <c r="V30" i="3"/>
  <c r="U30" i="3"/>
  <c r="T30" i="3"/>
  <c r="W30" i="3" s="1"/>
  <c r="S30" i="3"/>
  <c r="R30" i="3"/>
  <c r="O30" i="3"/>
  <c r="N30" i="3"/>
  <c r="M30" i="3"/>
  <c r="L30" i="3"/>
  <c r="P30" i="3" s="1"/>
  <c r="K30" i="3"/>
  <c r="H30" i="3"/>
  <c r="G30" i="3"/>
  <c r="F30" i="3"/>
  <c r="E30" i="3"/>
  <c r="I30" i="3" s="1"/>
  <c r="DC29" i="3"/>
  <c r="DB29" i="3"/>
  <c r="DA29" i="3"/>
  <c r="CZ29" i="3"/>
  <c r="CY29" i="3"/>
  <c r="CX29" i="3"/>
  <c r="CU29" i="3"/>
  <c r="CT29" i="3"/>
  <c r="CS29" i="3"/>
  <c r="CR29" i="3"/>
  <c r="CV29" i="3" s="1"/>
  <c r="CQ29" i="3"/>
  <c r="CN29" i="3"/>
  <c r="CM29" i="3"/>
  <c r="CL29" i="3"/>
  <c r="CK29" i="3"/>
  <c r="CO29" i="3" s="1"/>
  <c r="CJ29" i="3"/>
  <c r="CG29" i="3"/>
  <c r="CF29" i="3"/>
  <c r="CE29" i="3"/>
  <c r="CH29" i="3" s="1"/>
  <c r="CD29" i="3"/>
  <c r="CC29" i="3"/>
  <c r="BZ29" i="3"/>
  <c r="BY29" i="3"/>
  <c r="BX29" i="3"/>
  <c r="BW29" i="3"/>
  <c r="CA29" i="3" s="1"/>
  <c r="BV29" i="3"/>
  <c r="BS29" i="3"/>
  <c r="BR29" i="3"/>
  <c r="BQ29" i="3"/>
  <c r="BP29" i="3"/>
  <c r="BT29" i="3" s="1"/>
  <c r="BO29" i="3"/>
  <c r="BL29" i="3"/>
  <c r="BK29" i="3"/>
  <c r="BJ29" i="3"/>
  <c r="BM29" i="3" s="1"/>
  <c r="BI29" i="3"/>
  <c r="BH29" i="3"/>
  <c r="BE29" i="3"/>
  <c r="BD29" i="3"/>
  <c r="BC29" i="3"/>
  <c r="BB29" i="3"/>
  <c r="BF29" i="3" s="1"/>
  <c r="BA29" i="3"/>
  <c r="AY29" i="3"/>
  <c r="AX29" i="3"/>
  <c r="AW29" i="3"/>
  <c r="AV29" i="3"/>
  <c r="AU29" i="3"/>
  <c r="AT29" i="3"/>
  <c r="AQ29" i="3"/>
  <c r="AP29" i="3"/>
  <c r="AO29" i="3"/>
  <c r="AR29" i="3" s="1"/>
  <c r="AN29" i="3"/>
  <c r="AM29" i="3"/>
  <c r="AJ29" i="3"/>
  <c r="AI29" i="3"/>
  <c r="AH29" i="3"/>
  <c r="AG29" i="3"/>
  <c r="AK29" i="3" s="1"/>
  <c r="AF29" i="3"/>
  <c r="AC29" i="3"/>
  <c r="AB29" i="3"/>
  <c r="AA29" i="3"/>
  <c r="AD29" i="3" s="1"/>
  <c r="Z29" i="3"/>
  <c r="Y29" i="3"/>
  <c r="V29" i="3"/>
  <c r="U29" i="3"/>
  <c r="T29" i="3"/>
  <c r="S29" i="3"/>
  <c r="W29" i="3" s="1"/>
  <c r="R29" i="3"/>
  <c r="O29" i="3"/>
  <c r="N29" i="3"/>
  <c r="M29" i="3"/>
  <c r="L29" i="3"/>
  <c r="P29" i="3" s="1"/>
  <c r="K29" i="3"/>
  <c r="H29" i="3"/>
  <c r="G29" i="3"/>
  <c r="F29" i="3"/>
  <c r="I29" i="3" s="1"/>
  <c r="E29" i="3"/>
  <c r="DB28" i="3"/>
  <c r="DA28" i="3"/>
  <c r="CZ28" i="3"/>
  <c r="DC28" i="3" s="1"/>
  <c r="CY28" i="3"/>
  <c r="CX28" i="3"/>
  <c r="CU28" i="3"/>
  <c r="CT28" i="3"/>
  <c r="CS28" i="3"/>
  <c r="CR28" i="3"/>
  <c r="CV28" i="3" s="1"/>
  <c r="CQ28" i="3"/>
  <c r="CN28" i="3"/>
  <c r="CM28" i="3"/>
  <c r="CL28" i="3"/>
  <c r="CO28" i="3" s="1"/>
  <c r="CK28" i="3"/>
  <c r="CJ28" i="3"/>
  <c r="CG28" i="3"/>
  <c r="CF28" i="3"/>
  <c r="CE28" i="3"/>
  <c r="CD28" i="3"/>
  <c r="CH28" i="3" s="1"/>
  <c r="CC28" i="3"/>
  <c r="BZ28" i="3"/>
  <c r="BY28" i="3"/>
  <c r="BX28" i="3"/>
  <c r="BW28" i="3"/>
  <c r="CA28" i="3" s="1"/>
  <c r="BV28" i="3"/>
  <c r="BS28" i="3"/>
  <c r="BR28" i="3"/>
  <c r="BQ28" i="3"/>
  <c r="BT28" i="3" s="1"/>
  <c r="BP28" i="3"/>
  <c r="BO28" i="3"/>
  <c r="BL28" i="3"/>
  <c r="BK28" i="3"/>
  <c r="BJ28" i="3"/>
  <c r="BI28" i="3"/>
  <c r="BM28" i="3" s="1"/>
  <c r="BH28" i="3"/>
  <c r="BF28" i="3"/>
  <c r="BE28" i="3"/>
  <c r="BD28" i="3"/>
  <c r="BC28" i="3"/>
  <c r="BB28" i="3"/>
  <c r="BA28" i="3"/>
  <c r="AX28" i="3"/>
  <c r="AW28" i="3"/>
  <c r="AV28" i="3"/>
  <c r="AY28" i="3" s="1"/>
  <c r="AU28" i="3"/>
  <c r="AT28" i="3"/>
  <c r="AQ28" i="3"/>
  <c r="AP28" i="3"/>
  <c r="AO28" i="3"/>
  <c r="AN28" i="3"/>
  <c r="AR28" i="3" s="1"/>
  <c r="AM28" i="3"/>
  <c r="AJ28" i="3"/>
  <c r="AI28" i="3"/>
  <c r="AH28" i="3"/>
  <c r="AK28" i="3" s="1"/>
  <c r="AG28" i="3"/>
  <c r="AF28" i="3"/>
  <c r="AC28" i="3"/>
  <c r="AB28" i="3"/>
  <c r="AA28" i="3"/>
  <c r="Z28" i="3"/>
  <c r="AD28" i="3" s="1"/>
  <c r="Y28" i="3"/>
  <c r="V28" i="3"/>
  <c r="U28" i="3"/>
  <c r="T28" i="3"/>
  <c r="S28" i="3"/>
  <c r="W28" i="3" s="1"/>
  <c r="R28" i="3"/>
  <c r="O28" i="3"/>
  <c r="N28" i="3"/>
  <c r="M28" i="3"/>
  <c r="P28" i="3" s="1"/>
  <c r="L28" i="3"/>
  <c r="K28" i="3"/>
  <c r="H28" i="3"/>
  <c r="G28" i="3"/>
  <c r="F28" i="3"/>
  <c r="E28" i="3"/>
  <c r="I28" i="3" s="1"/>
  <c r="DB27" i="3"/>
  <c r="DA27" i="3"/>
  <c r="CZ27" i="3"/>
  <c r="CY27" i="3"/>
  <c r="DC27" i="3" s="1"/>
  <c r="CX27" i="3"/>
  <c r="CU27" i="3"/>
  <c r="CT27" i="3"/>
  <c r="CS27" i="3"/>
  <c r="CV27" i="3" s="1"/>
  <c r="CR27" i="3"/>
  <c r="CQ27" i="3"/>
  <c r="CN27" i="3"/>
  <c r="CM27" i="3"/>
  <c r="CL27" i="3"/>
  <c r="CK27" i="3"/>
  <c r="CO27" i="3" s="1"/>
  <c r="CJ27" i="3"/>
  <c r="CG27" i="3"/>
  <c r="CF27" i="3"/>
  <c r="CE27" i="3"/>
  <c r="CD27" i="3"/>
  <c r="CH27" i="3" s="1"/>
  <c r="CC27" i="3"/>
  <c r="BZ27" i="3"/>
  <c r="BY27" i="3"/>
  <c r="BX27" i="3"/>
  <c r="CA27" i="3" s="1"/>
  <c r="BW27" i="3"/>
  <c r="BV27" i="3"/>
  <c r="BS27" i="3"/>
  <c r="BR27" i="3"/>
  <c r="BQ27" i="3"/>
  <c r="BP27" i="3"/>
  <c r="BT27" i="3" s="1"/>
  <c r="BO27" i="3"/>
  <c r="BM27" i="3"/>
  <c r="BL27" i="3"/>
  <c r="BK27" i="3"/>
  <c r="BJ27" i="3"/>
  <c r="BI27" i="3"/>
  <c r="BH27" i="3"/>
  <c r="BE27" i="3"/>
  <c r="BD27" i="3"/>
  <c r="BC27" i="3"/>
  <c r="BB27" i="3"/>
  <c r="BF27" i="3" s="1"/>
  <c r="BA27" i="3"/>
  <c r="AX27" i="3"/>
  <c r="AW27" i="3"/>
  <c r="AV27" i="3"/>
  <c r="AU27" i="3"/>
  <c r="AY27" i="3" s="1"/>
  <c r="AT27" i="3"/>
  <c r="AQ27" i="3"/>
  <c r="AP27" i="3"/>
  <c r="AO27" i="3"/>
  <c r="AR27" i="3" s="1"/>
  <c r="AN27" i="3"/>
  <c r="AM27" i="3"/>
  <c r="AJ27" i="3"/>
  <c r="AI27" i="3"/>
  <c r="AH27" i="3"/>
  <c r="AG27" i="3"/>
  <c r="AK27" i="3" s="1"/>
  <c r="AF27" i="3"/>
  <c r="AC27" i="3"/>
  <c r="AB27" i="3"/>
  <c r="AA27" i="3"/>
  <c r="Z27" i="3"/>
  <c r="AD27" i="3" s="1"/>
  <c r="Y27" i="3"/>
  <c r="V27" i="3"/>
  <c r="U27" i="3"/>
  <c r="T27" i="3"/>
  <c r="W27" i="3" s="1"/>
  <c r="S27" i="3"/>
  <c r="R27" i="3"/>
  <c r="O27" i="3"/>
  <c r="N27" i="3"/>
  <c r="M27" i="3"/>
  <c r="L27" i="3"/>
  <c r="P27" i="3" s="1"/>
  <c r="K27" i="3"/>
  <c r="I27" i="3"/>
  <c r="H27" i="3"/>
  <c r="G27" i="3"/>
  <c r="F27" i="3"/>
  <c r="E27" i="3"/>
  <c r="DB26" i="3"/>
  <c r="DA26" i="3"/>
  <c r="CZ26" i="3"/>
  <c r="DC26" i="3" s="1"/>
  <c r="CY26" i="3"/>
  <c r="CX26" i="3"/>
  <c r="CU26" i="3"/>
  <c r="CT26" i="3"/>
  <c r="CS26" i="3"/>
  <c r="CR26" i="3"/>
  <c r="CV26" i="3" s="1"/>
  <c r="CQ26" i="3"/>
  <c r="CN26" i="3"/>
  <c r="CM26" i="3"/>
  <c r="CL26" i="3"/>
  <c r="CK26" i="3"/>
  <c r="CO26" i="3" s="1"/>
  <c r="CJ26" i="3"/>
  <c r="CG26" i="3"/>
  <c r="CF26" i="3"/>
  <c r="CE26" i="3"/>
  <c r="CH26" i="3" s="1"/>
  <c r="CD26" i="3"/>
  <c r="CC26" i="3"/>
  <c r="BZ26" i="3"/>
  <c r="BY26" i="3"/>
  <c r="BX26" i="3"/>
  <c r="BW26" i="3"/>
  <c r="CA26" i="3" s="1"/>
  <c r="BV26" i="3"/>
  <c r="BT26" i="3"/>
  <c r="BS26" i="3"/>
  <c r="BR26" i="3"/>
  <c r="BQ26" i="3"/>
  <c r="BP26" i="3"/>
  <c r="BO26" i="3"/>
  <c r="BL26" i="3"/>
  <c r="BK26" i="3"/>
  <c r="BJ26" i="3"/>
  <c r="BI26" i="3"/>
  <c r="BM26" i="3" s="1"/>
  <c r="BH26" i="3"/>
  <c r="BE26" i="3"/>
  <c r="BD26" i="3"/>
  <c r="BC26" i="3"/>
  <c r="BB26" i="3"/>
  <c r="BF26" i="3" s="1"/>
  <c r="BA26" i="3"/>
  <c r="AX26" i="3"/>
  <c r="AW26" i="3"/>
  <c r="AV26" i="3"/>
  <c r="AY26" i="3" s="1"/>
  <c r="AU26" i="3"/>
  <c r="AT26" i="3"/>
  <c r="AQ26" i="3"/>
  <c r="AP26" i="3"/>
  <c r="AO26" i="3"/>
  <c r="AN26" i="3"/>
  <c r="AR26" i="3" s="1"/>
  <c r="AM26" i="3"/>
  <c r="AJ26" i="3"/>
  <c r="AI26" i="3"/>
  <c r="AH26" i="3"/>
  <c r="AG26" i="3"/>
  <c r="AK26" i="3" s="1"/>
  <c r="AF26" i="3"/>
  <c r="AC26" i="3"/>
  <c r="AB26" i="3"/>
  <c r="AA26" i="3"/>
  <c r="AD26" i="3" s="1"/>
  <c r="Z26" i="3"/>
  <c r="Y26" i="3"/>
  <c r="V26" i="3"/>
  <c r="U26" i="3"/>
  <c r="T26" i="3"/>
  <c r="S26" i="3"/>
  <c r="W26" i="3" s="1"/>
  <c r="R26" i="3"/>
  <c r="P26" i="3"/>
  <c r="O26" i="3"/>
  <c r="N26" i="3"/>
  <c r="M26" i="3"/>
  <c r="L26" i="3"/>
  <c r="K26" i="3"/>
  <c r="H26" i="3"/>
  <c r="G26" i="3"/>
  <c r="F26" i="3"/>
  <c r="E26" i="3"/>
  <c r="I26" i="3" s="1"/>
  <c r="DB25" i="3"/>
  <c r="DA25" i="3"/>
  <c r="CZ25" i="3"/>
  <c r="CY25" i="3"/>
  <c r="DC25" i="3" s="1"/>
  <c r="CX25" i="3"/>
  <c r="CU25" i="3"/>
  <c r="CT25" i="3"/>
  <c r="CS25" i="3"/>
  <c r="CV25" i="3" s="1"/>
  <c r="CR25" i="3"/>
  <c r="CQ25" i="3"/>
  <c r="CN25" i="3"/>
  <c r="CM25" i="3"/>
  <c r="CL25" i="3"/>
  <c r="CO25" i="3" s="1"/>
  <c r="CK25" i="3"/>
  <c r="CJ25" i="3"/>
  <c r="CG25" i="3"/>
  <c r="CF25" i="3"/>
  <c r="CE25" i="3"/>
  <c r="CD25" i="3"/>
  <c r="CH25" i="3" s="1"/>
  <c r="CC25" i="3"/>
  <c r="CA25" i="3"/>
  <c r="BZ25" i="3"/>
  <c r="BY25" i="3"/>
  <c r="BX25" i="3"/>
  <c r="BW25" i="3"/>
  <c r="BV25" i="3"/>
  <c r="BS25" i="3"/>
  <c r="BR25" i="3"/>
  <c r="BQ25" i="3"/>
  <c r="BP25" i="3"/>
  <c r="BT25" i="3" s="1"/>
  <c r="BO25" i="3"/>
  <c r="BL25" i="3"/>
  <c r="BK25" i="3"/>
  <c r="BJ25" i="3"/>
  <c r="BI25" i="3"/>
  <c r="BM25" i="3" s="1"/>
  <c r="BH25" i="3"/>
  <c r="BE25" i="3"/>
  <c r="BD25" i="3"/>
  <c r="BC25" i="3"/>
  <c r="BF25" i="3" s="1"/>
  <c r="BB25" i="3"/>
  <c r="BA25" i="3"/>
  <c r="AX25" i="3"/>
  <c r="AW25" i="3"/>
  <c r="AV25" i="3"/>
  <c r="AU25" i="3"/>
  <c r="AY25" i="3" s="1"/>
  <c r="AT25" i="3"/>
  <c r="AQ25" i="3"/>
  <c r="AP25" i="3"/>
  <c r="AO25" i="3"/>
  <c r="AN25" i="3"/>
  <c r="AR25" i="3" s="1"/>
  <c r="AM25" i="3"/>
  <c r="AJ25" i="3"/>
  <c r="AI25" i="3"/>
  <c r="AH25" i="3"/>
  <c r="AK25" i="3" s="1"/>
  <c r="AG25" i="3"/>
  <c r="AF25" i="3"/>
  <c r="AC25" i="3"/>
  <c r="AB25" i="3"/>
  <c r="AA25" i="3"/>
  <c r="Z25" i="3"/>
  <c r="AD25" i="3" s="1"/>
  <c r="Y25" i="3"/>
  <c r="W25" i="3"/>
  <c r="V25" i="3"/>
  <c r="U25" i="3"/>
  <c r="T25" i="3"/>
  <c r="S25" i="3"/>
  <c r="R25" i="3"/>
  <c r="O25" i="3"/>
  <c r="N25" i="3"/>
  <c r="M25" i="3"/>
  <c r="L25" i="3"/>
  <c r="P25" i="3" s="1"/>
  <c r="K25" i="3"/>
  <c r="H25" i="3"/>
  <c r="G25" i="3"/>
  <c r="F25" i="3"/>
  <c r="E25" i="3"/>
  <c r="I25" i="3" s="1"/>
  <c r="DB24" i="3"/>
  <c r="DA24" i="3"/>
  <c r="CZ24" i="3"/>
  <c r="CY24" i="3"/>
  <c r="DC24" i="3" s="1"/>
  <c r="CX24" i="3"/>
  <c r="CU24" i="3"/>
  <c r="CT24" i="3"/>
  <c r="CS24" i="3"/>
  <c r="CV24" i="3" s="1"/>
  <c r="CR24" i="3"/>
  <c r="CQ24" i="3"/>
  <c r="CN24" i="3"/>
  <c r="CM24" i="3"/>
  <c r="CL24" i="3"/>
  <c r="CK24" i="3"/>
  <c r="CO24" i="3" s="1"/>
  <c r="CJ24" i="3"/>
  <c r="CH24" i="3"/>
  <c r="CG24" i="3"/>
  <c r="CF24" i="3"/>
  <c r="CE24" i="3"/>
  <c r="CD24" i="3"/>
  <c r="CC24" i="3"/>
  <c r="BZ24" i="3"/>
  <c r="BY24" i="3"/>
  <c r="BX24" i="3"/>
  <c r="BW24" i="3"/>
  <c r="CA24" i="3" s="1"/>
  <c r="BV24" i="3"/>
  <c r="BS24" i="3"/>
  <c r="BR24" i="3"/>
  <c r="BQ24" i="3"/>
  <c r="BP24" i="3"/>
  <c r="BT24" i="3" s="1"/>
  <c r="BO24" i="3"/>
  <c r="BL24" i="3"/>
  <c r="BK24" i="3"/>
  <c r="BJ24" i="3"/>
  <c r="BM24" i="3" s="1"/>
  <c r="BI24" i="3"/>
  <c r="BH24" i="3"/>
  <c r="BE24" i="3"/>
  <c r="BD24" i="3"/>
  <c r="BC24" i="3"/>
  <c r="BB24" i="3"/>
  <c r="BF24" i="3" s="1"/>
  <c r="BA24" i="3"/>
  <c r="AX24" i="3"/>
  <c r="AW24" i="3"/>
  <c r="AV24" i="3"/>
  <c r="AU24" i="3"/>
  <c r="AY24" i="3" s="1"/>
  <c r="AT24" i="3"/>
  <c r="AQ24" i="3"/>
  <c r="AP24" i="3"/>
  <c r="AO24" i="3"/>
  <c r="AR24" i="3" s="1"/>
  <c r="AN24" i="3"/>
  <c r="AM24" i="3"/>
  <c r="AJ24" i="3"/>
  <c r="AI24" i="3"/>
  <c r="AH24" i="3"/>
  <c r="AG24" i="3"/>
  <c r="AK24" i="3" s="1"/>
  <c r="AF24" i="3"/>
  <c r="AD24" i="3"/>
  <c r="AC24" i="3"/>
  <c r="AB24" i="3"/>
  <c r="AA24" i="3"/>
  <c r="Z24" i="3"/>
  <c r="Y24" i="3"/>
  <c r="V24" i="3"/>
  <c r="U24" i="3"/>
  <c r="T24" i="3"/>
  <c r="S24" i="3"/>
  <c r="W24" i="3" s="1"/>
  <c r="R24" i="3"/>
  <c r="O24" i="3"/>
  <c r="N24" i="3"/>
  <c r="M24" i="3"/>
  <c r="L24" i="3"/>
  <c r="P24" i="3" s="1"/>
  <c r="K24" i="3"/>
  <c r="H24" i="3"/>
  <c r="G24" i="3"/>
  <c r="F24" i="3"/>
  <c r="I24" i="3" s="1"/>
  <c r="E24" i="3"/>
  <c r="DB23" i="3"/>
  <c r="DA23" i="3"/>
  <c r="CZ23" i="3"/>
  <c r="DC23" i="3" s="1"/>
  <c r="CY23" i="3"/>
  <c r="CX23" i="3"/>
  <c r="CU23" i="3"/>
  <c r="CT23" i="3"/>
  <c r="CS23" i="3"/>
  <c r="CR23" i="3"/>
  <c r="CV23" i="3" s="1"/>
  <c r="CQ23" i="3"/>
  <c r="CO23" i="3"/>
  <c r="CN23" i="3"/>
  <c r="CM23" i="3"/>
  <c r="CL23" i="3"/>
  <c r="CK23" i="3"/>
  <c r="CJ23" i="3"/>
  <c r="CG23" i="3"/>
  <c r="CF23" i="3"/>
  <c r="CE23" i="3"/>
  <c r="CD23" i="3"/>
  <c r="CH23" i="3" s="1"/>
  <c r="CC23" i="3"/>
  <c r="BZ23" i="3"/>
  <c r="BY23" i="3"/>
  <c r="BX23" i="3"/>
  <c r="BW23" i="3"/>
  <c r="CA23" i="3" s="1"/>
  <c r="BV23" i="3"/>
  <c r="BS23" i="3"/>
  <c r="BR23" i="3"/>
  <c r="BQ23" i="3"/>
  <c r="BT23" i="3" s="1"/>
  <c r="BP23" i="3"/>
  <c r="BO23" i="3"/>
  <c r="BL23" i="3"/>
  <c r="BK23" i="3"/>
  <c r="BJ23" i="3"/>
  <c r="BI23" i="3"/>
  <c r="BM23" i="3" s="1"/>
  <c r="BH23" i="3"/>
  <c r="BE23" i="3"/>
  <c r="BD23" i="3"/>
  <c r="BC23" i="3"/>
  <c r="BB23" i="3"/>
  <c r="BF23" i="3" s="1"/>
  <c r="BA23" i="3"/>
  <c r="AX23" i="3"/>
  <c r="AW23" i="3"/>
  <c r="AV23" i="3"/>
  <c r="AY23" i="3" s="1"/>
  <c r="AU23" i="3"/>
  <c r="AT23" i="3"/>
  <c r="AQ23" i="3"/>
  <c r="AP23" i="3"/>
  <c r="AO23" i="3"/>
  <c r="AN23" i="3"/>
  <c r="AR23" i="3" s="1"/>
  <c r="AM23" i="3"/>
  <c r="AK23" i="3"/>
  <c r="AJ23" i="3"/>
  <c r="AI23" i="3"/>
  <c r="AH23" i="3"/>
  <c r="AG23" i="3"/>
  <c r="AF23" i="3"/>
  <c r="AC23" i="3"/>
  <c r="AB23" i="3"/>
  <c r="AA23" i="3"/>
  <c r="Z23" i="3"/>
  <c r="AD23" i="3" s="1"/>
  <c r="Y23" i="3"/>
  <c r="V23" i="3"/>
  <c r="U23" i="3"/>
  <c r="T23" i="3"/>
  <c r="S23" i="3"/>
  <c r="W23" i="3" s="1"/>
  <c r="R23" i="3"/>
  <c r="O23" i="3"/>
  <c r="N23" i="3"/>
  <c r="M23" i="3"/>
  <c r="P23" i="3" s="1"/>
  <c r="L23" i="3"/>
  <c r="K23" i="3"/>
  <c r="H23" i="3"/>
  <c r="G23" i="3"/>
  <c r="F23" i="3"/>
  <c r="E23" i="3"/>
  <c r="I23" i="3" s="1"/>
  <c r="DB22" i="3"/>
  <c r="DA22" i="3"/>
  <c r="CZ22" i="3"/>
  <c r="CY22" i="3"/>
  <c r="CU22" i="3"/>
  <c r="CT22" i="3"/>
  <c r="CS22" i="3"/>
  <c r="CR22" i="3"/>
  <c r="CN22" i="3"/>
  <c r="CM22" i="3"/>
  <c r="CL22" i="3"/>
  <c r="CK22" i="3"/>
  <c r="CG22" i="3"/>
  <c r="CF22" i="3"/>
  <c r="CE22" i="3"/>
  <c r="CD22" i="3"/>
  <c r="BZ22" i="3"/>
  <c r="BY22" i="3"/>
  <c r="BX22" i="3"/>
  <c r="BW22" i="3"/>
  <c r="BT22" i="3"/>
  <c r="BS22" i="3"/>
  <c r="BR22" i="3"/>
  <c r="BQ22" i="3"/>
  <c r="BP22" i="3"/>
  <c r="BL22" i="3"/>
  <c r="BK22" i="3"/>
  <c r="BJ22" i="3"/>
  <c r="BI22" i="3"/>
  <c r="BE22" i="3"/>
  <c r="BD22" i="3"/>
  <c r="BC22" i="3"/>
  <c r="BB22" i="3"/>
  <c r="AX22" i="3"/>
  <c r="AW22" i="3"/>
  <c r="AV22" i="3"/>
  <c r="AU22" i="3"/>
  <c r="AQ22" i="3"/>
  <c r="AP22" i="3"/>
  <c r="AO22" i="3"/>
  <c r="AN22" i="3"/>
  <c r="AJ22" i="3"/>
  <c r="AI22" i="3"/>
  <c r="AC22" i="3"/>
  <c r="AH22" i="3"/>
  <c r="AG22" i="3"/>
  <c r="AB22" i="3"/>
  <c r="AA22" i="3"/>
  <c r="Z22" i="3"/>
  <c r="V22" i="3"/>
  <c r="U22" i="3"/>
  <c r="T22" i="3"/>
  <c r="S22" i="3"/>
  <c r="O22" i="3"/>
  <c r="N22" i="3"/>
  <c r="M22" i="3"/>
  <c r="L22" i="3"/>
  <c r="H22" i="3"/>
  <c r="G22" i="3"/>
  <c r="F22" i="3"/>
  <c r="E22" i="3"/>
  <c r="CN121" i="4"/>
  <c r="CM121" i="4"/>
  <c r="CL121" i="4"/>
  <c r="CK121" i="4"/>
  <c r="CJ121" i="4"/>
  <c r="CI121" i="4"/>
  <c r="CG121" i="4"/>
  <c r="CF121" i="4"/>
  <c r="CE121" i="4"/>
  <c r="CH121" i="4" s="1"/>
  <c r="CD121" i="4"/>
  <c r="CC121" i="4"/>
  <c r="CA121" i="4"/>
  <c r="BZ121" i="4"/>
  <c r="BY121" i="4"/>
  <c r="CB121" i="4" s="1"/>
  <c r="BX121" i="4"/>
  <c r="BW121" i="4"/>
  <c r="BU121" i="4"/>
  <c r="BT121" i="4"/>
  <c r="BS121" i="4"/>
  <c r="BV121" i="4" s="1"/>
  <c r="BR121" i="4"/>
  <c r="BQ121" i="4"/>
  <c r="BP121" i="4"/>
  <c r="BO121" i="4"/>
  <c r="BN121" i="4"/>
  <c r="BM121" i="4"/>
  <c r="BL121" i="4"/>
  <c r="BK121" i="4"/>
  <c r="BI121" i="4"/>
  <c r="BH121" i="4"/>
  <c r="BG121" i="4"/>
  <c r="BF121" i="4"/>
  <c r="BE121" i="4"/>
  <c r="BC121" i="4"/>
  <c r="BB121" i="4"/>
  <c r="BA121" i="4"/>
  <c r="BD121" i="4" s="1"/>
  <c r="AZ121" i="4"/>
  <c r="AY121" i="4"/>
  <c r="AW121" i="4"/>
  <c r="AV121" i="4"/>
  <c r="AX121" i="4" s="1"/>
  <c r="AU121" i="4"/>
  <c r="AT121" i="4"/>
  <c r="AS121" i="4"/>
  <c r="AR121" i="4"/>
  <c r="AQ121" i="4"/>
  <c r="AP121" i="4"/>
  <c r="AO121" i="4"/>
  <c r="AN121" i="4"/>
  <c r="AM121" i="4"/>
  <c r="AK121" i="4"/>
  <c r="AJ121" i="4"/>
  <c r="AI121" i="4"/>
  <c r="AH121" i="4"/>
  <c r="AG121" i="4"/>
  <c r="AE121" i="4"/>
  <c r="AD121" i="4"/>
  <c r="AC121" i="4"/>
  <c r="AF121" i="4" s="1"/>
  <c r="AB121" i="4"/>
  <c r="AA121" i="4"/>
  <c r="Y121" i="4"/>
  <c r="X121" i="4"/>
  <c r="Z121" i="4" s="1"/>
  <c r="W121" i="4"/>
  <c r="V121" i="4"/>
  <c r="U121" i="4"/>
  <c r="T121" i="4"/>
  <c r="S121" i="4"/>
  <c r="R121" i="4"/>
  <c r="Q121" i="4"/>
  <c r="P121" i="4"/>
  <c r="O121" i="4"/>
  <c r="M121" i="4"/>
  <c r="L121" i="4"/>
  <c r="K121" i="4"/>
  <c r="N121" i="4" s="1"/>
  <c r="J121" i="4"/>
  <c r="I121" i="4"/>
  <c r="G121" i="4"/>
  <c r="F121" i="4"/>
  <c r="E121" i="4"/>
  <c r="H121" i="4" s="1"/>
  <c r="CN120" i="4"/>
  <c r="CM120" i="4"/>
  <c r="CL120" i="4"/>
  <c r="CK120" i="4"/>
  <c r="CJ120" i="4"/>
  <c r="CI120" i="4"/>
  <c r="CG120" i="4"/>
  <c r="CF120" i="4"/>
  <c r="CE120" i="4"/>
  <c r="CD120" i="4"/>
  <c r="CC120" i="4"/>
  <c r="CA120" i="4"/>
  <c r="BZ120" i="4"/>
  <c r="BY120" i="4"/>
  <c r="CB120" i="4" s="1"/>
  <c r="BX120" i="4"/>
  <c r="BW120" i="4"/>
  <c r="BU120" i="4"/>
  <c r="BT120" i="4"/>
  <c r="BV120" i="4" s="1"/>
  <c r="BS120" i="4"/>
  <c r="BR120" i="4"/>
  <c r="BQ120" i="4"/>
  <c r="BP120" i="4"/>
  <c r="BO120" i="4"/>
  <c r="BN120" i="4"/>
  <c r="BM120" i="4"/>
  <c r="BL120" i="4"/>
  <c r="BK120" i="4"/>
  <c r="BI120" i="4"/>
  <c r="BH120" i="4"/>
  <c r="BG120" i="4"/>
  <c r="BF120" i="4"/>
  <c r="BE120" i="4"/>
  <c r="BC120" i="4"/>
  <c r="BB120" i="4"/>
  <c r="BA120" i="4"/>
  <c r="BD120" i="4" s="1"/>
  <c r="AZ120" i="4"/>
  <c r="AY120" i="4"/>
  <c r="AW120" i="4"/>
  <c r="AV120" i="4"/>
  <c r="AX120" i="4" s="1"/>
  <c r="AU120" i="4"/>
  <c r="AT120" i="4"/>
  <c r="AS120" i="4"/>
  <c r="AR120" i="4"/>
  <c r="AQ120" i="4"/>
  <c r="AP120" i="4"/>
  <c r="AO120" i="4"/>
  <c r="AN120" i="4"/>
  <c r="AM120" i="4"/>
  <c r="AK120" i="4"/>
  <c r="AJ120" i="4"/>
  <c r="AI120" i="4"/>
  <c r="AL120" i="4" s="1"/>
  <c r="AH120" i="4"/>
  <c r="AG120" i="4"/>
  <c r="AE120" i="4"/>
  <c r="AD120" i="4"/>
  <c r="AC120" i="4"/>
  <c r="AF120" i="4" s="1"/>
  <c r="AB120" i="4"/>
  <c r="AA120" i="4"/>
  <c r="Y120" i="4"/>
  <c r="X120" i="4"/>
  <c r="Z120" i="4" s="1"/>
  <c r="W120" i="4"/>
  <c r="V120" i="4"/>
  <c r="U120" i="4"/>
  <c r="T120" i="4"/>
  <c r="S120" i="4"/>
  <c r="R120" i="4"/>
  <c r="Q120" i="4"/>
  <c r="P120" i="4"/>
  <c r="O120" i="4"/>
  <c r="M120" i="4"/>
  <c r="L120" i="4"/>
  <c r="K120" i="4"/>
  <c r="N120" i="4" s="1"/>
  <c r="J120" i="4"/>
  <c r="I120" i="4"/>
  <c r="G120" i="4"/>
  <c r="F120" i="4"/>
  <c r="E120" i="4"/>
  <c r="H120" i="4" s="1"/>
  <c r="CN119" i="4"/>
  <c r="CM119" i="4"/>
  <c r="CL119" i="4"/>
  <c r="CK119" i="4"/>
  <c r="CJ119" i="4"/>
  <c r="CI119" i="4"/>
  <c r="CG119" i="4"/>
  <c r="CF119" i="4"/>
  <c r="CE119" i="4"/>
  <c r="CD119" i="4"/>
  <c r="CC119" i="4"/>
  <c r="CA119" i="4"/>
  <c r="BZ119" i="4"/>
  <c r="BY119" i="4"/>
  <c r="CB119" i="4" s="1"/>
  <c r="BX119" i="4"/>
  <c r="BW119" i="4"/>
  <c r="BU119" i="4"/>
  <c r="BT119" i="4"/>
  <c r="BV119" i="4" s="1"/>
  <c r="BS119" i="4"/>
  <c r="BR119" i="4"/>
  <c r="BQ119" i="4"/>
  <c r="BP119" i="4"/>
  <c r="BO119" i="4"/>
  <c r="BN119" i="4"/>
  <c r="BM119" i="4"/>
  <c r="BL119" i="4"/>
  <c r="BK119" i="4"/>
  <c r="BI119" i="4"/>
  <c r="BH119" i="4"/>
  <c r="BG119" i="4"/>
  <c r="BJ119" i="4" s="1"/>
  <c r="BF119" i="4"/>
  <c r="BE119" i="4"/>
  <c r="BC119" i="4"/>
  <c r="BB119" i="4"/>
  <c r="BA119" i="4"/>
  <c r="BD119" i="4" s="1"/>
  <c r="AZ119" i="4"/>
  <c r="AY119" i="4"/>
  <c r="AW119" i="4"/>
  <c r="AV119" i="4"/>
  <c r="AX119" i="4" s="1"/>
  <c r="AU119" i="4"/>
  <c r="AT119" i="4"/>
  <c r="AS119" i="4"/>
  <c r="AR119" i="4"/>
  <c r="AQ119" i="4"/>
  <c r="AP119" i="4"/>
  <c r="AO119" i="4"/>
  <c r="AN119" i="4"/>
  <c r="AM119" i="4"/>
  <c r="AK119" i="4"/>
  <c r="AJ119" i="4"/>
  <c r="AI119" i="4"/>
  <c r="AL119" i="4" s="1"/>
  <c r="AH119" i="4"/>
  <c r="AG119" i="4"/>
  <c r="AE119" i="4"/>
  <c r="AD119" i="4"/>
  <c r="AC119" i="4"/>
  <c r="AF119" i="4" s="1"/>
  <c r="AB119" i="4"/>
  <c r="AA119" i="4"/>
  <c r="Y119" i="4"/>
  <c r="X119" i="4"/>
  <c r="Z119" i="4" s="1"/>
  <c r="W119" i="4"/>
  <c r="V119" i="4"/>
  <c r="U119" i="4"/>
  <c r="T119" i="4"/>
  <c r="S119" i="4"/>
  <c r="R119" i="4"/>
  <c r="Q119" i="4"/>
  <c r="P119" i="4"/>
  <c r="O119" i="4"/>
  <c r="M119" i="4"/>
  <c r="L119" i="4"/>
  <c r="K119" i="4"/>
  <c r="J119" i="4"/>
  <c r="I119" i="4"/>
  <c r="G119" i="4"/>
  <c r="F119" i="4"/>
  <c r="E119" i="4"/>
  <c r="H119" i="4" s="1"/>
  <c r="CN118" i="4"/>
  <c r="CM118" i="4"/>
  <c r="CL118" i="4"/>
  <c r="CK118" i="4"/>
  <c r="CJ118" i="4"/>
  <c r="CI118" i="4"/>
  <c r="CG118" i="4"/>
  <c r="CF118" i="4"/>
  <c r="CE118" i="4"/>
  <c r="CH118" i="4" s="1"/>
  <c r="CD118" i="4"/>
  <c r="CC118" i="4"/>
  <c r="CA118" i="4"/>
  <c r="BZ118" i="4"/>
  <c r="BY118" i="4"/>
  <c r="CB118" i="4" s="1"/>
  <c r="BX118" i="4"/>
  <c r="BW118" i="4"/>
  <c r="BU118" i="4"/>
  <c r="BT118" i="4"/>
  <c r="BV118" i="4" s="1"/>
  <c r="BS118" i="4"/>
  <c r="BR118" i="4"/>
  <c r="BQ118" i="4"/>
  <c r="BP118" i="4"/>
  <c r="BO118" i="4"/>
  <c r="BN118" i="4"/>
  <c r="BM118" i="4"/>
  <c r="BL118" i="4"/>
  <c r="BK118" i="4"/>
  <c r="BI118" i="4"/>
  <c r="BH118" i="4"/>
  <c r="BG118" i="4"/>
  <c r="BJ118" i="4" s="1"/>
  <c r="BF118" i="4"/>
  <c r="BE118" i="4"/>
  <c r="BC118" i="4"/>
  <c r="BB118" i="4"/>
  <c r="BA118" i="4"/>
  <c r="BD118" i="4" s="1"/>
  <c r="AZ118" i="4"/>
  <c r="AY118" i="4"/>
  <c r="AW118" i="4"/>
  <c r="AV118" i="4"/>
  <c r="AX118" i="4" s="1"/>
  <c r="AU118" i="4"/>
  <c r="AT118" i="4"/>
  <c r="AS118" i="4"/>
  <c r="AR118" i="4"/>
  <c r="AQ118" i="4"/>
  <c r="AP118" i="4"/>
  <c r="AO118" i="4"/>
  <c r="AN118" i="4"/>
  <c r="AM118" i="4"/>
  <c r="AK118" i="4"/>
  <c r="AJ118" i="4"/>
  <c r="AI118" i="4"/>
  <c r="AH118" i="4"/>
  <c r="AG118" i="4"/>
  <c r="AE118" i="4"/>
  <c r="AD118" i="4"/>
  <c r="AC118" i="4"/>
  <c r="AF118" i="4" s="1"/>
  <c r="AB118" i="4"/>
  <c r="AA118" i="4"/>
  <c r="Y118" i="4"/>
  <c r="X118" i="4"/>
  <c r="Z118" i="4" s="1"/>
  <c r="W118" i="4"/>
  <c r="V118" i="4"/>
  <c r="U118" i="4"/>
  <c r="T118" i="4"/>
  <c r="S118" i="4"/>
  <c r="R118" i="4"/>
  <c r="Q118" i="4"/>
  <c r="P118" i="4"/>
  <c r="O118" i="4"/>
  <c r="M118" i="4"/>
  <c r="L118" i="4"/>
  <c r="K118" i="4"/>
  <c r="J118" i="4"/>
  <c r="I118" i="4"/>
  <c r="G118" i="4"/>
  <c r="F118" i="4"/>
  <c r="E118" i="4"/>
  <c r="H118" i="4" s="1"/>
  <c r="CN117" i="4"/>
  <c r="CM117" i="4"/>
  <c r="CL117" i="4"/>
  <c r="CK117" i="4"/>
  <c r="CJ117" i="4"/>
  <c r="CI117" i="4"/>
  <c r="CG117" i="4"/>
  <c r="CF117" i="4"/>
  <c r="CE117" i="4"/>
  <c r="CH117" i="4" s="1"/>
  <c r="CD117" i="4"/>
  <c r="CC117" i="4"/>
  <c r="CA117" i="4"/>
  <c r="BZ117" i="4"/>
  <c r="BY117" i="4"/>
  <c r="CB117" i="4" s="1"/>
  <c r="BX117" i="4"/>
  <c r="BW117" i="4"/>
  <c r="BU117" i="4"/>
  <c r="BT117" i="4"/>
  <c r="BV117" i="4" s="1"/>
  <c r="BS117" i="4"/>
  <c r="BR117" i="4"/>
  <c r="BQ117" i="4"/>
  <c r="BP117" i="4"/>
  <c r="BO117" i="4"/>
  <c r="BN117" i="4"/>
  <c r="BM117" i="4"/>
  <c r="BL117" i="4"/>
  <c r="BK117" i="4"/>
  <c r="BI117" i="4"/>
  <c r="BH117" i="4"/>
  <c r="BG117" i="4"/>
  <c r="BF117" i="4"/>
  <c r="BE117" i="4"/>
  <c r="BC117" i="4"/>
  <c r="BB117" i="4"/>
  <c r="BA117" i="4"/>
  <c r="BD117" i="4" s="1"/>
  <c r="AZ117" i="4"/>
  <c r="AY117" i="4"/>
  <c r="AW117" i="4"/>
  <c r="AV117" i="4"/>
  <c r="AX117" i="4" s="1"/>
  <c r="AU117" i="4"/>
  <c r="AT117" i="4"/>
  <c r="AS117" i="4"/>
  <c r="AR117" i="4"/>
  <c r="AQ117" i="4"/>
  <c r="AP117" i="4"/>
  <c r="AO117" i="4"/>
  <c r="AN117" i="4"/>
  <c r="AM117" i="4"/>
  <c r="AK117" i="4"/>
  <c r="AJ117" i="4"/>
  <c r="AI117" i="4"/>
  <c r="AH117" i="4"/>
  <c r="AG117" i="4"/>
  <c r="AE117" i="4"/>
  <c r="AD117" i="4"/>
  <c r="AC117" i="4"/>
  <c r="AF117" i="4" s="1"/>
  <c r="AB117" i="4"/>
  <c r="AA117" i="4"/>
  <c r="Y117" i="4"/>
  <c r="X117" i="4"/>
  <c r="Z117" i="4" s="1"/>
  <c r="W117" i="4"/>
  <c r="V117" i="4"/>
  <c r="U117" i="4"/>
  <c r="T117" i="4"/>
  <c r="S117" i="4"/>
  <c r="R117" i="4"/>
  <c r="Q117" i="4"/>
  <c r="P117" i="4"/>
  <c r="O117" i="4"/>
  <c r="M117" i="4"/>
  <c r="L117" i="4"/>
  <c r="K117" i="4"/>
  <c r="J117" i="4"/>
  <c r="I117" i="4"/>
  <c r="G117" i="4"/>
  <c r="F117" i="4"/>
  <c r="E117" i="4"/>
  <c r="H117" i="4" s="1"/>
  <c r="CN116" i="4"/>
  <c r="CM116" i="4"/>
  <c r="CL116" i="4"/>
  <c r="CK116" i="4"/>
  <c r="CJ116" i="4"/>
  <c r="CI116" i="4"/>
  <c r="CG116" i="4"/>
  <c r="CF116" i="4"/>
  <c r="CE116" i="4"/>
  <c r="CD116" i="4"/>
  <c r="CC116" i="4"/>
  <c r="CA116" i="4"/>
  <c r="BZ116" i="4"/>
  <c r="BY116" i="4"/>
  <c r="CB116" i="4" s="1"/>
  <c r="BX116" i="4"/>
  <c r="BW116" i="4"/>
  <c r="BU116" i="4"/>
  <c r="BT116" i="4"/>
  <c r="BV116" i="4" s="1"/>
  <c r="BS116" i="4"/>
  <c r="BR116" i="4"/>
  <c r="BQ116" i="4"/>
  <c r="BP116" i="4"/>
  <c r="BO116" i="4"/>
  <c r="BN116" i="4"/>
  <c r="BM116" i="4"/>
  <c r="BL116" i="4"/>
  <c r="BK116" i="4"/>
  <c r="BI116" i="4"/>
  <c r="BH116" i="4"/>
  <c r="BG116" i="4"/>
  <c r="BF116" i="4"/>
  <c r="BE116" i="4"/>
  <c r="BC116" i="4"/>
  <c r="BB116" i="4"/>
  <c r="BA116" i="4"/>
  <c r="BD116" i="4" s="1"/>
  <c r="AZ116" i="4"/>
  <c r="AY116" i="4"/>
  <c r="AW116" i="4"/>
  <c r="AV116" i="4"/>
  <c r="AX116" i="4" s="1"/>
  <c r="AU116" i="4"/>
  <c r="AT116" i="4"/>
  <c r="AS116" i="4"/>
  <c r="AQ116" i="4"/>
  <c r="AP116" i="4"/>
  <c r="AR116" i="4" s="1"/>
  <c r="AO116" i="4"/>
  <c r="AN116" i="4"/>
  <c r="AM116" i="4"/>
  <c r="AK116" i="4"/>
  <c r="AJ116" i="4"/>
  <c r="AI116" i="4"/>
  <c r="AH116" i="4"/>
  <c r="AG116" i="4"/>
  <c r="AE116" i="4"/>
  <c r="AD116" i="4"/>
  <c r="AC116" i="4"/>
  <c r="AF116" i="4" s="1"/>
  <c r="AB116" i="4"/>
  <c r="AA116" i="4"/>
  <c r="Y116" i="4"/>
  <c r="X116" i="4"/>
  <c r="Z116" i="4" s="1"/>
  <c r="W116" i="4"/>
  <c r="V116" i="4"/>
  <c r="U116" i="4"/>
  <c r="S116" i="4"/>
  <c r="R116" i="4"/>
  <c r="T116" i="4" s="1"/>
  <c r="Q116" i="4"/>
  <c r="P116" i="4"/>
  <c r="O116" i="4"/>
  <c r="M116" i="4"/>
  <c r="L116" i="4"/>
  <c r="K116" i="4"/>
  <c r="J116" i="4"/>
  <c r="I116" i="4"/>
  <c r="G116" i="4"/>
  <c r="F116" i="4"/>
  <c r="E116" i="4"/>
  <c r="H116" i="4" s="1"/>
  <c r="CM115" i="4"/>
  <c r="CL115" i="4"/>
  <c r="CN115" i="4" s="1"/>
  <c r="CK115" i="4"/>
  <c r="CJ115" i="4"/>
  <c r="CI115" i="4"/>
  <c r="CG115" i="4"/>
  <c r="CF115" i="4"/>
  <c r="CE115" i="4"/>
  <c r="CH115" i="4" s="1"/>
  <c r="CD115" i="4"/>
  <c r="CC115" i="4"/>
  <c r="CA115" i="4"/>
  <c r="BZ115" i="4"/>
  <c r="BY115" i="4"/>
  <c r="CB115" i="4" s="1"/>
  <c r="BX115" i="4"/>
  <c r="BW115" i="4"/>
  <c r="BU115" i="4"/>
  <c r="BT115" i="4"/>
  <c r="BV115" i="4" s="1"/>
  <c r="BS115" i="4"/>
  <c r="BR115" i="4"/>
  <c r="BQ115" i="4"/>
  <c r="BO115" i="4"/>
  <c r="BN115" i="4"/>
  <c r="BP115" i="4" s="1"/>
  <c r="BM115" i="4"/>
  <c r="BL115" i="4"/>
  <c r="BK115" i="4"/>
  <c r="BI115" i="4"/>
  <c r="BH115" i="4"/>
  <c r="BG115" i="4"/>
  <c r="BJ115" i="4" s="1"/>
  <c r="BF115" i="4"/>
  <c r="BE115" i="4"/>
  <c r="BC115" i="4"/>
  <c r="BB115" i="4"/>
  <c r="BA115" i="4"/>
  <c r="BD115" i="4" s="1"/>
  <c r="AZ115" i="4"/>
  <c r="AY115" i="4"/>
  <c r="AX115" i="4"/>
  <c r="AW115" i="4"/>
  <c r="AV115" i="4"/>
  <c r="AU115" i="4"/>
  <c r="AT115" i="4"/>
  <c r="AS115" i="4"/>
  <c r="AQ115" i="4"/>
  <c r="AP115" i="4"/>
  <c r="AR115" i="4" s="1"/>
  <c r="AO115" i="4"/>
  <c r="AN115" i="4"/>
  <c r="AM115" i="4"/>
  <c r="AK115" i="4"/>
  <c r="AJ115" i="4"/>
  <c r="AI115" i="4"/>
  <c r="AL115" i="4" s="1"/>
  <c r="AH115" i="4"/>
  <c r="AG115" i="4"/>
  <c r="AE115" i="4"/>
  <c r="AD115" i="4"/>
  <c r="AC115" i="4"/>
  <c r="AF115" i="4" s="1"/>
  <c r="AB115" i="4"/>
  <c r="AA115" i="4"/>
  <c r="Z115" i="4"/>
  <c r="Y115" i="4"/>
  <c r="X115" i="4"/>
  <c r="W115" i="4"/>
  <c r="V115" i="4"/>
  <c r="U115" i="4"/>
  <c r="S115" i="4"/>
  <c r="R115" i="4"/>
  <c r="T115" i="4" s="1"/>
  <c r="Q115" i="4"/>
  <c r="P115" i="4"/>
  <c r="O115" i="4"/>
  <c r="M115" i="4"/>
  <c r="L115" i="4"/>
  <c r="K115" i="4"/>
  <c r="J115" i="4"/>
  <c r="I115" i="4"/>
  <c r="G115" i="4"/>
  <c r="F115" i="4"/>
  <c r="E115" i="4"/>
  <c r="H115" i="4" s="1"/>
  <c r="CM114" i="4"/>
  <c r="CL114" i="4"/>
  <c r="CN114" i="4" s="1"/>
  <c r="CK114" i="4"/>
  <c r="CJ114" i="4"/>
  <c r="CI114" i="4"/>
  <c r="CG114" i="4"/>
  <c r="CF114" i="4"/>
  <c r="CE114" i="4"/>
  <c r="CD114" i="4"/>
  <c r="CC114" i="4"/>
  <c r="CA114" i="4"/>
  <c r="BZ114" i="4"/>
  <c r="BY114" i="4"/>
  <c r="CB114" i="4" s="1"/>
  <c r="BX114" i="4"/>
  <c r="BW114" i="4"/>
  <c r="BV114" i="4"/>
  <c r="BU114" i="4"/>
  <c r="BT114" i="4"/>
  <c r="BS114" i="4"/>
  <c r="BR114" i="4"/>
  <c r="BQ114" i="4"/>
  <c r="BO114" i="4"/>
  <c r="BN114" i="4"/>
  <c r="BP114" i="4" s="1"/>
  <c r="BM114" i="4"/>
  <c r="BL114" i="4"/>
  <c r="BK114" i="4"/>
  <c r="BI114" i="4"/>
  <c r="BH114" i="4"/>
  <c r="BG114" i="4"/>
  <c r="BF114" i="4"/>
  <c r="BE114" i="4"/>
  <c r="BC114" i="4"/>
  <c r="BB114" i="4"/>
  <c r="BA114" i="4"/>
  <c r="BD114" i="4" s="1"/>
  <c r="AZ114" i="4"/>
  <c r="AY114" i="4"/>
  <c r="AX114" i="4"/>
  <c r="AW114" i="4"/>
  <c r="AV114" i="4"/>
  <c r="AU114" i="4"/>
  <c r="AT114" i="4"/>
  <c r="AS114" i="4"/>
  <c r="AQ114" i="4"/>
  <c r="AP114" i="4"/>
  <c r="AR114" i="4" s="1"/>
  <c r="AO114" i="4"/>
  <c r="AN114" i="4"/>
  <c r="AM114" i="4"/>
  <c r="AK114" i="4"/>
  <c r="AJ114" i="4"/>
  <c r="AI114" i="4"/>
  <c r="AL114" i="4" s="1"/>
  <c r="AH114" i="4"/>
  <c r="AG114" i="4"/>
  <c r="AE114" i="4"/>
  <c r="AD114" i="4"/>
  <c r="AC114" i="4"/>
  <c r="AF114" i="4" s="1"/>
  <c r="AB114" i="4"/>
  <c r="AA114" i="4"/>
  <c r="Z114" i="4"/>
  <c r="Y114" i="4"/>
  <c r="X114" i="4"/>
  <c r="W114" i="4"/>
  <c r="V114" i="4"/>
  <c r="U114" i="4"/>
  <c r="S114" i="4"/>
  <c r="R114" i="4"/>
  <c r="T114" i="4" s="1"/>
  <c r="Q114" i="4"/>
  <c r="P114" i="4"/>
  <c r="O114" i="4"/>
  <c r="M114" i="4"/>
  <c r="L114" i="4"/>
  <c r="K114" i="4"/>
  <c r="J114" i="4"/>
  <c r="I114" i="4"/>
  <c r="G114" i="4"/>
  <c r="F114" i="4"/>
  <c r="E114" i="4"/>
  <c r="H114" i="4" s="1"/>
  <c r="CM113" i="4"/>
  <c r="CL113" i="4"/>
  <c r="CN113" i="4" s="1"/>
  <c r="CK113" i="4"/>
  <c r="CJ113" i="4"/>
  <c r="CI113" i="4"/>
  <c r="CG113" i="4"/>
  <c r="CF113" i="4"/>
  <c r="CE113" i="4"/>
  <c r="CD113" i="4"/>
  <c r="CC113" i="4"/>
  <c r="CA113" i="4"/>
  <c r="BZ113" i="4"/>
  <c r="BY113" i="4"/>
  <c r="CB113" i="4" s="1"/>
  <c r="BX113" i="4"/>
  <c r="BW113" i="4"/>
  <c r="BV113" i="4"/>
  <c r="BU113" i="4"/>
  <c r="BT113" i="4"/>
  <c r="BS113" i="4"/>
  <c r="BR113" i="4"/>
  <c r="BQ113" i="4"/>
  <c r="BO113" i="4"/>
  <c r="BN113" i="4"/>
  <c r="BP113" i="4" s="1"/>
  <c r="BM113" i="4"/>
  <c r="BL113" i="4"/>
  <c r="BK113" i="4"/>
  <c r="BI113" i="4"/>
  <c r="BH113" i="4"/>
  <c r="BG113" i="4"/>
  <c r="BJ113" i="4" s="1"/>
  <c r="BF113" i="4"/>
  <c r="BE113" i="4"/>
  <c r="BC113" i="4"/>
  <c r="BB113" i="4"/>
  <c r="BA113" i="4"/>
  <c r="BD113" i="4" s="1"/>
  <c r="AZ113" i="4"/>
  <c r="AY113" i="4"/>
  <c r="AX113" i="4"/>
  <c r="AW113" i="4"/>
  <c r="AV113" i="4"/>
  <c r="AU113" i="4"/>
  <c r="AT113" i="4"/>
  <c r="AS113" i="4"/>
  <c r="AQ113" i="4"/>
  <c r="AP113" i="4"/>
  <c r="AR113" i="4" s="1"/>
  <c r="AO113" i="4"/>
  <c r="AN113" i="4"/>
  <c r="AM113" i="4"/>
  <c r="AK113" i="4"/>
  <c r="AJ113" i="4"/>
  <c r="AI113" i="4"/>
  <c r="AL113" i="4" s="1"/>
  <c r="AH113" i="4"/>
  <c r="AG113" i="4"/>
  <c r="AE113" i="4"/>
  <c r="AD113" i="4"/>
  <c r="AC113" i="4"/>
  <c r="AF113" i="4" s="1"/>
  <c r="AB113" i="4"/>
  <c r="AA113" i="4"/>
  <c r="Z113" i="4"/>
  <c r="Y113" i="4"/>
  <c r="X113" i="4"/>
  <c r="W113" i="4"/>
  <c r="V113" i="4"/>
  <c r="U113" i="4"/>
  <c r="S113" i="4"/>
  <c r="R113" i="4"/>
  <c r="T113" i="4" s="1"/>
  <c r="Q113" i="4"/>
  <c r="P113" i="4"/>
  <c r="O113" i="4"/>
  <c r="M113" i="4"/>
  <c r="L113" i="4"/>
  <c r="K113" i="4"/>
  <c r="J113" i="4"/>
  <c r="I113" i="4"/>
  <c r="G113" i="4"/>
  <c r="F113" i="4"/>
  <c r="E113" i="4"/>
  <c r="H113" i="4" s="1"/>
  <c r="CM112" i="4"/>
  <c r="CL112" i="4"/>
  <c r="CN112" i="4" s="1"/>
  <c r="CK112" i="4"/>
  <c r="CJ112" i="4"/>
  <c r="CI112" i="4"/>
  <c r="CG112" i="4"/>
  <c r="CF112" i="4"/>
  <c r="CE112" i="4"/>
  <c r="CD112" i="4"/>
  <c r="CC112" i="4"/>
  <c r="CA112" i="4"/>
  <c r="BZ112" i="4"/>
  <c r="BY112" i="4"/>
  <c r="CB112" i="4" s="1"/>
  <c r="BX112" i="4"/>
  <c r="BW112" i="4"/>
  <c r="BV112" i="4"/>
  <c r="BU112" i="4"/>
  <c r="BT112" i="4"/>
  <c r="BS112" i="4"/>
  <c r="BR112" i="4"/>
  <c r="BQ112" i="4"/>
  <c r="BO112" i="4"/>
  <c r="BN112" i="4"/>
  <c r="BP112" i="4" s="1"/>
  <c r="BM112" i="4"/>
  <c r="BL112" i="4"/>
  <c r="BK112" i="4"/>
  <c r="BI112" i="4"/>
  <c r="BH112" i="4"/>
  <c r="BG112" i="4"/>
  <c r="BF112" i="4"/>
  <c r="BE112" i="4"/>
  <c r="BC112" i="4"/>
  <c r="BB112" i="4"/>
  <c r="BA112" i="4"/>
  <c r="BD112" i="4" s="1"/>
  <c r="AZ112" i="4"/>
  <c r="AY112" i="4"/>
  <c r="AX112" i="4"/>
  <c r="AW112" i="4"/>
  <c r="AV112" i="4"/>
  <c r="AU112" i="4"/>
  <c r="AT112" i="4"/>
  <c r="AS112" i="4"/>
  <c r="AQ112" i="4"/>
  <c r="AP112" i="4"/>
  <c r="AR112" i="4" s="1"/>
  <c r="AO112" i="4"/>
  <c r="AN112" i="4"/>
  <c r="AM112" i="4"/>
  <c r="AK112" i="4"/>
  <c r="AJ112" i="4"/>
  <c r="AI112" i="4"/>
  <c r="AL112" i="4" s="1"/>
  <c r="AH112" i="4"/>
  <c r="AG112" i="4"/>
  <c r="AE112" i="4"/>
  <c r="AD112" i="4"/>
  <c r="AC112" i="4"/>
  <c r="AF112" i="4" s="1"/>
  <c r="AB112" i="4"/>
  <c r="AA112" i="4"/>
  <c r="Z112" i="4"/>
  <c r="Y112" i="4"/>
  <c r="X112" i="4"/>
  <c r="W112" i="4"/>
  <c r="V112" i="4"/>
  <c r="U112" i="4"/>
  <c r="S112" i="4"/>
  <c r="R112" i="4"/>
  <c r="T112" i="4" s="1"/>
  <c r="Q112" i="4"/>
  <c r="P112" i="4"/>
  <c r="O112" i="4"/>
  <c r="M112" i="4"/>
  <c r="L112" i="4"/>
  <c r="K112" i="4"/>
  <c r="J112" i="4"/>
  <c r="I112" i="4"/>
  <c r="G112" i="4"/>
  <c r="F112" i="4"/>
  <c r="E112" i="4"/>
  <c r="H112" i="4" s="1"/>
  <c r="CM111" i="4"/>
  <c r="CL111" i="4"/>
  <c r="CN111" i="4" s="1"/>
  <c r="CK111" i="4"/>
  <c r="CJ111" i="4"/>
  <c r="CI111" i="4"/>
  <c r="CG111" i="4"/>
  <c r="CF111" i="4"/>
  <c r="CE111" i="4"/>
  <c r="CD111" i="4"/>
  <c r="CC111" i="4"/>
  <c r="CA111" i="4"/>
  <c r="BZ111" i="4"/>
  <c r="BY111" i="4"/>
  <c r="CB111" i="4" s="1"/>
  <c r="BX111" i="4"/>
  <c r="BW111" i="4"/>
  <c r="BV111" i="4"/>
  <c r="BU111" i="4"/>
  <c r="BT111" i="4"/>
  <c r="BS111" i="4"/>
  <c r="BR111" i="4"/>
  <c r="BQ111" i="4"/>
  <c r="BO111" i="4"/>
  <c r="BN111" i="4"/>
  <c r="BP111" i="4" s="1"/>
  <c r="BM111" i="4"/>
  <c r="BL111" i="4"/>
  <c r="BK111" i="4"/>
  <c r="BI111" i="4"/>
  <c r="BH111" i="4"/>
  <c r="BG111" i="4"/>
  <c r="BJ111" i="4" s="1"/>
  <c r="BF111" i="4"/>
  <c r="BE111" i="4"/>
  <c r="BC111" i="4"/>
  <c r="BB111" i="4"/>
  <c r="BA111" i="4"/>
  <c r="BD111" i="4" s="1"/>
  <c r="AZ111" i="4"/>
  <c r="AY111" i="4"/>
  <c r="AX111" i="4"/>
  <c r="AW111" i="4"/>
  <c r="AV111" i="4"/>
  <c r="AU111" i="4"/>
  <c r="AT111" i="4"/>
  <c r="AS111" i="4"/>
  <c r="AQ111" i="4"/>
  <c r="AP111" i="4"/>
  <c r="AR111" i="4" s="1"/>
  <c r="AO111" i="4"/>
  <c r="AN111" i="4"/>
  <c r="AM111" i="4"/>
  <c r="AK111" i="4"/>
  <c r="AJ111" i="4"/>
  <c r="AI111" i="4"/>
  <c r="AL111" i="4" s="1"/>
  <c r="AH111" i="4"/>
  <c r="AG111" i="4"/>
  <c r="AE111" i="4"/>
  <c r="AD111" i="4"/>
  <c r="AC111" i="4"/>
  <c r="AF111" i="4" s="1"/>
  <c r="AB111" i="4"/>
  <c r="AA111" i="4"/>
  <c r="Z111" i="4"/>
  <c r="Y111" i="4"/>
  <c r="X111" i="4"/>
  <c r="W111" i="4"/>
  <c r="V111" i="4"/>
  <c r="U111" i="4"/>
  <c r="S111" i="4"/>
  <c r="R111" i="4"/>
  <c r="T111" i="4" s="1"/>
  <c r="Q111" i="4"/>
  <c r="P111" i="4"/>
  <c r="O111" i="4"/>
  <c r="M111" i="4"/>
  <c r="L111" i="4"/>
  <c r="K111" i="4"/>
  <c r="J111" i="4"/>
  <c r="I111" i="4"/>
  <c r="G111" i="4"/>
  <c r="F111" i="4"/>
  <c r="E111" i="4"/>
  <c r="H111" i="4" s="1"/>
  <c r="CM110" i="4"/>
  <c r="CL110" i="4"/>
  <c r="CN110" i="4" s="1"/>
  <c r="CK110" i="4"/>
  <c r="CJ110" i="4"/>
  <c r="CI110" i="4"/>
  <c r="CG110" i="4"/>
  <c r="CF110" i="4"/>
  <c r="CE110" i="4"/>
  <c r="CD110" i="4"/>
  <c r="CC110" i="4"/>
  <c r="CA110" i="4"/>
  <c r="BZ110" i="4"/>
  <c r="BY110" i="4"/>
  <c r="CB110" i="4" s="1"/>
  <c r="BX110" i="4"/>
  <c r="BW110" i="4"/>
  <c r="BV110" i="4"/>
  <c r="BU110" i="4"/>
  <c r="BT110" i="4"/>
  <c r="BS110" i="4"/>
  <c r="BR110" i="4"/>
  <c r="BQ110" i="4"/>
  <c r="BO110" i="4"/>
  <c r="BN110" i="4"/>
  <c r="BP110" i="4" s="1"/>
  <c r="BM110" i="4"/>
  <c r="BL110" i="4"/>
  <c r="BK110" i="4"/>
  <c r="BI110" i="4"/>
  <c r="BH110" i="4"/>
  <c r="BG110" i="4"/>
  <c r="BJ110" i="4" s="1"/>
  <c r="BF110" i="4"/>
  <c r="BE110" i="4"/>
  <c r="BC110" i="4"/>
  <c r="BB110" i="4"/>
  <c r="BA110" i="4"/>
  <c r="BD110" i="4" s="1"/>
  <c r="AZ110" i="4"/>
  <c r="AY110" i="4"/>
  <c r="AX110" i="4"/>
  <c r="AW110" i="4"/>
  <c r="AV110" i="4"/>
  <c r="AU110" i="4"/>
  <c r="AT110" i="4"/>
  <c r="AS110" i="4"/>
  <c r="AQ110" i="4"/>
  <c r="AP110" i="4"/>
  <c r="AR110" i="4" s="1"/>
  <c r="AO110" i="4"/>
  <c r="AN110" i="4"/>
  <c r="AM110" i="4"/>
  <c r="AK110" i="4"/>
  <c r="AJ110" i="4"/>
  <c r="AI110" i="4"/>
  <c r="AL110" i="4" s="1"/>
  <c r="AH110" i="4"/>
  <c r="AG110" i="4"/>
  <c r="AE110" i="4"/>
  <c r="AD110" i="4"/>
  <c r="AC110" i="4"/>
  <c r="AF110" i="4" s="1"/>
  <c r="AB110" i="4"/>
  <c r="AA110" i="4"/>
  <c r="Z110" i="4"/>
  <c r="Y110" i="4"/>
  <c r="X110" i="4"/>
  <c r="W110" i="4"/>
  <c r="V110" i="4"/>
  <c r="U110" i="4"/>
  <c r="S110" i="4"/>
  <c r="R110" i="4"/>
  <c r="T110" i="4" s="1"/>
  <c r="Q110" i="4"/>
  <c r="P110" i="4"/>
  <c r="O110" i="4"/>
  <c r="M110" i="4"/>
  <c r="L110" i="4"/>
  <c r="K110" i="4"/>
  <c r="J110" i="4"/>
  <c r="I110" i="4"/>
  <c r="G110" i="4"/>
  <c r="F110" i="4"/>
  <c r="E110" i="4"/>
  <c r="H110" i="4" s="1"/>
  <c r="CM109" i="4"/>
  <c r="CL109" i="4"/>
  <c r="CN109" i="4" s="1"/>
  <c r="CK109" i="4"/>
  <c r="CJ109" i="4"/>
  <c r="CI109" i="4"/>
  <c r="CG109" i="4"/>
  <c r="CF109" i="4"/>
  <c r="CE109" i="4"/>
  <c r="CD109" i="4"/>
  <c r="CC109" i="4"/>
  <c r="CA109" i="4"/>
  <c r="BZ109" i="4"/>
  <c r="BY109" i="4"/>
  <c r="CB109" i="4" s="1"/>
  <c r="BX109" i="4"/>
  <c r="BW109" i="4"/>
  <c r="BV109" i="4"/>
  <c r="BU109" i="4"/>
  <c r="BT109" i="4"/>
  <c r="BS109" i="4"/>
  <c r="BR109" i="4"/>
  <c r="BQ109" i="4"/>
  <c r="BO109" i="4"/>
  <c r="BN109" i="4"/>
  <c r="BP109" i="4" s="1"/>
  <c r="BM109" i="4"/>
  <c r="BL109" i="4"/>
  <c r="BK109" i="4"/>
  <c r="BI109" i="4"/>
  <c r="BH109" i="4"/>
  <c r="BG109" i="4"/>
  <c r="BJ109" i="4" s="1"/>
  <c r="BF109" i="4"/>
  <c r="BE109" i="4"/>
  <c r="BC109" i="4"/>
  <c r="BB109" i="4"/>
  <c r="BA109" i="4"/>
  <c r="BD109" i="4" s="1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K109" i="4"/>
  <c r="AJ109" i="4"/>
  <c r="AI109" i="4"/>
  <c r="AH109" i="4"/>
  <c r="AG109" i="4"/>
  <c r="AE109" i="4"/>
  <c r="AD109" i="4"/>
  <c r="AC109" i="4"/>
  <c r="AF109" i="4" s="1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M109" i="4"/>
  <c r="L109" i="4"/>
  <c r="K109" i="4"/>
  <c r="N109" i="4" s="1"/>
  <c r="J109" i="4"/>
  <c r="I109" i="4"/>
  <c r="G109" i="4"/>
  <c r="F109" i="4"/>
  <c r="E109" i="4"/>
  <c r="H109" i="4" s="1"/>
  <c r="CN108" i="4"/>
  <c r="CM108" i="4"/>
  <c r="CL108" i="4"/>
  <c r="CK108" i="4"/>
  <c r="CJ108" i="4"/>
  <c r="CI108" i="4"/>
  <c r="CG108" i="4"/>
  <c r="CF108" i="4"/>
  <c r="CE108" i="4"/>
  <c r="CD108" i="4"/>
  <c r="CC108" i="4"/>
  <c r="CA108" i="4"/>
  <c r="BZ108" i="4"/>
  <c r="BY108" i="4"/>
  <c r="CB108" i="4" s="1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I108" i="4"/>
  <c r="BH108" i="4"/>
  <c r="BG108" i="4"/>
  <c r="BJ108" i="4" s="1"/>
  <c r="BF108" i="4"/>
  <c r="BE108" i="4"/>
  <c r="BC108" i="4"/>
  <c r="BB108" i="4"/>
  <c r="BA108" i="4"/>
  <c r="BD108" i="4" s="1"/>
  <c r="AZ108" i="4"/>
  <c r="AY108" i="4"/>
  <c r="AW108" i="4"/>
  <c r="AV108" i="4"/>
  <c r="AX108" i="4" s="1"/>
  <c r="AU108" i="4"/>
  <c r="AT108" i="4"/>
  <c r="AS108" i="4"/>
  <c r="AR108" i="4"/>
  <c r="AQ108" i="4"/>
  <c r="AP108" i="4"/>
  <c r="AO108" i="4"/>
  <c r="AN108" i="4"/>
  <c r="AM108" i="4"/>
  <c r="AK108" i="4"/>
  <c r="AJ108" i="4"/>
  <c r="AI108" i="4"/>
  <c r="AL108" i="4" s="1"/>
  <c r="AH108" i="4"/>
  <c r="AG108" i="4"/>
  <c r="AE108" i="4"/>
  <c r="AD108" i="4"/>
  <c r="AC108" i="4"/>
  <c r="AF108" i="4" s="1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M108" i="4"/>
  <c r="L108" i="4"/>
  <c r="K108" i="4"/>
  <c r="J108" i="4"/>
  <c r="I108" i="4"/>
  <c r="G108" i="4"/>
  <c r="F108" i="4"/>
  <c r="E108" i="4"/>
  <c r="H108" i="4" s="1"/>
  <c r="CN107" i="4"/>
  <c r="CM107" i="4"/>
  <c r="CL107" i="4"/>
  <c r="CK107" i="4"/>
  <c r="CJ107" i="4"/>
  <c r="CI107" i="4"/>
  <c r="CG107" i="4"/>
  <c r="CF107" i="4"/>
  <c r="CE107" i="4"/>
  <c r="CH107" i="4" s="1"/>
  <c r="CD107" i="4"/>
  <c r="CC107" i="4"/>
  <c r="CA107" i="4"/>
  <c r="BZ107" i="4"/>
  <c r="BY107" i="4"/>
  <c r="CB107" i="4" s="1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I107" i="4"/>
  <c r="BH107" i="4"/>
  <c r="BG107" i="4"/>
  <c r="BF107" i="4"/>
  <c r="BE107" i="4"/>
  <c r="BC107" i="4"/>
  <c r="BB107" i="4"/>
  <c r="BA107" i="4"/>
  <c r="BD107" i="4" s="1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K107" i="4"/>
  <c r="AJ107" i="4"/>
  <c r="AI107" i="4"/>
  <c r="AH107" i="4"/>
  <c r="AG107" i="4"/>
  <c r="AE107" i="4"/>
  <c r="AD107" i="4"/>
  <c r="AC107" i="4"/>
  <c r="AF107" i="4" s="1"/>
  <c r="AB107" i="4"/>
  <c r="AA107" i="4"/>
  <c r="Y107" i="4"/>
  <c r="X107" i="4"/>
  <c r="W107" i="4"/>
  <c r="Z107" i="4" s="1"/>
  <c r="V107" i="4"/>
  <c r="U107" i="4"/>
  <c r="T107" i="4"/>
  <c r="S107" i="4"/>
  <c r="R107" i="4"/>
  <c r="Q107" i="4"/>
  <c r="P107" i="4"/>
  <c r="O107" i="4"/>
  <c r="M107" i="4"/>
  <c r="L107" i="4"/>
  <c r="K107" i="4"/>
  <c r="J107" i="4"/>
  <c r="I107" i="4"/>
  <c r="G107" i="4"/>
  <c r="F107" i="4"/>
  <c r="E107" i="4"/>
  <c r="H107" i="4" s="1"/>
  <c r="CN106" i="4"/>
  <c r="CM106" i="4"/>
  <c r="CL106" i="4"/>
  <c r="CK106" i="4"/>
  <c r="CJ106" i="4"/>
  <c r="CI106" i="4"/>
  <c r="CG106" i="4"/>
  <c r="CF106" i="4"/>
  <c r="CE106" i="4"/>
  <c r="CH106" i="4" s="1"/>
  <c r="CD106" i="4"/>
  <c r="CC106" i="4"/>
  <c r="CA106" i="4"/>
  <c r="BZ106" i="4"/>
  <c r="BY106" i="4"/>
  <c r="CB106" i="4" s="1"/>
  <c r="BX106" i="4"/>
  <c r="BW106" i="4"/>
  <c r="BU106" i="4"/>
  <c r="BT106" i="4"/>
  <c r="BS106" i="4"/>
  <c r="BV106" i="4" s="1"/>
  <c r="BR106" i="4"/>
  <c r="BQ106" i="4"/>
  <c r="BP106" i="4"/>
  <c r="BO106" i="4"/>
  <c r="BN106" i="4"/>
  <c r="BM106" i="4"/>
  <c r="BL106" i="4"/>
  <c r="BK106" i="4"/>
  <c r="BI106" i="4"/>
  <c r="BH106" i="4"/>
  <c r="BG106" i="4"/>
  <c r="BF106" i="4"/>
  <c r="BE106" i="4"/>
  <c r="BC106" i="4"/>
  <c r="BB106" i="4"/>
  <c r="BA106" i="4"/>
  <c r="BD106" i="4" s="1"/>
  <c r="AZ106" i="4"/>
  <c r="AY106" i="4"/>
  <c r="AW106" i="4"/>
  <c r="AV106" i="4"/>
  <c r="AU106" i="4"/>
  <c r="AX106" i="4" s="1"/>
  <c r="AT106" i="4"/>
  <c r="AS106" i="4"/>
  <c r="AR106" i="4"/>
  <c r="AQ106" i="4"/>
  <c r="AP106" i="4"/>
  <c r="AO106" i="4"/>
  <c r="AN106" i="4"/>
  <c r="AM106" i="4"/>
  <c r="AK106" i="4"/>
  <c r="AJ106" i="4"/>
  <c r="AI106" i="4"/>
  <c r="AH106" i="4"/>
  <c r="AG106" i="4"/>
  <c r="AE106" i="4"/>
  <c r="AD106" i="4"/>
  <c r="AC106" i="4"/>
  <c r="AF106" i="4" s="1"/>
  <c r="AB106" i="4"/>
  <c r="AA106" i="4"/>
  <c r="Y106" i="4"/>
  <c r="X106" i="4"/>
  <c r="W106" i="4"/>
  <c r="Z106" i="4" s="1"/>
  <c r="V106" i="4"/>
  <c r="U106" i="4"/>
  <c r="T106" i="4"/>
  <c r="S106" i="4"/>
  <c r="R106" i="4"/>
  <c r="Q106" i="4"/>
  <c r="P106" i="4"/>
  <c r="O106" i="4"/>
  <c r="M106" i="4"/>
  <c r="L106" i="4"/>
  <c r="K106" i="4"/>
  <c r="J106" i="4"/>
  <c r="I106" i="4"/>
  <c r="G106" i="4"/>
  <c r="F106" i="4"/>
  <c r="E106" i="4"/>
  <c r="H106" i="4" s="1"/>
  <c r="CN105" i="4"/>
  <c r="CM105" i="4"/>
  <c r="CL105" i="4"/>
  <c r="CK105" i="4"/>
  <c r="CJ105" i="4"/>
  <c r="CI105" i="4"/>
  <c r="CG105" i="4"/>
  <c r="CF105" i="4"/>
  <c r="CE105" i="4"/>
  <c r="CD105" i="4"/>
  <c r="CC105" i="4"/>
  <c r="CA105" i="4"/>
  <c r="BZ105" i="4"/>
  <c r="BY105" i="4"/>
  <c r="CB105" i="4" s="1"/>
  <c r="BX105" i="4"/>
  <c r="BW105" i="4"/>
  <c r="BU105" i="4"/>
  <c r="BT105" i="4"/>
  <c r="BS105" i="4"/>
  <c r="BV105" i="4" s="1"/>
  <c r="BR105" i="4"/>
  <c r="BQ105" i="4"/>
  <c r="BP105" i="4"/>
  <c r="BO105" i="4"/>
  <c r="BN105" i="4"/>
  <c r="BM105" i="4"/>
  <c r="BL105" i="4"/>
  <c r="BK105" i="4"/>
  <c r="BI105" i="4"/>
  <c r="BH105" i="4"/>
  <c r="BG105" i="4"/>
  <c r="BF105" i="4"/>
  <c r="BE105" i="4"/>
  <c r="BC105" i="4"/>
  <c r="BB105" i="4"/>
  <c r="BA105" i="4"/>
  <c r="BD105" i="4" s="1"/>
  <c r="AZ105" i="4"/>
  <c r="AY105" i="4"/>
  <c r="AW105" i="4"/>
  <c r="AV105" i="4"/>
  <c r="AU105" i="4"/>
  <c r="AX105" i="4" s="1"/>
  <c r="AT105" i="4"/>
  <c r="AS105" i="4"/>
  <c r="AR105" i="4"/>
  <c r="AQ105" i="4"/>
  <c r="AP105" i="4"/>
  <c r="AO105" i="4"/>
  <c r="AN105" i="4"/>
  <c r="AM105" i="4"/>
  <c r="AK105" i="4"/>
  <c r="AJ105" i="4"/>
  <c r="AI105" i="4"/>
  <c r="AH105" i="4"/>
  <c r="AG105" i="4"/>
  <c r="AE105" i="4"/>
  <c r="AD105" i="4"/>
  <c r="AC105" i="4"/>
  <c r="AF105" i="4" s="1"/>
  <c r="AB105" i="4"/>
  <c r="AA105" i="4"/>
  <c r="Y105" i="4"/>
  <c r="X105" i="4"/>
  <c r="W105" i="4"/>
  <c r="Z105" i="4" s="1"/>
  <c r="V105" i="4"/>
  <c r="U105" i="4"/>
  <c r="T105" i="4"/>
  <c r="S105" i="4"/>
  <c r="R105" i="4"/>
  <c r="Q105" i="4"/>
  <c r="P105" i="4"/>
  <c r="O105" i="4"/>
  <c r="M105" i="4"/>
  <c r="L105" i="4"/>
  <c r="N105" i="4" s="1"/>
  <c r="K105" i="4"/>
  <c r="J105" i="4"/>
  <c r="I105" i="4"/>
  <c r="G105" i="4"/>
  <c r="F105" i="4"/>
  <c r="E105" i="4"/>
  <c r="H105" i="4" s="1"/>
  <c r="CN104" i="4"/>
  <c r="CM104" i="4"/>
  <c r="CL104" i="4"/>
  <c r="CK104" i="4"/>
  <c r="CJ104" i="4"/>
  <c r="CI104" i="4"/>
  <c r="CG104" i="4"/>
  <c r="CF104" i="4"/>
  <c r="CE104" i="4"/>
  <c r="CD104" i="4"/>
  <c r="CC104" i="4"/>
  <c r="CA104" i="4"/>
  <c r="BZ104" i="4"/>
  <c r="BY104" i="4"/>
  <c r="CB104" i="4" s="1"/>
  <c r="BX104" i="4"/>
  <c r="BW104" i="4"/>
  <c r="BU104" i="4"/>
  <c r="BT104" i="4"/>
  <c r="BS104" i="4"/>
  <c r="BV104" i="4" s="1"/>
  <c r="BR104" i="4"/>
  <c r="BQ104" i="4"/>
  <c r="BP104" i="4"/>
  <c r="BO104" i="4"/>
  <c r="BN104" i="4"/>
  <c r="BM104" i="4"/>
  <c r="BL104" i="4"/>
  <c r="BK104" i="4"/>
  <c r="BI104" i="4"/>
  <c r="BH104" i="4"/>
  <c r="BG104" i="4"/>
  <c r="BF104" i="4"/>
  <c r="BE104" i="4"/>
  <c r="BC104" i="4"/>
  <c r="BB104" i="4"/>
  <c r="BA104" i="4"/>
  <c r="BD104" i="4" s="1"/>
  <c r="AZ104" i="4"/>
  <c r="AY104" i="4"/>
  <c r="AW104" i="4"/>
  <c r="AV104" i="4"/>
  <c r="AU104" i="4"/>
  <c r="AX104" i="4" s="1"/>
  <c r="AT104" i="4"/>
  <c r="AS104" i="4"/>
  <c r="AR104" i="4"/>
  <c r="AQ104" i="4"/>
  <c r="AP104" i="4"/>
  <c r="AO104" i="4"/>
  <c r="AN104" i="4"/>
  <c r="AM104" i="4"/>
  <c r="AK104" i="4"/>
  <c r="AJ104" i="4"/>
  <c r="AL104" i="4" s="1"/>
  <c r="AI104" i="4"/>
  <c r="AH104" i="4"/>
  <c r="AG104" i="4"/>
  <c r="AE104" i="4"/>
  <c r="AD104" i="4"/>
  <c r="AC104" i="4"/>
  <c r="AF104" i="4" s="1"/>
  <c r="AB104" i="4"/>
  <c r="AA104" i="4"/>
  <c r="Y104" i="4"/>
  <c r="X104" i="4"/>
  <c r="W104" i="4"/>
  <c r="Z104" i="4" s="1"/>
  <c r="V104" i="4"/>
  <c r="U104" i="4"/>
  <c r="T104" i="4"/>
  <c r="S104" i="4"/>
  <c r="R104" i="4"/>
  <c r="Q104" i="4"/>
  <c r="P104" i="4"/>
  <c r="O104" i="4"/>
  <c r="M104" i="4"/>
  <c r="L104" i="4"/>
  <c r="N104" i="4" s="1"/>
  <c r="K104" i="4"/>
  <c r="J104" i="4"/>
  <c r="I104" i="4"/>
  <c r="G104" i="4"/>
  <c r="F104" i="4"/>
  <c r="E104" i="4"/>
  <c r="H104" i="4" s="1"/>
  <c r="CN103" i="4"/>
  <c r="CM103" i="4"/>
  <c r="CL103" i="4"/>
  <c r="CK103" i="4"/>
  <c r="CJ103" i="4"/>
  <c r="CI103" i="4"/>
  <c r="CG103" i="4"/>
  <c r="CF103" i="4"/>
  <c r="CE103" i="4"/>
  <c r="CD103" i="4"/>
  <c r="CC103" i="4"/>
  <c r="CA103" i="4"/>
  <c r="BZ103" i="4"/>
  <c r="BY103" i="4"/>
  <c r="CB103" i="4" s="1"/>
  <c r="BX103" i="4"/>
  <c r="BW103" i="4"/>
  <c r="BU103" i="4"/>
  <c r="BT103" i="4"/>
  <c r="BS103" i="4"/>
  <c r="BV103" i="4" s="1"/>
  <c r="BR103" i="4"/>
  <c r="BQ103" i="4"/>
  <c r="BO103" i="4"/>
  <c r="BN103" i="4"/>
  <c r="BP103" i="4" s="1"/>
  <c r="BM103" i="4"/>
  <c r="BL103" i="4"/>
  <c r="BK103" i="4"/>
  <c r="BI103" i="4"/>
  <c r="BH103" i="4"/>
  <c r="BG103" i="4"/>
  <c r="BF103" i="4"/>
  <c r="BE103" i="4"/>
  <c r="BC103" i="4"/>
  <c r="BB103" i="4"/>
  <c r="BA103" i="4"/>
  <c r="BD103" i="4" s="1"/>
  <c r="AZ103" i="4"/>
  <c r="AY103" i="4"/>
  <c r="AW103" i="4"/>
  <c r="AV103" i="4"/>
  <c r="AU103" i="4"/>
  <c r="AX103" i="4" s="1"/>
  <c r="AT103" i="4"/>
  <c r="AS103" i="4"/>
  <c r="AQ103" i="4"/>
  <c r="AP103" i="4"/>
  <c r="AR103" i="4" s="1"/>
  <c r="AO103" i="4"/>
  <c r="AN103" i="4"/>
  <c r="AM103" i="4"/>
  <c r="AK103" i="4"/>
  <c r="AJ103" i="4"/>
  <c r="AI103" i="4"/>
  <c r="AH103" i="4"/>
  <c r="AG103" i="4"/>
  <c r="AE103" i="4"/>
  <c r="AD103" i="4"/>
  <c r="AC103" i="4"/>
  <c r="AF103" i="4" s="1"/>
  <c r="AB103" i="4"/>
  <c r="AA103" i="4"/>
  <c r="Y103" i="4"/>
  <c r="X103" i="4"/>
  <c r="W103" i="4"/>
  <c r="Z103" i="4" s="1"/>
  <c r="V103" i="4"/>
  <c r="U103" i="4"/>
  <c r="S103" i="4"/>
  <c r="R103" i="4"/>
  <c r="T103" i="4" s="1"/>
  <c r="Q103" i="4"/>
  <c r="P103" i="4"/>
  <c r="O103" i="4"/>
  <c r="M103" i="4"/>
  <c r="L103" i="4"/>
  <c r="K103" i="4"/>
  <c r="J103" i="4"/>
  <c r="I103" i="4"/>
  <c r="G103" i="4"/>
  <c r="F103" i="4"/>
  <c r="E103" i="4"/>
  <c r="H103" i="4" s="1"/>
  <c r="CM102" i="4"/>
  <c r="CL102" i="4"/>
  <c r="CN102" i="4" s="1"/>
  <c r="CK102" i="4"/>
  <c r="CJ102" i="4"/>
  <c r="CI102" i="4"/>
  <c r="CG102" i="4"/>
  <c r="CF102" i="4"/>
  <c r="CE102" i="4"/>
  <c r="CD102" i="4"/>
  <c r="CC102" i="4"/>
  <c r="CA102" i="4"/>
  <c r="BZ102" i="4"/>
  <c r="BY102" i="4"/>
  <c r="BX102" i="4"/>
  <c r="BW102" i="4"/>
  <c r="BU102" i="4"/>
  <c r="BT102" i="4"/>
  <c r="BS102" i="4"/>
  <c r="BV102" i="4" s="1"/>
  <c r="BR102" i="4"/>
  <c r="BQ102" i="4"/>
  <c r="BO102" i="4"/>
  <c r="BN102" i="4"/>
  <c r="BP102" i="4" s="1"/>
  <c r="BM102" i="4"/>
  <c r="BL102" i="4"/>
  <c r="BK102" i="4"/>
  <c r="BI102" i="4"/>
  <c r="BH102" i="4"/>
  <c r="BJ102" i="4" s="1"/>
  <c r="BG102" i="4"/>
  <c r="BF102" i="4"/>
  <c r="BE102" i="4"/>
  <c r="BC102" i="4"/>
  <c r="BB102" i="4"/>
  <c r="BA102" i="4"/>
  <c r="BD102" i="4" s="1"/>
  <c r="AZ102" i="4"/>
  <c r="AY102" i="4"/>
  <c r="AX102" i="4"/>
  <c r="AW102" i="4"/>
  <c r="AV102" i="4"/>
  <c r="AU102" i="4"/>
  <c r="AT102" i="4"/>
  <c r="AS102" i="4"/>
  <c r="AQ102" i="4"/>
  <c r="AP102" i="4"/>
  <c r="AR102" i="4" s="1"/>
  <c r="AO102" i="4"/>
  <c r="AN102" i="4"/>
  <c r="AM102" i="4"/>
  <c r="AK102" i="4"/>
  <c r="AJ102" i="4"/>
  <c r="AL102" i="4" s="1"/>
  <c r="AI102" i="4"/>
  <c r="AH102" i="4"/>
  <c r="AG102" i="4"/>
  <c r="AE102" i="4"/>
  <c r="AD102" i="4"/>
  <c r="AC102" i="4"/>
  <c r="AB102" i="4"/>
  <c r="AA102" i="4"/>
  <c r="Z102" i="4"/>
  <c r="Y102" i="4"/>
  <c r="X102" i="4"/>
  <c r="W102" i="4"/>
  <c r="V102" i="4"/>
  <c r="U102" i="4"/>
  <c r="S102" i="4"/>
  <c r="R102" i="4"/>
  <c r="T102" i="4" s="1"/>
  <c r="Q102" i="4"/>
  <c r="P102" i="4"/>
  <c r="O102" i="4"/>
  <c r="M102" i="4"/>
  <c r="L102" i="4"/>
  <c r="K102" i="4"/>
  <c r="J102" i="4"/>
  <c r="I102" i="4"/>
  <c r="G102" i="4"/>
  <c r="F102" i="4"/>
  <c r="E102" i="4"/>
  <c r="H102" i="4" s="1"/>
  <c r="CN101" i="4"/>
  <c r="CM101" i="4"/>
  <c r="CL101" i="4"/>
  <c r="CK101" i="4"/>
  <c r="CJ101" i="4"/>
  <c r="CI101" i="4"/>
  <c r="CG101" i="4"/>
  <c r="CF101" i="4"/>
  <c r="CE101" i="4"/>
  <c r="CD101" i="4"/>
  <c r="CC101" i="4"/>
  <c r="CA101" i="4"/>
  <c r="BZ101" i="4"/>
  <c r="BY101" i="4"/>
  <c r="BX101" i="4"/>
  <c r="BW101" i="4"/>
  <c r="BU101" i="4"/>
  <c r="BT101" i="4"/>
  <c r="BS101" i="4"/>
  <c r="BV101" i="4" s="1"/>
  <c r="BR101" i="4"/>
  <c r="BQ101" i="4"/>
  <c r="BP101" i="4"/>
  <c r="BO101" i="4"/>
  <c r="BN101" i="4"/>
  <c r="BM101" i="4"/>
  <c r="BL101" i="4"/>
  <c r="BK101" i="4"/>
  <c r="BI101" i="4"/>
  <c r="BH101" i="4"/>
  <c r="BJ101" i="4" s="1"/>
  <c r="BG101" i="4"/>
  <c r="BF101" i="4"/>
  <c r="BE101" i="4"/>
  <c r="BC101" i="4"/>
  <c r="BB101" i="4"/>
  <c r="BA101" i="4"/>
  <c r="BD101" i="4" s="1"/>
  <c r="AZ101" i="4"/>
  <c r="AY101" i="4"/>
  <c r="AX101" i="4"/>
  <c r="AW101" i="4"/>
  <c r="AV101" i="4"/>
  <c r="AU101" i="4"/>
  <c r="AT101" i="4"/>
  <c r="AS101" i="4"/>
  <c r="AQ101" i="4"/>
  <c r="AP101" i="4"/>
  <c r="AR101" i="4" s="1"/>
  <c r="AO101" i="4"/>
  <c r="AN101" i="4"/>
  <c r="AM101" i="4"/>
  <c r="AK101" i="4"/>
  <c r="AJ101" i="4"/>
  <c r="AL101" i="4" s="1"/>
  <c r="AI101" i="4"/>
  <c r="AH101" i="4"/>
  <c r="AG101" i="4"/>
  <c r="AE101" i="4"/>
  <c r="AD101" i="4"/>
  <c r="AC101" i="4"/>
  <c r="AB101" i="4"/>
  <c r="AA101" i="4"/>
  <c r="Y101" i="4"/>
  <c r="X101" i="4"/>
  <c r="Z101" i="4" s="1"/>
  <c r="W101" i="4"/>
  <c r="V101" i="4"/>
  <c r="U101" i="4"/>
  <c r="S101" i="4"/>
  <c r="R101" i="4"/>
  <c r="T101" i="4" s="1"/>
  <c r="Q101" i="4"/>
  <c r="P101" i="4"/>
  <c r="O101" i="4"/>
  <c r="M101" i="4"/>
  <c r="L101" i="4"/>
  <c r="K101" i="4"/>
  <c r="J101" i="4"/>
  <c r="I101" i="4"/>
  <c r="G101" i="4"/>
  <c r="H101" i="4" s="1"/>
  <c r="F101" i="4"/>
  <c r="E101" i="4"/>
  <c r="CM100" i="4"/>
  <c r="CL100" i="4"/>
  <c r="CN100" i="4" s="1"/>
  <c r="CK100" i="4"/>
  <c r="CJ100" i="4"/>
  <c r="CI100" i="4"/>
  <c r="CG100" i="4"/>
  <c r="CF100" i="4"/>
  <c r="CE100" i="4"/>
  <c r="CD100" i="4"/>
  <c r="CC100" i="4"/>
  <c r="CA100" i="4"/>
  <c r="BZ100" i="4"/>
  <c r="CB100" i="4" s="1"/>
  <c r="BY100" i="4"/>
  <c r="BX100" i="4"/>
  <c r="BW100" i="4"/>
  <c r="BU100" i="4"/>
  <c r="BT100" i="4"/>
  <c r="BS100" i="4"/>
  <c r="BV100" i="4" s="1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C100" i="4"/>
  <c r="BB100" i="4"/>
  <c r="BD100" i="4" s="1"/>
  <c r="BA100" i="4"/>
  <c r="AZ100" i="4"/>
  <c r="AY100" i="4"/>
  <c r="AW100" i="4"/>
  <c r="AV100" i="4"/>
  <c r="AU100" i="4"/>
  <c r="AX100" i="4" s="1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E100" i="4"/>
  <c r="AD100" i="4"/>
  <c r="AF100" i="4" s="1"/>
  <c r="AC100" i="4"/>
  <c r="AB100" i="4"/>
  <c r="AA100" i="4"/>
  <c r="Y100" i="4"/>
  <c r="X100" i="4"/>
  <c r="W100" i="4"/>
  <c r="Z100" i="4" s="1"/>
  <c r="V100" i="4"/>
  <c r="U100" i="4"/>
  <c r="S100" i="4"/>
  <c r="R100" i="4"/>
  <c r="Q100" i="4"/>
  <c r="T100" i="4" s="1"/>
  <c r="P100" i="4"/>
  <c r="O100" i="4"/>
  <c r="N100" i="4"/>
  <c r="M100" i="4"/>
  <c r="L100" i="4"/>
  <c r="K100" i="4"/>
  <c r="J100" i="4"/>
  <c r="I100" i="4"/>
  <c r="G100" i="4"/>
  <c r="F100" i="4"/>
  <c r="H100" i="4" s="1"/>
  <c r="E100" i="4"/>
  <c r="CM99" i="4"/>
  <c r="CL99" i="4"/>
  <c r="CK99" i="4"/>
  <c r="CN99" i="4" s="1"/>
  <c r="CJ99" i="4"/>
  <c r="CI99" i="4"/>
  <c r="CH99" i="4"/>
  <c r="CG99" i="4"/>
  <c r="CF99" i="4"/>
  <c r="CE99" i="4"/>
  <c r="CD99" i="4"/>
  <c r="CC99" i="4"/>
  <c r="CA99" i="4"/>
  <c r="BZ99" i="4"/>
  <c r="CB99" i="4" s="1"/>
  <c r="BY99" i="4"/>
  <c r="BX99" i="4"/>
  <c r="BW99" i="4"/>
  <c r="BU99" i="4"/>
  <c r="BT99" i="4"/>
  <c r="BS99" i="4"/>
  <c r="BV99" i="4" s="1"/>
  <c r="BR99" i="4"/>
  <c r="BQ99" i="4"/>
  <c r="BO99" i="4"/>
  <c r="BN99" i="4"/>
  <c r="BM99" i="4"/>
  <c r="BP99" i="4" s="1"/>
  <c r="BL99" i="4"/>
  <c r="BK99" i="4"/>
  <c r="BJ99" i="4"/>
  <c r="BI99" i="4"/>
  <c r="BH99" i="4"/>
  <c r="BG99" i="4"/>
  <c r="BF99" i="4"/>
  <c r="BE99" i="4"/>
  <c r="BC99" i="4"/>
  <c r="BB99" i="4"/>
  <c r="BD99" i="4" s="1"/>
  <c r="BA99" i="4"/>
  <c r="AZ99" i="4"/>
  <c r="AY99" i="4"/>
  <c r="AW99" i="4"/>
  <c r="AV99" i="4"/>
  <c r="AU99" i="4"/>
  <c r="AX99" i="4" s="1"/>
  <c r="AT99" i="4"/>
  <c r="AS99" i="4"/>
  <c r="AQ99" i="4"/>
  <c r="AP99" i="4"/>
  <c r="AO99" i="4"/>
  <c r="AR99" i="4" s="1"/>
  <c r="AN99" i="4"/>
  <c r="AM99" i="4"/>
  <c r="AL99" i="4"/>
  <c r="AK99" i="4"/>
  <c r="AJ99" i="4"/>
  <c r="AI99" i="4"/>
  <c r="AH99" i="4"/>
  <c r="AG99" i="4"/>
  <c r="AE99" i="4"/>
  <c r="AD99" i="4"/>
  <c r="AF99" i="4" s="1"/>
  <c r="AC99" i="4"/>
  <c r="AB99" i="4"/>
  <c r="AA99" i="4"/>
  <c r="Y99" i="4"/>
  <c r="X99" i="4"/>
  <c r="W99" i="4"/>
  <c r="V99" i="4"/>
  <c r="U99" i="4"/>
  <c r="S99" i="4"/>
  <c r="R99" i="4"/>
  <c r="Q99" i="4"/>
  <c r="T99" i="4" s="1"/>
  <c r="P99" i="4"/>
  <c r="O99" i="4"/>
  <c r="N99" i="4"/>
  <c r="M99" i="4"/>
  <c r="L99" i="4"/>
  <c r="K99" i="4"/>
  <c r="J99" i="4"/>
  <c r="I99" i="4"/>
  <c r="G99" i="4"/>
  <c r="F99" i="4"/>
  <c r="H99" i="4" s="1"/>
  <c r="E99" i="4"/>
  <c r="CM98" i="4"/>
  <c r="CL98" i="4"/>
  <c r="CK98" i="4"/>
  <c r="CN98" i="4" s="1"/>
  <c r="CJ98" i="4"/>
  <c r="CI98" i="4"/>
  <c r="CH98" i="4"/>
  <c r="CG98" i="4"/>
  <c r="CF98" i="4"/>
  <c r="CE98" i="4"/>
  <c r="CD98" i="4"/>
  <c r="CC98" i="4"/>
  <c r="CA98" i="4"/>
  <c r="BZ98" i="4"/>
  <c r="CB98" i="4" s="1"/>
  <c r="BY98" i="4"/>
  <c r="BX98" i="4"/>
  <c r="BW98" i="4"/>
  <c r="BU98" i="4"/>
  <c r="BT98" i="4"/>
  <c r="BS98" i="4"/>
  <c r="BV98" i="4" s="1"/>
  <c r="BR98" i="4"/>
  <c r="BQ98" i="4"/>
  <c r="BO98" i="4"/>
  <c r="BN98" i="4"/>
  <c r="BM98" i="4"/>
  <c r="BP98" i="4" s="1"/>
  <c r="BL98" i="4"/>
  <c r="BK98" i="4"/>
  <c r="BJ98" i="4"/>
  <c r="BI98" i="4"/>
  <c r="BH98" i="4"/>
  <c r="BG98" i="4"/>
  <c r="BF98" i="4"/>
  <c r="BE98" i="4"/>
  <c r="BC98" i="4"/>
  <c r="BB98" i="4"/>
  <c r="BD98" i="4" s="1"/>
  <c r="BA98" i="4"/>
  <c r="AZ98" i="4"/>
  <c r="AY98" i="4"/>
  <c r="AW98" i="4"/>
  <c r="AV98" i="4"/>
  <c r="AU98" i="4"/>
  <c r="AT98" i="4"/>
  <c r="AS98" i="4"/>
  <c r="AQ98" i="4"/>
  <c r="AP98" i="4"/>
  <c r="AO98" i="4"/>
  <c r="AR98" i="4" s="1"/>
  <c r="AN98" i="4"/>
  <c r="AM98" i="4"/>
  <c r="AL98" i="4"/>
  <c r="AK98" i="4"/>
  <c r="AJ98" i="4"/>
  <c r="AI98" i="4"/>
  <c r="AH98" i="4"/>
  <c r="AG98" i="4"/>
  <c r="AE98" i="4"/>
  <c r="AD98" i="4"/>
  <c r="AF98" i="4" s="1"/>
  <c r="AC98" i="4"/>
  <c r="AB98" i="4"/>
  <c r="AA98" i="4"/>
  <c r="Y98" i="4"/>
  <c r="X98" i="4"/>
  <c r="W98" i="4"/>
  <c r="Z98" i="4" s="1"/>
  <c r="V98" i="4"/>
  <c r="U98" i="4"/>
  <c r="S98" i="4"/>
  <c r="R98" i="4"/>
  <c r="Q98" i="4"/>
  <c r="T98" i="4" s="1"/>
  <c r="P98" i="4"/>
  <c r="O98" i="4"/>
  <c r="N98" i="4"/>
  <c r="M98" i="4"/>
  <c r="L98" i="4"/>
  <c r="K98" i="4"/>
  <c r="J98" i="4"/>
  <c r="I98" i="4"/>
  <c r="G98" i="4"/>
  <c r="F98" i="4"/>
  <c r="H98" i="4" s="1"/>
  <c r="E98" i="4"/>
  <c r="CM97" i="4"/>
  <c r="CL97" i="4"/>
  <c r="CK97" i="4"/>
  <c r="CN97" i="4" s="1"/>
  <c r="CJ97" i="4"/>
  <c r="CI97" i="4"/>
  <c r="CH97" i="4"/>
  <c r="CG97" i="4"/>
  <c r="CF97" i="4"/>
  <c r="CE97" i="4"/>
  <c r="CD97" i="4"/>
  <c r="CC97" i="4"/>
  <c r="CA97" i="4"/>
  <c r="BZ97" i="4"/>
  <c r="CB97" i="4" s="1"/>
  <c r="BY97" i="4"/>
  <c r="BX97" i="4"/>
  <c r="BW97" i="4"/>
  <c r="BU97" i="4"/>
  <c r="BT97" i="4"/>
  <c r="BS97" i="4"/>
  <c r="BR97" i="4"/>
  <c r="BQ97" i="4"/>
  <c r="BO97" i="4"/>
  <c r="BN97" i="4"/>
  <c r="BM97" i="4"/>
  <c r="BP97" i="4" s="1"/>
  <c r="BL97" i="4"/>
  <c r="BK97" i="4"/>
  <c r="BJ97" i="4"/>
  <c r="BI97" i="4"/>
  <c r="BH97" i="4"/>
  <c r="BG97" i="4"/>
  <c r="BF97" i="4"/>
  <c r="BE97" i="4"/>
  <c r="BC97" i="4"/>
  <c r="BB97" i="4"/>
  <c r="BD97" i="4" s="1"/>
  <c r="BA97" i="4"/>
  <c r="AZ97" i="4"/>
  <c r="AY97" i="4"/>
  <c r="AW97" i="4"/>
  <c r="AV97" i="4"/>
  <c r="AU97" i="4"/>
  <c r="AX97" i="4" s="1"/>
  <c r="AT97" i="4"/>
  <c r="AS97" i="4"/>
  <c r="AQ97" i="4"/>
  <c r="AP97" i="4"/>
  <c r="AO97" i="4"/>
  <c r="AR97" i="4" s="1"/>
  <c r="AN97" i="4"/>
  <c r="AM97" i="4"/>
  <c r="AL97" i="4"/>
  <c r="AK97" i="4"/>
  <c r="AJ97" i="4"/>
  <c r="AI97" i="4"/>
  <c r="AH97" i="4"/>
  <c r="AG97" i="4"/>
  <c r="AE97" i="4"/>
  <c r="AD97" i="4"/>
  <c r="AF97" i="4" s="1"/>
  <c r="AC97" i="4"/>
  <c r="AB97" i="4"/>
  <c r="AA97" i="4"/>
  <c r="Y97" i="4"/>
  <c r="X97" i="4"/>
  <c r="W97" i="4"/>
  <c r="V97" i="4"/>
  <c r="U97" i="4"/>
  <c r="S97" i="4"/>
  <c r="R97" i="4"/>
  <c r="Q97" i="4"/>
  <c r="T97" i="4" s="1"/>
  <c r="P97" i="4"/>
  <c r="O97" i="4"/>
  <c r="N97" i="4"/>
  <c r="M97" i="4"/>
  <c r="L97" i="4"/>
  <c r="K97" i="4"/>
  <c r="J97" i="4"/>
  <c r="I97" i="4"/>
  <c r="G97" i="4"/>
  <c r="F97" i="4"/>
  <c r="H97" i="4" s="1"/>
  <c r="E97" i="4"/>
  <c r="CM96" i="4"/>
  <c r="CL96" i="4"/>
  <c r="CK96" i="4"/>
  <c r="CN96" i="4" s="1"/>
  <c r="CJ96" i="4"/>
  <c r="CI96" i="4"/>
  <c r="CH96" i="4"/>
  <c r="CG96" i="4"/>
  <c r="CF96" i="4"/>
  <c r="CE96" i="4"/>
  <c r="CD96" i="4"/>
  <c r="CC96" i="4"/>
  <c r="CA96" i="4"/>
  <c r="BZ96" i="4"/>
  <c r="CB96" i="4" s="1"/>
  <c r="BY96" i="4"/>
  <c r="BX96" i="4"/>
  <c r="BW96" i="4"/>
  <c r="BU96" i="4"/>
  <c r="BT96" i="4"/>
  <c r="BS96" i="4"/>
  <c r="BV96" i="4" s="1"/>
  <c r="BR96" i="4"/>
  <c r="BQ96" i="4"/>
  <c r="BO96" i="4"/>
  <c r="BN96" i="4"/>
  <c r="BM96" i="4"/>
  <c r="BP96" i="4" s="1"/>
  <c r="BL96" i="4"/>
  <c r="BK96" i="4"/>
  <c r="BJ96" i="4"/>
  <c r="BI96" i="4"/>
  <c r="BH96" i="4"/>
  <c r="BG96" i="4"/>
  <c r="BF96" i="4"/>
  <c r="BE96" i="4"/>
  <c r="BC96" i="4"/>
  <c r="BB96" i="4"/>
  <c r="BD96" i="4" s="1"/>
  <c r="BA96" i="4"/>
  <c r="AZ96" i="4"/>
  <c r="AY96" i="4"/>
  <c r="AW96" i="4"/>
  <c r="AV96" i="4"/>
  <c r="AU96" i="4"/>
  <c r="AX96" i="4" s="1"/>
  <c r="AT96" i="4"/>
  <c r="AS96" i="4"/>
  <c r="AQ96" i="4"/>
  <c r="AP96" i="4"/>
  <c r="AO96" i="4"/>
  <c r="AR96" i="4" s="1"/>
  <c r="AN96" i="4"/>
  <c r="AM96" i="4"/>
  <c r="AL96" i="4"/>
  <c r="AK96" i="4"/>
  <c r="AJ96" i="4"/>
  <c r="AI96" i="4"/>
  <c r="AH96" i="4"/>
  <c r="AG96" i="4"/>
  <c r="AE96" i="4"/>
  <c r="AD96" i="4"/>
  <c r="AF96" i="4" s="1"/>
  <c r="AC96" i="4"/>
  <c r="AB96" i="4"/>
  <c r="AA96" i="4"/>
  <c r="Y96" i="4"/>
  <c r="X96" i="4"/>
  <c r="W96" i="4"/>
  <c r="V96" i="4"/>
  <c r="U96" i="4"/>
  <c r="S96" i="4"/>
  <c r="R96" i="4"/>
  <c r="Q96" i="4"/>
  <c r="T96" i="4" s="1"/>
  <c r="P96" i="4"/>
  <c r="O96" i="4"/>
  <c r="N96" i="4"/>
  <c r="M96" i="4"/>
  <c r="L96" i="4"/>
  <c r="K96" i="4"/>
  <c r="J96" i="4"/>
  <c r="I96" i="4"/>
  <c r="G96" i="4"/>
  <c r="F96" i="4"/>
  <c r="H96" i="4" s="1"/>
  <c r="E96" i="4"/>
  <c r="CM95" i="4"/>
  <c r="CL95" i="4"/>
  <c r="CK95" i="4"/>
  <c r="CN95" i="4" s="1"/>
  <c r="CJ95" i="4"/>
  <c r="CI95" i="4"/>
  <c r="CH95" i="4"/>
  <c r="CG95" i="4"/>
  <c r="CF95" i="4"/>
  <c r="CE95" i="4"/>
  <c r="CD95" i="4"/>
  <c r="CC95" i="4"/>
  <c r="CA95" i="4"/>
  <c r="BZ95" i="4"/>
  <c r="CB95" i="4" s="1"/>
  <c r="BY95" i="4"/>
  <c r="BX95" i="4"/>
  <c r="BW95" i="4"/>
  <c r="BU95" i="4"/>
  <c r="BT95" i="4"/>
  <c r="BS95" i="4"/>
  <c r="BV95" i="4" s="1"/>
  <c r="BR95" i="4"/>
  <c r="BQ95" i="4"/>
  <c r="BO95" i="4"/>
  <c r="BN95" i="4"/>
  <c r="BM95" i="4"/>
  <c r="BP95" i="4" s="1"/>
  <c r="BL95" i="4"/>
  <c r="BK95" i="4"/>
  <c r="BJ95" i="4"/>
  <c r="BI95" i="4"/>
  <c r="BH95" i="4"/>
  <c r="BG95" i="4"/>
  <c r="BF95" i="4"/>
  <c r="BE95" i="4"/>
  <c r="BC95" i="4"/>
  <c r="BB95" i="4"/>
  <c r="BD95" i="4" s="1"/>
  <c r="BA95" i="4"/>
  <c r="AZ95" i="4"/>
  <c r="AY95" i="4"/>
  <c r="AW95" i="4"/>
  <c r="AV95" i="4"/>
  <c r="AU95" i="4"/>
  <c r="AT95" i="4"/>
  <c r="AS95" i="4"/>
  <c r="AQ95" i="4"/>
  <c r="AP95" i="4"/>
  <c r="AO95" i="4"/>
  <c r="AR95" i="4" s="1"/>
  <c r="AN95" i="4"/>
  <c r="AM95" i="4"/>
  <c r="AL95" i="4"/>
  <c r="AK95" i="4"/>
  <c r="AJ95" i="4"/>
  <c r="AI95" i="4"/>
  <c r="AH95" i="4"/>
  <c r="AG95" i="4"/>
  <c r="AE95" i="4"/>
  <c r="AD95" i="4"/>
  <c r="AF95" i="4" s="1"/>
  <c r="AC95" i="4"/>
  <c r="AB95" i="4"/>
  <c r="AA95" i="4"/>
  <c r="Y95" i="4"/>
  <c r="X95" i="4"/>
  <c r="W95" i="4"/>
  <c r="V95" i="4"/>
  <c r="U95" i="4"/>
  <c r="S95" i="4"/>
  <c r="R95" i="4"/>
  <c r="Q95" i="4"/>
  <c r="T95" i="4" s="1"/>
  <c r="P95" i="4"/>
  <c r="O95" i="4"/>
  <c r="N95" i="4"/>
  <c r="M95" i="4"/>
  <c r="L95" i="4"/>
  <c r="K95" i="4"/>
  <c r="J95" i="4"/>
  <c r="I95" i="4"/>
  <c r="G95" i="4"/>
  <c r="F95" i="4"/>
  <c r="H95" i="4" s="1"/>
  <c r="E95" i="4"/>
  <c r="CM94" i="4"/>
  <c r="CL94" i="4"/>
  <c r="CK94" i="4"/>
  <c r="CN94" i="4" s="1"/>
  <c r="CJ94" i="4"/>
  <c r="CI94" i="4"/>
  <c r="CH94" i="4"/>
  <c r="CG94" i="4"/>
  <c r="CF94" i="4"/>
  <c r="CE94" i="4"/>
  <c r="CD94" i="4"/>
  <c r="CC94" i="4"/>
  <c r="CA94" i="4"/>
  <c r="BZ94" i="4"/>
  <c r="CB94" i="4" s="1"/>
  <c r="BY94" i="4"/>
  <c r="BX94" i="4"/>
  <c r="BW94" i="4"/>
  <c r="BU94" i="4"/>
  <c r="BT94" i="4"/>
  <c r="BS94" i="4"/>
  <c r="BR94" i="4"/>
  <c r="BQ94" i="4"/>
  <c r="BO94" i="4"/>
  <c r="BN94" i="4"/>
  <c r="BM94" i="4"/>
  <c r="BP94" i="4" s="1"/>
  <c r="BL94" i="4"/>
  <c r="BK94" i="4"/>
  <c r="BJ94" i="4"/>
  <c r="BI94" i="4"/>
  <c r="BH94" i="4"/>
  <c r="BG94" i="4"/>
  <c r="BF94" i="4"/>
  <c r="BE94" i="4"/>
  <c r="BC94" i="4"/>
  <c r="BB94" i="4"/>
  <c r="BD94" i="4" s="1"/>
  <c r="BA94" i="4"/>
  <c r="AZ94" i="4"/>
  <c r="AY94" i="4"/>
  <c r="AW94" i="4"/>
  <c r="AV94" i="4"/>
  <c r="AU94" i="4"/>
  <c r="AT94" i="4"/>
  <c r="AS94" i="4"/>
  <c r="AQ94" i="4"/>
  <c r="AP94" i="4"/>
  <c r="AO94" i="4"/>
  <c r="AR94" i="4" s="1"/>
  <c r="AN94" i="4"/>
  <c r="AM94" i="4"/>
  <c r="AL94" i="4"/>
  <c r="AK94" i="4"/>
  <c r="AJ94" i="4"/>
  <c r="AI94" i="4"/>
  <c r="AH94" i="4"/>
  <c r="AG94" i="4"/>
  <c r="AE94" i="4"/>
  <c r="AD94" i="4"/>
  <c r="AF94" i="4" s="1"/>
  <c r="AC94" i="4"/>
  <c r="AB94" i="4"/>
  <c r="AA94" i="4"/>
  <c r="Y94" i="4"/>
  <c r="X94" i="4"/>
  <c r="W94" i="4"/>
  <c r="V94" i="4"/>
  <c r="U94" i="4"/>
  <c r="S94" i="4"/>
  <c r="R94" i="4"/>
  <c r="Q94" i="4"/>
  <c r="T94" i="4" s="1"/>
  <c r="P94" i="4"/>
  <c r="O94" i="4"/>
  <c r="N94" i="4"/>
  <c r="M94" i="4"/>
  <c r="L94" i="4"/>
  <c r="K94" i="4"/>
  <c r="J94" i="4"/>
  <c r="I94" i="4"/>
  <c r="G94" i="4"/>
  <c r="F94" i="4"/>
  <c r="H94" i="4" s="1"/>
  <c r="E94" i="4"/>
  <c r="CM93" i="4"/>
  <c r="CL93" i="4"/>
  <c r="CK93" i="4"/>
  <c r="CN93" i="4" s="1"/>
  <c r="CJ93" i="4"/>
  <c r="CI93" i="4"/>
  <c r="CH93" i="4"/>
  <c r="CG93" i="4"/>
  <c r="CF93" i="4"/>
  <c r="CE93" i="4"/>
  <c r="CD93" i="4"/>
  <c r="CC93" i="4"/>
  <c r="CA93" i="4"/>
  <c r="BZ93" i="4"/>
  <c r="CB93" i="4" s="1"/>
  <c r="BY93" i="4"/>
  <c r="BX93" i="4"/>
  <c r="BW93" i="4"/>
  <c r="BU93" i="4"/>
  <c r="BT93" i="4"/>
  <c r="BS93" i="4"/>
  <c r="BR93" i="4"/>
  <c r="BQ93" i="4"/>
  <c r="BO93" i="4"/>
  <c r="BN93" i="4"/>
  <c r="BM93" i="4"/>
  <c r="BP93" i="4" s="1"/>
  <c r="BL93" i="4"/>
  <c r="BK93" i="4"/>
  <c r="BJ93" i="4"/>
  <c r="BI93" i="4"/>
  <c r="BH93" i="4"/>
  <c r="BG93" i="4"/>
  <c r="BF93" i="4"/>
  <c r="BE93" i="4"/>
  <c r="BC93" i="4"/>
  <c r="BB93" i="4"/>
  <c r="BD93" i="4" s="1"/>
  <c r="BA93" i="4"/>
  <c r="AZ93" i="4"/>
  <c r="AY93" i="4"/>
  <c r="AW93" i="4"/>
  <c r="AV93" i="4"/>
  <c r="AU93" i="4"/>
  <c r="AX93" i="4" s="1"/>
  <c r="AT93" i="4"/>
  <c r="AS93" i="4"/>
  <c r="AQ93" i="4"/>
  <c r="AP93" i="4"/>
  <c r="AO93" i="4"/>
  <c r="AR93" i="4" s="1"/>
  <c r="AN93" i="4"/>
  <c r="AM93" i="4"/>
  <c r="AL93" i="4"/>
  <c r="AK93" i="4"/>
  <c r="AJ93" i="4"/>
  <c r="AI93" i="4"/>
  <c r="AH93" i="4"/>
  <c r="AG93" i="4"/>
  <c r="AE93" i="4"/>
  <c r="AD93" i="4"/>
  <c r="AF93" i="4" s="1"/>
  <c r="AC93" i="4"/>
  <c r="AB93" i="4"/>
  <c r="AA93" i="4"/>
  <c r="Y93" i="4"/>
  <c r="X93" i="4"/>
  <c r="W93" i="4"/>
  <c r="Z93" i="4" s="1"/>
  <c r="V93" i="4"/>
  <c r="U93" i="4"/>
  <c r="S93" i="4"/>
  <c r="R93" i="4"/>
  <c r="Q93" i="4"/>
  <c r="T93" i="4" s="1"/>
  <c r="P93" i="4"/>
  <c r="O93" i="4"/>
  <c r="N93" i="4"/>
  <c r="M93" i="4"/>
  <c r="L93" i="4"/>
  <c r="K93" i="4"/>
  <c r="J93" i="4"/>
  <c r="I93" i="4"/>
  <c r="G93" i="4"/>
  <c r="F93" i="4"/>
  <c r="H93" i="4" s="1"/>
  <c r="E93" i="4"/>
  <c r="CM92" i="4"/>
  <c r="CL92" i="4"/>
  <c r="CK92" i="4"/>
  <c r="CN92" i="4" s="1"/>
  <c r="CJ92" i="4"/>
  <c r="CI92" i="4"/>
  <c r="CH92" i="4"/>
  <c r="CG92" i="4"/>
  <c r="CF92" i="4"/>
  <c r="CE92" i="4"/>
  <c r="CD92" i="4"/>
  <c r="CC92" i="4"/>
  <c r="CA92" i="4"/>
  <c r="BZ92" i="4"/>
  <c r="CB92" i="4" s="1"/>
  <c r="BY92" i="4"/>
  <c r="BX92" i="4"/>
  <c r="BW92" i="4"/>
  <c r="BU92" i="4"/>
  <c r="BT92" i="4"/>
  <c r="BS92" i="4"/>
  <c r="BV92" i="4" s="1"/>
  <c r="BR92" i="4"/>
  <c r="BQ92" i="4"/>
  <c r="BO92" i="4"/>
  <c r="BN92" i="4"/>
  <c r="BM92" i="4"/>
  <c r="BP92" i="4" s="1"/>
  <c r="BL92" i="4"/>
  <c r="BK92" i="4"/>
  <c r="BJ92" i="4"/>
  <c r="BI92" i="4"/>
  <c r="BH92" i="4"/>
  <c r="BG92" i="4"/>
  <c r="BF92" i="4"/>
  <c r="BE92" i="4"/>
  <c r="BC92" i="4"/>
  <c r="BB92" i="4"/>
  <c r="BD92" i="4" s="1"/>
  <c r="BA92" i="4"/>
  <c r="AZ92" i="4"/>
  <c r="AY92" i="4"/>
  <c r="AW92" i="4"/>
  <c r="AV92" i="4"/>
  <c r="AU92" i="4"/>
  <c r="AX92" i="4" s="1"/>
  <c r="AT92" i="4"/>
  <c r="AS92" i="4"/>
  <c r="AQ92" i="4"/>
  <c r="AP92" i="4"/>
  <c r="AO92" i="4"/>
  <c r="AR92" i="4" s="1"/>
  <c r="AN92" i="4"/>
  <c r="AM92" i="4"/>
  <c r="AL92" i="4"/>
  <c r="AK92" i="4"/>
  <c r="AJ92" i="4"/>
  <c r="AI92" i="4"/>
  <c r="AH92" i="4"/>
  <c r="AG92" i="4"/>
  <c r="AE92" i="4"/>
  <c r="AD92" i="4"/>
  <c r="AF92" i="4" s="1"/>
  <c r="AC92" i="4"/>
  <c r="AB92" i="4"/>
  <c r="AA92" i="4"/>
  <c r="Y92" i="4"/>
  <c r="X92" i="4"/>
  <c r="W92" i="4"/>
  <c r="V92" i="4"/>
  <c r="U92" i="4"/>
  <c r="S92" i="4"/>
  <c r="R92" i="4"/>
  <c r="Q92" i="4"/>
  <c r="T92" i="4" s="1"/>
  <c r="P92" i="4"/>
  <c r="O92" i="4"/>
  <c r="N92" i="4"/>
  <c r="M92" i="4"/>
  <c r="L92" i="4"/>
  <c r="K92" i="4"/>
  <c r="J92" i="4"/>
  <c r="I92" i="4"/>
  <c r="G92" i="4"/>
  <c r="F92" i="4"/>
  <c r="H92" i="4" s="1"/>
  <c r="E92" i="4"/>
  <c r="CM91" i="4"/>
  <c r="CL91" i="4"/>
  <c r="CK91" i="4"/>
  <c r="CN91" i="4" s="1"/>
  <c r="CJ91" i="4"/>
  <c r="CI91" i="4"/>
  <c r="CH91" i="4"/>
  <c r="CG91" i="4"/>
  <c r="CF91" i="4"/>
  <c r="CE91" i="4"/>
  <c r="CD91" i="4"/>
  <c r="CC91" i="4"/>
  <c r="CA91" i="4"/>
  <c r="BZ91" i="4"/>
  <c r="CB91" i="4" s="1"/>
  <c r="BY91" i="4"/>
  <c r="BX91" i="4"/>
  <c r="BW91" i="4"/>
  <c r="BU91" i="4"/>
  <c r="BT91" i="4"/>
  <c r="BS91" i="4"/>
  <c r="BV91" i="4" s="1"/>
  <c r="BR91" i="4"/>
  <c r="BQ91" i="4"/>
  <c r="BO91" i="4"/>
  <c r="BN91" i="4"/>
  <c r="BM91" i="4"/>
  <c r="BP91" i="4" s="1"/>
  <c r="BL91" i="4"/>
  <c r="BK91" i="4"/>
  <c r="BJ91" i="4"/>
  <c r="BI91" i="4"/>
  <c r="BH91" i="4"/>
  <c r="BG91" i="4"/>
  <c r="BF91" i="4"/>
  <c r="BE91" i="4"/>
  <c r="BC91" i="4"/>
  <c r="BB91" i="4"/>
  <c r="BD91" i="4" s="1"/>
  <c r="BA91" i="4"/>
  <c r="AZ91" i="4"/>
  <c r="AY91" i="4"/>
  <c r="AW91" i="4"/>
  <c r="AV91" i="4"/>
  <c r="AU91" i="4"/>
  <c r="AT91" i="4"/>
  <c r="AS91" i="4"/>
  <c r="AQ91" i="4"/>
  <c r="AP91" i="4"/>
  <c r="AO91" i="4"/>
  <c r="AR91" i="4" s="1"/>
  <c r="AN91" i="4"/>
  <c r="AM91" i="4"/>
  <c r="AL91" i="4"/>
  <c r="AK91" i="4"/>
  <c r="AJ91" i="4"/>
  <c r="AI91" i="4"/>
  <c r="AH91" i="4"/>
  <c r="AG91" i="4"/>
  <c r="AE91" i="4"/>
  <c r="AD91" i="4"/>
  <c r="AF91" i="4" s="1"/>
  <c r="AC91" i="4"/>
  <c r="AB91" i="4"/>
  <c r="AA91" i="4"/>
  <c r="Y91" i="4"/>
  <c r="X91" i="4"/>
  <c r="W91" i="4"/>
  <c r="V91" i="4"/>
  <c r="U91" i="4"/>
  <c r="S91" i="4"/>
  <c r="R91" i="4"/>
  <c r="Q91" i="4"/>
  <c r="T91" i="4" s="1"/>
  <c r="P91" i="4"/>
  <c r="O91" i="4"/>
  <c r="N91" i="4"/>
  <c r="M91" i="4"/>
  <c r="L91" i="4"/>
  <c r="K91" i="4"/>
  <c r="J91" i="4"/>
  <c r="I91" i="4"/>
  <c r="G91" i="4"/>
  <c r="F91" i="4"/>
  <c r="H91" i="4" s="1"/>
  <c r="E91" i="4"/>
  <c r="CM90" i="4"/>
  <c r="CL90" i="4"/>
  <c r="CK90" i="4"/>
  <c r="CN90" i="4" s="1"/>
  <c r="CJ90" i="4"/>
  <c r="CI90" i="4"/>
  <c r="CH90" i="4"/>
  <c r="CG90" i="4"/>
  <c r="CF90" i="4"/>
  <c r="CE90" i="4"/>
  <c r="CD90" i="4"/>
  <c r="CC90" i="4"/>
  <c r="CA90" i="4"/>
  <c r="BZ90" i="4"/>
  <c r="CB90" i="4" s="1"/>
  <c r="BY90" i="4"/>
  <c r="BX90" i="4"/>
  <c r="BW90" i="4"/>
  <c r="BU90" i="4"/>
  <c r="BT90" i="4"/>
  <c r="BS90" i="4"/>
  <c r="BR90" i="4"/>
  <c r="BQ90" i="4"/>
  <c r="BO90" i="4"/>
  <c r="BN90" i="4"/>
  <c r="BM90" i="4"/>
  <c r="BP90" i="4" s="1"/>
  <c r="BL90" i="4"/>
  <c r="BK90" i="4"/>
  <c r="BJ90" i="4"/>
  <c r="BI90" i="4"/>
  <c r="BH90" i="4"/>
  <c r="BG90" i="4"/>
  <c r="BF90" i="4"/>
  <c r="BE90" i="4"/>
  <c r="BC90" i="4"/>
  <c r="BB90" i="4"/>
  <c r="BD90" i="4" s="1"/>
  <c r="BA90" i="4"/>
  <c r="AZ90" i="4"/>
  <c r="AY90" i="4"/>
  <c r="AW90" i="4"/>
  <c r="AV90" i="4"/>
  <c r="AU90" i="4"/>
  <c r="AT90" i="4"/>
  <c r="AS90" i="4"/>
  <c r="AQ90" i="4"/>
  <c r="AP90" i="4"/>
  <c r="AO90" i="4"/>
  <c r="AR90" i="4" s="1"/>
  <c r="AN90" i="4"/>
  <c r="AM90" i="4"/>
  <c r="AL90" i="4"/>
  <c r="AK90" i="4"/>
  <c r="AJ90" i="4"/>
  <c r="AI90" i="4"/>
  <c r="AH90" i="4"/>
  <c r="AG90" i="4"/>
  <c r="AE90" i="4"/>
  <c r="AD90" i="4"/>
  <c r="AF90" i="4" s="1"/>
  <c r="AC90" i="4"/>
  <c r="AB90" i="4"/>
  <c r="AA90" i="4"/>
  <c r="Y90" i="4"/>
  <c r="X90" i="4"/>
  <c r="W90" i="4"/>
  <c r="Z90" i="4" s="1"/>
  <c r="V90" i="4"/>
  <c r="U90" i="4"/>
  <c r="S90" i="4"/>
  <c r="R90" i="4"/>
  <c r="Q90" i="4"/>
  <c r="T90" i="4" s="1"/>
  <c r="P90" i="4"/>
  <c r="O90" i="4"/>
  <c r="N90" i="4"/>
  <c r="M90" i="4"/>
  <c r="L90" i="4"/>
  <c r="K90" i="4"/>
  <c r="J90" i="4"/>
  <c r="I90" i="4"/>
  <c r="G90" i="4"/>
  <c r="F90" i="4"/>
  <c r="H90" i="4" s="1"/>
  <c r="E90" i="4"/>
  <c r="CM89" i="4"/>
  <c r="CL89" i="4"/>
  <c r="CK89" i="4"/>
  <c r="CN89" i="4" s="1"/>
  <c r="CJ89" i="4"/>
  <c r="CI89" i="4"/>
  <c r="CH89" i="4"/>
  <c r="CG89" i="4"/>
  <c r="CF89" i="4"/>
  <c r="CE89" i="4"/>
  <c r="CD89" i="4"/>
  <c r="CC89" i="4"/>
  <c r="CA89" i="4"/>
  <c r="BZ89" i="4"/>
  <c r="CB89" i="4" s="1"/>
  <c r="BY89" i="4"/>
  <c r="BX89" i="4"/>
  <c r="BW89" i="4"/>
  <c r="BU89" i="4"/>
  <c r="BT89" i="4"/>
  <c r="BS89" i="4"/>
  <c r="BR89" i="4"/>
  <c r="BQ89" i="4"/>
  <c r="BO89" i="4"/>
  <c r="BN89" i="4"/>
  <c r="BM89" i="4"/>
  <c r="BP89" i="4" s="1"/>
  <c r="BL89" i="4"/>
  <c r="BK89" i="4"/>
  <c r="BJ89" i="4"/>
  <c r="BI89" i="4"/>
  <c r="BH89" i="4"/>
  <c r="BG89" i="4"/>
  <c r="BF89" i="4"/>
  <c r="BE89" i="4"/>
  <c r="BC89" i="4"/>
  <c r="BB89" i="4"/>
  <c r="BD89" i="4" s="1"/>
  <c r="BA89" i="4"/>
  <c r="AZ89" i="4"/>
  <c r="AY89" i="4"/>
  <c r="AW89" i="4"/>
  <c r="AV89" i="4"/>
  <c r="AU89" i="4"/>
  <c r="AX89" i="4" s="1"/>
  <c r="AT89" i="4"/>
  <c r="AS89" i="4"/>
  <c r="AQ89" i="4"/>
  <c r="AP89" i="4"/>
  <c r="AO89" i="4"/>
  <c r="AR89" i="4" s="1"/>
  <c r="AN89" i="4"/>
  <c r="AM89" i="4"/>
  <c r="AL89" i="4"/>
  <c r="AK89" i="4"/>
  <c r="AJ89" i="4"/>
  <c r="AI89" i="4"/>
  <c r="AH89" i="4"/>
  <c r="AG89" i="4"/>
  <c r="AE89" i="4"/>
  <c r="AD89" i="4"/>
  <c r="AF89" i="4" s="1"/>
  <c r="AC89" i="4"/>
  <c r="AB89" i="4"/>
  <c r="AA89" i="4"/>
  <c r="Y89" i="4"/>
  <c r="X89" i="4"/>
  <c r="W89" i="4"/>
  <c r="Z89" i="4" s="1"/>
  <c r="V89" i="4"/>
  <c r="U89" i="4"/>
  <c r="S89" i="4"/>
  <c r="R89" i="4"/>
  <c r="Q89" i="4"/>
  <c r="T89" i="4" s="1"/>
  <c r="P89" i="4"/>
  <c r="O89" i="4"/>
  <c r="N89" i="4"/>
  <c r="M89" i="4"/>
  <c r="L89" i="4"/>
  <c r="K89" i="4"/>
  <c r="J89" i="4"/>
  <c r="I89" i="4"/>
  <c r="G89" i="4"/>
  <c r="F89" i="4"/>
  <c r="H89" i="4" s="1"/>
  <c r="E89" i="4"/>
  <c r="CM88" i="4"/>
  <c r="CL88" i="4"/>
  <c r="CK88" i="4"/>
  <c r="CN88" i="4" s="1"/>
  <c r="CJ88" i="4"/>
  <c r="CI88" i="4"/>
  <c r="CH88" i="4"/>
  <c r="CG88" i="4"/>
  <c r="CF88" i="4"/>
  <c r="CE88" i="4"/>
  <c r="CD88" i="4"/>
  <c r="CC88" i="4"/>
  <c r="CA88" i="4"/>
  <c r="BZ88" i="4"/>
  <c r="CB88" i="4" s="1"/>
  <c r="BY88" i="4"/>
  <c r="BX88" i="4"/>
  <c r="BW88" i="4"/>
  <c r="BU88" i="4"/>
  <c r="BT88" i="4"/>
  <c r="BS88" i="4"/>
  <c r="BV88" i="4" s="1"/>
  <c r="BR88" i="4"/>
  <c r="BQ88" i="4"/>
  <c r="BO88" i="4"/>
  <c r="BN88" i="4"/>
  <c r="BM88" i="4"/>
  <c r="BP88" i="4" s="1"/>
  <c r="BL88" i="4"/>
  <c r="BK88" i="4"/>
  <c r="BJ88" i="4"/>
  <c r="BI88" i="4"/>
  <c r="BH88" i="4"/>
  <c r="BG88" i="4"/>
  <c r="BF88" i="4"/>
  <c r="BE88" i="4"/>
  <c r="BC88" i="4"/>
  <c r="BB88" i="4"/>
  <c r="BD88" i="4" s="1"/>
  <c r="BA88" i="4"/>
  <c r="AZ88" i="4"/>
  <c r="AY88" i="4"/>
  <c r="AW88" i="4"/>
  <c r="AV88" i="4"/>
  <c r="AU88" i="4"/>
  <c r="AX88" i="4" s="1"/>
  <c r="AT88" i="4"/>
  <c r="AS88" i="4"/>
  <c r="AQ88" i="4"/>
  <c r="AP88" i="4"/>
  <c r="AO88" i="4"/>
  <c r="AR88" i="4" s="1"/>
  <c r="AN88" i="4"/>
  <c r="AM88" i="4"/>
  <c r="AL88" i="4"/>
  <c r="AK88" i="4"/>
  <c r="AJ88" i="4"/>
  <c r="AI88" i="4"/>
  <c r="AH88" i="4"/>
  <c r="AG88" i="4"/>
  <c r="AE88" i="4"/>
  <c r="AD88" i="4"/>
  <c r="AF88" i="4" s="1"/>
  <c r="AC88" i="4"/>
  <c r="AB88" i="4"/>
  <c r="AA88" i="4"/>
  <c r="Y88" i="4"/>
  <c r="X88" i="4"/>
  <c r="W88" i="4"/>
  <c r="V88" i="4"/>
  <c r="U88" i="4"/>
  <c r="S88" i="4"/>
  <c r="R88" i="4"/>
  <c r="Q88" i="4"/>
  <c r="T88" i="4" s="1"/>
  <c r="P88" i="4"/>
  <c r="O88" i="4"/>
  <c r="N88" i="4"/>
  <c r="M88" i="4"/>
  <c r="L88" i="4"/>
  <c r="K88" i="4"/>
  <c r="J88" i="4"/>
  <c r="I88" i="4"/>
  <c r="G88" i="4"/>
  <c r="F88" i="4"/>
  <c r="H88" i="4" s="1"/>
  <c r="E88" i="4"/>
  <c r="CM87" i="4"/>
  <c r="CL87" i="4"/>
  <c r="CK87" i="4"/>
  <c r="CN87" i="4" s="1"/>
  <c r="CJ87" i="4"/>
  <c r="CI87" i="4"/>
  <c r="CH87" i="4"/>
  <c r="CG87" i="4"/>
  <c r="CF87" i="4"/>
  <c r="CE87" i="4"/>
  <c r="CD87" i="4"/>
  <c r="CC87" i="4"/>
  <c r="CA87" i="4"/>
  <c r="BZ87" i="4"/>
  <c r="CB87" i="4" s="1"/>
  <c r="BY87" i="4"/>
  <c r="BX87" i="4"/>
  <c r="BW87" i="4"/>
  <c r="BU87" i="4"/>
  <c r="BT87" i="4"/>
  <c r="BS87" i="4"/>
  <c r="BV87" i="4" s="1"/>
  <c r="BR87" i="4"/>
  <c r="BQ87" i="4"/>
  <c r="BO87" i="4"/>
  <c r="BN87" i="4"/>
  <c r="BM87" i="4"/>
  <c r="BP87" i="4" s="1"/>
  <c r="BL87" i="4"/>
  <c r="BK87" i="4"/>
  <c r="BJ87" i="4"/>
  <c r="BI87" i="4"/>
  <c r="BH87" i="4"/>
  <c r="BG87" i="4"/>
  <c r="BF87" i="4"/>
  <c r="BE87" i="4"/>
  <c r="BC87" i="4"/>
  <c r="BB87" i="4"/>
  <c r="BD87" i="4" s="1"/>
  <c r="BA87" i="4"/>
  <c r="AZ87" i="4"/>
  <c r="AY87" i="4"/>
  <c r="AW87" i="4"/>
  <c r="AV87" i="4"/>
  <c r="AU87" i="4"/>
  <c r="AT87" i="4"/>
  <c r="AS87" i="4"/>
  <c r="AQ87" i="4"/>
  <c r="AP87" i="4"/>
  <c r="AO87" i="4"/>
  <c r="AR87" i="4" s="1"/>
  <c r="AN87" i="4"/>
  <c r="AM87" i="4"/>
  <c r="AL87" i="4"/>
  <c r="AK87" i="4"/>
  <c r="AJ87" i="4"/>
  <c r="AI87" i="4"/>
  <c r="AH87" i="4"/>
  <c r="AG87" i="4"/>
  <c r="AE87" i="4"/>
  <c r="AD87" i="4"/>
  <c r="AF87" i="4" s="1"/>
  <c r="AC87" i="4"/>
  <c r="AB87" i="4"/>
  <c r="AA87" i="4"/>
  <c r="Y87" i="4"/>
  <c r="X87" i="4"/>
  <c r="W87" i="4"/>
  <c r="V87" i="4"/>
  <c r="U87" i="4"/>
  <c r="S87" i="4"/>
  <c r="R87" i="4"/>
  <c r="Q87" i="4"/>
  <c r="T87" i="4" s="1"/>
  <c r="P87" i="4"/>
  <c r="O87" i="4"/>
  <c r="N87" i="4"/>
  <c r="M87" i="4"/>
  <c r="L87" i="4"/>
  <c r="K87" i="4"/>
  <c r="J87" i="4"/>
  <c r="I87" i="4"/>
  <c r="G87" i="4"/>
  <c r="F87" i="4"/>
  <c r="H87" i="4" s="1"/>
  <c r="E87" i="4"/>
  <c r="CM86" i="4"/>
  <c r="CL86" i="4"/>
  <c r="CK86" i="4"/>
  <c r="CN86" i="4" s="1"/>
  <c r="CJ86" i="4"/>
  <c r="CI86" i="4"/>
  <c r="CH86" i="4"/>
  <c r="CG86" i="4"/>
  <c r="CF86" i="4"/>
  <c r="CE86" i="4"/>
  <c r="CD86" i="4"/>
  <c r="CC86" i="4"/>
  <c r="CA86" i="4"/>
  <c r="BZ86" i="4"/>
  <c r="CB86" i="4" s="1"/>
  <c r="BY86" i="4"/>
  <c r="BX86" i="4"/>
  <c r="BW86" i="4"/>
  <c r="BU86" i="4"/>
  <c r="BT86" i="4"/>
  <c r="BS86" i="4"/>
  <c r="BR86" i="4"/>
  <c r="BQ86" i="4"/>
  <c r="BO86" i="4"/>
  <c r="BN86" i="4"/>
  <c r="BM86" i="4"/>
  <c r="BP86" i="4" s="1"/>
  <c r="BL86" i="4"/>
  <c r="BK86" i="4"/>
  <c r="BJ86" i="4"/>
  <c r="BI86" i="4"/>
  <c r="BH86" i="4"/>
  <c r="BG86" i="4"/>
  <c r="BF86" i="4"/>
  <c r="BE86" i="4"/>
  <c r="BC86" i="4"/>
  <c r="BB86" i="4"/>
  <c r="BD86" i="4" s="1"/>
  <c r="BA86" i="4"/>
  <c r="AZ86" i="4"/>
  <c r="AY86" i="4"/>
  <c r="AW86" i="4"/>
  <c r="AV86" i="4"/>
  <c r="AU86" i="4"/>
  <c r="AT86" i="4"/>
  <c r="AS86" i="4"/>
  <c r="AQ86" i="4"/>
  <c r="AP86" i="4"/>
  <c r="AO86" i="4"/>
  <c r="AR86" i="4" s="1"/>
  <c r="AN86" i="4"/>
  <c r="AM86" i="4"/>
  <c r="AL86" i="4"/>
  <c r="AK86" i="4"/>
  <c r="AJ86" i="4"/>
  <c r="AI86" i="4"/>
  <c r="AH86" i="4"/>
  <c r="AG86" i="4"/>
  <c r="AE86" i="4"/>
  <c r="AD86" i="4"/>
  <c r="AF86" i="4" s="1"/>
  <c r="AC86" i="4"/>
  <c r="AB86" i="4"/>
  <c r="AA86" i="4"/>
  <c r="Y86" i="4"/>
  <c r="X86" i="4"/>
  <c r="W86" i="4"/>
  <c r="Z86" i="4" s="1"/>
  <c r="V86" i="4"/>
  <c r="U86" i="4"/>
  <c r="S86" i="4"/>
  <c r="R86" i="4"/>
  <c r="Q86" i="4"/>
  <c r="T86" i="4" s="1"/>
  <c r="P86" i="4"/>
  <c r="O86" i="4"/>
  <c r="N86" i="4"/>
  <c r="M86" i="4"/>
  <c r="L86" i="4"/>
  <c r="K86" i="4"/>
  <c r="J86" i="4"/>
  <c r="I86" i="4"/>
  <c r="G86" i="4"/>
  <c r="F86" i="4"/>
  <c r="H86" i="4" s="1"/>
  <c r="E86" i="4"/>
  <c r="CM85" i="4"/>
  <c r="CL85" i="4"/>
  <c r="CK85" i="4"/>
  <c r="CN85" i="4" s="1"/>
  <c r="CJ85" i="4"/>
  <c r="CI85" i="4"/>
  <c r="CH85" i="4"/>
  <c r="CG85" i="4"/>
  <c r="CF85" i="4"/>
  <c r="CE85" i="4"/>
  <c r="CD85" i="4"/>
  <c r="CC85" i="4"/>
  <c r="CA85" i="4"/>
  <c r="BZ85" i="4"/>
  <c r="CB85" i="4" s="1"/>
  <c r="BY85" i="4"/>
  <c r="BX85" i="4"/>
  <c r="BW85" i="4"/>
  <c r="BU85" i="4"/>
  <c r="BT85" i="4"/>
  <c r="BS85" i="4"/>
  <c r="BR85" i="4"/>
  <c r="BQ85" i="4"/>
  <c r="BO85" i="4"/>
  <c r="BN85" i="4"/>
  <c r="BM85" i="4"/>
  <c r="BP85" i="4" s="1"/>
  <c r="BL85" i="4"/>
  <c r="BK85" i="4"/>
  <c r="BJ85" i="4"/>
  <c r="BI85" i="4"/>
  <c r="BH85" i="4"/>
  <c r="BG85" i="4"/>
  <c r="BF85" i="4"/>
  <c r="BE85" i="4"/>
  <c r="BC85" i="4"/>
  <c r="BB85" i="4"/>
  <c r="BD85" i="4" s="1"/>
  <c r="BA85" i="4"/>
  <c r="AZ85" i="4"/>
  <c r="AY85" i="4"/>
  <c r="AW85" i="4"/>
  <c r="AV85" i="4"/>
  <c r="AU85" i="4"/>
  <c r="AX85" i="4" s="1"/>
  <c r="AT85" i="4"/>
  <c r="AS85" i="4"/>
  <c r="AQ85" i="4"/>
  <c r="AP85" i="4"/>
  <c r="AO85" i="4"/>
  <c r="AR85" i="4" s="1"/>
  <c r="AN85" i="4"/>
  <c r="AM85" i="4"/>
  <c r="AL85" i="4"/>
  <c r="AK85" i="4"/>
  <c r="AJ85" i="4"/>
  <c r="AI85" i="4"/>
  <c r="AH85" i="4"/>
  <c r="AG85" i="4"/>
  <c r="AE85" i="4"/>
  <c r="AD85" i="4"/>
  <c r="AF85" i="4" s="1"/>
  <c r="AC85" i="4"/>
  <c r="AB85" i="4"/>
  <c r="AA85" i="4"/>
  <c r="Y85" i="4"/>
  <c r="X85" i="4"/>
  <c r="W85" i="4"/>
  <c r="Z85" i="4" s="1"/>
  <c r="V85" i="4"/>
  <c r="U85" i="4"/>
  <c r="S85" i="4"/>
  <c r="R85" i="4"/>
  <c r="Q85" i="4"/>
  <c r="T85" i="4" s="1"/>
  <c r="P85" i="4"/>
  <c r="O85" i="4"/>
  <c r="N85" i="4"/>
  <c r="M85" i="4"/>
  <c r="L85" i="4"/>
  <c r="K85" i="4"/>
  <c r="J85" i="4"/>
  <c r="I85" i="4"/>
  <c r="G85" i="4"/>
  <c r="F85" i="4"/>
  <c r="H85" i="4" s="1"/>
  <c r="E85" i="4"/>
  <c r="CM84" i="4"/>
  <c r="CL84" i="4"/>
  <c r="CK84" i="4"/>
  <c r="CN84" i="4" s="1"/>
  <c r="CJ84" i="4"/>
  <c r="CI84" i="4"/>
  <c r="CH84" i="4"/>
  <c r="CG84" i="4"/>
  <c r="CF84" i="4"/>
  <c r="CE84" i="4"/>
  <c r="CD84" i="4"/>
  <c r="CC84" i="4"/>
  <c r="CA84" i="4"/>
  <c r="BZ84" i="4"/>
  <c r="CB84" i="4" s="1"/>
  <c r="BY84" i="4"/>
  <c r="BX84" i="4"/>
  <c r="BW84" i="4"/>
  <c r="BU84" i="4"/>
  <c r="BT84" i="4"/>
  <c r="BS84" i="4"/>
  <c r="BV84" i="4" s="1"/>
  <c r="BR84" i="4"/>
  <c r="BQ84" i="4"/>
  <c r="BO84" i="4"/>
  <c r="BN84" i="4"/>
  <c r="BM84" i="4"/>
  <c r="BP84" i="4" s="1"/>
  <c r="BL84" i="4"/>
  <c r="BK84" i="4"/>
  <c r="BJ84" i="4"/>
  <c r="BI84" i="4"/>
  <c r="BH84" i="4"/>
  <c r="BG84" i="4"/>
  <c r="BF84" i="4"/>
  <c r="BE84" i="4"/>
  <c r="BC84" i="4"/>
  <c r="BB84" i="4"/>
  <c r="BD84" i="4" s="1"/>
  <c r="BA84" i="4"/>
  <c r="AZ84" i="4"/>
  <c r="AY84" i="4"/>
  <c r="AW84" i="4"/>
  <c r="AV84" i="4"/>
  <c r="AU84" i="4"/>
  <c r="AX84" i="4" s="1"/>
  <c r="AT84" i="4"/>
  <c r="AS84" i="4"/>
  <c r="AQ84" i="4"/>
  <c r="AP84" i="4"/>
  <c r="AO84" i="4"/>
  <c r="AR84" i="4" s="1"/>
  <c r="AN84" i="4"/>
  <c r="AM84" i="4"/>
  <c r="AL84" i="4"/>
  <c r="AK84" i="4"/>
  <c r="AJ84" i="4"/>
  <c r="AI84" i="4"/>
  <c r="AH84" i="4"/>
  <c r="AG84" i="4"/>
  <c r="AE84" i="4"/>
  <c r="AD84" i="4"/>
  <c r="AF84" i="4" s="1"/>
  <c r="AC84" i="4"/>
  <c r="AB84" i="4"/>
  <c r="AA84" i="4"/>
  <c r="Y84" i="4"/>
  <c r="X84" i="4"/>
  <c r="W84" i="4"/>
  <c r="V84" i="4"/>
  <c r="U84" i="4"/>
  <c r="S84" i="4"/>
  <c r="R84" i="4"/>
  <c r="Q84" i="4"/>
  <c r="T84" i="4" s="1"/>
  <c r="P84" i="4"/>
  <c r="O84" i="4"/>
  <c r="N84" i="4"/>
  <c r="M84" i="4"/>
  <c r="L84" i="4"/>
  <c r="K84" i="4"/>
  <c r="J84" i="4"/>
  <c r="I84" i="4"/>
  <c r="G84" i="4"/>
  <c r="F84" i="4"/>
  <c r="H84" i="4" s="1"/>
  <c r="E84" i="4"/>
  <c r="CM83" i="4"/>
  <c r="CL83" i="4"/>
  <c r="CK83" i="4"/>
  <c r="CN83" i="4" s="1"/>
  <c r="CJ83" i="4"/>
  <c r="CI83" i="4"/>
  <c r="CH83" i="4"/>
  <c r="CG83" i="4"/>
  <c r="CF83" i="4"/>
  <c r="CE83" i="4"/>
  <c r="CD83" i="4"/>
  <c r="CC83" i="4"/>
  <c r="CA83" i="4"/>
  <c r="BZ83" i="4"/>
  <c r="CB83" i="4" s="1"/>
  <c r="BY83" i="4"/>
  <c r="BX83" i="4"/>
  <c r="BW83" i="4"/>
  <c r="BU83" i="4"/>
  <c r="BT83" i="4"/>
  <c r="BS83" i="4"/>
  <c r="BV83" i="4" s="1"/>
  <c r="BR83" i="4"/>
  <c r="BQ83" i="4"/>
  <c r="BO83" i="4"/>
  <c r="BN83" i="4"/>
  <c r="BM83" i="4"/>
  <c r="BP83" i="4" s="1"/>
  <c r="BL83" i="4"/>
  <c r="BK83" i="4"/>
  <c r="BJ83" i="4"/>
  <c r="BI83" i="4"/>
  <c r="BH83" i="4"/>
  <c r="BG83" i="4"/>
  <c r="BF83" i="4"/>
  <c r="BE83" i="4"/>
  <c r="BC83" i="4"/>
  <c r="BB83" i="4"/>
  <c r="BD83" i="4" s="1"/>
  <c r="BA83" i="4"/>
  <c r="AZ83" i="4"/>
  <c r="AY83" i="4"/>
  <c r="AW83" i="4"/>
  <c r="AV83" i="4"/>
  <c r="AU83" i="4"/>
  <c r="AT83" i="4"/>
  <c r="AS83" i="4"/>
  <c r="AQ83" i="4"/>
  <c r="AP83" i="4"/>
  <c r="AO83" i="4"/>
  <c r="AR83" i="4" s="1"/>
  <c r="AN83" i="4"/>
  <c r="AM83" i="4"/>
  <c r="AL83" i="4"/>
  <c r="AK83" i="4"/>
  <c r="AJ83" i="4"/>
  <c r="AI83" i="4"/>
  <c r="AH83" i="4"/>
  <c r="AG83" i="4"/>
  <c r="AE83" i="4"/>
  <c r="AD83" i="4"/>
  <c r="AF83" i="4" s="1"/>
  <c r="AC83" i="4"/>
  <c r="AB83" i="4"/>
  <c r="AA83" i="4"/>
  <c r="Y83" i="4"/>
  <c r="X83" i="4"/>
  <c r="W83" i="4"/>
  <c r="V83" i="4"/>
  <c r="U83" i="4"/>
  <c r="S83" i="4"/>
  <c r="R83" i="4"/>
  <c r="Q83" i="4"/>
  <c r="T83" i="4" s="1"/>
  <c r="P83" i="4"/>
  <c r="O83" i="4"/>
  <c r="N83" i="4"/>
  <c r="M83" i="4"/>
  <c r="L83" i="4"/>
  <c r="K83" i="4"/>
  <c r="J83" i="4"/>
  <c r="I83" i="4"/>
  <c r="G83" i="4"/>
  <c r="F83" i="4"/>
  <c r="H83" i="4" s="1"/>
  <c r="E83" i="4"/>
  <c r="CM82" i="4"/>
  <c r="CL82" i="4"/>
  <c r="CK82" i="4"/>
  <c r="CN82" i="4" s="1"/>
  <c r="CJ82" i="4"/>
  <c r="CI82" i="4"/>
  <c r="CH82" i="4"/>
  <c r="CG82" i="4"/>
  <c r="CF82" i="4"/>
  <c r="CE82" i="4"/>
  <c r="CD82" i="4"/>
  <c r="CC82" i="4"/>
  <c r="CA82" i="4"/>
  <c r="BZ82" i="4"/>
  <c r="CB82" i="4" s="1"/>
  <c r="BY82" i="4"/>
  <c r="BX82" i="4"/>
  <c r="BW82" i="4"/>
  <c r="BU82" i="4"/>
  <c r="BT82" i="4"/>
  <c r="BS82" i="4"/>
  <c r="BR82" i="4"/>
  <c r="BQ82" i="4"/>
  <c r="BO82" i="4"/>
  <c r="BN82" i="4"/>
  <c r="BM82" i="4"/>
  <c r="BP82" i="4" s="1"/>
  <c r="BL82" i="4"/>
  <c r="BK82" i="4"/>
  <c r="BJ82" i="4"/>
  <c r="BI82" i="4"/>
  <c r="BH82" i="4"/>
  <c r="BG82" i="4"/>
  <c r="BF82" i="4"/>
  <c r="BE82" i="4"/>
  <c r="BC82" i="4"/>
  <c r="BB82" i="4"/>
  <c r="BD82" i="4" s="1"/>
  <c r="BA82" i="4"/>
  <c r="AZ82" i="4"/>
  <c r="AY82" i="4"/>
  <c r="AW82" i="4"/>
  <c r="AV82" i="4"/>
  <c r="AU82" i="4"/>
  <c r="AT82" i="4"/>
  <c r="AS82" i="4"/>
  <c r="AQ82" i="4"/>
  <c r="AP82" i="4"/>
  <c r="AO82" i="4"/>
  <c r="AR82" i="4" s="1"/>
  <c r="AN82" i="4"/>
  <c r="AM82" i="4"/>
  <c r="AL82" i="4"/>
  <c r="AK82" i="4"/>
  <c r="AJ82" i="4"/>
  <c r="AI82" i="4"/>
  <c r="AH82" i="4"/>
  <c r="AG82" i="4"/>
  <c r="AE82" i="4"/>
  <c r="AD82" i="4"/>
  <c r="AF82" i="4" s="1"/>
  <c r="AC82" i="4"/>
  <c r="AB82" i="4"/>
  <c r="AA82" i="4"/>
  <c r="Y82" i="4"/>
  <c r="X82" i="4"/>
  <c r="W82" i="4"/>
  <c r="Z82" i="4" s="1"/>
  <c r="V82" i="4"/>
  <c r="U82" i="4"/>
  <c r="S82" i="4"/>
  <c r="R82" i="4"/>
  <c r="Q82" i="4"/>
  <c r="T82" i="4" s="1"/>
  <c r="P82" i="4"/>
  <c r="O82" i="4"/>
  <c r="N82" i="4"/>
  <c r="M82" i="4"/>
  <c r="L82" i="4"/>
  <c r="K82" i="4"/>
  <c r="J82" i="4"/>
  <c r="I82" i="4"/>
  <c r="G82" i="4"/>
  <c r="F82" i="4"/>
  <c r="H82" i="4" s="1"/>
  <c r="E82" i="4"/>
  <c r="CM81" i="4"/>
  <c r="CL81" i="4"/>
  <c r="CK81" i="4"/>
  <c r="CN81" i="4" s="1"/>
  <c r="CJ81" i="4"/>
  <c r="CI81" i="4"/>
  <c r="CH81" i="4"/>
  <c r="CG81" i="4"/>
  <c r="CF81" i="4"/>
  <c r="CE81" i="4"/>
  <c r="CD81" i="4"/>
  <c r="CC81" i="4"/>
  <c r="CA81" i="4"/>
  <c r="BZ81" i="4"/>
  <c r="CB81" i="4" s="1"/>
  <c r="BY81" i="4"/>
  <c r="BX81" i="4"/>
  <c r="BW81" i="4"/>
  <c r="BU81" i="4"/>
  <c r="BT81" i="4"/>
  <c r="BS81" i="4"/>
  <c r="BR81" i="4"/>
  <c r="BQ81" i="4"/>
  <c r="BO81" i="4"/>
  <c r="BN81" i="4"/>
  <c r="BM81" i="4"/>
  <c r="BP81" i="4" s="1"/>
  <c r="BL81" i="4"/>
  <c r="BK81" i="4"/>
  <c r="BJ81" i="4"/>
  <c r="BI81" i="4"/>
  <c r="BH81" i="4"/>
  <c r="BG81" i="4"/>
  <c r="BF81" i="4"/>
  <c r="BE81" i="4"/>
  <c r="BC81" i="4"/>
  <c r="BB81" i="4"/>
  <c r="BD81" i="4" s="1"/>
  <c r="BA81" i="4"/>
  <c r="AZ81" i="4"/>
  <c r="AY81" i="4"/>
  <c r="AW81" i="4"/>
  <c r="AV81" i="4"/>
  <c r="AU81" i="4"/>
  <c r="AX81" i="4" s="1"/>
  <c r="AT81" i="4"/>
  <c r="AS81" i="4"/>
  <c r="AQ81" i="4"/>
  <c r="AP81" i="4"/>
  <c r="AO81" i="4"/>
  <c r="AR81" i="4" s="1"/>
  <c r="AN81" i="4"/>
  <c r="AM81" i="4"/>
  <c r="AL81" i="4"/>
  <c r="AK81" i="4"/>
  <c r="AJ81" i="4"/>
  <c r="AI81" i="4"/>
  <c r="AH81" i="4"/>
  <c r="AG81" i="4"/>
  <c r="AE81" i="4"/>
  <c r="AD81" i="4"/>
  <c r="AF81" i="4" s="1"/>
  <c r="AC81" i="4"/>
  <c r="AB81" i="4"/>
  <c r="AA81" i="4"/>
  <c r="Y81" i="4"/>
  <c r="X81" i="4"/>
  <c r="W81" i="4"/>
  <c r="Z81" i="4" s="1"/>
  <c r="V81" i="4"/>
  <c r="U81" i="4"/>
  <c r="S81" i="4"/>
  <c r="R81" i="4"/>
  <c r="Q81" i="4"/>
  <c r="T81" i="4" s="1"/>
  <c r="P81" i="4"/>
  <c r="O81" i="4"/>
  <c r="N81" i="4"/>
  <c r="M81" i="4"/>
  <c r="L81" i="4"/>
  <c r="K81" i="4"/>
  <c r="J81" i="4"/>
  <c r="I81" i="4"/>
  <c r="G81" i="4"/>
  <c r="F81" i="4"/>
  <c r="H81" i="4" s="1"/>
  <c r="E81" i="4"/>
  <c r="CM80" i="4"/>
  <c r="CL80" i="4"/>
  <c r="CK80" i="4"/>
  <c r="CN80" i="4" s="1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U80" i="4"/>
  <c r="BT80" i="4"/>
  <c r="BS80" i="4"/>
  <c r="BR80" i="4"/>
  <c r="BQ80" i="4"/>
  <c r="BP80" i="4"/>
  <c r="BO80" i="4"/>
  <c r="BN80" i="4"/>
  <c r="BM80" i="4"/>
  <c r="BL80" i="4"/>
  <c r="BK80" i="4"/>
  <c r="BI80" i="4"/>
  <c r="BH80" i="4"/>
  <c r="BJ80" i="4" s="1"/>
  <c r="BG80" i="4"/>
  <c r="BF80" i="4"/>
  <c r="BE80" i="4"/>
  <c r="BD80" i="4"/>
  <c r="BC80" i="4"/>
  <c r="BB80" i="4"/>
  <c r="BA80" i="4"/>
  <c r="AZ80" i="4"/>
  <c r="AY80" i="4"/>
  <c r="AW80" i="4"/>
  <c r="AV80" i="4"/>
  <c r="AU80" i="4"/>
  <c r="AX80" i="4" s="1"/>
  <c r="AT80" i="4"/>
  <c r="AS80" i="4"/>
  <c r="AQ80" i="4"/>
  <c r="AP80" i="4"/>
  <c r="AO80" i="4"/>
  <c r="AR80" i="4" s="1"/>
  <c r="AN80" i="4"/>
  <c r="AM80" i="4"/>
  <c r="AL80" i="4"/>
  <c r="AK80" i="4"/>
  <c r="AJ80" i="4"/>
  <c r="AI80" i="4"/>
  <c r="AH80" i="4"/>
  <c r="AG80" i="4"/>
  <c r="AE80" i="4"/>
  <c r="AD80" i="4"/>
  <c r="AC80" i="4"/>
  <c r="AB80" i="4"/>
  <c r="AA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G80" i="4"/>
  <c r="F80" i="4"/>
  <c r="E80" i="4"/>
  <c r="H80" i="4" s="1"/>
  <c r="CN79" i="4"/>
  <c r="CM79" i="4"/>
  <c r="CL79" i="4"/>
  <c r="CK79" i="4"/>
  <c r="CJ79" i="4"/>
  <c r="CI79" i="4"/>
  <c r="CH79" i="4"/>
  <c r="CG79" i="4"/>
  <c r="CF79" i="4"/>
  <c r="CE79" i="4"/>
  <c r="CD79" i="4"/>
  <c r="CC79" i="4"/>
  <c r="CA79" i="4"/>
  <c r="BZ79" i="4"/>
  <c r="BY79" i="4"/>
  <c r="BX79" i="4"/>
  <c r="BW79" i="4"/>
  <c r="BU79" i="4"/>
  <c r="BT79" i="4"/>
  <c r="BS79" i="4"/>
  <c r="BR79" i="4"/>
  <c r="BQ79" i="4"/>
  <c r="BO79" i="4"/>
  <c r="BN79" i="4"/>
  <c r="BM79" i="4"/>
  <c r="BP79" i="4" s="1"/>
  <c r="BL79" i="4"/>
  <c r="BK79" i="4"/>
  <c r="BI79" i="4"/>
  <c r="BH79" i="4"/>
  <c r="BG79" i="4"/>
  <c r="BF79" i="4"/>
  <c r="BE79" i="4"/>
  <c r="BC79" i="4"/>
  <c r="BB79" i="4"/>
  <c r="BA79" i="4"/>
  <c r="BD79" i="4" s="1"/>
  <c r="AZ79" i="4"/>
  <c r="AY79" i="4"/>
  <c r="AW79" i="4"/>
  <c r="AV79" i="4"/>
  <c r="AU79" i="4"/>
  <c r="AT79" i="4"/>
  <c r="AS79" i="4"/>
  <c r="AR79" i="4"/>
  <c r="AQ79" i="4"/>
  <c r="AP79" i="4"/>
  <c r="AO79" i="4"/>
  <c r="AN79" i="4"/>
  <c r="AM79" i="4"/>
  <c r="AK79" i="4"/>
  <c r="AJ79" i="4"/>
  <c r="AL79" i="4" s="1"/>
  <c r="AI79" i="4"/>
  <c r="AH79" i="4"/>
  <c r="AG79" i="4"/>
  <c r="AF79" i="4"/>
  <c r="AE79" i="4"/>
  <c r="AD79" i="4"/>
  <c r="AC79" i="4"/>
  <c r="AB79" i="4"/>
  <c r="AA79" i="4"/>
  <c r="Y79" i="4"/>
  <c r="X79" i="4"/>
  <c r="W79" i="4"/>
  <c r="Z79" i="4" s="1"/>
  <c r="V79" i="4"/>
  <c r="U79" i="4"/>
  <c r="S79" i="4"/>
  <c r="R79" i="4"/>
  <c r="Q79" i="4"/>
  <c r="T79" i="4" s="1"/>
  <c r="P79" i="4"/>
  <c r="O79" i="4"/>
  <c r="M79" i="4"/>
  <c r="N79" i="4" s="1"/>
  <c r="L79" i="4"/>
  <c r="K79" i="4"/>
  <c r="J79" i="4"/>
  <c r="I79" i="4"/>
  <c r="G79" i="4"/>
  <c r="F79" i="4"/>
  <c r="E79" i="4"/>
  <c r="H79" i="4" s="1"/>
  <c r="CM78" i="4"/>
  <c r="CL78" i="4"/>
  <c r="CK78" i="4"/>
  <c r="CN78" i="4" s="1"/>
  <c r="CJ78" i="4"/>
  <c r="CI78" i="4"/>
  <c r="CG78" i="4"/>
  <c r="CH78" i="4" s="1"/>
  <c r="CF78" i="4"/>
  <c r="CE78" i="4"/>
  <c r="CD78" i="4"/>
  <c r="CC78" i="4"/>
  <c r="CA78" i="4"/>
  <c r="BZ78" i="4"/>
  <c r="BY78" i="4"/>
  <c r="CB78" i="4" s="1"/>
  <c r="BX78" i="4"/>
  <c r="BW78" i="4"/>
  <c r="BU78" i="4"/>
  <c r="BT78" i="4"/>
  <c r="BS78" i="4"/>
  <c r="BR78" i="4"/>
  <c r="BQ78" i="4"/>
  <c r="BO78" i="4"/>
  <c r="BN78" i="4"/>
  <c r="BM78" i="4"/>
  <c r="BP78" i="4" s="1"/>
  <c r="BL78" i="4"/>
  <c r="BK78" i="4"/>
  <c r="BJ78" i="4"/>
  <c r="BI78" i="4"/>
  <c r="BH78" i="4"/>
  <c r="BG78" i="4"/>
  <c r="BF78" i="4"/>
  <c r="BE78" i="4"/>
  <c r="BC78" i="4"/>
  <c r="BB78" i="4"/>
  <c r="BD78" i="4" s="1"/>
  <c r="BA78" i="4"/>
  <c r="AZ78" i="4"/>
  <c r="AY78" i="4"/>
  <c r="AW78" i="4"/>
  <c r="AV78" i="4"/>
  <c r="AU78" i="4"/>
  <c r="AT78" i="4"/>
  <c r="AS78" i="4"/>
  <c r="AQ78" i="4"/>
  <c r="AP78" i="4"/>
  <c r="AO78" i="4"/>
  <c r="AR78" i="4" s="1"/>
  <c r="AN78" i="4"/>
  <c r="AM78" i="4"/>
  <c r="AK78" i="4"/>
  <c r="AJ78" i="4"/>
  <c r="AL78" i="4" s="1"/>
  <c r="AI78" i="4"/>
  <c r="AH78" i="4"/>
  <c r="AG78" i="4"/>
  <c r="AE78" i="4"/>
  <c r="AD78" i="4"/>
  <c r="AC78" i="4"/>
  <c r="AF78" i="4" s="1"/>
  <c r="AB78" i="4"/>
  <c r="AA78" i="4"/>
  <c r="Y78" i="4"/>
  <c r="X78" i="4"/>
  <c r="W78" i="4"/>
  <c r="V78" i="4"/>
  <c r="U78" i="4"/>
  <c r="T78" i="4"/>
  <c r="S78" i="4"/>
  <c r="R78" i="4"/>
  <c r="Q78" i="4"/>
  <c r="P78" i="4"/>
  <c r="O78" i="4"/>
  <c r="M78" i="4"/>
  <c r="L78" i="4"/>
  <c r="N78" i="4" s="1"/>
  <c r="K78" i="4"/>
  <c r="J78" i="4"/>
  <c r="I78" i="4"/>
  <c r="H78" i="4"/>
  <c r="G78" i="4"/>
  <c r="F78" i="4"/>
  <c r="E78" i="4"/>
  <c r="CN77" i="4"/>
  <c r="CM77" i="4"/>
  <c r="CL77" i="4"/>
  <c r="CK77" i="4"/>
  <c r="CJ77" i="4"/>
  <c r="CI77" i="4"/>
  <c r="CG77" i="4"/>
  <c r="CF77" i="4"/>
  <c r="CH77" i="4" s="1"/>
  <c r="CE77" i="4"/>
  <c r="CD77" i="4"/>
  <c r="CC77" i="4"/>
  <c r="CB77" i="4"/>
  <c r="CA77" i="4"/>
  <c r="BZ77" i="4"/>
  <c r="BY77" i="4"/>
  <c r="BX77" i="4"/>
  <c r="BW77" i="4"/>
  <c r="BU77" i="4"/>
  <c r="BT77" i="4"/>
  <c r="BS77" i="4"/>
  <c r="BV77" i="4" s="1"/>
  <c r="BR77" i="4"/>
  <c r="BQ77" i="4"/>
  <c r="BO77" i="4"/>
  <c r="BN77" i="4"/>
  <c r="BM77" i="4"/>
  <c r="BP77" i="4" s="1"/>
  <c r="BL77" i="4"/>
  <c r="BK77" i="4"/>
  <c r="BJ77" i="4"/>
  <c r="BI77" i="4"/>
  <c r="BH77" i="4"/>
  <c r="BG77" i="4"/>
  <c r="BF77" i="4"/>
  <c r="BE77" i="4"/>
  <c r="BC77" i="4"/>
  <c r="BB77" i="4"/>
  <c r="BA77" i="4"/>
  <c r="AZ77" i="4"/>
  <c r="AY77" i="4"/>
  <c r="AW77" i="4"/>
  <c r="AV77" i="4"/>
  <c r="AU77" i="4"/>
  <c r="AX77" i="4" s="1"/>
  <c r="AT77" i="4"/>
  <c r="AS77" i="4"/>
  <c r="AQ77" i="4"/>
  <c r="AP77" i="4"/>
  <c r="AO77" i="4"/>
  <c r="AR77" i="4" s="1"/>
  <c r="AN77" i="4"/>
  <c r="AM77" i="4"/>
  <c r="AL77" i="4"/>
  <c r="AK77" i="4"/>
  <c r="AJ77" i="4"/>
  <c r="AI77" i="4"/>
  <c r="AH77" i="4"/>
  <c r="AG77" i="4"/>
  <c r="AE77" i="4"/>
  <c r="AD77" i="4"/>
  <c r="AC77" i="4"/>
  <c r="AB77" i="4"/>
  <c r="AA77" i="4"/>
  <c r="Y77" i="4"/>
  <c r="X77" i="4"/>
  <c r="W77" i="4"/>
  <c r="Z77" i="4" s="1"/>
  <c r="V77" i="4"/>
  <c r="U77" i="4"/>
  <c r="S77" i="4"/>
  <c r="R77" i="4"/>
  <c r="Q77" i="4"/>
  <c r="T77" i="4" s="1"/>
  <c r="P77" i="4"/>
  <c r="O77" i="4"/>
  <c r="M77" i="4"/>
  <c r="L77" i="4"/>
  <c r="K77" i="4"/>
  <c r="N77" i="4" s="1"/>
  <c r="J77" i="4"/>
  <c r="I77" i="4"/>
  <c r="G77" i="4"/>
  <c r="F77" i="4"/>
  <c r="E77" i="4"/>
  <c r="H77" i="4" s="1"/>
  <c r="CM76" i="4"/>
  <c r="CL76" i="4"/>
  <c r="CK76" i="4"/>
  <c r="CN76" i="4" s="1"/>
  <c r="CJ76" i="4"/>
  <c r="CI76" i="4"/>
  <c r="CG76" i="4"/>
  <c r="CF76" i="4"/>
  <c r="CE76" i="4"/>
  <c r="CH76" i="4" s="1"/>
  <c r="CD76" i="4"/>
  <c r="CC76" i="4"/>
  <c r="CA76" i="4"/>
  <c r="BZ76" i="4"/>
  <c r="BY76" i="4"/>
  <c r="CB76" i="4" s="1"/>
  <c r="BX76" i="4"/>
  <c r="BW76" i="4"/>
  <c r="BU76" i="4"/>
  <c r="BT76" i="4"/>
  <c r="BS76" i="4"/>
  <c r="BV76" i="4" s="1"/>
  <c r="BR76" i="4"/>
  <c r="BQ76" i="4"/>
  <c r="BO76" i="4"/>
  <c r="BN76" i="4"/>
  <c r="BM76" i="4"/>
  <c r="BP76" i="4" s="1"/>
  <c r="BL76" i="4"/>
  <c r="BK76" i="4"/>
  <c r="BI76" i="4"/>
  <c r="BH76" i="4"/>
  <c r="BG76" i="4"/>
  <c r="BJ76" i="4" s="1"/>
  <c r="BF76" i="4"/>
  <c r="BE76" i="4"/>
  <c r="BC76" i="4"/>
  <c r="BB76" i="4"/>
  <c r="BA76" i="4"/>
  <c r="BD76" i="4" s="1"/>
  <c r="AZ76" i="4"/>
  <c r="AY76" i="4"/>
  <c r="AW76" i="4"/>
  <c r="AV76" i="4"/>
  <c r="AU76" i="4"/>
  <c r="AX76" i="4" s="1"/>
  <c r="AT76" i="4"/>
  <c r="AS76" i="4"/>
  <c r="AQ76" i="4"/>
  <c r="AP76" i="4"/>
  <c r="AO76" i="4"/>
  <c r="AR76" i="4" s="1"/>
  <c r="AN76" i="4"/>
  <c r="AM76" i="4"/>
  <c r="AK76" i="4"/>
  <c r="AJ76" i="4"/>
  <c r="AI76" i="4"/>
  <c r="AL76" i="4" s="1"/>
  <c r="AH76" i="4"/>
  <c r="AG76" i="4"/>
  <c r="AE76" i="4"/>
  <c r="AD76" i="4"/>
  <c r="AC76" i="4"/>
  <c r="AF76" i="4" s="1"/>
  <c r="AB76" i="4"/>
  <c r="AA76" i="4"/>
  <c r="Y76" i="4"/>
  <c r="X76" i="4"/>
  <c r="W76" i="4"/>
  <c r="Z76" i="4" s="1"/>
  <c r="V76" i="4"/>
  <c r="U76" i="4"/>
  <c r="S76" i="4"/>
  <c r="R76" i="4"/>
  <c r="Q76" i="4"/>
  <c r="T76" i="4" s="1"/>
  <c r="P76" i="4"/>
  <c r="O76" i="4"/>
  <c r="M76" i="4"/>
  <c r="L76" i="4"/>
  <c r="K76" i="4"/>
  <c r="N76" i="4" s="1"/>
  <c r="J76" i="4"/>
  <c r="I76" i="4"/>
  <c r="G76" i="4"/>
  <c r="F76" i="4"/>
  <c r="E76" i="4"/>
  <c r="H76" i="4" s="1"/>
  <c r="CM75" i="4"/>
  <c r="CL75" i="4"/>
  <c r="CK75" i="4"/>
  <c r="CN75" i="4" s="1"/>
  <c r="CJ75" i="4"/>
  <c r="CI75" i="4"/>
  <c r="CG75" i="4"/>
  <c r="CF75" i="4"/>
  <c r="CE75" i="4"/>
  <c r="CH75" i="4" s="1"/>
  <c r="CD75" i="4"/>
  <c r="CC75" i="4"/>
  <c r="CA75" i="4"/>
  <c r="BZ75" i="4"/>
  <c r="BY75" i="4"/>
  <c r="BX75" i="4"/>
  <c r="BW75" i="4"/>
  <c r="BU75" i="4"/>
  <c r="BT75" i="4"/>
  <c r="BS75" i="4"/>
  <c r="BV75" i="4" s="1"/>
  <c r="BR75" i="4"/>
  <c r="BQ75" i="4"/>
  <c r="BO75" i="4"/>
  <c r="BN75" i="4"/>
  <c r="BM75" i="4"/>
  <c r="BP75" i="4" s="1"/>
  <c r="BL75" i="4"/>
  <c r="BK75" i="4"/>
  <c r="BI75" i="4"/>
  <c r="BH75" i="4"/>
  <c r="BG75" i="4"/>
  <c r="BJ75" i="4" s="1"/>
  <c r="BF75" i="4"/>
  <c r="BE75" i="4"/>
  <c r="BC75" i="4"/>
  <c r="BB75" i="4"/>
  <c r="BA75" i="4"/>
  <c r="AZ75" i="4"/>
  <c r="AY75" i="4"/>
  <c r="AW75" i="4"/>
  <c r="AV75" i="4"/>
  <c r="AU75" i="4"/>
  <c r="AX75" i="4" s="1"/>
  <c r="AT75" i="4"/>
  <c r="AS75" i="4"/>
  <c r="AQ75" i="4"/>
  <c r="AP75" i="4"/>
  <c r="AO75" i="4"/>
  <c r="AR75" i="4" s="1"/>
  <c r="AN75" i="4"/>
  <c r="AM75" i="4"/>
  <c r="AK75" i="4"/>
  <c r="AJ75" i="4"/>
  <c r="AI75" i="4"/>
  <c r="AL75" i="4" s="1"/>
  <c r="AH75" i="4"/>
  <c r="AG75" i="4"/>
  <c r="AE75" i="4"/>
  <c r="AD75" i="4"/>
  <c r="AC75" i="4"/>
  <c r="AB75" i="4"/>
  <c r="AA75" i="4"/>
  <c r="Y75" i="4"/>
  <c r="X75" i="4"/>
  <c r="W75" i="4"/>
  <c r="Z75" i="4" s="1"/>
  <c r="V75" i="4"/>
  <c r="U75" i="4"/>
  <c r="S75" i="4"/>
  <c r="R75" i="4"/>
  <c r="Q75" i="4"/>
  <c r="T75" i="4" s="1"/>
  <c r="P75" i="4"/>
  <c r="O75" i="4"/>
  <c r="M75" i="4"/>
  <c r="L75" i="4"/>
  <c r="K75" i="4"/>
  <c r="N75" i="4" s="1"/>
  <c r="J75" i="4"/>
  <c r="I75" i="4"/>
  <c r="G75" i="4"/>
  <c r="F75" i="4"/>
  <c r="E75" i="4"/>
  <c r="CM74" i="4"/>
  <c r="CL74" i="4"/>
  <c r="CK74" i="4"/>
  <c r="CN74" i="4" s="1"/>
  <c r="CJ74" i="4"/>
  <c r="CI74" i="4"/>
  <c r="CG74" i="4"/>
  <c r="CF74" i="4"/>
  <c r="CE74" i="4"/>
  <c r="CH74" i="4" s="1"/>
  <c r="CD74" i="4"/>
  <c r="CC74" i="4"/>
  <c r="CA74" i="4"/>
  <c r="BZ74" i="4"/>
  <c r="BY74" i="4"/>
  <c r="BX74" i="4"/>
  <c r="BW74" i="4"/>
  <c r="BU74" i="4"/>
  <c r="BT74" i="4"/>
  <c r="BS74" i="4"/>
  <c r="BV74" i="4" s="1"/>
  <c r="BR74" i="4"/>
  <c r="BQ74" i="4"/>
  <c r="BO74" i="4"/>
  <c r="BN74" i="4"/>
  <c r="BM74" i="4"/>
  <c r="BP74" i="4" s="1"/>
  <c r="BL74" i="4"/>
  <c r="BK74" i="4"/>
  <c r="BI74" i="4"/>
  <c r="BH74" i="4"/>
  <c r="BG74" i="4"/>
  <c r="BJ74" i="4" s="1"/>
  <c r="BF74" i="4"/>
  <c r="BE74" i="4"/>
  <c r="BC74" i="4"/>
  <c r="BB74" i="4"/>
  <c r="BA74" i="4"/>
  <c r="BD74" i="4" s="1"/>
  <c r="AZ74" i="4"/>
  <c r="AY74" i="4"/>
  <c r="AW74" i="4"/>
  <c r="AV74" i="4"/>
  <c r="AU74" i="4"/>
  <c r="AX74" i="4" s="1"/>
  <c r="AT74" i="4"/>
  <c r="AS74" i="4"/>
  <c r="AQ74" i="4"/>
  <c r="AP74" i="4"/>
  <c r="AO74" i="4"/>
  <c r="AR74" i="4" s="1"/>
  <c r="AN74" i="4"/>
  <c r="AM74" i="4"/>
  <c r="AK74" i="4"/>
  <c r="AJ74" i="4"/>
  <c r="AI74" i="4"/>
  <c r="AL74" i="4" s="1"/>
  <c r="AH74" i="4"/>
  <c r="AG74" i="4"/>
  <c r="AE74" i="4"/>
  <c r="AD74" i="4"/>
  <c r="AC74" i="4"/>
  <c r="AB74" i="4"/>
  <c r="AA74" i="4"/>
  <c r="Y74" i="4"/>
  <c r="X74" i="4"/>
  <c r="W74" i="4"/>
  <c r="Z74" i="4" s="1"/>
  <c r="V74" i="4"/>
  <c r="U74" i="4"/>
  <c r="S74" i="4"/>
  <c r="R74" i="4"/>
  <c r="Q74" i="4"/>
  <c r="T74" i="4" s="1"/>
  <c r="P74" i="4"/>
  <c r="O74" i="4"/>
  <c r="M74" i="4"/>
  <c r="L74" i="4"/>
  <c r="K74" i="4"/>
  <c r="N74" i="4" s="1"/>
  <c r="J74" i="4"/>
  <c r="I74" i="4"/>
  <c r="G74" i="4"/>
  <c r="F74" i="4"/>
  <c r="E74" i="4"/>
  <c r="H74" i="4" s="1"/>
  <c r="CM73" i="4"/>
  <c r="CL73" i="4"/>
  <c r="CK73" i="4"/>
  <c r="CN73" i="4" s="1"/>
  <c r="CJ73" i="4"/>
  <c r="CI73" i="4"/>
  <c r="CG73" i="4"/>
  <c r="CF73" i="4"/>
  <c r="CE73" i="4"/>
  <c r="CH73" i="4" s="1"/>
  <c r="CD73" i="4"/>
  <c r="CC73" i="4"/>
  <c r="CA73" i="4"/>
  <c r="BZ73" i="4"/>
  <c r="BY73" i="4"/>
  <c r="CB73" i="4" s="1"/>
  <c r="BX73" i="4"/>
  <c r="BW73" i="4"/>
  <c r="BU73" i="4"/>
  <c r="BT73" i="4"/>
  <c r="BS73" i="4"/>
  <c r="BV73" i="4" s="1"/>
  <c r="BR73" i="4"/>
  <c r="BQ73" i="4"/>
  <c r="BO73" i="4"/>
  <c r="BN73" i="4"/>
  <c r="BM73" i="4"/>
  <c r="BP73" i="4" s="1"/>
  <c r="BL73" i="4"/>
  <c r="BK73" i="4"/>
  <c r="BI73" i="4"/>
  <c r="BH73" i="4"/>
  <c r="BG73" i="4"/>
  <c r="BJ73" i="4" s="1"/>
  <c r="BF73" i="4"/>
  <c r="BE73" i="4"/>
  <c r="BC73" i="4"/>
  <c r="BB73" i="4"/>
  <c r="BA73" i="4"/>
  <c r="AZ73" i="4"/>
  <c r="AY73" i="4"/>
  <c r="AW73" i="4"/>
  <c r="AV73" i="4"/>
  <c r="AU73" i="4"/>
  <c r="AX73" i="4" s="1"/>
  <c r="AT73" i="4"/>
  <c r="AS73" i="4"/>
  <c r="AQ73" i="4"/>
  <c r="AP73" i="4"/>
  <c r="AO73" i="4"/>
  <c r="AR73" i="4" s="1"/>
  <c r="AN73" i="4"/>
  <c r="AM73" i="4"/>
  <c r="AK73" i="4"/>
  <c r="AJ73" i="4"/>
  <c r="AI73" i="4"/>
  <c r="AL73" i="4" s="1"/>
  <c r="AH73" i="4"/>
  <c r="AG73" i="4"/>
  <c r="AE73" i="4"/>
  <c r="AD73" i="4"/>
  <c r="AC73" i="4"/>
  <c r="AF73" i="4" s="1"/>
  <c r="AB73" i="4"/>
  <c r="AA73" i="4"/>
  <c r="Y73" i="4"/>
  <c r="X73" i="4"/>
  <c r="W73" i="4"/>
  <c r="Z73" i="4" s="1"/>
  <c r="V73" i="4"/>
  <c r="U73" i="4"/>
  <c r="S73" i="4"/>
  <c r="R73" i="4"/>
  <c r="Q73" i="4"/>
  <c r="T73" i="4" s="1"/>
  <c r="P73" i="4"/>
  <c r="O73" i="4"/>
  <c r="M73" i="4"/>
  <c r="L73" i="4"/>
  <c r="K73" i="4"/>
  <c r="N73" i="4" s="1"/>
  <c r="J73" i="4"/>
  <c r="I73" i="4"/>
  <c r="G73" i="4"/>
  <c r="F73" i="4"/>
  <c r="E73" i="4"/>
  <c r="CM72" i="4"/>
  <c r="CL72" i="4"/>
  <c r="CK72" i="4"/>
  <c r="CN72" i="4" s="1"/>
  <c r="CJ72" i="4"/>
  <c r="CI72" i="4"/>
  <c r="CG72" i="4"/>
  <c r="CF72" i="4"/>
  <c r="CE72" i="4"/>
  <c r="CH72" i="4" s="1"/>
  <c r="CD72" i="4"/>
  <c r="CC72" i="4"/>
  <c r="CA72" i="4"/>
  <c r="BZ72" i="4"/>
  <c r="BY72" i="4"/>
  <c r="CB72" i="4" s="1"/>
  <c r="BX72" i="4"/>
  <c r="BW72" i="4"/>
  <c r="BU72" i="4"/>
  <c r="BT72" i="4"/>
  <c r="BS72" i="4"/>
  <c r="BV72" i="4" s="1"/>
  <c r="BR72" i="4"/>
  <c r="BQ72" i="4"/>
  <c r="BO72" i="4"/>
  <c r="BN72" i="4"/>
  <c r="BM72" i="4"/>
  <c r="BP72" i="4" s="1"/>
  <c r="BL72" i="4"/>
  <c r="BK72" i="4"/>
  <c r="BI72" i="4"/>
  <c r="BH72" i="4"/>
  <c r="BG72" i="4"/>
  <c r="BJ72" i="4" s="1"/>
  <c r="BF72" i="4"/>
  <c r="BE72" i="4"/>
  <c r="BC72" i="4"/>
  <c r="BB72" i="4"/>
  <c r="BA72" i="4"/>
  <c r="BD72" i="4" s="1"/>
  <c r="AZ72" i="4"/>
  <c r="AY72" i="4"/>
  <c r="AW72" i="4"/>
  <c r="AV72" i="4"/>
  <c r="AU72" i="4"/>
  <c r="AX72" i="4" s="1"/>
  <c r="AT72" i="4"/>
  <c r="AS72" i="4"/>
  <c r="AQ72" i="4"/>
  <c r="AP72" i="4"/>
  <c r="AO72" i="4"/>
  <c r="AR72" i="4" s="1"/>
  <c r="AN72" i="4"/>
  <c r="AM72" i="4"/>
  <c r="AK72" i="4"/>
  <c r="AJ72" i="4"/>
  <c r="AI72" i="4"/>
  <c r="AL72" i="4" s="1"/>
  <c r="AH72" i="4"/>
  <c r="AG72" i="4"/>
  <c r="AE72" i="4"/>
  <c r="AD72" i="4"/>
  <c r="AC72" i="4"/>
  <c r="AF72" i="4" s="1"/>
  <c r="AB72" i="4"/>
  <c r="AA72" i="4"/>
  <c r="Y72" i="4"/>
  <c r="X72" i="4"/>
  <c r="W72" i="4"/>
  <c r="Z72" i="4" s="1"/>
  <c r="V72" i="4"/>
  <c r="U72" i="4"/>
  <c r="S72" i="4"/>
  <c r="R72" i="4"/>
  <c r="Q72" i="4"/>
  <c r="T72" i="4" s="1"/>
  <c r="P72" i="4"/>
  <c r="O72" i="4"/>
  <c r="M72" i="4"/>
  <c r="L72" i="4"/>
  <c r="K72" i="4"/>
  <c r="N72" i="4" s="1"/>
  <c r="J72" i="4"/>
  <c r="I72" i="4"/>
  <c r="G72" i="4"/>
  <c r="F72" i="4"/>
  <c r="E72" i="4"/>
  <c r="H72" i="4" s="1"/>
  <c r="CM71" i="4"/>
  <c r="CL71" i="4"/>
  <c r="CK71" i="4"/>
  <c r="CN71" i="4" s="1"/>
  <c r="CJ71" i="4"/>
  <c r="CI71" i="4"/>
  <c r="CG71" i="4"/>
  <c r="CF71" i="4"/>
  <c r="CE71" i="4"/>
  <c r="CH71" i="4" s="1"/>
  <c r="CD71" i="4"/>
  <c r="CC71" i="4"/>
  <c r="CA71" i="4"/>
  <c r="BZ71" i="4"/>
  <c r="BY71" i="4"/>
  <c r="BX71" i="4"/>
  <c r="BW71" i="4"/>
  <c r="BU71" i="4"/>
  <c r="BT71" i="4"/>
  <c r="BS71" i="4"/>
  <c r="BV71" i="4" s="1"/>
  <c r="BR71" i="4"/>
  <c r="BQ71" i="4"/>
  <c r="BO71" i="4"/>
  <c r="BN71" i="4"/>
  <c r="BM71" i="4"/>
  <c r="BP71" i="4" s="1"/>
  <c r="BL71" i="4"/>
  <c r="BK71" i="4"/>
  <c r="BI71" i="4"/>
  <c r="BH71" i="4"/>
  <c r="BG71" i="4"/>
  <c r="BJ71" i="4" s="1"/>
  <c r="BF71" i="4"/>
  <c r="BE71" i="4"/>
  <c r="BC71" i="4"/>
  <c r="BB71" i="4"/>
  <c r="BA71" i="4"/>
  <c r="AZ71" i="4"/>
  <c r="AY71" i="4"/>
  <c r="AW71" i="4"/>
  <c r="AV71" i="4"/>
  <c r="AU71" i="4"/>
  <c r="AX71" i="4" s="1"/>
  <c r="AT71" i="4"/>
  <c r="AS71" i="4"/>
  <c r="AQ71" i="4"/>
  <c r="AP71" i="4"/>
  <c r="AO71" i="4"/>
  <c r="AR71" i="4" s="1"/>
  <c r="AN71" i="4"/>
  <c r="AM71" i="4"/>
  <c r="AK71" i="4"/>
  <c r="AJ71" i="4"/>
  <c r="AI71" i="4"/>
  <c r="AL71" i="4" s="1"/>
  <c r="AH71" i="4"/>
  <c r="AG71" i="4"/>
  <c r="AE71" i="4"/>
  <c r="AD71" i="4"/>
  <c r="AC71" i="4"/>
  <c r="AB71" i="4"/>
  <c r="AA71" i="4"/>
  <c r="Y71" i="4"/>
  <c r="X71" i="4"/>
  <c r="W71" i="4"/>
  <c r="Z71" i="4" s="1"/>
  <c r="V71" i="4"/>
  <c r="U71" i="4"/>
  <c r="S71" i="4"/>
  <c r="R71" i="4"/>
  <c r="Q71" i="4"/>
  <c r="T71" i="4" s="1"/>
  <c r="P71" i="4"/>
  <c r="O71" i="4"/>
  <c r="M71" i="4"/>
  <c r="L71" i="4"/>
  <c r="K71" i="4"/>
  <c r="N71" i="4" s="1"/>
  <c r="J71" i="4"/>
  <c r="I71" i="4"/>
  <c r="G71" i="4"/>
  <c r="F71" i="4"/>
  <c r="E71" i="4"/>
  <c r="CM70" i="4"/>
  <c r="CL70" i="4"/>
  <c r="CK70" i="4"/>
  <c r="CN70" i="4" s="1"/>
  <c r="CJ70" i="4"/>
  <c r="CI70" i="4"/>
  <c r="CG70" i="4"/>
  <c r="CF70" i="4"/>
  <c r="CE70" i="4"/>
  <c r="CH70" i="4" s="1"/>
  <c r="CD70" i="4"/>
  <c r="CC70" i="4"/>
  <c r="CA70" i="4"/>
  <c r="BZ70" i="4"/>
  <c r="BY70" i="4"/>
  <c r="CB70" i="4" s="1"/>
  <c r="BX70" i="4"/>
  <c r="BW70" i="4"/>
  <c r="BU70" i="4"/>
  <c r="BT70" i="4"/>
  <c r="BS70" i="4"/>
  <c r="BV70" i="4" s="1"/>
  <c r="BR70" i="4"/>
  <c r="BQ70" i="4"/>
  <c r="BO70" i="4"/>
  <c r="BN70" i="4"/>
  <c r="BM70" i="4"/>
  <c r="BP70" i="4" s="1"/>
  <c r="BL70" i="4"/>
  <c r="BK70" i="4"/>
  <c r="BI70" i="4"/>
  <c r="BH70" i="4"/>
  <c r="BG70" i="4"/>
  <c r="BJ70" i="4" s="1"/>
  <c r="BF70" i="4"/>
  <c r="BE70" i="4"/>
  <c r="BC70" i="4"/>
  <c r="BB70" i="4"/>
  <c r="BA70" i="4"/>
  <c r="AZ70" i="4"/>
  <c r="AY70" i="4"/>
  <c r="AW70" i="4"/>
  <c r="AV70" i="4"/>
  <c r="AU70" i="4"/>
  <c r="AX70" i="4" s="1"/>
  <c r="AT70" i="4"/>
  <c r="AS70" i="4"/>
  <c r="AQ70" i="4"/>
  <c r="AP70" i="4"/>
  <c r="AO70" i="4"/>
  <c r="AR70" i="4" s="1"/>
  <c r="AN70" i="4"/>
  <c r="AM70" i="4"/>
  <c r="AK70" i="4"/>
  <c r="AJ70" i="4"/>
  <c r="AI70" i="4"/>
  <c r="AL70" i="4" s="1"/>
  <c r="AH70" i="4"/>
  <c r="AG70" i="4"/>
  <c r="AE70" i="4"/>
  <c r="AD70" i="4"/>
  <c r="AC70" i="4"/>
  <c r="AF70" i="4" s="1"/>
  <c r="AB70" i="4"/>
  <c r="AA70" i="4"/>
  <c r="Y70" i="4"/>
  <c r="X70" i="4"/>
  <c r="W70" i="4"/>
  <c r="Z70" i="4" s="1"/>
  <c r="V70" i="4"/>
  <c r="U70" i="4"/>
  <c r="S70" i="4"/>
  <c r="R70" i="4"/>
  <c r="Q70" i="4"/>
  <c r="T70" i="4" s="1"/>
  <c r="P70" i="4"/>
  <c r="O70" i="4"/>
  <c r="M70" i="4"/>
  <c r="L70" i="4"/>
  <c r="K70" i="4"/>
  <c r="N70" i="4" s="1"/>
  <c r="J70" i="4"/>
  <c r="I70" i="4"/>
  <c r="G70" i="4"/>
  <c r="F70" i="4"/>
  <c r="E70" i="4"/>
  <c r="CM69" i="4"/>
  <c r="CL69" i="4"/>
  <c r="CK69" i="4"/>
  <c r="CN69" i="4" s="1"/>
  <c r="CJ69" i="4"/>
  <c r="CI69" i="4"/>
  <c r="CH69" i="4"/>
  <c r="CG69" i="4"/>
  <c r="CF69" i="4"/>
  <c r="CE69" i="4"/>
  <c r="CD69" i="4"/>
  <c r="CC69" i="4"/>
  <c r="CA69" i="4"/>
  <c r="BZ69" i="4"/>
  <c r="BY69" i="4"/>
  <c r="CB69" i="4" s="1"/>
  <c r="BX69" i="4"/>
  <c r="BW69" i="4"/>
  <c r="BU69" i="4"/>
  <c r="BT69" i="4"/>
  <c r="BS69" i="4"/>
  <c r="BV69" i="4" s="1"/>
  <c r="BR69" i="4"/>
  <c r="BQ69" i="4"/>
  <c r="BO69" i="4"/>
  <c r="BN69" i="4"/>
  <c r="BM69" i="4"/>
  <c r="BP69" i="4" s="1"/>
  <c r="BL69" i="4"/>
  <c r="BK69" i="4"/>
  <c r="BJ69" i="4"/>
  <c r="BI69" i="4"/>
  <c r="BH69" i="4"/>
  <c r="BG69" i="4"/>
  <c r="BF69" i="4"/>
  <c r="BE69" i="4"/>
  <c r="BC69" i="4"/>
  <c r="BB69" i="4"/>
  <c r="BA69" i="4"/>
  <c r="AZ69" i="4"/>
  <c r="AY69" i="4"/>
  <c r="AW69" i="4"/>
  <c r="AV69" i="4"/>
  <c r="AU69" i="4"/>
  <c r="AX69" i="4" s="1"/>
  <c r="AT69" i="4"/>
  <c r="AS69" i="4"/>
  <c r="AQ69" i="4"/>
  <c r="AP69" i="4"/>
  <c r="AO69" i="4"/>
  <c r="AR69" i="4" s="1"/>
  <c r="AN69" i="4"/>
  <c r="AM69" i="4"/>
  <c r="AL69" i="4"/>
  <c r="AK69" i="4"/>
  <c r="AJ69" i="4"/>
  <c r="AI69" i="4"/>
  <c r="AH69" i="4"/>
  <c r="AG69" i="4"/>
  <c r="AE69" i="4"/>
  <c r="AD69" i="4"/>
  <c r="AC69" i="4"/>
  <c r="AB69" i="4"/>
  <c r="AA69" i="4"/>
  <c r="Y69" i="4"/>
  <c r="X69" i="4"/>
  <c r="W69" i="4"/>
  <c r="Z69" i="4" s="1"/>
  <c r="V69" i="4"/>
  <c r="U69" i="4"/>
  <c r="S69" i="4"/>
  <c r="R69" i="4"/>
  <c r="Q69" i="4"/>
  <c r="T69" i="4" s="1"/>
  <c r="P69" i="4"/>
  <c r="O69" i="4"/>
  <c r="N69" i="4"/>
  <c r="M69" i="4"/>
  <c r="L69" i="4"/>
  <c r="K69" i="4"/>
  <c r="J69" i="4"/>
  <c r="I69" i="4"/>
  <c r="G69" i="4"/>
  <c r="F69" i="4"/>
  <c r="E69" i="4"/>
  <c r="CM68" i="4"/>
  <c r="CL68" i="4"/>
  <c r="CK68" i="4"/>
  <c r="CN68" i="4" s="1"/>
  <c r="CJ68" i="4"/>
  <c r="CI68" i="4"/>
  <c r="CH68" i="4"/>
  <c r="CG68" i="4"/>
  <c r="CF68" i="4"/>
  <c r="CE68" i="4"/>
  <c r="CD68" i="4"/>
  <c r="CC68" i="4"/>
  <c r="CA68" i="4"/>
  <c r="BZ68" i="4"/>
  <c r="BY68" i="4"/>
  <c r="BX68" i="4"/>
  <c r="BW68" i="4"/>
  <c r="BU68" i="4"/>
  <c r="BT68" i="4"/>
  <c r="BS68" i="4"/>
  <c r="BV68" i="4" s="1"/>
  <c r="BR68" i="4"/>
  <c r="BQ68" i="4"/>
  <c r="BO68" i="4"/>
  <c r="BN68" i="4"/>
  <c r="BM68" i="4"/>
  <c r="BP68" i="4" s="1"/>
  <c r="BL68" i="4"/>
  <c r="BK68" i="4"/>
  <c r="BI68" i="4"/>
  <c r="BH68" i="4"/>
  <c r="BG68" i="4"/>
  <c r="BJ68" i="4" s="1"/>
  <c r="BF68" i="4"/>
  <c r="BE68" i="4"/>
  <c r="BC68" i="4"/>
  <c r="BB68" i="4"/>
  <c r="BA68" i="4"/>
  <c r="AZ68" i="4"/>
  <c r="AY68" i="4"/>
  <c r="AW68" i="4"/>
  <c r="AV68" i="4"/>
  <c r="AU68" i="4"/>
  <c r="AX68" i="4" s="1"/>
  <c r="AT68" i="4"/>
  <c r="AS68" i="4"/>
  <c r="AQ68" i="4"/>
  <c r="AP68" i="4"/>
  <c r="AO68" i="4"/>
  <c r="AR68" i="4" s="1"/>
  <c r="AN68" i="4"/>
  <c r="AM68" i="4"/>
  <c r="AL68" i="4"/>
  <c r="AK68" i="4"/>
  <c r="AJ68" i="4"/>
  <c r="AI68" i="4"/>
  <c r="AH68" i="4"/>
  <c r="AG68" i="4"/>
  <c r="AE68" i="4"/>
  <c r="AD68" i="4"/>
  <c r="AC68" i="4"/>
  <c r="AB68" i="4"/>
  <c r="AA68" i="4"/>
  <c r="Y68" i="4"/>
  <c r="X68" i="4"/>
  <c r="W68" i="4"/>
  <c r="Z68" i="4" s="1"/>
  <c r="V68" i="4"/>
  <c r="U68" i="4"/>
  <c r="S68" i="4"/>
  <c r="R68" i="4"/>
  <c r="Q68" i="4"/>
  <c r="P68" i="4"/>
  <c r="O68" i="4"/>
  <c r="M68" i="4"/>
  <c r="L68" i="4"/>
  <c r="K68" i="4"/>
  <c r="N68" i="4" s="1"/>
  <c r="J68" i="4"/>
  <c r="I68" i="4"/>
  <c r="G68" i="4"/>
  <c r="F68" i="4"/>
  <c r="E68" i="4"/>
  <c r="CM67" i="4"/>
  <c r="CL67" i="4"/>
  <c r="CK67" i="4"/>
  <c r="CJ67" i="4"/>
  <c r="CI67" i="4"/>
  <c r="CG67" i="4"/>
  <c r="CF67" i="4"/>
  <c r="CE67" i="4"/>
  <c r="CH67" i="4" s="1"/>
  <c r="CD67" i="4"/>
  <c r="CC67" i="4"/>
  <c r="CA67" i="4"/>
  <c r="BZ67" i="4"/>
  <c r="BY67" i="4"/>
  <c r="BX67" i="4"/>
  <c r="BW67" i="4"/>
  <c r="BU67" i="4"/>
  <c r="BT67" i="4"/>
  <c r="BS67" i="4"/>
  <c r="BV67" i="4" s="1"/>
  <c r="BR67" i="4"/>
  <c r="BQ67" i="4"/>
  <c r="BO67" i="4"/>
  <c r="BN67" i="4"/>
  <c r="BM67" i="4"/>
  <c r="BP67" i="4" s="1"/>
  <c r="BL67" i="4"/>
  <c r="BK67" i="4"/>
  <c r="BJ67" i="4"/>
  <c r="BI67" i="4"/>
  <c r="BH67" i="4"/>
  <c r="BG67" i="4"/>
  <c r="BF67" i="4"/>
  <c r="BE67" i="4"/>
  <c r="BC67" i="4"/>
  <c r="BB67" i="4"/>
  <c r="BA67" i="4"/>
  <c r="AZ67" i="4"/>
  <c r="AY67" i="4"/>
  <c r="AW67" i="4"/>
  <c r="AV67" i="4"/>
  <c r="AU67" i="4"/>
  <c r="AX67" i="4" s="1"/>
  <c r="AT67" i="4"/>
  <c r="AS67" i="4"/>
  <c r="AQ67" i="4"/>
  <c r="AP67" i="4"/>
  <c r="AO67" i="4"/>
  <c r="AN67" i="4"/>
  <c r="AM67" i="4"/>
  <c r="AK67" i="4"/>
  <c r="AJ67" i="4"/>
  <c r="AI67" i="4"/>
  <c r="AL67" i="4" s="1"/>
  <c r="AH67" i="4"/>
  <c r="AG67" i="4"/>
  <c r="AE67" i="4"/>
  <c r="AD67" i="4"/>
  <c r="AC67" i="4"/>
  <c r="AB67" i="4"/>
  <c r="AA67" i="4"/>
  <c r="Y67" i="4"/>
  <c r="X67" i="4"/>
  <c r="W67" i="4"/>
  <c r="Z67" i="4" s="1"/>
  <c r="V67" i="4"/>
  <c r="U67" i="4"/>
  <c r="S67" i="4"/>
  <c r="R67" i="4"/>
  <c r="Q67" i="4"/>
  <c r="P67" i="4"/>
  <c r="O67" i="4"/>
  <c r="M67" i="4"/>
  <c r="L67" i="4"/>
  <c r="K67" i="4"/>
  <c r="N67" i="4" s="1"/>
  <c r="J67" i="4"/>
  <c r="I67" i="4"/>
  <c r="G67" i="4"/>
  <c r="F67" i="4"/>
  <c r="E67" i="4"/>
  <c r="CM66" i="4"/>
  <c r="CL66" i="4"/>
  <c r="CK66" i="4"/>
  <c r="CN66" i="4" s="1"/>
  <c r="CJ66" i="4"/>
  <c r="CI66" i="4"/>
  <c r="CH66" i="4"/>
  <c r="CG66" i="4"/>
  <c r="CF66" i="4"/>
  <c r="CE66" i="4"/>
  <c r="CD66" i="4"/>
  <c r="CC66" i="4"/>
  <c r="CA66" i="4"/>
  <c r="BZ66" i="4"/>
  <c r="BY66" i="4"/>
  <c r="BX66" i="4"/>
  <c r="BW66" i="4"/>
  <c r="BU66" i="4"/>
  <c r="BT66" i="4"/>
  <c r="BS66" i="4"/>
  <c r="BV66" i="4" s="1"/>
  <c r="BR66" i="4"/>
  <c r="BQ66" i="4"/>
  <c r="BO66" i="4"/>
  <c r="BN66" i="4"/>
  <c r="BM66" i="4"/>
  <c r="BL66" i="4"/>
  <c r="BK66" i="4"/>
  <c r="BI66" i="4"/>
  <c r="BH66" i="4"/>
  <c r="BG66" i="4"/>
  <c r="BJ66" i="4" s="1"/>
  <c r="BF66" i="4"/>
  <c r="BE66" i="4"/>
  <c r="BC66" i="4"/>
  <c r="BB66" i="4"/>
  <c r="BA66" i="4"/>
  <c r="AZ66" i="4"/>
  <c r="AY66" i="4"/>
  <c r="AW66" i="4"/>
  <c r="AV66" i="4"/>
  <c r="AU66" i="4"/>
  <c r="AX66" i="4" s="1"/>
  <c r="AT66" i="4"/>
  <c r="AS66" i="4"/>
  <c r="AQ66" i="4"/>
  <c r="AP66" i="4"/>
  <c r="AO66" i="4"/>
  <c r="AN66" i="4"/>
  <c r="AM66" i="4"/>
  <c r="AK66" i="4"/>
  <c r="AJ66" i="4"/>
  <c r="AI66" i="4"/>
  <c r="AL66" i="4" s="1"/>
  <c r="AH66" i="4"/>
  <c r="AG66" i="4"/>
  <c r="AE66" i="4"/>
  <c r="AD66" i="4"/>
  <c r="AC66" i="4"/>
  <c r="AB66" i="4"/>
  <c r="AA66" i="4"/>
  <c r="Y66" i="4"/>
  <c r="X66" i="4"/>
  <c r="W66" i="4"/>
  <c r="Z66" i="4" s="1"/>
  <c r="V66" i="4"/>
  <c r="U66" i="4"/>
  <c r="S66" i="4"/>
  <c r="R66" i="4"/>
  <c r="Q66" i="4"/>
  <c r="T66" i="4" s="1"/>
  <c r="P66" i="4"/>
  <c r="O66" i="4"/>
  <c r="M66" i="4"/>
  <c r="L66" i="4"/>
  <c r="K66" i="4"/>
  <c r="N66" i="4" s="1"/>
  <c r="J66" i="4"/>
  <c r="I66" i="4"/>
  <c r="G66" i="4"/>
  <c r="F66" i="4"/>
  <c r="E66" i="4"/>
  <c r="CM65" i="4"/>
  <c r="CL65" i="4"/>
  <c r="CK65" i="4"/>
  <c r="CJ65" i="4"/>
  <c r="CI65" i="4"/>
  <c r="CG65" i="4"/>
  <c r="CF65" i="4"/>
  <c r="CE65" i="4"/>
  <c r="CH65" i="4" s="1"/>
  <c r="CD65" i="4"/>
  <c r="CC65" i="4"/>
  <c r="CA65" i="4"/>
  <c r="BZ65" i="4"/>
  <c r="BY65" i="4"/>
  <c r="BX65" i="4"/>
  <c r="BW65" i="4"/>
  <c r="BU65" i="4"/>
  <c r="BT65" i="4"/>
  <c r="BS65" i="4"/>
  <c r="BV65" i="4" s="1"/>
  <c r="BR65" i="4"/>
  <c r="BQ65" i="4"/>
  <c r="BO65" i="4"/>
  <c r="BN65" i="4"/>
  <c r="BM65" i="4"/>
  <c r="BL65" i="4"/>
  <c r="BK65" i="4"/>
  <c r="BI65" i="4"/>
  <c r="BH65" i="4"/>
  <c r="BG65" i="4"/>
  <c r="BJ65" i="4" s="1"/>
  <c r="BF65" i="4"/>
  <c r="BE65" i="4"/>
  <c r="BC65" i="4"/>
  <c r="BB65" i="4"/>
  <c r="BA65" i="4"/>
  <c r="AZ65" i="4"/>
  <c r="AY65" i="4"/>
  <c r="AW65" i="4"/>
  <c r="AV65" i="4"/>
  <c r="AU65" i="4"/>
  <c r="AX65" i="4" s="1"/>
  <c r="AT65" i="4"/>
  <c r="AS65" i="4"/>
  <c r="AQ65" i="4"/>
  <c r="AP65" i="4"/>
  <c r="AO65" i="4"/>
  <c r="AR65" i="4" s="1"/>
  <c r="AN65" i="4"/>
  <c r="AM65" i="4"/>
  <c r="AK65" i="4"/>
  <c r="AJ65" i="4"/>
  <c r="AI65" i="4"/>
  <c r="AL65" i="4" s="1"/>
  <c r="AH65" i="4"/>
  <c r="AG65" i="4"/>
  <c r="AE65" i="4"/>
  <c r="AD65" i="4"/>
  <c r="AC65" i="4"/>
  <c r="AB65" i="4"/>
  <c r="AA65" i="4"/>
  <c r="Y65" i="4"/>
  <c r="X65" i="4"/>
  <c r="W65" i="4"/>
  <c r="Z65" i="4" s="1"/>
  <c r="V65" i="4"/>
  <c r="U65" i="4"/>
  <c r="S65" i="4"/>
  <c r="R65" i="4"/>
  <c r="Q65" i="4"/>
  <c r="T65" i="4" s="1"/>
  <c r="P65" i="4"/>
  <c r="O65" i="4"/>
  <c r="N65" i="4"/>
  <c r="M65" i="4"/>
  <c r="L65" i="4"/>
  <c r="K65" i="4"/>
  <c r="J65" i="4"/>
  <c r="I65" i="4"/>
  <c r="G65" i="4"/>
  <c r="F65" i="4"/>
  <c r="E65" i="4"/>
  <c r="H65" i="4" s="1"/>
  <c r="CM64" i="4"/>
  <c r="CL64" i="4"/>
  <c r="CK64" i="4"/>
  <c r="CJ64" i="4"/>
  <c r="CI64" i="4"/>
  <c r="CG64" i="4"/>
  <c r="CF64" i="4"/>
  <c r="CE64" i="4"/>
  <c r="CH64" i="4" s="1"/>
  <c r="CD64" i="4"/>
  <c r="CC64" i="4"/>
  <c r="CA64" i="4"/>
  <c r="BZ64" i="4"/>
  <c r="BY64" i="4"/>
  <c r="BX64" i="4"/>
  <c r="BW64" i="4"/>
  <c r="BU64" i="4"/>
  <c r="BT64" i="4"/>
  <c r="BS64" i="4"/>
  <c r="BV64" i="4" s="1"/>
  <c r="BR64" i="4"/>
  <c r="BQ64" i="4"/>
  <c r="BO64" i="4"/>
  <c r="BN64" i="4"/>
  <c r="BM64" i="4"/>
  <c r="BP64" i="4" s="1"/>
  <c r="BL64" i="4"/>
  <c r="BK64" i="4"/>
  <c r="BI64" i="4"/>
  <c r="BH64" i="4"/>
  <c r="BG64" i="4"/>
  <c r="BJ64" i="4" s="1"/>
  <c r="BF64" i="4"/>
  <c r="BE64" i="4"/>
  <c r="BC64" i="4"/>
  <c r="BB64" i="4"/>
  <c r="BA64" i="4"/>
  <c r="AZ64" i="4"/>
  <c r="AY64" i="4"/>
  <c r="AW64" i="4"/>
  <c r="AV64" i="4"/>
  <c r="AU64" i="4"/>
  <c r="AX64" i="4" s="1"/>
  <c r="AT64" i="4"/>
  <c r="AS64" i="4"/>
  <c r="AQ64" i="4"/>
  <c r="AP64" i="4"/>
  <c r="AO64" i="4"/>
  <c r="AR64" i="4" s="1"/>
  <c r="AN64" i="4"/>
  <c r="AM64" i="4"/>
  <c r="AL64" i="4"/>
  <c r="AK64" i="4"/>
  <c r="AJ64" i="4"/>
  <c r="AI64" i="4"/>
  <c r="AH64" i="4"/>
  <c r="AG64" i="4"/>
  <c r="AE64" i="4"/>
  <c r="AD64" i="4"/>
  <c r="AC64" i="4"/>
  <c r="AF64" i="4" s="1"/>
  <c r="AB64" i="4"/>
  <c r="AA64" i="4"/>
  <c r="Y64" i="4"/>
  <c r="X64" i="4"/>
  <c r="W64" i="4"/>
  <c r="Z64" i="4" s="1"/>
  <c r="V64" i="4"/>
  <c r="U64" i="4"/>
  <c r="S64" i="4"/>
  <c r="R64" i="4"/>
  <c r="Q64" i="4"/>
  <c r="P64" i="4"/>
  <c r="O64" i="4"/>
  <c r="N64" i="4"/>
  <c r="M64" i="4"/>
  <c r="L64" i="4"/>
  <c r="K64" i="4"/>
  <c r="J64" i="4"/>
  <c r="I64" i="4"/>
  <c r="G64" i="4"/>
  <c r="F64" i="4"/>
  <c r="E64" i="4"/>
  <c r="H64" i="4" s="1"/>
  <c r="CM63" i="4"/>
  <c r="CL63" i="4"/>
  <c r="CK63" i="4"/>
  <c r="CN63" i="4" s="1"/>
  <c r="CJ63" i="4"/>
  <c r="CI63" i="4"/>
  <c r="CG63" i="4"/>
  <c r="CF63" i="4"/>
  <c r="CE63" i="4"/>
  <c r="CH63" i="4" s="1"/>
  <c r="CD63" i="4"/>
  <c r="CC63" i="4"/>
  <c r="CA63" i="4"/>
  <c r="BZ63" i="4"/>
  <c r="BY63" i="4"/>
  <c r="BX63" i="4"/>
  <c r="BW63" i="4"/>
  <c r="BU63" i="4"/>
  <c r="BT63" i="4"/>
  <c r="BS63" i="4"/>
  <c r="BV63" i="4" s="1"/>
  <c r="BR63" i="4"/>
  <c r="BQ63" i="4"/>
  <c r="BO63" i="4"/>
  <c r="BN63" i="4"/>
  <c r="BM63" i="4"/>
  <c r="BP63" i="4" s="1"/>
  <c r="BL63" i="4"/>
  <c r="BK63" i="4"/>
  <c r="BJ63" i="4"/>
  <c r="BI63" i="4"/>
  <c r="BH63" i="4"/>
  <c r="BG63" i="4"/>
  <c r="BF63" i="4"/>
  <c r="BE63" i="4"/>
  <c r="BC63" i="4"/>
  <c r="BB63" i="4"/>
  <c r="BA63" i="4"/>
  <c r="BD63" i="4" s="1"/>
  <c r="AZ63" i="4"/>
  <c r="AY63" i="4"/>
  <c r="AW63" i="4"/>
  <c r="AV63" i="4"/>
  <c r="AU63" i="4"/>
  <c r="AX63" i="4" s="1"/>
  <c r="AT63" i="4"/>
  <c r="AS63" i="4"/>
  <c r="AQ63" i="4"/>
  <c r="AP63" i="4"/>
  <c r="AO63" i="4"/>
  <c r="AN63" i="4"/>
  <c r="AM63" i="4"/>
  <c r="AL63" i="4"/>
  <c r="AK63" i="4"/>
  <c r="AJ63" i="4"/>
  <c r="AI63" i="4"/>
  <c r="AH63" i="4"/>
  <c r="AG63" i="4"/>
  <c r="AE63" i="4"/>
  <c r="AD63" i="4"/>
  <c r="AC63" i="4"/>
  <c r="AF63" i="4" s="1"/>
  <c r="AB63" i="4"/>
  <c r="AA63" i="4"/>
  <c r="Y63" i="4"/>
  <c r="X63" i="4"/>
  <c r="W63" i="4"/>
  <c r="Z63" i="4" s="1"/>
  <c r="V63" i="4"/>
  <c r="U63" i="4"/>
  <c r="S63" i="4"/>
  <c r="R63" i="4"/>
  <c r="Q63" i="4"/>
  <c r="P63" i="4"/>
  <c r="O63" i="4"/>
  <c r="M63" i="4"/>
  <c r="L63" i="4"/>
  <c r="K63" i="4"/>
  <c r="N63" i="4" s="1"/>
  <c r="J63" i="4"/>
  <c r="I63" i="4"/>
  <c r="G63" i="4"/>
  <c r="F63" i="4"/>
  <c r="E63" i="4"/>
  <c r="CM62" i="4"/>
  <c r="CL62" i="4"/>
  <c r="CK62" i="4"/>
  <c r="CN62" i="4" s="1"/>
  <c r="CJ62" i="4"/>
  <c r="CI62" i="4"/>
  <c r="CH62" i="4"/>
  <c r="CG62" i="4"/>
  <c r="CF62" i="4"/>
  <c r="CE62" i="4"/>
  <c r="CD62" i="4"/>
  <c r="CC62" i="4"/>
  <c r="CA62" i="4"/>
  <c r="BZ62" i="4"/>
  <c r="BY62" i="4"/>
  <c r="CB62" i="4" s="1"/>
  <c r="BX62" i="4"/>
  <c r="BW62" i="4"/>
  <c r="BU62" i="4"/>
  <c r="BT62" i="4"/>
  <c r="BS62" i="4"/>
  <c r="BV62" i="4" s="1"/>
  <c r="BR62" i="4"/>
  <c r="BQ62" i="4"/>
  <c r="BO62" i="4"/>
  <c r="BN62" i="4"/>
  <c r="BM62" i="4"/>
  <c r="BL62" i="4"/>
  <c r="BK62" i="4"/>
  <c r="BJ62" i="4"/>
  <c r="BI62" i="4"/>
  <c r="BH62" i="4"/>
  <c r="BG62" i="4"/>
  <c r="BF62" i="4"/>
  <c r="BE62" i="4"/>
  <c r="BC62" i="4"/>
  <c r="BB62" i="4"/>
  <c r="BA62" i="4"/>
  <c r="BD62" i="4" s="1"/>
  <c r="AZ62" i="4"/>
  <c r="AY62" i="4"/>
  <c r="AW62" i="4"/>
  <c r="AV62" i="4"/>
  <c r="AU62" i="4"/>
  <c r="AX62" i="4" s="1"/>
  <c r="AT62" i="4"/>
  <c r="AS62" i="4"/>
  <c r="AQ62" i="4"/>
  <c r="AP62" i="4"/>
  <c r="AO62" i="4"/>
  <c r="AN62" i="4"/>
  <c r="AM62" i="4"/>
  <c r="AK62" i="4"/>
  <c r="AJ62" i="4"/>
  <c r="AI62" i="4"/>
  <c r="AL62" i="4" s="1"/>
  <c r="AH62" i="4"/>
  <c r="AG62" i="4"/>
  <c r="AE62" i="4"/>
  <c r="AD62" i="4"/>
  <c r="AC62" i="4"/>
  <c r="AB62" i="4"/>
  <c r="AA62" i="4"/>
  <c r="Y62" i="4"/>
  <c r="X62" i="4"/>
  <c r="W62" i="4"/>
  <c r="Z62" i="4" s="1"/>
  <c r="V62" i="4"/>
  <c r="U62" i="4"/>
  <c r="S62" i="4"/>
  <c r="R62" i="4"/>
  <c r="Q62" i="4"/>
  <c r="P62" i="4"/>
  <c r="O62" i="4"/>
  <c r="M62" i="4"/>
  <c r="L62" i="4"/>
  <c r="K62" i="4"/>
  <c r="N62" i="4" s="1"/>
  <c r="J62" i="4"/>
  <c r="I62" i="4"/>
  <c r="G62" i="4"/>
  <c r="F62" i="4"/>
  <c r="E62" i="4"/>
  <c r="CM61" i="4"/>
  <c r="CL61" i="4"/>
  <c r="CK61" i="4"/>
  <c r="CJ61" i="4"/>
  <c r="CI61" i="4"/>
  <c r="CH61" i="4"/>
  <c r="CG61" i="4"/>
  <c r="CF61" i="4"/>
  <c r="CE61" i="4"/>
  <c r="CD61" i="4"/>
  <c r="CC61" i="4"/>
  <c r="CA61" i="4"/>
  <c r="BZ61" i="4"/>
  <c r="BY61" i="4"/>
  <c r="CB61" i="4" s="1"/>
  <c r="BX61" i="4"/>
  <c r="BW61" i="4"/>
  <c r="BV61" i="4"/>
  <c r="BU61" i="4"/>
  <c r="BT61" i="4"/>
  <c r="BS61" i="4"/>
  <c r="BR61" i="4"/>
  <c r="BQ61" i="4"/>
  <c r="BO61" i="4"/>
  <c r="BN61" i="4"/>
  <c r="BM61" i="4"/>
  <c r="BP61" i="4" s="1"/>
  <c r="BL61" i="4"/>
  <c r="BK61" i="4"/>
  <c r="BI61" i="4"/>
  <c r="BJ61" i="4" s="1"/>
  <c r="BH61" i="4"/>
  <c r="BG61" i="4"/>
  <c r="BF61" i="4"/>
  <c r="BE61" i="4"/>
  <c r="BC61" i="4"/>
  <c r="BB61" i="4"/>
  <c r="BA61" i="4"/>
  <c r="AZ61" i="4"/>
  <c r="AY61" i="4"/>
  <c r="AW61" i="4"/>
  <c r="AV61" i="4"/>
  <c r="AU61" i="4"/>
  <c r="AX61" i="4" s="1"/>
  <c r="AT61" i="4"/>
  <c r="AS61" i="4"/>
  <c r="AQ61" i="4"/>
  <c r="AP61" i="4"/>
  <c r="AO61" i="4"/>
  <c r="AN61" i="4"/>
  <c r="AM61" i="4"/>
  <c r="AK61" i="4"/>
  <c r="AJ61" i="4"/>
  <c r="AI61" i="4"/>
  <c r="AL61" i="4" s="1"/>
  <c r="AH61" i="4"/>
  <c r="AG61" i="4"/>
  <c r="AE61" i="4"/>
  <c r="AD61" i="4"/>
  <c r="AC61" i="4"/>
  <c r="AB61" i="4"/>
  <c r="AA61" i="4"/>
  <c r="Y61" i="4"/>
  <c r="Z61" i="4" s="1"/>
  <c r="X61" i="4"/>
  <c r="W61" i="4"/>
  <c r="V61" i="4"/>
  <c r="U61" i="4"/>
  <c r="S61" i="4"/>
  <c r="R61" i="4"/>
  <c r="Q61" i="4"/>
  <c r="P61" i="4"/>
  <c r="O61" i="4"/>
  <c r="M61" i="4"/>
  <c r="L61" i="4"/>
  <c r="K61" i="4"/>
  <c r="N61" i="4" s="1"/>
  <c r="J61" i="4"/>
  <c r="I61" i="4"/>
  <c r="G61" i="4"/>
  <c r="F61" i="4"/>
  <c r="E61" i="4"/>
  <c r="CM60" i="4"/>
  <c r="CL60" i="4"/>
  <c r="CK60" i="4"/>
  <c r="CJ60" i="4"/>
  <c r="CI60" i="4"/>
  <c r="CH60" i="4"/>
  <c r="CG60" i="4"/>
  <c r="CF60" i="4"/>
  <c r="CE60" i="4"/>
  <c r="CD60" i="4"/>
  <c r="CC60" i="4"/>
  <c r="CA60" i="4"/>
  <c r="BZ60" i="4"/>
  <c r="CB60" i="4" s="1"/>
  <c r="BY60" i="4"/>
  <c r="BX60" i="4"/>
  <c r="BW60" i="4"/>
  <c r="BU60" i="4"/>
  <c r="BT60" i="4"/>
  <c r="BS60" i="4"/>
  <c r="BV60" i="4" s="1"/>
  <c r="BR60" i="4"/>
  <c r="BQ60" i="4"/>
  <c r="BO60" i="4"/>
  <c r="BN60" i="4"/>
  <c r="BM60" i="4"/>
  <c r="BL60" i="4"/>
  <c r="BK60" i="4"/>
  <c r="BI60" i="4"/>
  <c r="BJ60" i="4" s="1"/>
  <c r="BH60" i="4"/>
  <c r="BG60" i="4"/>
  <c r="BF60" i="4"/>
  <c r="BE60" i="4"/>
  <c r="BC60" i="4"/>
  <c r="BB60" i="4"/>
  <c r="BA60" i="4"/>
  <c r="BD60" i="4" s="1"/>
  <c r="AZ60" i="4"/>
  <c r="AY60" i="4"/>
  <c r="AX60" i="4"/>
  <c r="AW60" i="4"/>
  <c r="AV60" i="4"/>
  <c r="AU60" i="4"/>
  <c r="AT60" i="4"/>
  <c r="AS60" i="4"/>
  <c r="AQ60" i="4"/>
  <c r="AP60" i="4"/>
  <c r="AO60" i="4"/>
  <c r="AR60" i="4" s="1"/>
  <c r="AN60" i="4"/>
  <c r="AM60" i="4"/>
  <c r="AK60" i="4"/>
  <c r="AL60" i="4" s="1"/>
  <c r="AJ60" i="4"/>
  <c r="AI60" i="4"/>
  <c r="AH60" i="4"/>
  <c r="AG60" i="4"/>
  <c r="AE60" i="4"/>
  <c r="AD60" i="4"/>
  <c r="AC60" i="4"/>
  <c r="AF60" i="4" s="1"/>
  <c r="AB60" i="4"/>
  <c r="AA60" i="4"/>
  <c r="Y60" i="4"/>
  <c r="X60" i="4"/>
  <c r="W60" i="4"/>
  <c r="Z60" i="4" s="1"/>
  <c r="V60" i="4"/>
  <c r="U60" i="4"/>
  <c r="S60" i="4"/>
  <c r="R60" i="4"/>
  <c r="Q60" i="4"/>
  <c r="P60" i="4"/>
  <c r="O60" i="4"/>
  <c r="M60" i="4"/>
  <c r="L60" i="4"/>
  <c r="K60" i="4"/>
  <c r="N60" i="4" s="1"/>
  <c r="J60" i="4"/>
  <c r="I60" i="4"/>
  <c r="H60" i="4"/>
  <c r="G60" i="4"/>
  <c r="F60" i="4"/>
  <c r="E60" i="4"/>
  <c r="CM59" i="4"/>
  <c r="CN59" i="4" s="1"/>
  <c r="CL59" i="4"/>
  <c r="CK59" i="4"/>
  <c r="CJ59" i="4"/>
  <c r="CI59" i="4"/>
  <c r="CG59" i="4"/>
  <c r="CF59" i="4"/>
  <c r="CE59" i="4"/>
  <c r="CH59" i="4" s="1"/>
  <c r="CD59" i="4"/>
  <c r="CC59" i="4"/>
  <c r="CB59" i="4"/>
  <c r="CA59" i="4"/>
  <c r="BZ59" i="4"/>
  <c r="BY59" i="4"/>
  <c r="BX59" i="4"/>
  <c r="BW59" i="4"/>
  <c r="BU59" i="4"/>
  <c r="BT59" i="4"/>
  <c r="BS59" i="4"/>
  <c r="BV59" i="4" s="1"/>
  <c r="BR59" i="4"/>
  <c r="BQ59" i="4"/>
  <c r="BO59" i="4"/>
  <c r="BP59" i="4" s="1"/>
  <c r="BN59" i="4"/>
  <c r="BM59" i="4"/>
  <c r="BL59" i="4"/>
  <c r="BK59" i="4"/>
  <c r="BI59" i="4"/>
  <c r="BH59" i="4"/>
  <c r="BG59" i="4"/>
  <c r="BJ59" i="4" s="1"/>
  <c r="BF59" i="4"/>
  <c r="BE59" i="4"/>
  <c r="BD59" i="4"/>
  <c r="BC59" i="4"/>
  <c r="BB59" i="4"/>
  <c r="BA59" i="4"/>
  <c r="AZ59" i="4"/>
  <c r="AY59" i="4"/>
  <c r="AW59" i="4"/>
  <c r="AV59" i="4"/>
  <c r="AU59" i="4"/>
  <c r="AX59" i="4" s="1"/>
  <c r="AT59" i="4"/>
  <c r="AS59" i="4"/>
  <c r="AQ59" i="4"/>
  <c r="AR59" i="4" s="1"/>
  <c r="AP59" i="4"/>
  <c r="AO59" i="4"/>
  <c r="AN59" i="4"/>
  <c r="AM59" i="4"/>
  <c r="AK59" i="4"/>
  <c r="AJ59" i="4"/>
  <c r="AI59" i="4"/>
  <c r="AL59" i="4" s="1"/>
  <c r="AH59" i="4"/>
  <c r="AG59" i="4"/>
  <c r="AF59" i="4"/>
  <c r="AE59" i="4"/>
  <c r="AD59" i="4"/>
  <c r="AC59" i="4"/>
  <c r="AB59" i="4"/>
  <c r="AA59" i="4"/>
  <c r="Y59" i="4"/>
  <c r="X59" i="4"/>
  <c r="W59" i="4"/>
  <c r="Z59" i="4" s="1"/>
  <c r="V59" i="4"/>
  <c r="U59" i="4"/>
  <c r="S59" i="4"/>
  <c r="T59" i="4" s="1"/>
  <c r="R59" i="4"/>
  <c r="Q59" i="4"/>
  <c r="P59" i="4"/>
  <c r="O59" i="4"/>
  <c r="M59" i="4"/>
  <c r="L59" i="4"/>
  <c r="K59" i="4"/>
  <c r="N59" i="4" s="1"/>
  <c r="J59" i="4"/>
  <c r="I59" i="4"/>
  <c r="H59" i="4"/>
  <c r="G59" i="4"/>
  <c r="F59" i="4"/>
  <c r="E59" i="4"/>
  <c r="CM58" i="4"/>
  <c r="CN58" i="4" s="1"/>
  <c r="CL58" i="4"/>
  <c r="CK58" i="4"/>
  <c r="CJ58" i="4"/>
  <c r="CI58" i="4"/>
  <c r="CG58" i="4"/>
  <c r="CF58" i="4"/>
  <c r="CE58" i="4"/>
  <c r="CH58" i="4" s="1"/>
  <c r="CD58" i="4"/>
  <c r="CC58" i="4"/>
  <c r="CB58" i="4"/>
  <c r="CA58" i="4"/>
  <c r="BZ58" i="4"/>
  <c r="BY58" i="4"/>
  <c r="BX58" i="4"/>
  <c r="BW58" i="4"/>
  <c r="BU58" i="4"/>
  <c r="BT58" i="4"/>
  <c r="BS58" i="4"/>
  <c r="BV58" i="4" s="1"/>
  <c r="BR58" i="4"/>
  <c r="BQ58" i="4"/>
  <c r="BO58" i="4"/>
  <c r="BP58" i="4" s="1"/>
  <c r="BN58" i="4"/>
  <c r="BM58" i="4"/>
  <c r="BL58" i="4"/>
  <c r="BK58" i="4"/>
  <c r="BI58" i="4"/>
  <c r="BH58" i="4"/>
  <c r="BG58" i="4"/>
  <c r="BJ58" i="4" s="1"/>
  <c r="BF58" i="4"/>
  <c r="BE58" i="4"/>
  <c r="BD58" i="4"/>
  <c r="BC58" i="4"/>
  <c r="BB58" i="4"/>
  <c r="BA58" i="4"/>
  <c r="AZ58" i="4"/>
  <c r="AY58" i="4"/>
  <c r="AW58" i="4"/>
  <c r="AV58" i="4"/>
  <c r="AU58" i="4"/>
  <c r="AX58" i="4" s="1"/>
  <c r="AT58" i="4"/>
  <c r="AS58" i="4"/>
  <c r="AQ58" i="4"/>
  <c r="AR58" i="4" s="1"/>
  <c r="AP58" i="4"/>
  <c r="AO58" i="4"/>
  <c r="AN58" i="4"/>
  <c r="AM58" i="4"/>
  <c r="AK58" i="4"/>
  <c r="AJ58" i="4"/>
  <c r="AI58" i="4"/>
  <c r="AL58" i="4" s="1"/>
  <c r="AH58" i="4"/>
  <c r="AG58" i="4"/>
  <c r="AF58" i="4"/>
  <c r="AE58" i="4"/>
  <c r="AD58" i="4"/>
  <c r="AC58" i="4"/>
  <c r="AB58" i="4"/>
  <c r="AA58" i="4"/>
  <c r="Y58" i="4"/>
  <c r="X58" i="4"/>
  <c r="W58" i="4"/>
  <c r="Z58" i="4" s="1"/>
  <c r="V58" i="4"/>
  <c r="U58" i="4"/>
  <c r="S58" i="4"/>
  <c r="T58" i="4" s="1"/>
  <c r="R58" i="4"/>
  <c r="Q58" i="4"/>
  <c r="P58" i="4"/>
  <c r="O58" i="4"/>
  <c r="M58" i="4"/>
  <c r="L58" i="4"/>
  <c r="K58" i="4"/>
  <c r="N58" i="4" s="1"/>
  <c r="J58" i="4"/>
  <c r="I58" i="4"/>
  <c r="H58" i="4"/>
  <c r="G58" i="4"/>
  <c r="F58" i="4"/>
  <c r="E58" i="4"/>
  <c r="CM57" i="4"/>
  <c r="CN57" i="4" s="1"/>
  <c r="CL57" i="4"/>
  <c r="CK57" i="4"/>
  <c r="CJ57" i="4"/>
  <c r="CI57" i="4"/>
  <c r="CG57" i="4"/>
  <c r="CF57" i="4"/>
  <c r="CE57" i="4"/>
  <c r="CH57" i="4" s="1"/>
  <c r="CD57" i="4"/>
  <c r="CC57" i="4"/>
  <c r="CB57" i="4"/>
  <c r="CA57" i="4"/>
  <c r="BZ57" i="4"/>
  <c r="BY57" i="4"/>
  <c r="BX57" i="4"/>
  <c r="BW57" i="4"/>
  <c r="BU57" i="4"/>
  <c r="BT57" i="4"/>
  <c r="BS57" i="4"/>
  <c r="BV57" i="4" s="1"/>
  <c r="BR57" i="4"/>
  <c r="BQ57" i="4"/>
  <c r="BO57" i="4"/>
  <c r="BP57" i="4" s="1"/>
  <c r="BN57" i="4"/>
  <c r="BM57" i="4"/>
  <c r="BL57" i="4"/>
  <c r="BK57" i="4"/>
  <c r="BI57" i="4"/>
  <c r="BH57" i="4"/>
  <c r="BG57" i="4"/>
  <c r="BJ57" i="4" s="1"/>
  <c r="BF57" i="4"/>
  <c r="BE57" i="4"/>
  <c r="BD57" i="4"/>
  <c r="BC57" i="4"/>
  <c r="BB57" i="4"/>
  <c r="BA57" i="4"/>
  <c r="AZ57" i="4"/>
  <c r="AY57" i="4"/>
  <c r="AW57" i="4"/>
  <c r="AV57" i="4"/>
  <c r="AU57" i="4"/>
  <c r="AX57" i="4" s="1"/>
  <c r="AT57" i="4"/>
  <c r="AS57" i="4"/>
  <c r="AQ57" i="4"/>
  <c r="AR57" i="4" s="1"/>
  <c r="AP57" i="4"/>
  <c r="AO57" i="4"/>
  <c r="AN57" i="4"/>
  <c r="AM57" i="4"/>
  <c r="AK57" i="4"/>
  <c r="AJ57" i="4"/>
  <c r="AI57" i="4"/>
  <c r="AL57" i="4" s="1"/>
  <c r="AH57" i="4"/>
  <c r="AG57" i="4"/>
  <c r="AF57" i="4"/>
  <c r="AE57" i="4"/>
  <c r="AD57" i="4"/>
  <c r="AC57" i="4"/>
  <c r="AB57" i="4"/>
  <c r="AA57" i="4"/>
  <c r="Y57" i="4"/>
  <c r="X57" i="4"/>
  <c r="W57" i="4"/>
  <c r="Z57" i="4" s="1"/>
  <c r="V57" i="4"/>
  <c r="U57" i="4"/>
  <c r="S57" i="4"/>
  <c r="T57" i="4" s="1"/>
  <c r="R57" i="4"/>
  <c r="Q57" i="4"/>
  <c r="P57" i="4"/>
  <c r="O57" i="4"/>
  <c r="M57" i="4"/>
  <c r="L57" i="4"/>
  <c r="K57" i="4"/>
  <c r="N57" i="4" s="1"/>
  <c r="J57" i="4"/>
  <c r="I57" i="4"/>
  <c r="H57" i="4"/>
  <c r="G57" i="4"/>
  <c r="F57" i="4"/>
  <c r="E57" i="4"/>
  <c r="CM56" i="4"/>
  <c r="CN56" i="4" s="1"/>
  <c r="CL56" i="4"/>
  <c r="CK56" i="4"/>
  <c r="CJ56" i="4"/>
  <c r="CI56" i="4"/>
  <c r="CG56" i="4"/>
  <c r="CF56" i="4"/>
  <c r="CE56" i="4"/>
  <c r="CH56" i="4" s="1"/>
  <c r="CD56" i="4"/>
  <c r="CC56" i="4"/>
  <c r="CB56" i="4"/>
  <c r="CA56" i="4"/>
  <c r="BZ56" i="4"/>
  <c r="BY56" i="4"/>
  <c r="BX56" i="4"/>
  <c r="BW56" i="4"/>
  <c r="BU56" i="4"/>
  <c r="BT56" i="4"/>
  <c r="BS56" i="4"/>
  <c r="BV56" i="4" s="1"/>
  <c r="BR56" i="4"/>
  <c r="BQ56" i="4"/>
  <c r="BO56" i="4"/>
  <c r="BP56" i="4" s="1"/>
  <c r="BN56" i="4"/>
  <c r="BM56" i="4"/>
  <c r="BL56" i="4"/>
  <c r="BK56" i="4"/>
  <c r="BI56" i="4"/>
  <c r="BH56" i="4"/>
  <c r="BG56" i="4"/>
  <c r="BJ56" i="4" s="1"/>
  <c r="BF56" i="4"/>
  <c r="BE56" i="4"/>
  <c r="BD56" i="4"/>
  <c r="BC56" i="4"/>
  <c r="BB56" i="4"/>
  <c r="BA56" i="4"/>
  <c r="AZ56" i="4"/>
  <c r="AY56" i="4"/>
  <c r="AW56" i="4"/>
  <c r="AV56" i="4"/>
  <c r="AU56" i="4"/>
  <c r="AX56" i="4" s="1"/>
  <c r="AT56" i="4"/>
  <c r="AS56" i="4"/>
  <c r="AQ56" i="4"/>
  <c r="AR56" i="4" s="1"/>
  <c r="AP56" i="4"/>
  <c r="AO56" i="4"/>
  <c r="AN56" i="4"/>
  <c r="AM56" i="4"/>
  <c r="AK56" i="4"/>
  <c r="AJ56" i="4"/>
  <c r="AI56" i="4"/>
  <c r="AL56" i="4" s="1"/>
  <c r="AH56" i="4"/>
  <c r="AG56" i="4"/>
  <c r="AF56" i="4"/>
  <c r="AE56" i="4"/>
  <c r="AD56" i="4"/>
  <c r="AC56" i="4"/>
  <c r="AB56" i="4"/>
  <c r="AA56" i="4"/>
  <c r="Y56" i="4"/>
  <c r="X56" i="4"/>
  <c r="W56" i="4"/>
  <c r="Z56" i="4" s="1"/>
  <c r="V56" i="4"/>
  <c r="U56" i="4"/>
  <c r="S56" i="4"/>
  <c r="T56" i="4" s="1"/>
  <c r="R56" i="4"/>
  <c r="Q56" i="4"/>
  <c r="P56" i="4"/>
  <c r="O56" i="4"/>
  <c r="M56" i="4"/>
  <c r="L56" i="4"/>
  <c r="K56" i="4"/>
  <c r="N56" i="4" s="1"/>
  <c r="J56" i="4"/>
  <c r="I56" i="4"/>
  <c r="H56" i="4"/>
  <c r="G56" i="4"/>
  <c r="F56" i="4"/>
  <c r="E56" i="4"/>
  <c r="CM55" i="4"/>
  <c r="CN55" i="4" s="1"/>
  <c r="CL55" i="4"/>
  <c r="CK55" i="4"/>
  <c r="CJ55" i="4"/>
  <c r="CI55" i="4"/>
  <c r="CG55" i="4"/>
  <c r="CF55" i="4"/>
  <c r="CE55" i="4"/>
  <c r="CH55" i="4" s="1"/>
  <c r="CD55" i="4"/>
  <c r="CC55" i="4"/>
  <c r="CB55" i="4"/>
  <c r="CA55" i="4"/>
  <c r="BZ55" i="4"/>
  <c r="BY55" i="4"/>
  <c r="BX55" i="4"/>
  <c r="BW55" i="4"/>
  <c r="BU55" i="4"/>
  <c r="BT55" i="4"/>
  <c r="BS55" i="4"/>
  <c r="BV55" i="4" s="1"/>
  <c r="BR55" i="4"/>
  <c r="BQ55" i="4"/>
  <c r="BO55" i="4"/>
  <c r="BP55" i="4" s="1"/>
  <c r="BN55" i="4"/>
  <c r="BM55" i="4"/>
  <c r="BL55" i="4"/>
  <c r="BK55" i="4"/>
  <c r="BI55" i="4"/>
  <c r="BH55" i="4"/>
  <c r="BG55" i="4"/>
  <c r="BJ55" i="4" s="1"/>
  <c r="BF55" i="4"/>
  <c r="BE55" i="4"/>
  <c r="BD55" i="4"/>
  <c r="BC55" i="4"/>
  <c r="BB55" i="4"/>
  <c r="BA55" i="4"/>
  <c r="AZ55" i="4"/>
  <c r="AY55" i="4"/>
  <c r="AW55" i="4"/>
  <c r="AV55" i="4"/>
  <c r="AU55" i="4"/>
  <c r="AX55" i="4" s="1"/>
  <c r="AT55" i="4"/>
  <c r="AS55" i="4"/>
  <c r="AQ55" i="4"/>
  <c r="AR55" i="4" s="1"/>
  <c r="AP55" i="4"/>
  <c r="AO55" i="4"/>
  <c r="AN55" i="4"/>
  <c r="AM55" i="4"/>
  <c r="AK55" i="4"/>
  <c r="AJ55" i="4"/>
  <c r="AI55" i="4"/>
  <c r="AL55" i="4" s="1"/>
  <c r="AH55" i="4"/>
  <c r="AG55" i="4"/>
  <c r="AF55" i="4"/>
  <c r="AE55" i="4"/>
  <c r="AD55" i="4"/>
  <c r="AC55" i="4"/>
  <c r="AB55" i="4"/>
  <c r="AA55" i="4"/>
  <c r="Y55" i="4"/>
  <c r="X55" i="4"/>
  <c r="W55" i="4"/>
  <c r="Z55" i="4" s="1"/>
  <c r="V55" i="4"/>
  <c r="U55" i="4"/>
  <c r="S55" i="4"/>
  <c r="T55" i="4" s="1"/>
  <c r="R55" i="4"/>
  <c r="Q55" i="4"/>
  <c r="P55" i="4"/>
  <c r="O55" i="4"/>
  <c r="M55" i="4"/>
  <c r="L55" i="4"/>
  <c r="K55" i="4"/>
  <c r="N55" i="4" s="1"/>
  <c r="J55" i="4"/>
  <c r="I55" i="4"/>
  <c r="H55" i="4"/>
  <c r="G55" i="4"/>
  <c r="F55" i="4"/>
  <c r="E55" i="4"/>
  <c r="CM54" i="4"/>
  <c r="CN54" i="4" s="1"/>
  <c r="CL54" i="4"/>
  <c r="CK54" i="4"/>
  <c r="CJ54" i="4"/>
  <c r="CI54" i="4"/>
  <c r="CG54" i="4"/>
  <c r="CF54" i="4"/>
  <c r="CE54" i="4"/>
  <c r="CH54" i="4" s="1"/>
  <c r="CD54" i="4"/>
  <c r="CC54" i="4"/>
  <c r="CB54" i="4"/>
  <c r="CA54" i="4"/>
  <c r="BZ54" i="4"/>
  <c r="BY54" i="4"/>
  <c r="BX54" i="4"/>
  <c r="BW54" i="4"/>
  <c r="BU54" i="4"/>
  <c r="BT54" i="4"/>
  <c r="BS54" i="4"/>
  <c r="BV54" i="4" s="1"/>
  <c r="BR54" i="4"/>
  <c r="BQ54" i="4"/>
  <c r="BO54" i="4"/>
  <c r="BP54" i="4" s="1"/>
  <c r="BN54" i="4"/>
  <c r="BM54" i="4"/>
  <c r="BL54" i="4"/>
  <c r="BK54" i="4"/>
  <c r="BI54" i="4"/>
  <c r="BH54" i="4"/>
  <c r="BG54" i="4"/>
  <c r="BJ54" i="4" s="1"/>
  <c r="BF54" i="4"/>
  <c r="BE54" i="4"/>
  <c r="BD54" i="4"/>
  <c r="BC54" i="4"/>
  <c r="BB54" i="4"/>
  <c r="BA54" i="4"/>
  <c r="AZ54" i="4"/>
  <c r="AY54" i="4"/>
  <c r="AW54" i="4"/>
  <c r="AV54" i="4"/>
  <c r="AU54" i="4"/>
  <c r="AX54" i="4" s="1"/>
  <c r="AT54" i="4"/>
  <c r="AS54" i="4"/>
  <c r="AQ54" i="4"/>
  <c r="AR54" i="4" s="1"/>
  <c r="AP54" i="4"/>
  <c r="AO54" i="4"/>
  <c r="AN54" i="4"/>
  <c r="AM54" i="4"/>
  <c r="AK54" i="4"/>
  <c r="AJ54" i="4"/>
  <c r="AI54" i="4"/>
  <c r="AL54" i="4" s="1"/>
  <c r="AH54" i="4"/>
  <c r="AG54" i="4"/>
  <c r="AF54" i="4"/>
  <c r="AE54" i="4"/>
  <c r="AD54" i="4"/>
  <c r="AC54" i="4"/>
  <c r="AB54" i="4"/>
  <c r="AA54" i="4"/>
  <c r="Y54" i="4"/>
  <c r="X54" i="4"/>
  <c r="W54" i="4"/>
  <c r="Z54" i="4" s="1"/>
  <c r="V54" i="4"/>
  <c r="U54" i="4"/>
  <c r="S54" i="4"/>
  <c r="T54" i="4" s="1"/>
  <c r="R54" i="4"/>
  <c r="Q54" i="4"/>
  <c r="P54" i="4"/>
  <c r="O54" i="4"/>
  <c r="M54" i="4"/>
  <c r="L54" i="4"/>
  <c r="K54" i="4"/>
  <c r="N54" i="4" s="1"/>
  <c r="J54" i="4"/>
  <c r="I54" i="4"/>
  <c r="H54" i="4"/>
  <c r="G54" i="4"/>
  <c r="F54" i="4"/>
  <c r="E54" i="4"/>
  <c r="CM53" i="4"/>
  <c r="CN53" i="4" s="1"/>
  <c r="CL53" i="4"/>
  <c r="CK53" i="4"/>
  <c r="CJ53" i="4"/>
  <c r="CI53" i="4"/>
  <c r="CG53" i="4"/>
  <c r="CF53" i="4"/>
  <c r="CE53" i="4"/>
  <c r="CH53" i="4" s="1"/>
  <c r="CD53" i="4"/>
  <c r="CC53" i="4"/>
  <c r="CB53" i="4"/>
  <c r="CA53" i="4"/>
  <c r="BZ53" i="4"/>
  <c r="BY53" i="4"/>
  <c r="BX53" i="4"/>
  <c r="BW53" i="4"/>
  <c r="BU53" i="4"/>
  <c r="BT53" i="4"/>
  <c r="BS53" i="4"/>
  <c r="BV53" i="4" s="1"/>
  <c r="BR53" i="4"/>
  <c r="BQ53" i="4"/>
  <c r="BO53" i="4"/>
  <c r="BP53" i="4" s="1"/>
  <c r="BN53" i="4"/>
  <c r="BM53" i="4"/>
  <c r="BL53" i="4"/>
  <c r="BK53" i="4"/>
  <c r="BI53" i="4"/>
  <c r="BH53" i="4"/>
  <c r="BG53" i="4"/>
  <c r="BJ53" i="4" s="1"/>
  <c r="BF53" i="4"/>
  <c r="BE53" i="4"/>
  <c r="BD53" i="4"/>
  <c r="BC53" i="4"/>
  <c r="BB53" i="4"/>
  <c r="BA53" i="4"/>
  <c r="AZ53" i="4"/>
  <c r="AY53" i="4"/>
  <c r="AW53" i="4"/>
  <c r="AV53" i="4"/>
  <c r="AU53" i="4"/>
  <c r="AX53" i="4" s="1"/>
  <c r="AT53" i="4"/>
  <c r="AS53" i="4"/>
  <c r="AQ53" i="4"/>
  <c r="AR53" i="4" s="1"/>
  <c r="AP53" i="4"/>
  <c r="AO53" i="4"/>
  <c r="AN53" i="4"/>
  <c r="AM53" i="4"/>
  <c r="AK53" i="4"/>
  <c r="AJ53" i="4"/>
  <c r="AI53" i="4"/>
  <c r="AL53" i="4" s="1"/>
  <c r="AH53" i="4"/>
  <c r="AG53" i="4"/>
  <c r="AF53" i="4"/>
  <c r="AE53" i="4"/>
  <c r="AD53" i="4"/>
  <c r="AC53" i="4"/>
  <c r="AB53" i="4"/>
  <c r="AA53" i="4"/>
  <c r="Y53" i="4"/>
  <c r="X53" i="4"/>
  <c r="W53" i="4"/>
  <c r="Z53" i="4" s="1"/>
  <c r="V53" i="4"/>
  <c r="U53" i="4"/>
  <c r="S53" i="4"/>
  <c r="T53" i="4" s="1"/>
  <c r="R53" i="4"/>
  <c r="Q53" i="4"/>
  <c r="P53" i="4"/>
  <c r="O53" i="4"/>
  <c r="M53" i="4"/>
  <c r="L53" i="4"/>
  <c r="K53" i="4"/>
  <c r="N53" i="4" s="1"/>
  <c r="J53" i="4"/>
  <c r="I53" i="4"/>
  <c r="H53" i="4"/>
  <c r="G53" i="4"/>
  <c r="F53" i="4"/>
  <c r="E53" i="4"/>
  <c r="CM52" i="4"/>
  <c r="CN52" i="4" s="1"/>
  <c r="CL52" i="4"/>
  <c r="CK52" i="4"/>
  <c r="CJ52" i="4"/>
  <c r="CI52" i="4"/>
  <c r="CG52" i="4"/>
  <c r="CF52" i="4"/>
  <c r="CE52" i="4"/>
  <c r="CH52" i="4" s="1"/>
  <c r="CD52" i="4"/>
  <c r="CC52" i="4"/>
  <c r="CB52" i="4"/>
  <c r="CA52" i="4"/>
  <c r="BZ52" i="4"/>
  <c r="BY52" i="4"/>
  <c r="BX52" i="4"/>
  <c r="BW52" i="4"/>
  <c r="BU52" i="4"/>
  <c r="BT52" i="4"/>
  <c r="BS52" i="4"/>
  <c r="BV52" i="4" s="1"/>
  <c r="BR52" i="4"/>
  <c r="BQ52" i="4"/>
  <c r="BO52" i="4"/>
  <c r="BP52" i="4" s="1"/>
  <c r="BN52" i="4"/>
  <c r="BM52" i="4"/>
  <c r="BL52" i="4"/>
  <c r="BK52" i="4"/>
  <c r="BI52" i="4"/>
  <c r="BH52" i="4"/>
  <c r="BG52" i="4"/>
  <c r="BJ52" i="4" s="1"/>
  <c r="BF52" i="4"/>
  <c r="BE52" i="4"/>
  <c r="BD52" i="4"/>
  <c r="BC52" i="4"/>
  <c r="BB52" i="4"/>
  <c r="BA52" i="4"/>
  <c r="AZ52" i="4"/>
  <c r="AY52" i="4"/>
  <c r="AW52" i="4"/>
  <c r="AV52" i="4"/>
  <c r="AU52" i="4"/>
  <c r="AX52" i="4" s="1"/>
  <c r="AT52" i="4"/>
  <c r="AS52" i="4"/>
  <c r="AQ52" i="4"/>
  <c r="AR52" i="4" s="1"/>
  <c r="AP52" i="4"/>
  <c r="AO52" i="4"/>
  <c r="AN52" i="4"/>
  <c r="AM52" i="4"/>
  <c r="AK52" i="4"/>
  <c r="AJ52" i="4"/>
  <c r="AI52" i="4"/>
  <c r="AL52" i="4" s="1"/>
  <c r="AH52" i="4"/>
  <c r="AG52" i="4"/>
  <c r="AF52" i="4"/>
  <c r="AE52" i="4"/>
  <c r="AD52" i="4"/>
  <c r="AC52" i="4"/>
  <c r="AB52" i="4"/>
  <c r="AA52" i="4"/>
  <c r="Y52" i="4"/>
  <c r="X52" i="4"/>
  <c r="W52" i="4"/>
  <c r="Z52" i="4" s="1"/>
  <c r="V52" i="4"/>
  <c r="U52" i="4"/>
  <c r="S52" i="4"/>
  <c r="T52" i="4" s="1"/>
  <c r="R52" i="4"/>
  <c r="Q52" i="4"/>
  <c r="P52" i="4"/>
  <c r="O52" i="4"/>
  <c r="M52" i="4"/>
  <c r="L52" i="4"/>
  <c r="K52" i="4"/>
  <c r="N52" i="4" s="1"/>
  <c r="J52" i="4"/>
  <c r="I52" i="4"/>
  <c r="H52" i="4"/>
  <c r="G52" i="4"/>
  <c r="F52" i="4"/>
  <c r="E52" i="4"/>
  <c r="CM51" i="4"/>
  <c r="CN51" i="4" s="1"/>
  <c r="CL51" i="4"/>
  <c r="CK51" i="4"/>
  <c r="CJ51" i="4"/>
  <c r="CI51" i="4"/>
  <c r="CG51" i="4"/>
  <c r="CF51" i="4"/>
  <c r="CE51" i="4"/>
  <c r="CH51" i="4" s="1"/>
  <c r="CD51" i="4"/>
  <c r="CC51" i="4"/>
  <c r="CB51" i="4"/>
  <c r="CA51" i="4"/>
  <c r="BZ51" i="4"/>
  <c r="BY51" i="4"/>
  <c r="BX51" i="4"/>
  <c r="BW51" i="4"/>
  <c r="BU51" i="4"/>
  <c r="BT51" i="4"/>
  <c r="BS51" i="4"/>
  <c r="BV51" i="4" s="1"/>
  <c r="BR51" i="4"/>
  <c r="BQ51" i="4"/>
  <c r="BO51" i="4"/>
  <c r="BP51" i="4" s="1"/>
  <c r="BN51" i="4"/>
  <c r="BM51" i="4"/>
  <c r="BL51" i="4"/>
  <c r="BK51" i="4"/>
  <c r="BI51" i="4"/>
  <c r="BH51" i="4"/>
  <c r="BG51" i="4"/>
  <c r="BJ51" i="4" s="1"/>
  <c r="BF51" i="4"/>
  <c r="BE51" i="4"/>
  <c r="BD51" i="4"/>
  <c r="BC51" i="4"/>
  <c r="BB51" i="4"/>
  <c r="BA51" i="4"/>
  <c r="AZ51" i="4"/>
  <c r="AY51" i="4"/>
  <c r="AW51" i="4"/>
  <c r="AV51" i="4"/>
  <c r="AU51" i="4"/>
  <c r="AX51" i="4" s="1"/>
  <c r="AT51" i="4"/>
  <c r="AS51" i="4"/>
  <c r="AQ51" i="4"/>
  <c r="AR51" i="4" s="1"/>
  <c r="AP51" i="4"/>
  <c r="AO51" i="4"/>
  <c r="AN51" i="4"/>
  <c r="AM51" i="4"/>
  <c r="AK51" i="4"/>
  <c r="AJ51" i="4"/>
  <c r="AI51" i="4"/>
  <c r="AL51" i="4" s="1"/>
  <c r="AH51" i="4"/>
  <c r="AG51" i="4"/>
  <c r="AF51" i="4"/>
  <c r="AE51" i="4"/>
  <c r="AD51" i="4"/>
  <c r="AC51" i="4"/>
  <c r="AB51" i="4"/>
  <c r="AA51" i="4"/>
  <c r="Y51" i="4"/>
  <c r="X51" i="4"/>
  <c r="W51" i="4"/>
  <c r="Z51" i="4" s="1"/>
  <c r="V51" i="4"/>
  <c r="U51" i="4"/>
  <c r="S51" i="4"/>
  <c r="T51" i="4" s="1"/>
  <c r="R51" i="4"/>
  <c r="Q51" i="4"/>
  <c r="P51" i="4"/>
  <c r="O51" i="4"/>
  <c r="M51" i="4"/>
  <c r="L51" i="4"/>
  <c r="K51" i="4"/>
  <c r="N51" i="4" s="1"/>
  <c r="J51" i="4"/>
  <c r="I51" i="4"/>
  <c r="H51" i="4"/>
  <c r="G51" i="4"/>
  <c r="F51" i="4"/>
  <c r="E51" i="4"/>
  <c r="CM50" i="4"/>
  <c r="CN50" i="4" s="1"/>
  <c r="CL50" i="4"/>
  <c r="CK50" i="4"/>
  <c r="CJ50" i="4"/>
  <c r="CI50" i="4"/>
  <c r="CG50" i="4"/>
  <c r="CF50" i="4"/>
  <c r="CE50" i="4"/>
  <c r="CH50" i="4" s="1"/>
  <c r="CD50" i="4"/>
  <c r="CC50" i="4"/>
  <c r="CB50" i="4"/>
  <c r="CA50" i="4"/>
  <c r="BZ50" i="4"/>
  <c r="BY50" i="4"/>
  <c r="BX50" i="4"/>
  <c r="BW50" i="4"/>
  <c r="BU50" i="4"/>
  <c r="BT50" i="4"/>
  <c r="BS50" i="4"/>
  <c r="BV50" i="4" s="1"/>
  <c r="BR50" i="4"/>
  <c r="BQ50" i="4"/>
  <c r="BO50" i="4"/>
  <c r="BP50" i="4" s="1"/>
  <c r="BN50" i="4"/>
  <c r="BM50" i="4"/>
  <c r="BL50" i="4"/>
  <c r="BK50" i="4"/>
  <c r="BI50" i="4"/>
  <c r="BH50" i="4"/>
  <c r="BG50" i="4"/>
  <c r="BJ50" i="4" s="1"/>
  <c r="BF50" i="4"/>
  <c r="BE50" i="4"/>
  <c r="BD50" i="4"/>
  <c r="BC50" i="4"/>
  <c r="BB50" i="4"/>
  <c r="BA50" i="4"/>
  <c r="AZ50" i="4"/>
  <c r="AY50" i="4"/>
  <c r="AW50" i="4"/>
  <c r="AV50" i="4"/>
  <c r="AU50" i="4"/>
  <c r="AX50" i="4" s="1"/>
  <c r="AT50" i="4"/>
  <c r="AS50" i="4"/>
  <c r="AQ50" i="4"/>
  <c r="AR50" i="4" s="1"/>
  <c r="AP50" i="4"/>
  <c r="AO50" i="4"/>
  <c r="AN50" i="4"/>
  <c r="AM50" i="4"/>
  <c r="AK50" i="4"/>
  <c r="AJ50" i="4"/>
  <c r="AI50" i="4"/>
  <c r="AL50" i="4" s="1"/>
  <c r="AH50" i="4"/>
  <c r="AG50" i="4"/>
  <c r="AF50" i="4"/>
  <c r="AE50" i="4"/>
  <c r="AD50" i="4"/>
  <c r="AC50" i="4"/>
  <c r="AB50" i="4"/>
  <c r="AA50" i="4"/>
  <c r="Y50" i="4"/>
  <c r="X50" i="4"/>
  <c r="W50" i="4"/>
  <c r="Z50" i="4" s="1"/>
  <c r="V50" i="4"/>
  <c r="U50" i="4"/>
  <c r="S50" i="4"/>
  <c r="T50" i="4" s="1"/>
  <c r="R50" i="4"/>
  <c r="Q50" i="4"/>
  <c r="P50" i="4"/>
  <c r="O50" i="4"/>
  <c r="M50" i="4"/>
  <c r="L50" i="4"/>
  <c r="K50" i="4"/>
  <c r="N50" i="4" s="1"/>
  <c r="J50" i="4"/>
  <c r="I50" i="4"/>
  <c r="H50" i="4"/>
  <c r="G50" i="4"/>
  <c r="F50" i="4"/>
  <c r="E50" i="4"/>
  <c r="CM49" i="4"/>
  <c r="CN49" i="4" s="1"/>
  <c r="CL49" i="4"/>
  <c r="CK49" i="4"/>
  <c r="CJ49" i="4"/>
  <c r="CI49" i="4"/>
  <c r="CG49" i="4"/>
  <c r="CF49" i="4"/>
  <c r="CE49" i="4"/>
  <c r="CH49" i="4" s="1"/>
  <c r="CD49" i="4"/>
  <c r="CC49" i="4"/>
  <c r="CB49" i="4"/>
  <c r="CA49" i="4"/>
  <c r="BZ49" i="4"/>
  <c r="BY49" i="4"/>
  <c r="BX49" i="4"/>
  <c r="BW49" i="4"/>
  <c r="BU49" i="4"/>
  <c r="BT49" i="4"/>
  <c r="BS49" i="4"/>
  <c r="BV49" i="4" s="1"/>
  <c r="BR49" i="4"/>
  <c r="BQ49" i="4"/>
  <c r="BO49" i="4"/>
  <c r="BP49" i="4" s="1"/>
  <c r="BN49" i="4"/>
  <c r="BM49" i="4"/>
  <c r="BL49" i="4"/>
  <c r="BK49" i="4"/>
  <c r="BI49" i="4"/>
  <c r="BH49" i="4"/>
  <c r="BG49" i="4"/>
  <c r="BJ49" i="4" s="1"/>
  <c r="BF49" i="4"/>
  <c r="BE49" i="4"/>
  <c r="BD49" i="4"/>
  <c r="BC49" i="4"/>
  <c r="BB49" i="4"/>
  <c r="BA49" i="4"/>
  <c r="AZ49" i="4"/>
  <c r="AY49" i="4"/>
  <c r="AW49" i="4"/>
  <c r="AV49" i="4"/>
  <c r="AU49" i="4"/>
  <c r="AX49" i="4" s="1"/>
  <c r="AT49" i="4"/>
  <c r="AS49" i="4"/>
  <c r="AQ49" i="4"/>
  <c r="AR49" i="4" s="1"/>
  <c r="AP49" i="4"/>
  <c r="AO49" i="4"/>
  <c r="AN49" i="4"/>
  <c r="AM49" i="4"/>
  <c r="AK49" i="4"/>
  <c r="AJ49" i="4"/>
  <c r="AI49" i="4"/>
  <c r="AL49" i="4" s="1"/>
  <c r="AH49" i="4"/>
  <c r="AG49" i="4"/>
  <c r="AF49" i="4"/>
  <c r="AE49" i="4"/>
  <c r="AD49" i="4"/>
  <c r="AC49" i="4"/>
  <c r="AB49" i="4"/>
  <c r="AA49" i="4"/>
  <c r="Y49" i="4"/>
  <c r="X49" i="4"/>
  <c r="W49" i="4"/>
  <c r="Z49" i="4" s="1"/>
  <c r="V49" i="4"/>
  <c r="U49" i="4"/>
  <c r="S49" i="4"/>
  <c r="T49" i="4" s="1"/>
  <c r="R49" i="4"/>
  <c r="Q49" i="4"/>
  <c r="P49" i="4"/>
  <c r="O49" i="4"/>
  <c r="M49" i="4"/>
  <c r="L49" i="4"/>
  <c r="K49" i="4"/>
  <c r="N49" i="4" s="1"/>
  <c r="J49" i="4"/>
  <c r="I49" i="4"/>
  <c r="H49" i="4"/>
  <c r="G49" i="4"/>
  <c r="F49" i="4"/>
  <c r="E49" i="4"/>
  <c r="CM48" i="4"/>
  <c r="CN48" i="4" s="1"/>
  <c r="CL48" i="4"/>
  <c r="CK48" i="4"/>
  <c r="CJ48" i="4"/>
  <c r="CI48" i="4"/>
  <c r="CG48" i="4"/>
  <c r="CF48" i="4"/>
  <c r="CE48" i="4"/>
  <c r="CH48" i="4" s="1"/>
  <c r="CD48" i="4"/>
  <c r="CC48" i="4"/>
  <c r="CB48" i="4"/>
  <c r="CA48" i="4"/>
  <c r="BZ48" i="4"/>
  <c r="BY48" i="4"/>
  <c r="BX48" i="4"/>
  <c r="BW48" i="4"/>
  <c r="BU48" i="4"/>
  <c r="BT48" i="4"/>
  <c r="BS48" i="4"/>
  <c r="BV48" i="4" s="1"/>
  <c r="BR48" i="4"/>
  <c r="BQ48" i="4"/>
  <c r="BO48" i="4"/>
  <c r="BP48" i="4" s="1"/>
  <c r="BN48" i="4"/>
  <c r="BM48" i="4"/>
  <c r="BL48" i="4"/>
  <c r="BK48" i="4"/>
  <c r="BI48" i="4"/>
  <c r="BH48" i="4"/>
  <c r="BG48" i="4"/>
  <c r="BJ48" i="4" s="1"/>
  <c r="BF48" i="4"/>
  <c r="BE48" i="4"/>
  <c r="BD48" i="4"/>
  <c r="BC48" i="4"/>
  <c r="BB48" i="4"/>
  <c r="BA48" i="4"/>
  <c r="AZ48" i="4"/>
  <c r="AY48" i="4"/>
  <c r="AW48" i="4"/>
  <c r="AV48" i="4"/>
  <c r="AU48" i="4"/>
  <c r="AX48" i="4" s="1"/>
  <c r="AT48" i="4"/>
  <c r="AS48" i="4"/>
  <c r="AQ48" i="4"/>
  <c r="AR48" i="4" s="1"/>
  <c r="AP48" i="4"/>
  <c r="AO48" i="4"/>
  <c r="AN48" i="4"/>
  <c r="AM48" i="4"/>
  <c r="AK48" i="4"/>
  <c r="AJ48" i="4"/>
  <c r="AI48" i="4"/>
  <c r="AL48" i="4" s="1"/>
  <c r="AH48" i="4"/>
  <c r="AG48" i="4"/>
  <c r="AF48" i="4"/>
  <c r="AE48" i="4"/>
  <c r="AD48" i="4"/>
  <c r="AC48" i="4"/>
  <c r="AB48" i="4"/>
  <c r="AA48" i="4"/>
  <c r="Y48" i="4"/>
  <c r="X48" i="4"/>
  <c r="W48" i="4"/>
  <c r="V48" i="4"/>
  <c r="U48" i="4"/>
  <c r="S48" i="4"/>
  <c r="T48" i="4" s="1"/>
  <c r="R48" i="4"/>
  <c r="Q48" i="4"/>
  <c r="P48" i="4"/>
  <c r="O48" i="4"/>
  <c r="M48" i="4"/>
  <c r="L48" i="4"/>
  <c r="K48" i="4"/>
  <c r="N48" i="4" s="1"/>
  <c r="J48" i="4"/>
  <c r="I48" i="4"/>
  <c r="H48" i="4"/>
  <c r="G48" i="4"/>
  <c r="F48" i="4"/>
  <c r="E48" i="4"/>
  <c r="CM47" i="4"/>
  <c r="CN47" i="4" s="1"/>
  <c r="CL47" i="4"/>
  <c r="CK47" i="4"/>
  <c r="CJ47" i="4"/>
  <c r="CI47" i="4"/>
  <c r="CG47" i="4"/>
  <c r="CF47" i="4"/>
  <c r="CE47" i="4"/>
  <c r="CH47" i="4" s="1"/>
  <c r="CD47" i="4"/>
  <c r="CC47" i="4"/>
  <c r="CB47" i="4"/>
  <c r="CA47" i="4"/>
  <c r="BZ47" i="4"/>
  <c r="BY47" i="4"/>
  <c r="BX47" i="4"/>
  <c r="BW47" i="4"/>
  <c r="BU47" i="4"/>
  <c r="BT47" i="4"/>
  <c r="BS47" i="4"/>
  <c r="BV47" i="4" s="1"/>
  <c r="BR47" i="4"/>
  <c r="BQ47" i="4"/>
  <c r="BO47" i="4"/>
  <c r="BP47" i="4" s="1"/>
  <c r="BN47" i="4"/>
  <c r="BM47" i="4"/>
  <c r="BL47" i="4"/>
  <c r="BK47" i="4"/>
  <c r="BI47" i="4"/>
  <c r="BH47" i="4"/>
  <c r="BG47" i="4"/>
  <c r="BJ47" i="4" s="1"/>
  <c r="BF47" i="4"/>
  <c r="BE47" i="4"/>
  <c r="BD47" i="4"/>
  <c r="BC47" i="4"/>
  <c r="BB47" i="4"/>
  <c r="BA47" i="4"/>
  <c r="AZ47" i="4"/>
  <c r="AY47" i="4"/>
  <c r="AW47" i="4"/>
  <c r="AV47" i="4"/>
  <c r="AU47" i="4"/>
  <c r="AT47" i="4"/>
  <c r="AS47" i="4"/>
  <c r="AQ47" i="4"/>
  <c r="AR47" i="4" s="1"/>
  <c r="AP47" i="4"/>
  <c r="AO47" i="4"/>
  <c r="AN47" i="4"/>
  <c r="AM47" i="4"/>
  <c r="AK47" i="4"/>
  <c r="AJ47" i="4"/>
  <c r="AI47" i="4"/>
  <c r="AL47" i="4" s="1"/>
  <c r="AH47" i="4"/>
  <c r="AG47" i="4"/>
  <c r="AF47" i="4"/>
  <c r="AE47" i="4"/>
  <c r="AD47" i="4"/>
  <c r="AC47" i="4"/>
  <c r="AB47" i="4"/>
  <c r="AA47" i="4"/>
  <c r="Y47" i="4"/>
  <c r="X47" i="4"/>
  <c r="W47" i="4"/>
  <c r="V47" i="4"/>
  <c r="U47" i="4"/>
  <c r="S47" i="4"/>
  <c r="T47" i="4" s="1"/>
  <c r="R47" i="4"/>
  <c r="Q47" i="4"/>
  <c r="P47" i="4"/>
  <c r="O47" i="4"/>
  <c r="M47" i="4"/>
  <c r="L47" i="4"/>
  <c r="K47" i="4"/>
  <c r="N47" i="4" s="1"/>
  <c r="J47" i="4"/>
  <c r="I47" i="4"/>
  <c r="H47" i="4"/>
  <c r="G47" i="4"/>
  <c r="F47" i="4"/>
  <c r="E47" i="4"/>
  <c r="CM46" i="4"/>
  <c r="CN46" i="4" s="1"/>
  <c r="CL46" i="4"/>
  <c r="CK46" i="4"/>
  <c r="CJ46" i="4"/>
  <c r="CI46" i="4"/>
  <c r="CG46" i="4"/>
  <c r="CF46" i="4"/>
  <c r="CE46" i="4"/>
  <c r="CH46" i="4" s="1"/>
  <c r="CD46" i="4"/>
  <c r="CC46" i="4"/>
  <c r="CB46" i="4"/>
  <c r="CA46" i="4"/>
  <c r="BZ46" i="4"/>
  <c r="BY46" i="4"/>
  <c r="BX46" i="4"/>
  <c r="BW46" i="4"/>
  <c r="BU46" i="4"/>
  <c r="BT46" i="4"/>
  <c r="BS46" i="4"/>
  <c r="BR46" i="4"/>
  <c r="BQ46" i="4"/>
  <c r="BO46" i="4"/>
  <c r="BP46" i="4" s="1"/>
  <c r="BN46" i="4"/>
  <c r="BM46" i="4"/>
  <c r="BL46" i="4"/>
  <c r="BK46" i="4"/>
  <c r="BI46" i="4"/>
  <c r="BH46" i="4"/>
  <c r="BG46" i="4"/>
  <c r="BJ46" i="4" s="1"/>
  <c r="BF46" i="4"/>
  <c r="BE46" i="4"/>
  <c r="BD46" i="4"/>
  <c r="BC46" i="4"/>
  <c r="BB46" i="4"/>
  <c r="BA46" i="4"/>
  <c r="AZ46" i="4"/>
  <c r="AY46" i="4"/>
  <c r="AW46" i="4"/>
  <c r="AV46" i="4"/>
  <c r="AU46" i="4"/>
  <c r="AT46" i="4"/>
  <c r="AS46" i="4"/>
  <c r="AQ46" i="4"/>
  <c r="AR46" i="4" s="1"/>
  <c r="AP46" i="4"/>
  <c r="AO46" i="4"/>
  <c r="AN46" i="4"/>
  <c r="AM46" i="4"/>
  <c r="AK46" i="4"/>
  <c r="AJ46" i="4"/>
  <c r="AI46" i="4"/>
  <c r="AL46" i="4" s="1"/>
  <c r="AH46" i="4"/>
  <c r="AG46" i="4"/>
  <c r="AF46" i="4"/>
  <c r="AE46" i="4"/>
  <c r="AD46" i="4"/>
  <c r="AC46" i="4"/>
  <c r="AB46" i="4"/>
  <c r="AA46" i="4"/>
  <c r="Y46" i="4"/>
  <c r="X46" i="4"/>
  <c r="W46" i="4"/>
  <c r="V46" i="4"/>
  <c r="U46" i="4"/>
  <c r="S46" i="4"/>
  <c r="T46" i="4" s="1"/>
  <c r="R46" i="4"/>
  <c r="Q46" i="4"/>
  <c r="P46" i="4"/>
  <c r="O46" i="4"/>
  <c r="M46" i="4"/>
  <c r="L46" i="4"/>
  <c r="K46" i="4"/>
  <c r="N46" i="4" s="1"/>
  <c r="J46" i="4"/>
  <c r="I46" i="4"/>
  <c r="H46" i="4"/>
  <c r="G46" i="4"/>
  <c r="F46" i="4"/>
  <c r="E46" i="4"/>
  <c r="CM45" i="4"/>
  <c r="CN45" i="4" s="1"/>
  <c r="CL45" i="4"/>
  <c r="CK45" i="4"/>
  <c r="CJ45" i="4"/>
  <c r="CI45" i="4"/>
  <c r="CG45" i="4"/>
  <c r="CF45" i="4"/>
  <c r="CE45" i="4"/>
  <c r="CH45" i="4" s="1"/>
  <c r="CD45" i="4"/>
  <c r="CC45" i="4"/>
  <c r="CA45" i="4"/>
  <c r="BZ45" i="4"/>
  <c r="CB45" i="4" s="1"/>
  <c r="BY45" i="4"/>
  <c r="BX45" i="4"/>
  <c r="BW45" i="4"/>
  <c r="BU45" i="4"/>
  <c r="BT45" i="4"/>
  <c r="BS45" i="4"/>
  <c r="BV45" i="4" s="1"/>
  <c r="BR45" i="4"/>
  <c r="BQ45" i="4"/>
  <c r="BO45" i="4"/>
  <c r="BP45" i="4" s="1"/>
  <c r="BN45" i="4"/>
  <c r="BM45" i="4"/>
  <c r="BL45" i="4"/>
  <c r="BK45" i="4"/>
  <c r="BJ45" i="4"/>
  <c r="BI45" i="4"/>
  <c r="BH45" i="4"/>
  <c r="BG45" i="4"/>
  <c r="BF45" i="4"/>
  <c r="BE45" i="4"/>
  <c r="BC45" i="4"/>
  <c r="BB45" i="4"/>
  <c r="BD45" i="4" s="1"/>
  <c r="BA45" i="4"/>
  <c r="AZ45" i="4"/>
  <c r="AY45" i="4"/>
  <c r="AW45" i="4"/>
  <c r="AV45" i="4"/>
  <c r="AU45" i="4"/>
  <c r="AT45" i="4"/>
  <c r="AS45" i="4"/>
  <c r="AQ45" i="4"/>
  <c r="AR45" i="4" s="1"/>
  <c r="AP45" i="4"/>
  <c r="AO45" i="4"/>
  <c r="AN45" i="4"/>
  <c r="AM45" i="4"/>
  <c r="AK45" i="4"/>
  <c r="AJ45" i="4"/>
  <c r="AI45" i="4"/>
  <c r="AL45" i="4" s="1"/>
  <c r="AH45" i="4"/>
  <c r="AG45" i="4"/>
  <c r="AE45" i="4"/>
  <c r="AD45" i="4"/>
  <c r="AF45" i="4" s="1"/>
  <c r="AC45" i="4"/>
  <c r="AB45" i="4"/>
  <c r="AA45" i="4"/>
  <c r="Y45" i="4"/>
  <c r="X45" i="4"/>
  <c r="W45" i="4"/>
  <c r="V45" i="4"/>
  <c r="U45" i="4"/>
  <c r="S45" i="4"/>
  <c r="T45" i="4" s="1"/>
  <c r="R45" i="4"/>
  <c r="Q45" i="4"/>
  <c r="P45" i="4"/>
  <c r="O45" i="4"/>
  <c r="M45" i="4"/>
  <c r="L45" i="4"/>
  <c r="K45" i="4"/>
  <c r="N45" i="4" s="1"/>
  <c r="J45" i="4"/>
  <c r="I45" i="4"/>
  <c r="H45" i="4"/>
  <c r="G45" i="4"/>
  <c r="F45" i="4"/>
  <c r="E45" i="4"/>
  <c r="CM44" i="4"/>
  <c r="CN44" i="4" s="1"/>
  <c r="CL44" i="4"/>
  <c r="CK44" i="4"/>
  <c r="CJ44" i="4"/>
  <c r="CI44" i="4"/>
  <c r="CG44" i="4"/>
  <c r="CF44" i="4"/>
  <c r="CE44" i="4"/>
  <c r="CH44" i="4" s="1"/>
  <c r="CD44" i="4"/>
  <c r="CC44" i="4"/>
  <c r="CB44" i="4"/>
  <c r="CA44" i="4"/>
  <c r="BZ44" i="4"/>
  <c r="BY44" i="4"/>
  <c r="BX44" i="4"/>
  <c r="BW44" i="4"/>
  <c r="BU44" i="4"/>
  <c r="BT44" i="4"/>
  <c r="BS44" i="4"/>
  <c r="BR44" i="4"/>
  <c r="BQ44" i="4"/>
  <c r="BO44" i="4"/>
  <c r="BP44" i="4" s="1"/>
  <c r="BN44" i="4"/>
  <c r="BM44" i="4"/>
  <c r="BL44" i="4"/>
  <c r="BK44" i="4"/>
  <c r="BJ44" i="4"/>
  <c r="BI44" i="4"/>
  <c r="BH44" i="4"/>
  <c r="BG44" i="4"/>
  <c r="BF44" i="4"/>
  <c r="BE44" i="4"/>
  <c r="BC44" i="4"/>
  <c r="BB44" i="4"/>
  <c r="BD44" i="4" s="1"/>
  <c r="BA44" i="4"/>
  <c r="AZ44" i="4"/>
  <c r="AY44" i="4"/>
  <c r="AW44" i="4"/>
  <c r="AV44" i="4"/>
  <c r="AU44" i="4"/>
  <c r="AT44" i="4"/>
  <c r="AS44" i="4"/>
  <c r="AQ44" i="4"/>
  <c r="AR44" i="4" s="1"/>
  <c r="AP44" i="4"/>
  <c r="AO44" i="4"/>
  <c r="AN44" i="4"/>
  <c r="AM44" i="4"/>
  <c r="AK44" i="4"/>
  <c r="AJ44" i="4"/>
  <c r="AI44" i="4"/>
  <c r="AL44" i="4" s="1"/>
  <c r="AH44" i="4"/>
  <c r="AG44" i="4"/>
  <c r="AF44" i="4"/>
  <c r="AE44" i="4"/>
  <c r="AD44" i="4"/>
  <c r="AC44" i="4"/>
  <c r="AB44" i="4"/>
  <c r="AA44" i="4"/>
  <c r="Y44" i="4"/>
  <c r="X44" i="4"/>
  <c r="W44" i="4"/>
  <c r="Z44" i="4" s="1"/>
  <c r="V44" i="4"/>
  <c r="U44" i="4"/>
  <c r="S44" i="4"/>
  <c r="T44" i="4" s="1"/>
  <c r="R44" i="4"/>
  <c r="Q44" i="4"/>
  <c r="P44" i="4"/>
  <c r="O44" i="4"/>
  <c r="N44" i="4"/>
  <c r="M44" i="4"/>
  <c r="L44" i="4"/>
  <c r="K44" i="4"/>
  <c r="J44" i="4"/>
  <c r="I44" i="4"/>
  <c r="G44" i="4"/>
  <c r="F44" i="4"/>
  <c r="H44" i="4" s="1"/>
  <c r="E44" i="4"/>
  <c r="CM43" i="4"/>
  <c r="CN43" i="4" s="1"/>
  <c r="CL43" i="4"/>
  <c r="CK43" i="4"/>
  <c r="CJ43" i="4"/>
  <c r="CI43" i="4"/>
  <c r="CG43" i="4"/>
  <c r="CF43" i="4"/>
  <c r="CE43" i="4"/>
  <c r="CH43" i="4" s="1"/>
  <c r="CD43" i="4"/>
  <c r="CC43" i="4"/>
  <c r="CB43" i="4"/>
  <c r="CA43" i="4"/>
  <c r="BZ43" i="4"/>
  <c r="BY43" i="4"/>
  <c r="BX43" i="4"/>
  <c r="BW43" i="4"/>
  <c r="BU43" i="4"/>
  <c r="BT43" i="4"/>
  <c r="BS43" i="4"/>
  <c r="BV43" i="4" s="1"/>
  <c r="BR43" i="4"/>
  <c r="BQ43" i="4"/>
  <c r="BO43" i="4"/>
  <c r="BP43" i="4" s="1"/>
  <c r="BN43" i="4"/>
  <c r="BM43" i="4"/>
  <c r="BL43" i="4"/>
  <c r="BK43" i="4"/>
  <c r="BI43" i="4"/>
  <c r="BH43" i="4"/>
  <c r="BG43" i="4"/>
  <c r="BJ43" i="4" s="1"/>
  <c r="BF43" i="4"/>
  <c r="BE43" i="4"/>
  <c r="BC43" i="4"/>
  <c r="BB43" i="4"/>
  <c r="BD43" i="4" s="1"/>
  <c r="BA43" i="4"/>
  <c r="AZ43" i="4"/>
  <c r="AY43" i="4"/>
  <c r="AW43" i="4"/>
  <c r="AV43" i="4"/>
  <c r="AU43" i="4"/>
  <c r="AX43" i="4" s="1"/>
  <c r="AT43" i="4"/>
  <c r="AS43" i="4"/>
  <c r="AQ43" i="4"/>
  <c r="AR43" i="4" s="1"/>
  <c r="AP43" i="4"/>
  <c r="AO43" i="4"/>
  <c r="AN43" i="4"/>
  <c r="AM43" i="4"/>
  <c r="AL43" i="4"/>
  <c r="AK43" i="4"/>
  <c r="AJ43" i="4"/>
  <c r="AI43" i="4"/>
  <c r="AH43" i="4"/>
  <c r="AG43" i="4"/>
  <c r="AE43" i="4"/>
  <c r="AD43" i="4"/>
  <c r="AF43" i="4" s="1"/>
  <c r="AC43" i="4"/>
  <c r="AB43" i="4"/>
  <c r="AA43" i="4"/>
  <c r="Y43" i="4"/>
  <c r="X43" i="4"/>
  <c r="W43" i="4"/>
  <c r="V43" i="4"/>
  <c r="U43" i="4"/>
  <c r="S43" i="4"/>
  <c r="T43" i="4" s="1"/>
  <c r="R43" i="4"/>
  <c r="Q43" i="4"/>
  <c r="P43" i="4"/>
  <c r="O43" i="4"/>
  <c r="M43" i="4"/>
  <c r="L43" i="4"/>
  <c r="K43" i="4"/>
  <c r="N43" i="4" s="1"/>
  <c r="J43" i="4"/>
  <c r="I43" i="4"/>
  <c r="G43" i="4"/>
  <c r="F43" i="4"/>
  <c r="H43" i="4" s="1"/>
  <c r="E43" i="4"/>
  <c r="CM42" i="4"/>
  <c r="CN42" i="4" s="1"/>
  <c r="CL42" i="4"/>
  <c r="CK42" i="4"/>
  <c r="CJ42" i="4"/>
  <c r="CI42" i="4"/>
  <c r="CH42" i="4"/>
  <c r="CG42" i="4"/>
  <c r="CF42" i="4"/>
  <c r="CE42" i="4"/>
  <c r="CD42" i="4"/>
  <c r="CC42" i="4"/>
  <c r="CA42" i="4"/>
  <c r="BZ42" i="4"/>
  <c r="CB42" i="4" s="1"/>
  <c r="BY42" i="4"/>
  <c r="BX42" i="4"/>
  <c r="BW42" i="4"/>
  <c r="BU42" i="4"/>
  <c r="BT42" i="4"/>
  <c r="BS42" i="4"/>
  <c r="BR42" i="4"/>
  <c r="BQ42" i="4"/>
  <c r="BO42" i="4"/>
  <c r="BP42" i="4" s="1"/>
  <c r="BN42" i="4"/>
  <c r="BM42" i="4"/>
  <c r="BL42" i="4"/>
  <c r="BK42" i="4"/>
  <c r="BI42" i="4"/>
  <c r="BH42" i="4"/>
  <c r="BG42" i="4"/>
  <c r="BJ42" i="4" s="1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Q42" i="4"/>
  <c r="AR42" i="4" s="1"/>
  <c r="AP42" i="4"/>
  <c r="AO42" i="4"/>
  <c r="AN42" i="4"/>
  <c r="AM42" i="4"/>
  <c r="AL42" i="4"/>
  <c r="AK42" i="4"/>
  <c r="AJ42" i="4"/>
  <c r="AI42" i="4"/>
  <c r="AH42" i="4"/>
  <c r="AG42" i="4"/>
  <c r="AE42" i="4"/>
  <c r="AD42" i="4"/>
  <c r="AF42" i="4" s="1"/>
  <c r="AC42" i="4"/>
  <c r="AB42" i="4"/>
  <c r="AA42" i="4"/>
  <c r="Y42" i="4"/>
  <c r="X42" i="4"/>
  <c r="W42" i="4"/>
  <c r="V42" i="4"/>
  <c r="U42" i="4"/>
  <c r="S42" i="4"/>
  <c r="T42" i="4" s="1"/>
  <c r="R42" i="4"/>
  <c r="Q42" i="4"/>
  <c r="P42" i="4"/>
  <c r="O42" i="4"/>
  <c r="M42" i="4"/>
  <c r="L42" i="4"/>
  <c r="K42" i="4"/>
  <c r="N42" i="4" s="1"/>
  <c r="J42" i="4"/>
  <c r="I42" i="4"/>
  <c r="H42" i="4"/>
  <c r="G42" i="4"/>
  <c r="F42" i="4"/>
  <c r="E42" i="4"/>
  <c r="CM41" i="4"/>
  <c r="CN41" i="4" s="1"/>
  <c r="CL41" i="4"/>
  <c r="CK41" i="4"/>
  <c r="CJ41" i="4"/>
  <c r="CI41" i="4"/>
  <c r="CG41" i="4"/>
  <c r="CF41" i="4"/>
  <c r="CE41" i="4"/>
  <c r="CH41" i="4" s="1"/>
  <c r="CD41" i="4"/>
  <c r="CC41" i="4"/>
  <c r="CB41" i="4"/>
  <c r="CA41" i="4"/>
  <c r="BZ41" i="4"/>
  <c r="BY41" i="4"/>
  <c r="BX41" i="4"/>
  <c r="BW41" i="4"/>
  <c r="BU41" i="4"/>
  <c r="BT41" i="4"/>
  <c r="BS41" i="4"/>
  <c r="BV41" i="4" s="1"/>
  <c r="BR41" i="4"/>
  <c r="BQ41" i="4"/>
  <c r="BP41" i="4"/>
  <c r="BO41" i="4"/>
  <c r="BN41" i="4"/>
  <c r="BM41" i="4"/>
  <c r="BL41" i="4"/>
  <c r="BK41" i="4"/>
  <c r="BI41" i="4"/>
  <c r="BH41" i="4"/>
  <c r="BG41" i="4"/>
  <c r="BJ41" i="4" s="1"/>
  <c r="BF41" i="4"/>
  <c r="BE41" i="4"/>
  <c r="BC41" i="4"/>
  <c r="BB41" i="4"/>
  <c r="BD41" i="4" s="1"/>
  <c r="BA41" i="4"/>
  <c r="AZ41" i="4"/>
  <c r="AY41" i="4"/>
  <c r="AW41" i="4"/>
  <c r="AV41" i="4"/>
  <c r="AU41" i="4"/>
  <c r="AX41" i="4" s="1"/>
  <c r="AT41" i="4"/>
  <c r="AS41" i="4"/>
  <c r="AQ41" i="4"/>
  <c r="AR41" i="4" s="1"/>
  <c r="AP41" i="4"/>
  <c r="AO41" i="4"/>
  <c r="AN41" i="4"/>
  <c r="AM41" i="4"/>
  <c r="AL41" i="4"/>
  <c r="AK41" i="4"/>
  <c r="AJ41" i="4"/>
  <c r="AI41" i="4"/>
  <c r="AH41" i="4"/>
  <c r="AG41" i="4"/>
  <c r="AE41" i="4"/>
  <c r="AD41" i="4"/>
  <c r="AF41" i="4" s="1"/>
  <c r="AC41" i="4"/>
  <c r="AB41" i="4"/>
  <c r="AA41" i="4"/>
  <c r="Y41" i="4"/>
  <c r="X41" i="4"/>
  <c r="W41" i="4"/>
  <c r="V41" i="4"/>
  <c r="U41" i="4"/>
  <c r="S41" i="4"/>
  <c r="T41" i="4" s="1"/>
  <c r="R41" i="4"/>
  <c r="Q41" i="4"/>
  <c r="P41" i="4"/>
  <c r="O41" i="4"/>
  <c r="M41" i="4"/>
  <c r="L41" i="4"/>
  <c r="K41" i="4"/>
  <c r="N41" i="4" s="1"/>
  <c r="J41" i="4"/>
  <c r="I41" i="4"/>
  <c r="H41" i="4"/>
  <c r="G41" i="4"/>
  <c r="F41" i="4"/>
  <c r="E41" i="4"/>
  <c r="CM40" i="4"/>
  <c r="CN40" i="4" s="1"/>
  <c r="CL40" i="4"/>
  <c r="CK40" i="4"/>
  <c r="CJ40" i="4"/>
  <c r="CI40" i="4"/>
  <c r="CG40" i="4"/>
  <c r="CF40" i="4"/>
  <c r="CE40" i="4"/>
  <c r="CH40" i="4" s="1"/>
  <c r="CD40" i="4"/>
  <c r="CC40" i="4"/>
  <c r="CA40" i="4"/>
  <c r="BZ40" i="4"/>
  <c r="BY40" i="4"/>
  <c r="CB40" i="4" s="1"/>
  <c r="BX40" i="4"/>
  <c r="BW40" i="4"/>
  <c r="BU40" i="4"/>
  <c r="BT40" i="4"/>
  <c r="BV40" i="4" s="1"/>
  <c r="BS40" i="4"/>
  <c r="BR40" i="4"/>
  <c r="BQ40" i="4"/>
  <c r="BO40" i="4"/>
  <c r="BN40" i="4"/>
  <c r="BM40" i="4"/>
  <c r="BP40" i="4" s="1"/>
  <c r="BL40" i="4"/>
  <c r="BK40" i="4"/>
  <c r="BI40" i="4"/>
  <c r="BH40" i="4"/>
  <c r="BG40" i="4"/>
  <c r="BJ40" i="4" s="1"/>
  <c r="BF40" i="4"/>
  <c r="BE40" i="4"/>
  <c r="BC40" i="4"/>
  <c r="BB40" i="4"/>
  <c r="BA40" i="4"/>
  <c r="BD40" i="4" s="1"/>
  <c r="AZ40" i="4"/>
  <c r="AY40" i="4"/>
  <c r="AW40" i="4"/>
  <c r="AV40" i="4"/>
  <c r="AX40" i="4" s="1"/>
  <c r="AU40" i="4"/>
  <c r="AT40" i="4"/>
  <c r="AS40" i="4"/>
  <c r="AQ40" i="4"/>
  <c r="AP40" i="4"/>
  <c r="AO40" i="4"/>
  <c r="AR40" i="4" s="1"/>
  <c r="AN40" i="4"/>
  <c r="AM40" i="4"/>
  <c r="AK40" i="4"/>
  <c r="AJ40" i="4"/>
  <c r="AI40" i="4"/>
  <c r="AL40" i="4" s="1"/>
  <c r="AH40" i="4"/>
  <c r="AG40" i="4"/>
  <c r="AE40" i="4"/>
  <c r="AD40" i="4"/>
  <c r="AC40" i="4"/>
  <c r="AF40" i="4" s="1"/>
  <c r="AB40" i="4"/>
  <c r="AA40" i="4"/>
  <c r="Y40" i="4"/>
  <c r="X40" i="4"/>
  <c r="Z40" i="4" s="1"/>
  <c r="W40" i="4"/>
  <c r="V40" i="4"/>
  <c r="U40" i="4"/>
  <c r="S40" i="4"/>
  <c r="R40" i="4"/>
  <c r="Q40" i="4"/>
  <c r="T40" i="4" s="1"/>
  <c r="P40" i="4"/>
  <c r="O40" i="4"/>
  <c r="M40" i="4"/>
  <c r="L40" i="4"/>
  <c r="K40" i="4"/>
  <c r="N40" i="4" s="1"/>
  <c r="J40" i="4"/>
  <c r="I40" i="4"/>
  <c r="G40" i="4"/>
  <c r="F40" i="4"/>
  <c r="E40" i="4"/>
  <c r="H40" i="4" s="1"/>
  <c r="CM39" i="4"/>
  <c r="CL39" i="4"/>
  <c r="CK39" i="4"/>
  <c r="CN39" i="4" s="1"/>
  <c r="CJ39" i="4"/>
  <c r="CI39" i="4"/>
  <c r="CG39" i="4"/>
  <c r="CF39" i="4"/>
  <c r="CE39" i="4"/>
  <c r="CH39" i="4" s="1"/>
  <c r="CD39" i="4"/>
  <c r="CC39" i="4"/>
  <c r="CA39" i="4"/>
  <c r="BZ39" i="4"/>
  <c r="BY39" i="4"/>
  <c r="CB39" i="4" s="1"/>
  <c r="BX39" i="4"/>
  <c r="BW39" i="4"/>
  <c r="BU39" i="4"/>
  <c r="BT39" i="4"/>
  <c r="BV39" i="4" s="1"/>
  <c r="BS39" i="4"/>
  <c r="BR39" i="4"/>
  <c r="BQ39" i="4"/>
  <c r="BO39" i="4"/>
  <c r="BN39" i="4"/>
  <c r="BM39" i="4"/>
  <c r="BP39" i="4" s="1"/>
  <c r="BL39" i="4"/>
  <c r="BK39" i="4"/>
  <c r="BI39" i="4"/>
  <c r="BH39" i="4"/>
  <c r="BG39" i="4"/>
  <c r="BJ39" i="4" s="1"/>
  <c r="BF39" i="4"/>
  <c r="BE39" i="4"/>
  <c r="BC39" i="4"/>
  <c r="BB39" i="4"/>
  <c r="BA39" i="4"/>
  <c r="BD39" i="4" s="1"/>
  <c r="AZ39" i="4"/>
  <c r="AY39" i="4"/>
  <c r="AW39" i="4"/>
  <c r="AV39" i="4"/>
  <c r="AX39" i="4" s="1"/>
  <c r="AU39" i="4"/>
  <c r="AT39" i="4"/>
  <c r="AS39" i="4"/>
  <c r="AQ39" i="4"/>
  <c r="AP39" i="4"/>
  <c r="AO39" i="4"/>
  <c r="AR39" i="4" s="1"/>
  <c r="AN39" i="4"/>
  <c r="AM39" i="4"/>
  <c r="AK39" i="4"/>
  <c r="AJ39" i="4"/>
  <c r="AI39" i="4"/>
  <c r="AL39" i="4" s="1"/>
  <c r="AH39" i="4"/>
  <c r="AG39" i="4"/>
  <c r="AE39" i="4"/>
  <c r="AD39" i="4"/>
  <c r="AC39" i="4"/>
  <c r="AF39" i="4" s="1"/>
  <c r="AB39" i="4"/>
  <c r="AA39" i="4"/>
  <c r="Y39" i="4"/>
  <c r="X39" i="4"/>
  <c r="Z39" i="4" s="1"/>
  <c r="W39" i="4"/>
  <c r="V39" i="4"/>
  <c r="U39" i="4"/>
  <c r="S39" i="4"/>
  <c r="R39" i="4"/>
  <c r="Q39" i="4"/>
  <c r="T39" i="4" s="1"/>
  <c r="P39" i="4"/>
  <c r="O39" i="4"/>
  <c r="M39" i="4"/>
  <c r="L39" i="4"/>
  <c r="K39" i="4"/>
  <c r="N39" i="4" s="1"/>
  <c r="J39" i="4"/>
  <c r="I39" i="4"/>
  <c r="G39" i="4"/>
  <c r="F39" i="4"/>
  <c r="E39" i="4"/>
  <c r="H39" i="4" s="1"/>
  <c r="CM38" i="4"/>
  <c r="CL38" i="4"/>
  <c r="CK38" i="4"/>
  <c r="CN38" i="4" s="1"/>
  <c r="CJ38" i="4"/>
  <c r="CI38" i="4"/>
  <c r="CG38" i="4"/>
  <c r="CF38" i="4"/>
  <c r="CE38" i="4"/>
  <c r="CH38" i="4" s="1"/>
  <c r="CD38" i="4"/>
  <c r="CC38" i="4"/>
  <c r="CA38" i="4"/>
  <c r="BZ38" i="4"/>
  <c r="BY38" i="4"/>
  <c r="CB38" i="4" s="1"/>
  <c r="BX38" i="4"/>
  <c r="BW38" i="4"/>
  <c r="BU38" i="4"/>
  <c r="BT38" i="4"/>
  <c r="BV38" i="4" s="1"/>
  <c r="BS38" i="4"/>
  <c r="BR38" i="4"/>
  <c r="BQ38" i="4"/>
  <c r="BO38" i="4"/>
  <c r="BN38" i="4"/>
  <c r="BM38" i="4"/>
  <c r="BP38" i="4" s="1"/>
  <c r="BL38" i="4"/>
  <c r="BK38" i="4"/>
  <c r="BI38" i="4"/>
  <c r="BH38" i="4"/>
  <c r="BG38" i="4"/>
  <c r="BJ38" i="4" s="1"/>
  <c r="BF38" i="4"/>
  <c r="BE38" i="4"/>
  <c r="BC38" i="4"/>
  <c r="BB38" i="4"/>
  <c r="BA38" i="4"/>
  <c r="BD38" i="4" s="1"/>
  <c r="AZ38" i="4"/>
  <c r="AY38" i="4"/>
  <c r="AW38" i="4"/>
  <c r="AV38" i="4"/>
  <c r="AX38" i="4" s="1"/>
  <c r="AU38" i="4"/>
  <c r="AT38" i="4"/>
  <c r="AS38" i="4"/>
  <c r="AQ38" i="4"/>
  <c r="AP38" i="4"/>
  <c r="AO38" i="4"/>
  <c r="AR38" i="4" s="1"/>
  <c r="AN38" i="4"/>
  <c r="AM38" i="4"/>
  <c r="AK38" i="4"/>
  <c r="AJ38" i="4"/>
  <c r="AI38" i="4"/>
  <c r="AL38" i="4" s="1"/>
  <c r="AH38" i="4"/>
  <c r="AG38" i="4"/>
  <c r="AE38" i="4"/>
  <c r="AD38" i="4"/>
  <c r="AC38" i="4"/>
  <c r="AF38" i="4" s="1"/>
  <c r="AB38" i="4"/>
  <c r="AA38" i="4"/>
  <c r="Y38" i="4"/>
  <c r="X38" i="4"/>
  <c r="Z38" i="4" s="1"/>
  <c r="W38" i="4"/>
  <c r="V38" i="4"/>
  <c r="U38" i="4"/>
  <c r="S38" i="4"/>
  <c r="R38" i="4"/>
  <c r="Q38" i="4"/>
  <c r="T38" i="4" s="1"/>
  <c r="P38" i="4"/>
  <c r="O38" i="4"/>
  <c r="M38" i="4"/>
  <c r="L38" i="4"/>
  <c r="K38" i="4"/>
  <c r="N38" i="4" s="1"/>
  <c r="J38" i="4"/>
  <c r="I38" i="4"/>
  <c r="G38" i="4"/>
  <c r="F38" i="4"/>
  <c r="E38" i="4"/>
  <c r="H38" i="4" s="1"/>
  <c r="CM37" i="4"/>
  <c r="CL37" i="4"/>
  <c r="CK37" i="4"/>
  <c r="CN37" i="4" s="1"/>
  <c r="CJ37" i="4"/>
  <c r="CI37" i="4"/>
  <c r="CG37" i="4"/>
  <c r="CF37" i="4"/>
  <c r="CE37" i="4"/>
  <c r="CH37" i="4" s="1"/>
  <c r="CD37" i="4"/>
  <c r="CC37" i="4"/>
  <c r="CA37" i="4"/>
  <c r="BZ37" i="4"/>
  <c r="BY37" i="4"/>
  <c r="CB37" i="4" s="1"/>
  <c r="BX37" i="4"/>
  <c r="BW37" i="4"/>
  <c r="BV37" i="4"/>
  <c r="BU37" i="4"/>
  <c r="BT37" i="4"/>
  <c r="BS37" i="4"/>
  <c r="BR37" i="4"/>
  <c r="BQ37" i="4"/>
  <c r="BO37" i="4"/>
  <c r="BN37" i="4"/>
  <c r="BM37" i="4"/>
  <c r="BP37" i="4" s="1"/>
  <c r="BL37" i="4"/>
  <c r="BK37" i="4"/>
  <c r="BI37" i="4"/>
  <c r="BH37" i="4"/>
  <c r="BG37" i="4"/>
  <c r="BJ37" i="4" s="1"/>
  <c r="BF37" i="4"/>
  <c r="BE37" i="4"/>
  <c r="BC37" i="4"/>
  <c r="BB37" i="4"/>
  <c r="BA37" i="4"/>
  <c r="BD37" i="4" s="1"/>
  <c r="AZ37" i="4"/>
  <c r="AY37" i="4"/>
  <c r="AX37" i="4"/>
  <c r="AW37" i="4"/>
  <c r="AV37" i="4"/>
  <c r="AU37" i="4"/>
  <c r="AT37" i="4"/>
  <c r="AS37" i="4"/>
  <c r="AQ37" i="4"/>
  <c r="AP37" i="4"/>
  <c r="AO37" i="4"/>
  <c r="AR37" i="4" s="1"/>
  <c r="AN37" i="4"/>
  <c r="AM37" i="4"/>
  <c r="AK37" i="4"/>
  <c r="AJ37" i="4"/>
  <c r="AI37" i="4"/>
  <c r="AL37" i="4" s="1"/>
  <c r="AH37" i="4"/>
  <c r="AG37" i="4"/>
  <c r="AE37" i="4"/>
  <c r="AD37" i="4"/>
  <c r="AC37" i="4"/>
  <c r="AF37" i="4" s="1"/>
  <c r="AB37" i="4"/>
  <c r="AA37" i="4"/>
  <c r="Z37" i="4"/>
  <c r="Y37" i="4"/>
  <c r="X37" i="4"/>
  <c r="W37" i="4"/>
  <c r="V37" i="4"/>
  <c r="U37" i="4"/>
  <c r="S37" i="4"/>
  <c r="R37" i="4"/>
  <c r="Q37" i="4"/>
  <c r="T37" i="4" s="1"/>
  <c r="P37" i="4"/>
  <c r="O37" i="4"/>
  <c r="M37" i="4"/>
  <c r="L37" i="4"/>
  <c r="K37" i="4"/>
  <c r="N37" i="4" s="1"/>
  <c r="J37" i="4"/>
  <c r="I37" i="4"/>
  <c r="G37" i="4"/>
  <c r="F37" i="4"/>
  <c r="E37" i="4"/>
  <c r="H37" i="4" s="1"/>
  <c r="CM36" i="4"/>
  <c r="CL36" i="4"/>
  <c r="CK36" i="4"/>
  <c r="CN36" i="4" s="1"/>
  <c r="CJ36" i="4"/>
  <c r="CI36" i="4"/>
  <c r="CG36" i="4"/>
  <c r="CF36" i="4"/>
  <c r="CE36" i="4"/>
  <c r="CH36" i="4" s="1"/>
  <c r="CD36" i="4"/>
  <c r="CC36" i="4"/>
  <c r="CA36" i="4"/>
  <c r="BZ36" i="4"/>
  <c r="BY36" i="4"/>
  <c r="CB36" i="4" s="1"/>
  <c r="BX36" i="4"/>
  <c r="BW36" i="4"/>
  <c r="BV36" i="4"/>
  <c r="BU36" i="4"/>
  <c r="BT36" i="4"/>
  <c r="BS36" i="4"/>
  <c r="BR36" i="4"/>
  <c r="BQ36" i="4"/>
  <c r="BO36" i="4"/>
  <c r="BN36" i="4"/>
  <c r="BM36" i="4"/>
  <c r="BP36" i="4" s="1"/>
  <c r="BL36" i="4"/>
  <c r="BK36" i="4"/>
  <c r="BI36" i="4"/>
  <c r="BH36" i="4"/>
  <c r="BG36" i="4"/>
  <c r="BJ36" i="4" s="1"/>
  <c r="BF36" i="4"/>
  <c r="BE36" i="4"/>
  <c r="BC36" i="4"/>
  <c r="BB36" i="4"/>
  <c r="BA36" i="4"/>
  <c r="BD36" i="4" s="1"/>
  <c r="AZ36" i="4"/>
  <c r="AY36" i="4"/>
  <c r="AX36" i="4"/>
  <c r="AW36" i="4"/>
  <c r="AV36" i="4"/>
  <c r="AU36" i="4"/>
  <c r="AT36" i="4"/>
  <c r="AS36" i="4"/>
  <c r="AQ36" i="4"/>
  <c r="AP36" i="4"/>
  <c r="AO36" i="4"/>
  <c r="AR36" i="4" s="1"/>
  <c r="AN36" i="4"/>
  <c r="AM36" i="4"/>
  <c r="AK36" i="4"/>
  <c r="AJ36" i="4"/>
  <c r="AI36" i="4"/>
  <c r="AL36" i="4" s="1"/>
  <c r="AH36" i="4"/>
  <c r="AG36" i="4"/>
  <c r="AE36" i="4"/>
  <c r="AD36" i="4"/>
  <c r="AC36" i="4"/>
  <c r="AF36" i="4" s="1"/>
  <c r="AB36" i="4"/>
  <c r="AA36" i="4"/>
  <c r="Z36" i="4"/>
  <c r="Y36" i="4"/>
  <c r="X36" i="4"/>
  <c r="W36" i="4"/>
  <c r="V36" i="4"/>
  <c r="U36" i="4"/>
  <c r="S36" i="4"/>
  <c r="R36" i="4"/>
  <c r="Q36" i="4"/>
  <c r="T36" i="4" s="1"/>
  <c r="P36" i="4"/>
  <c r="O36" i="4"/>
  <c r="M36" i="4"/>
  <c r="L36" i="4"/>
  <c r="K36" i="4"/>
  <c r="N36" i="4" s="1"/>
  <c r="J36" i="4"/>
  <c r="I36" i="4"/>
  <c r="G36" i="4"/>
  <c r="F36" i="4"/>
  <c r="E36" i="4"/>
  <c r="H36" i="4" s="1"/>
  <c r="CM35" i="4"/>
  <c r="CL35" i="4"/>
  <c r="CK35" i="4"/>
  <c r="CN35" i="4" s="1"/>
  <c r="CJ35" i="4"/>
  <c r="CI35" i="4"/>
  <c r="CG35" i="4"/>
  <c r="CF35" i="4"/>
  <c r="CE35" i="4"/>
  <c r="CH35" i="4" s="1"/>
  <c r="CD35" i="4"/>
  <c r="CC35" i="4"/>
  <c r="CA35" i="4"/>
  <c r="BZ35" i="4"/>
  <c r="BY35" i="4"/>
  <c r="CB35" i="4" s="1"/>
  <c r="BX35" i="4"/>
  <c r="BW35" i="4"/>
  <c r="BV35" i="4"/>
  <c r="BU35" i="4"/>
  <c r="BT35" i="4"/>
  <c r="BS35" i="4"/>
  <c r="BR35" i="4"/>
  <c r="BQ35" i="4"/>
  <c r="BO35" i="4"/>
  <c r="BN35" i="4"/>
  <c r="BM35" i="4"/>
  <c r="BP35" i="4" s="1"/>
  <c r="BL35" i="4"/>
  <c r="BK35" i="4"/>
  <c r="BI35" i="4"/>
  <c r="BH35" i="4"/>
  <c r="BG35" i="4"/>
  <c r="BJ35" i="4" s="1"/>
  <c r="BF35" i="4"/>
  <c r="BE35" i="4"/>
  <c r="BC35" i="4"/>
  <c r="BB35" i="4"/>
  <c r="BA35" i="4"/>
  <c r="BD35" i="4" s="1"/>
  <c r="AZ35" i="4"/>
  <c r="AY35" i="4"/>
  <c r="AX35" i="4"/>
  <c r="AW35" i="4"/>
  <c r="AV35" i="4"/>
  <c r="AU35" i="4"/>
  <c r="AT35" i="4"/>
  <c r="AS35" i="4"/>
  <c r="AQ35" i="4"/>
  <c r="AP35" i="4"/>
  <c r="AO35" i="4"/>
  <c r="AR35" i="4" s="1"/>
  <c r="AN35" i="4"/>
  <c r="AM35" i="4"/>
  <c r="AK35" i="4"/>
  <c r="AJ35" i="4"/>
  <c r="AI35" i="4"/>
  <c r="AL35" i="4" s="1"/>
  <c r="AH35" i="4"/>
  <c r="AG35" i="4"/>
  <c r="AE35" i="4"/>
  <c r="AD35" i="4"/>
  <c r="AC35" i="4"/>
  <c r="AF35" i="4" s="1"/>
  <c r="AB35" i="4"/>
  <c r="AA35" i="4"/>
  <c r="Z35" i="4"/>
  <c r="Y35" i="4"/>
  <c r="X35" i="4"/>
  <c r="W35" i="4"/>
  <c r="V35" i="4"/>
  <c r="U35" i="4"/>
  <c r="S35" i="4"/>
  <c r="R35" i="4"/>
  <c r="Q35" i="4"/>
  <c r="T35" i="4" s="1"/>
  <c r="P35" i="4"/>
  <c r="O35" i="4"/>
  <c r="M35" i="4"/>
  <c r="L35" i="4"/>
  <c r="K35" i="4"/>
  <c r="N35" i="4" s="1"/>
  <c r="J35" i="4"/>
  <c r="I35" i="4"/>
  <c r="G35" i="4"/>
  <c r="F35" i="4"/>
  <c r="E35" i="4"/>
  <c r="H35" i="4" s="1"/>
  <c r="CM34" i="4"/>
  <c r="CL34" i="4"/>
  <c r="CK34" i="4"/>
  <c r="CN34" i="4" s="1"/>
  <c r="CJ34" i="4"/>
  <c r="CI34" i="4"/>
  <c r="CG34" i="4"/>
  <c r="CF34" i="4"/>
  <c r="CE34" i="4"/>
  <c r="CH34" i="4" s="1"/>
  <c r="CD34" i="4"/>
  <c r="CC34" i="4"/>
  <c r="CA34" i="4"/>
  <c r="BZ34" i="4"/>
  <c r="BY34" i="4"/>
  <c r="CB34" i="4" s="1"/>
  <c r="BX34" i="4"/>
  <c r="BW34" i="4"/>
  <c r="BV34" i="4"/>
  <c r="BU34" i="4"/>
  <c r="BT34" i="4"/>
  <c r="BS34" i="4"/>
  <c r="BR34" i="4"/>
  <c r="BQ34" i="4"/>
  <c r="BO34" i="4"/>
  <c r="BN34" i="4"/>
  <c r="BM34" i="4"/>
  <c r="BP34" i="4" s="1"/>
  <c r="BL34" i="4"/>
  <c r="BK34" i="4"/>
  <c r="BI34" i="4"/>
  <c r="BH34" i="4"/>
  <c r="BG34" i="4"/>
  <c r="BJ34" i="4" s="1"/>
  <c r="BF34" i="4"/>
  <c r="BE34" i="4"/>
  <c r="BC34" i="4"/>
  <c r="BB34" i="4"/>
  <c r="BA34" i="4"/>
  <c r="BD34" i="4" s="1"/>
  <c r="AZ34" i="4"/>
  <c r="AY34" i="4"/>
  <c r="AX34" i="4"/>
  <c r="AW34" i="4"/>
  <c r="AV34" i="4"/>
  <c r="AU34" i="4"/>
  <c r="AT34" i="4"/>
  <c r="AS34" i="4"/>
  <c r="AQ34" i="4"/>
  <c r="AP34" i="4"/>
  <c r="AO34" i="4"/>
  <c r="AR34" i="4" s="1"/>
  <c r="AN34" i="4"/>
  <c r="AM34" i="4"/>
  <c r="AK34" i="4"/>
  <c r="AJ34" i="4"/>
  <c r="AI34" i="4"/>
  <c r="AL34" i="4" s="1"/>
  <c r="AH34" i="4"/>
  <c r="AG34" i="4"/>
  <c r="AE34" i="4"/>
  <c r="AD34" i="4"/>
  <c r="AC34" i="4"/>
  <c r="AF34" i="4" s="1"/>
  <c r="AB34" i="4"/>
  <c r="AA34" i="4"/>
  <c r="Z34" i="4"/>
  <c r="Y34" i="4"/>
  <c r="X34" i="4"/>
  <c r="W34" i="4"/>
  <c r="V34" i="4"/>
  <c r="U34" i="4"/>
  <c r="S34" i="4"/>
  <c r="R34" i="4"/>
  <c r="Q34" i="4"/>
  <c r="T34" i="4" s="1"/>
  <c r="P34" i="4"/>
  <c r="O34" i="4"/>
  <c r="M34" i="4"/>
  <c r="L34" i="4"/>
  <c r="K34" i="4"/>
  <c r="N34" i="4" s="1"/>
  <c r="J34" i="4"/>
  <c r="I34" i="4"/>
  <c r="G34" i="4"/>
  <c r="F34" i="4"/>
  <c r="E34" i="4"/>
  <c r="H34" i="4" s="1"/>
  <c r="CM33" i="4"/>
  <c r="CL33" i="4"/>
  <c r="CK33" i="4"/>
  <c r="CN33" i="4" s="1"/>
  <c r="CJ33" i="4"/>
  <c r="CI33" i="4"/>
  <c r="CG33" i="4"/>
  <c r="CF33" i="4"/>
  <c r="CE33" i="4"/>
  <c r="CH33" i="4" s="1"/>
  <c r="CD33" i="4"/>
  <c r="CC33" i="4"/>
  <c r="CA33" i="4"/>
  <c r="BZ33" i="4"/>
  <c r="BY33" i="4"/>
  <c r="CB33" i="4" s="1"/>
  <c r="BX33" i="4"/>
  <c r="BW33" i="4"/>
  <c r="BV33" i="4"/>
  <c r="BU33" i="4"/>
  <c r="BT33" i="4"/>
  <c r="BS33" i="4"/>
  <c r="BR33" i="4"/>
  <c r="BQ33" i="4"/>
  <c r="BO33" i="4"/>
  <c r="BN33" i="4"/>
  <c r="BM33" i="4"/>
  <c r="BP33" i="4" s="1"/>
  <c r="BL33" i="4"/>
  <c r="BK33" i="4"/>
  <c r="BI33" i="4"/>
  <c r="BH33" i="4"/>
  <c r="BG33" i="4"/>
  <c r="BJ33" i="4" s="1"/>
  <c r="BF33" i="4"/>
  <c r="BE33" i="4"/>
  <c r="BC33" i="4"/>
  <c r="BB33" i="4"/>
  <c r="BA33" i="4"/>
  <c r="BD33" i="4" s="1"/>
  <c r="AZ33" i="4"/>
  <c r="AY33" i="4"/>
  <c r="AX33" i="4"/>
  <c r="AW33" i="4"/>
  <c r="AV33" i="4"/>
  <c r="AU33" i="4"/>
  <c r="AT33" i="4"/>
  <c r="AS33" i="4"/>
  <c r="AQ33" i="4"/>
  <c r="AP33" i="4"/>
  <c r="AO33" i="4"/>
  <c r="AR33" i="4" s="1"/>
  <c r="AN33" i="4"/>
  <c r="AM33" i="4"/>
  <c r="AK33" i="4"/>
  <c r="AJ33" i="4"/>
  <c r="AI33" i="4"/>
  <c r="AL33" i="4" s="1"/>
  <c r="AH33" i="4"/>
  <c r="AG33" i="4"/>
  <c r="AE33" i="4"/>
  <c r="AD33" i="4"/>
  <c r="AC33" i="4"/>
  <c r="AF33" i="4" s="1"/>
  <c r="AB33" i="4"/>
  <c r="AA33" i="4"/>
  <c r="Z33" i="4"/>
  <c r="Y33" i="4"/>
  <c r="X33" i="4"/>
  <c r="W33" i="4"/>
  <c r="V33" i="4"/>
  <c r="U33" i="4"/>
  <c r="S33" i="4"/>
  <c r="R33" i="4"/>
  <c r="Q33" i="4"/>
  <c r="T33" i="4" s="1"/>
  <c r="P33" i="4"/>
  <c r="O33" i="4"/>
  <c r="M33" i="4"/>
  <c r="L33" i="4"/>
  <c r="K33" i="4"/>
  <c r="N33" i="4" s="1"/>
  <c r="J33" i="4"/>
  <c r="I33" i="4"/>
  <c r="G33" i="4"/>
  <c r="F33" i="4"/>
  <c r="E33" i="4"/>
  <c r="H33" i="4" s="1"/>
  <c r="CM32" i="4"/>
  <c r="CL32" i="4"/>
  <c r="CK32" i="4"/>
  <c r="CN32" i="4" s="1"/>
  <c r="CJ32" i="4"/>
  <c r="CI32" i="4"/>
  <c r="CG32" i="4"/>
  <c r="CF32" i="4"/>
  <c r="CE32" i="4"/>
  <c r="CH32" i="4" s="1"/>
  <c r="CD32" i="4"/>
  <c r="CC32" i="4"/>
  <c r="CA32" i="4"/>
  <c r="BZ32" i="4"/>
  <c r="BY32" i="4"/>
  <c r="CB32" i="4" s="1"/>
  <c r="BX32" i="4"/>
  <c r="BW32" i="4"/>
  <c r="BV32" i="4"/>
  <c r="BU32" i="4"/>
  <c r="BT32" i="4"/>
  <c r="BS32" i="4"/>
  <c r="BR32" i="4"/>
  <c r="BQ32" i="4"/>
  <c r="BO32" i="4"/>
  <c r="BN32" i="4"/>
  <c r="BM32" i="4"/>
  <c r="BP32" i="4" s="1"/>
  <c r="BL32" i="4"/>
  <c r="BK32" i="4"/>
  <c r="BI32" i="4"/>
  <c r="BH32" i="4"/>
  <c r="BG32" i="4"/>
  <c r="BJ32" i="4" s="1"/>
  <c r="BF32" i="4"/>
  <c r="BE32" i="4"/>
  <c r="BC32" i="4"/>
  <c r="BB32" i="4"/>
  <c r="BA32" i="4"/>
  <c r="BD32" i="4" s="1"/>
  <c r="AZ32" i="4"/>
  <c r="AY32" i="4"/>
  <c r="AX32" i="4"/>
  <c r="AW32" i="4"/>
  <c r="AV32" i="4"/>
  <c r="AU32" i="4"/>
  <c r="AT32" i="4"/>
  <c r="AS32" i="4"/>
  <c r="AQ32" i="4"/>
  <c r="AP32" i="4"/>
  <c r="AO32" i="4"/>
  <c r="AR32" i="4" s="1"/>
  <c r="AN32" i="4"/>
  <c r="AM32" i="4"/>
  <c r="AK32" i="4"/>
  <c r="AJ32" i="4"/>
  <c r="AI32" i="4"/>
  <c r="AL32" i="4" s="1"/>
  <c r="AH32" i="4"/>
  <c r="AG32" i="4"/>
  <c r="AE32" i="4"/>
  <c r="AD32" i="4"/>
  <c r="AC32" i="4"/>
  <c r="AF32" i="4" s="1"/>
  <c r="AB32" i="4"/>
  <c r="AA32" i="4"/>
  <c r="Z32" i="4"/>
  <c r="Y32" i="4"/>
  <c r="X32" i="4"/>
  <c r="W32" i="4"/>
  <c r="V32" i="4"/>
  <c r="U32" i="4"/>
  <c r="S32" i="4"/>
  <c r="R32" i="4"/>
  <c r="Q32" i="4"/>
  <c r="T32" i="4" s="1"/>
  <c r="P32" i="4"/>
  <c r="O32" i="4"/>
  <c r="M32" i="4"/>
  <c r="L32" i="4"/>
  <c r="K32" i="4"/>
  <c r="N32" i="4" s="1"/>
  <c r="J32" i="4"/>
  <c r="I32" i="4"/>
  <c r="G32" i="4"/>
  <c r="F32" i="4"/>
  <c r="E32" i="4"/>
  <c r="H32" i="4" s="1"/>
  <c r="CM31" i="4"/>
  <c r="CL31" i="4"/>
  <c r="CK31" i="4"/>
  <c r="CN31" i="4" s="1"/>
  <c r="CJ31" i="4"/>
  <c r="CI31" i="4"/>
  <c r="CG31" i="4"/>
  <c r="CF31" i="4"/>
  <c r="CE31" i="4"/>
  <c r="CH31" i="4" s="1"/>
  <c r="CD31" i="4"/>
  <c r="CC31" i="4"/>
  <c r="CA31" i="4"/>
  <c r="BZ31" i="4"/>
  <c r="BY31" i="4"/>
  <c r="CB31" i="4" s="1"/>
  <c r="BX31" i="4"/>
  <c r="BW31" i="4"/>
  <c r="BV31" i="4"/>
  <c r="BU31" i="4"/>
  <c r="BT31" i="4"/>
  <c r="BS31" i="4"/>
  <c r="BR31" i="4"/>
  <c r="BQ31" i="4"/>
  <c r="BO31" i="4"/>
  <c r="BN31" i="4"/>
  <c r="BM31" i="4"/>
  <c r="BP31" i="4" s="1"/>
  <c r="BL31" i="4"/>
  <c r="BK31" i="4"/>
  <c r="BI31" i="4"/>
  <c r="BH31" i="4"/>
  <c r="BG31" i="4"/>
  <c r="BJ31" i="4" s="1"/>
  <c r="BF31" i="4"/>
  <c r="BE31" i="4"/>
  <c r="BC31" i="4"/>
  <c r="BB31" i="4"/>
  <c r="BA31" i="4"/>
  <c r="BD31" i="4" s="1"/>
  <c r="AZ31" i="4"/>
  <c r="AY31" i="4"/>
  <c r="AX31" i="4"/>
  <c r="AW31" i="4"/>
  <c r="AV31" i="4"/>
  <c r="AU31" i="4"/>
  <c r="AT31" i="4"/>
  <c r="AS31" i="4"/>
  <c r="AQ31" i="4"/>
  <c r="AP31" i="4"/>
  <c r="AO31" i="4"/>
  <c r="AR31" i="4" s="1"/>
  <c r="AN31" i="4"/>
  <c r="AM31" i="4"/>
  <c r="AK31" i="4"/>
  <c r="AJ31" i="4"/>
  <c r="AI31" i="4"/>
  <c r="AL31" i="4" s="1"/>
  <c r="AH31" i="4"/>
  <c r="AG31" i="4"/>
  <c r="AE31" i="4"/>
  <c r="AD31" i="4"/>
  <c r="AC31" i="4"/>
  <c r="AF31" i="4" s="1"/>
  <c r="AB31" i="4"/>
  <c r="AA31" i="4"/>
  <c r="Z31" i="4"/>
  <c r="Y31" i="4"/>
  <c r="X31" i="4"/>
  <c r="W31" i="4"/>
  <c r="V31" i="4"/>
  <c r="U31" i="4"/>
  <c r="S31" i="4"/>
  <c r="R31" i="4"/>
  <c r="Q31" i="4"/>
  <c r="T31" i="4" s="1"/>
  <c r="P31" i="4"/>
  <c r="O31" i="4"/>
  <c r="M31" i="4"/>
  <c r="L31" i="4"/>
  <c r="K31" i="4"/>
  <c r="N31" i="4" s="1"/>
  <c r="J31" i="4"/>
  <c r="I31" i="4"/>
  <c r="G31" i="4"/>
  <c r="F31" i="4"/>
  <c r="E31" i="4"/>
  <c r="H31" i="4" s="1"/>
  <c r="CM30" i="4"/>
  <c r="CL30" i="4"/>
  <c r="CK30" i="4"/>
  <c r="CN30" i="4" s="1"/>
  <c r="CJ30" i="4"/>
  <c r="CI30" i="4"/>
  <c r="CG30" i="4"/>
  <c r="CF30" i="4"/>
  <c r="CE30" i="4"/>
  <c r="CH30" i="4" s="1"/>
  <c r="CD30" i="4"/>
  <c r="CC30" i="4"/>
  <c r="CA30" i="4"/>
  <c r="BZ30" i="4"/>
  <c r="BY30" i="4"/>
  <c r="CB30" i="4" s="1"/>
  <c r="BX30" i="4"/>
  <c r="BW30" i="4"/>
  <c r="BV30" i="4"/>
  <c r="BU30" i="4"/>
  <c r="BT30" i="4"/>
  <c r="BS30" i="4"/>
  <c r="BR30" i="4"/>
  <c r="BQ30" i="4"/>
  <c r="BO30" i="4"/>
  <c r="BN30" i="4"/>
  <c r="BM30" i="4"/>
  <c r="BP30" i="4" s="1"/>
  <c r="BL30" i="4"/>
  <c r="BK30" i="4"/>
  <c r="BI30" i="4"/>
  <c r="BH30" i="4"/>
  <c r="BG30" i="4"/>
  <c r="BJ30" i="4" s="1"/>
  <c r="BF30" i="4"/>
  <c r="BE30" i="4"/>
  <c r="BC30" i="4"/>
  <c r="BB30" i="4"/>
  <c r="BA30" i="4"/>
  <c r="BD30" i="4" s="1"/>
  <c r="AZ30" i="4"/>
  <c r="AY30" i="4"/>
  <c r="AX30" i="4"/>
  <c r="AW30" i="4"/>
  <c r="AV30" i="4"/>
  <c r="AU30" i="4"/>
  <c r="AT30" i="4"/>
  <c r="AS30" i="4"/>
  <c r="AQ30" i="4"/>
  <c r="AP30" i="4"/>
  <c r="AO30" i="4"/>
  <c r="AR30" i="4" s="1"/>
  <c r="AN30" i="4"/>
  <c r="AM30" i="4"/>
  <c r="AK30" i="4"/>
  <c r="AJ30" i="4"/>
  <c r="AI30" i="4"/>
  <c r="AL30" i="4" s="1"/>
  <c r="AH30" i="4"/>
  <c r="AG30" i="4"/>
  <c r="AE30" i="4"/>
  <c r="AD30" i="4"/>
  <c r="AC30" i="4"/>
  <c r="AF30" i="4" s="1"/>
  <c r="AB30" i="4"/>
  <c r="AA30" i="4"/>
  <c r="Z30" i="4"/>
  <c r="Y30" i="4"/>
  <c r="X30" i="4"/>
  <c r="W30" i="4"/>
  <c r="V30" i="4"/>
  <c r="U30" i="4"/>
  <c r="S30" i="4"/>
  <c r="R30" i="4"/>
  <c r="Q30" i="4"/>
  <c r="T30" i="4" s="1"/>
  <c r="P30" i="4"/>
  <c r="O30" i="4"/>
  <c r="M30" i="4"/>
  <c r="L30" i="4"/>
  <c r="K30" i="4"/>
  <c r="N30" i="4" s="1"/>
  <c r="J30" i="4"/>
  <c r="I30" i="4"/>
  <c r="G30" i="4"/>
  <c r="F30" i="4"/>
  <c r="E30" i="4"/>
  <c r="H30" i="4" s="1"/>
  <c r="CM29" i="4"/>
  <c r="CL29" i="4"/>
  <c r="CK29" i="4"/>
  <c r="CN29" i="4" s="1"/>
  <c r="CJ29" i="4"/>
  <c r="CI29" i="4"/>
  <c r="CG29" i="4"/>
  <c r="CF29" i="4"/>
  <c r="CE29" i="4"/>
  <c r="CH29" i="4" s="1"/>
  <c r="CD29" i="4"/>
  <c r="CC29" i="4"/>
  <c r="CA29" i="4"/>
  <c r="BZ29" i="4"/>
  <c r="BY29" i="4"/>
  <c r="CB29" i="4" s="1"/>
  <c r="BX29" i="4"/>
  <c r="BW29" i="4"/>
  <c r="BV29" i="4"/>
  <c r="BU29" i="4"/>
  <c r="BT29" i="4"/>
  <c r="BS29" i="4"/>
  <c r="BR29" i="4"/>
  <c r="BQ29" i="4"/>
  <c r="BO29" i="4"/>
  <c r="BN29" i="4"/>
  <c r="BM29" i="4"/>
  <c r="BP29" i="4" s="1"/>
  <c r="BL29" i="4"/>
  <c r="BK29" i="4"/>
  <c r="BI29" i="4"/>
  <c r="BH29" i="4"/>
  <c r="BG29" i="4"/>
  <c r="BJ29" i="4" s="1"/>
  <c r="BF29" i="4"/>
  <c r="BE29" i="4"/>
  <c r="BC29" i="4"/>
  <c r="BB29" i="4"/>
  <c r="BA29" i="4"/>
  <c r="BD29" i="4" s="1"/>
  <c r="AZ29" i="4"/>
  <c r="AY29" i="4"/>
  <c r="AX29" i="4"/>
  <c r="AW29" i="4"/>
  <c r="AV29" i="4"/>
  <c r="AU29" i="4"/>
  <c r="AT29" i="4"/>
  <c r="AS29" i="4"/>
  <c r="AQ29" i="4"/>
  <c r="AP29" i="4"/>
  <c r="AO29" i="4"/>
  <c r="AR29" i="4" s="1"/>
  <c r="AN29" i="4"/>
  <c r="AM29" i="4"/>
  <c r="AK29" i="4"/>
  <c r="AJ29" i="4"/>
  <c r="AI29" i="4"/>
  <c r="AL29" i="4" s="1"/>
  <c r="AH29" i="4"/>
  <c r="AG29" i="4"/>
  <c r="AE29" i="4"/>
  <c r="AD29" i="4"/>
  <c r="AC29" i="4"/>
  <c r="AF29" i="4" s="1"/>
  <c r="AB29" i="4"/>
  <c r="AA29" i="4"/>
  <c r="Z29" i="4"/>
  <c r="Y29" i="4"/>
  <c r="X29" i="4"/>
  <c r="W29" i="4"/>
  <c r="V29" i="4"/>
  <c r="U29" i="4"/>
  <c r="S29" i="4"/>
  <c r="R29" i="4"/>
  <c r="Q29" i="4"/>
  <c r="T29" i="4" s="1"/>
  <c r="P29" i="4"/>
  <c r="O29" i="4"/>
  <c r="M29" i="4"/>
  <c r="L29" i="4"/>
  <c r="K29" i="4"/>
  <c r="N29" i="4" s="1"/>
  <c r="J29" i="4"/>
  <c r="I29" i="4"/>
  <c r="G29" i="4"/>
  <c r="F29" i="4"/>
  <c r="E29" i="4"/>
  <c r="H29" i="4" s="1"/>
  <c r="CM28" i="4"/>
  <c r="CL28" i="4"/>
  <c r="CK28" i="4"/>
  <c r="CN28" i="4" s="1"/>
  <c r="CJ28" i="4"/>
  <c r="CI28" i="4"/>
  <c r="CG28" i="4"/>
  <c r="CF28" i="4"/>
  <c r="CE28" i="4"/>
  <c r="CH28" i="4" s="1"/>
  <c r="CD28" i="4"/>
  <c r="CC28" i="4"/>
  <c r="CA28" i="4"/>
  <c r="BZ28" i="4"/>
  <c r="BY28" i="4"/>
  <c r="CB28" i="4" s="1"/>
  <c r="BX28" i="4"/>
  <c r="BW28" i="4"/>
  <c r="BV28" i="4"/>
  <c r="BU28" i="4"/>
  <c r="BT28" i="4"/>
  <c r="BS28" i="4"/>
  <c r="BR28" i="4"/>
  <c r="BQ28" i="4"/>
  <c r="BO28" i="4"/>
  <c r="BN28" i="4"/>
  <c r="BM28" i="4"/>
  <c r="BP28" i="4" s="1"/>
  <c r="BL28" i="4"/>
  <c r="BK28" i="4"/>
  <c r="BI28" i="4"/>
  <c r="BH28" i="4"/>
  <c r="BG28" i="4"/>
  <c r="BJ28" i="4" s="1"/>
  <c r="BF28" i="4"/>
  <c r="BE28" i="4"/>
  <c r="BC28" i="4"/>
  <c r="BB28" i="4"/>
  <c r="BA28" i="4"/>
  <c r="BD28" i="4" s="1"/>
  <c r="AZ28" i="4"/>
  <c r="AY28" i="4"/>
  <c r="AX28" i="4"/>
  <c r="AW28" i="4"/>
  <c r="AV28" i="4"/>
  <c r="AU28" i="4"/>
  <c r="AT28" i="4"/>
  <c r="AS28" i="4"/>
  <c r="AQ28" i="4"/>
  <c r="AP28" i="4"/>
  <c r="AO28" i="4"/>
  <c r="AR28" i="4" s="1"/>
  <c r="AN28" i="4"/>
  <c r="AM28" i="4"/>
  <c r="AK28" i="4"/>
  <c r="AJ28" i="4"/>
  <c r="AI28" i="4"/>
  <c r="AL28" i="4" s="1"/>
  <c r="AH28" i="4"/>
  <c r="AG28" i="4"/>
  <c r="AE28" i="4"/>
  <c r="AD28" i="4"/>
  <c r="AC28" i="4"/>
  <c r="AF28" i="4" s="1"/>
  <c r="AB28" i="4"/>
  <c r="AA28" i="4"/>
  <c r="Z28" i="4"/>
  <c r="Y28" i="4"/>
  <c r="X28" i="4"/>
  <c r="W28" i="4"/>
  <c r="V28" i="4"/>
  <c r="U28" i="4"/>
  <c r="S28" i="4"/>
  <c r="R28" i="4"/>
  <c r="Q28" i="4"/>
  <c r="T28" i="4" s="1"/>
  <c r="P28" i="4"/>
  <c r="O28" i="4"/>
  <c r="M28" i="4"/>
  <c r="L28" i="4"/>
  <c r="K28" i="4"/>
  <c r="N28" i="4" s="1"/>
  <c r="J28" i="4"/>
  <c r="I28" i="4"/>
  <c r="G28" i="4"/>
  <c r="F28" i="4"/>
  <c r="E28" i="4"/>
  <c r="H28" i="4" s="1"/>
  <c r="CM27" i="4"/>
  <c r="CL27" i="4"/>
  <c r="CK27" i="4"/>
  <c r="CN27" i="4" s="1"/>
  <c r="CJ27" i="4"/>
  <c r="CI27" i="4"/>
  <c r="CG27" i="4"/>
  <c r="CF27" i="4"/>
  <c r="CE27" i="4"/>
  <c r="CH27" i="4" s="1"/>
  <c r="CD27" i="4"/>
  <c r="CC27" i="4"/>
  <c r="CA27" i="4"/>
  <c r="BZ27" i="4"/>
  <c r="BY27" i="4"/>
  <c r="CB27" i="4" s="1"/>
  <c r="BX27" i="4"/>
  <c r="BW27" i="4"/>
  <c r="BV27" i="4"/>
  <c r="BU27" i="4"/>
  <c r="BT27" i="4"/>
  <c r="BS27" i="4"/>
  <c r="BR27" i="4"/>
  <c r="BQ27" i="4"/>
  <c r="BO27" i="4"/>
  <c r="BN27" i="4"/>
  <c r="BM27" i="4"/>
  <c r="BP27" i="4" s="1"/>
  <c r="BL27" i="4"/>
  <c r="BK27" i="4"/>
  <c r="BI27" i="4"/>
  <c r="BH27" i="4"/>
  <c r="BG27" i="4"/>
  <c r="BJ27" i="4" s="1"/>
  <c r="BF27" i="4"/>
  <c r="BE27" i="4"/>
  <c r="BC27" i="4"/>
  <c r="BB27" i="4"/>
  <c r="BA27" i="4"/>
  <c r="BD27" i="4" s="1"/>
  <c r="AZ27" i="4"/>
  <c r="AY27" i="4"/>
  <c r="AX27" i="4"/>
  <c r="AW27" i="4"/>
  <c r="AV27" i="4"/>
  <c r="AU27" i="4"/>
  <c r="AT27" i="4"/>
  <c r="AS27" i="4"/>
  <c r="AQ27" i="4"/>
  <c r="AP27" i="4"/>
  <c r="AO27" i="4"/>
  <c r="AR27" i="4" s="1"/>
  <c r="AN27" i="4"/>
  <c r="AM27" i="4"/>
  <c r="AK27" i="4"/>
  <c r="AJ27" i="4"/>
  <c r="AI27" i="4"/>
  <c r="AL27" i="4" s="1"/>
  <c r="AH27" i="4"/>
  <c r="AG27" i="4"/>
  <c r="AE27" i="4"/>
  <c r="AD27" i="4"/>
  <c r="AC27" i="4"/>
  <c r="AF27" i="4" s="1"/>
  <c r="AB27" i="4"/>
  <c r="AA27" i="4"/>
  <c r="Z27" i="4"/>
  <c r="Y27" i="4"/>
  <c r="X27" i="4"/>
  <c r="W27" i="4"/>
  <c r="V27" i="4"/>
  <c r="U27" i="4"/>
  <c r="S27" i="4"/>
  <c r="R27" i="4"/>
  <c r="Q27" i="4"/>
  <c r="T27" i="4" s="1"/>
  <c r="P27" i="4"/>
  <c r="O27" i="4"/>
  <c r="M27" i="4"/>
  <c r="L27" i="4"/>
  <c r="K27" i="4"/>
  <c r="N27" i="4" s="1"/>
  <c r="J27" i="4"/>
  <c r="I27" i="4"/>
  <c r="G27" i="4"/>
  <c r="F27" i="4"/>
  <c r="E27" i="4"/>
  <c r="H27" i="4" s="1"/>
  <c r="CM26" i="4"/>
  <c r="CL26" i="4"/>
  <c r="CK26" i="4"/>
  <c r="CN26" i="4" s="1"/>
  <c r="CJ26" i="4"/>
  <c r="CI26" i="4"/>
  <c r="CG26" i="4"/>
  <c r="CF26" i="4"/>
  <c r="CE26" i="4"/>
  <c r="CH26" i="4" s="1"/>
  <c r="CD26" i="4"/>
  <c r="CC26" i="4"/>
  <c r="CA26" i="4"/>
  <c r="BZ26" i="4"/>
  <c r="BY26" i="4"/>
  <c r="CB26" i="4" s="1"/>
  <c r="BX26" i="4"/>
  <c r="BW26" i="4"/>
  <c r="BV26" i="4"/>
  <c r="BU26" i="4"/>
  <c r="BT26" i="4"/>
  <c r="BS26" i="4"/>
  <c r="BR26" i="4"/>
  <c r="BQ26" i="4"/>
  <c r="BO26" i="4"/>
  <c r="BN26" i="4"/>
  <c r="BM26" i="4"/>
  <c r="BP26" i="4" s="1"/>
  <c r="BL26" i="4"/>
  <c r="BK26" i="4"/>
  <c r="BI26" i="4"/>
  <c r="BH26" i="4"/>
  <c r="BG26" i="4"/>
  <c r="BJ26" i="4" s="1"/>
  <c r="BF26" i="4"/>
  <c r="BE26" i="4"/>
  <c r="BC26" i="4"/>
  <c r="BB26" i="4"/>
  <c r="BA26" i="4"/>
  <c r="BD26" i="4" s="1"/>
  <c r="AZ26" i="4"/>
  <c r="AY26" i="4"/>
  <c r="AX26" i="4"/>
  <c r="AW26" i="4"/>
  <c r="AV26" i="4"/>
  <c r="AU26" i="4"/>
  <c r="AT26" i="4"/>
  <c r="AS26" i="4"/>
  <c r="AQ26" i="4"/>
  <c r="AP26" i="4"/>
  <c r="AO26" i="4"/>
  <c r="AR26" i="4" s="1"/>
  <c r="AN26" i="4"/>
  <c r="AM26" i="4"/>
  <c r="AK26" i="4"/>
  <c r="AJ26" i="4"/>
  <c r="AI26" i="4"/>
  <c r="AL26" i="4" s="1"/>
  <c r="AH26" i="4"/>
  <c r="AG26" i="4"/>
  <c r="AE26" i="4"/>
  <c r="AD26" i="4"/>
  <c r="AC26" i="4"/>
  <c r="AF26" i="4" s="1"/>
  <c r="AB26" i="4"/>
  <c r="AA26" i="4"/>
  <c r="Z26" i="4"/>
  <c r="Y26" i="4"/>
  <c r="X26" i="4"/>
  <c r="W26" i="4"/>
  <c r="V26" i="4"/>
  <c r="U26" i="4"/>
  <c r="S26" i="4"/>
  <c r="R26" i="4"/>
  <c r="Q26" i="4"/>
  <c r="T26" i="4" s="1"/>
  <c r="P26" i="4"/>
  <c r="O26" i="4"/>
  <c r="M26" i="4"/>
  <c r="L26" i="4"/>
  <c r="K26" i="4"/>
  <c r="N26" i="4" s="1"/>
  <c r="J26" i="4"/>
  <c r="I26" i="4"/>
  <c r="G26" i="4"/>
  <c r="F26" i="4"/>
  <c r="E26" i="4"/>
  <c r="H26" i="4" s="1"/>
  <c r="CM25" i="4"/>
  <c r="CL25" i="4"/>
  <c r="CK25" i="4"/>
  <c r="CN25" i="4" s="1"/>
  <c r="CJ25" i="4"/>
  <c r="CI25" i="4"/>
  <c r="CG25" i="4"/>
  <c r="CF25" i="4"/>
  <c r="CE25" i="4"/>
  <c r="CH25" i="4" s="1"/>
  <c r="CD25" i="4"/>
  <c r="CC25" i="4"/>
  <c r="CA25" i="4"/>
  <c r="BZ25" i="4"/>
  <c r="BY25" i="4"/>
  <c r="CB25" i="4" s="1"/>
  <c r="BX25" i="4"/>
  <c r="BW25" i="4"/>
  <c r="BV25" i="4"/>
  <c r="BU25" i="4"/>
  <c r="BT25" i="4"/>
  <c r="BS25" i="4"/>
  <c r="BR25" i="4"/>
  <c r="BQ25" i="4"/>
  <c r="BO25" i="4"/>
  <c r="BN25" i="4"/>
  <c r="BM25" i="4"/>
  <c r="BP25" i="4" s="1"/>
  <c r="BL25" i="4"/>
  <c r="BK25" i="4"/>
  <c r="BI25" i="4"/>
  <c r="BH25" i="4"/>
  <c r="BG25" i="4"/>
  <c r="BJ25" i="4" s="1"/>
  <c r="BF25" i="4"/>
  <c r="BE25" i="4"/>
  <c r="BC25" i="4"/>
  <c r="BB25" i="4"/>
  <c r="BA25" i="4"/>
  <c r="BD25" i="4" s="1"/>
  <c r="AZ25" i="4"/>
  <c r="AY25" i="4"/>
  <c r="AX25" i="4"/>
  <c r="AW25" i="4"/>
  <c r="AV25" i="4"/>
  <c r="AU25" i="4"/>
  <c r="AT25" i="4"/>
  <c r="AS25" i="4"/>
  <c r="AQ25" i="4"/>
  <c r="AP25" i="4"/>
  <c r="AO25" i="4"/>
  <c r="AR25" i="4" s="1"/>
  <c r="AN25" i="4"/>
  <c r="AM25" i="4"/>
  <c r="AK25" i="4"/>
  <c r="AJ25" i="4"/>
  <c r="AI25" i="4"/>
  <c r="AL25" i="4" s="1"/>
  <c r="AH25" i="4"/>
  <c r="AG25" i="4"/>
  <c r="AE25" i="4"/>
  <c r="AD25" i="4"/>
  <c r="AC25" i="4"/>
  <c r="AF25" i="4" s="1"/>
  <c r="AB25" i="4"/>
  <c r="AA25" i="4"/>
  <c r="Z25" i="4"/>
  <c r="Y25" i="4"/>
  <c r="X25" i="4"/>
  <c r="W25" i="4"/>
  <c r="V25" i="4"/>
  <c r="U25" i="4"/>
  <c r="S25" i="4"/>
  <c r="R25" i="4"/>
  <c r="Q25" i="4"/>
  <c r="T25" i="4" s="1"/>
  <c r="P25" i="4"/>
  <c r="O25" i="4"/>
  <c r="M25" i="4"/>
  <c r="L25" i="4"/>
  <c r="K25" i="4"/>
  <c r="N25" i="4" s="1"/>
  <c r="J25" i="4"/>
  <c r="I25" i="4"/>
  <c r="G25" i="4"/>
  <c r="F25" i="4"/>
  <c r="E25" i="4"/>
  <c r="H25" i="4" s="1"/>
  <c r="CM24" i="4"/>
  <c r="CL24" i="4"/>
  <c r="CK24" i="4"/>
  <c r="CN24" i="4" s="1"/>
  <c r="CJ24" i="4"/>
  <c r="CI24" i="4"/>
  <c r="CG24" i="4"/>
  <c r="CF24" i="4"/>
  <c r="CE24" i="4"/>
  <c r="CH24" i="4" s="1"/>
  <c r="CD24" i="4"/>
  <c r="CC24" i="4"/>
  <c r="CA24" i="4"/>
  <c r="BZ24" i="4"/>
  <c r="BY24" i="4"/>
  <c r="CB24" i="4" s="1"/>
  <c r="BX24" i="4"/>
  <c r="BW24" i="4"/>
  <c r="BV24" i="4"/>
  <c r="BU24" i="4"/>
  <c r="BT24" i="4"/>
  <c r="BS24" i="4"/>
  <c r="BR24" i="4"/>
  <c r="BQ24" i="4"/>
  <c r="BO24" i="4"/>
  <c r="BN24" i="4"/>
  <c r="BM24" i="4"/>
  <c r="BP24" i="4" s="1"/>
  <c r="BL24" i="4"/>
  <c r="BK24" i="4"/>
  <c r="BI24" i="4"/>
  <c r="BH24" i="4"/>
  <c r="BG24" i="4"/>
  <c r="BJ24" i="4" s="1"/>
  <c r="BF24" i="4"/>
  <c r="BE24" i="4"/>
  <c r="BC24" i="4"/>
  <c r="BB24" i="4"/>
  <c r="BA24" i="4"/>
  <c r="BD24" i="4" s="1"/>
  <c r="AZ24" i="4"/>
  <c r="AY24" i="4"/>
  <c r="AX24" i="4"/>
  <c r="AW24" i="4"/>
  <c r="AV24" i="4"/>
  <c r="AU24" i="4"/>
  <c r="AT24" i="4"/>
  <c r="AS24" i="4"/>
  <c r="AQ24" i="4"/>
  <c r="AP24" i="4"/>
  <c r="AO24" i="4"/>
  <c r="AR24" i="4" s="1"/>
  <c r="AN24" i="4"/>
  <c r="AM24" i="4"/>
  <c r="AK24" i="4"/>
  <c r="AJ24" i="4"/>
  <c r="AI24" i="4"/>
  <c r="AL24" i="4" s="1"/>
  <c r="AH24" i="4"/>
  <c r="AG24" i="4"/>
  <c r="AE24" i="4"/>
  <c r="AD24" i="4"/>
  <c r="AC24" i="4"/>
  <c r="AF24" i="4" s="1"/>
  <c r="AB24" i="4"/>
  <c r="AA24" i="4"/>
  <c r="Z24" i="4"/>
  <c r="Y24" i="4"/>
  <c r="X24" i="4"/>
  <c r="W24" i="4"/>
  <c r="V24" i="4"/>
  <c r="U24" i="4"/>
  <c r="S24" i="4"/>
  <c r="R24" i="4"/>
  <c r="Q24" i="4"/>
  <c r="T24" i="4" s="1"/>
  <c r="P24" i="4"/>
  <c r="O24" i="4"/>
  <c r="M24" i="4"/>
  <c r="L24" i="4"/>
  <c r="K24" i="4"/>
  <c r="N24" i="4" s="1"/>
  <c r="J24" i="4"/>
  <c r="I24" i="4"/>
  <c r="G24" i="4"/>
  <c r="F24" i="4"/>
  <c r="E24" i="4"/>
  <c r="H24" i="4" s="1"/>
  <c r="CM23" i="4"/>
  <c r="CL23" i="4"/>
  <c r="CK23" i="4"/>
  <c r="CN23" i="4" s="1"/>
  <c r="CJ23" i="4"/>
  <c r="CI23" i="4"/>
  <c r="CG23" i="4"/>
  <c r="CF23" i="4"/>
  <c r="CE23" i="4"/>
  <c r="CH23" i="4" s="1"/>
  <c r="CD23" i="4"/>
  <c r="CC23" i="4"/>
  <c r="CA23" i="4"/>
  <c r="BZ23" i="4"/>
  <c r="BY23" i="4"/>
  <c r="CB23" i="4" s="1"/>
  <c r="BX23" i="4"/>
  <c r="BW23" i="4"/>
  <c r="BV23" i="4"/>
  <c r="BU23" i="4"/>
  <c r="BT23" i="4"/>
  <c r="BS23" i="4"/>
  <c r="BR23" i="4"/>
  <c r="BQ23" i="4"/>
  <c r="BO23" i="4"/>
  <c r="BN23" i="4"/>
  <c r="BM23" i="4"/>
  <c r="BP23" i="4" s="1"/>
  <c r="BL23" i="4"/>
  <c r="BK23" i="4"/>
  <c r="BI23" i="4"/>
  <c r="BH23" i="4"/>
  <c r="BG23" i="4"/>
  <c r="BJ23" i="4" s="1"/>
  <c r="BF23" i="4"/>
  <c r="BE23" i="4"/>
  <c r="BC23" i="4"/>
  <c r="BB23" i="4"/>
  <c r="BA23" i="4"/>
  <c r="BD23" i="4" s="1"/>
  <c r="AZ23" i="4"/>
  <c r="AY23" i="4"/>
  <c r="AX23" i="4"/>
  <c r="AW23" i="4"/>
  <c r="AV23" i="4"/>
  <c r="AU23" i="4"/>
  <c r="AT23" i="4"/>
  <c r="AS23" i="4"/>
  <c r="AQ23" i="4"/>
  <c r="AP23" i="4"/>
  <c r="AO23" i="4"/>
  <c r="AR23" i="4" s="1"/>
  <c r="AN23" i="4"/>
  <c r="AM23" i="4"/>
  <c r="AK23" i="4"/>
  <c r="AJ23" i="4"/>
  <c r="AI23" i="4"/>
  <c r="AL23" i="4" s="1"/>
  <c r="AH23" i="4"/>
  <c r="AG23" i="4"/>
  <c r="AE23" i="4"/>
  <c r="AD23" i="4"/>
  <c r="AC23" i="4"/>
  <c r="AF23" i="4" s="1"/>
  <c r="AB23" i="4"/>
  <c r="AA23" i="4"/>
  <c r="Z23" i="4"/>
  <c r="Y23" i="4"/>
  <c r="X23" i="4"/>
  <c r="W23" i="4"/>
  <c r="V23" i="4"/>
  <c r="U23" i="4"/>
  <c r="S23" i="4"/>
  <c r="R23" i="4"/>
  <c r="Q23" i="4"/>
  <c r="T23" i="4" s="1"/>
  <c r="P23" i="4"/>
  <c r="O23" i="4"/>
  <c r="M23" i="4"/>
  <c r="L23" i="4"/>
  <c r="K23" i="4"/>
  <c r="N23" i="4" s="1"/>
  <c r="J23" i="4"/>
  <c r="I23" i="4"/>
  <c r="G23" i="4"/>
  <c r="F23" i="4"/>
  <c r="E23" i="4"/>
  <c r="H23" i="4" s="1"/>
  <c r="CM22" i="4"/>
  <c r="CL22" i="4"/>
  <c r="CK22" i="4"/>
  <c r="CG22" i="4"/>
  <c r="CF22" i="4"/>
  <c r="CE22" i="4"/>
  <c r="CA22" i="4"/>
  <c r="BZ22" i="4"/>
  <c r="BY22" i="4"/>
  <c r="BW22" i="4"/>
  <c r="BU22" i="4"/>
  <c r="BT22" i="4"/>
  <c r="BS22" i="4"/>
  <c r="BO22" i="4"/>
  <c r="BN22" i="4"/>
  <c r="BM22" i="4"/>
  <c r="BI22" i="4"/>
  <c r="BH22" i="4"/>
  <c r="BG22" i="4"/>
  <c r="BC22" i="4"/>
  <c r="BB22" i="4"/>
  <c r="BA22" i="4"/>
  <c r="AW22" i="4"/>
  <c r="AV22" i="4"/>
  <c r="AU22" i="4"/>
  <c r="AQ22" i="4"/>
  <c r="AP22" i="4"/>
  <c r="AO22" i="4"/>
  <c r="AK22" i="4"/>
  <c r="AJ22" i="4"/>
  <c r="AI22" i="4"/>
  <c r="AE22" i="4"/>
  <c r="AD22" i="4"/>
  <c r="AC22" i="4"/>
  <c r="Y22" i="4"/>
  <c r="X22" i="4"/>
  <c r="W22" i="4"/>
  <c r="S22" i="4"/>
  <c r="R22" i="4"/>
  <c r="Q22" i="4"/>
  <c r="E22" i="4"/>
  <c r="F22" i="4"/>
  <c r="G22" i="4"/>
  <c r="K22" i="4"/>
  <c r="L22" i="4"/>
  <c r="M22" i="4"/>
  <c r="P5" i="2"/>
  <c r="BY17" i="2"/>
  <c r="BY16" i="2"/>
  <c r="BY13" i="2"/>
  <c r="BY12" i="2"/>
  <c r="BT17" i="2"/>
  <c r="BT16" i="2"/>
  <c r="BT13" i="2"/>
  <c r="BT12" i="2"/>
  <c r="BO17" i="2"/>
  <c r="BO16" i="2"/>
  <c r="BO13" i="2"/>
  <c r="BO12" i="2"/>
  <c r="BJ17" i="2"/>
  <c r="BJ16" i="2"/>
  <c r="BJ13" i="2"/>
  <c r="BJ12" i="2"/>
  <c r="BE17" i="2"/>
  <c r="BE16" i="2"/>
  <c r="BE13" i="2"/>
  <c r="BE12" i="2"/>
  <c r="AZ17" i="2"/>
  <c r="AZ16" i="2"/>
  <c r="AZ13" i="2"/>
  <c r="AZ12" i="2"/>
  <c r="AU17" i="2"/>
  <c r="AU16" i="2"/>
  <c r="AU13" i="2"/>
  <c r="AU12" i="2"/>
  <c r="AP17" i="2"/>
  <c r="AP16" i="2"/>
  <c r="AP13" i="2"/>
  <c r="AP12" i="2"/>
  <c r="AK17" i="2"/>
  <c r="AK16" i="2"/>
  <c r="AK13" i="2"/>
  <c r="AK12" i="2"/>
  <c r="AF17" i="2"/>
  <c r="AF16" i="2"/>
  <c r="AF13" i="2"/>
  <c r="AF12" i="2"/>
  <c r="AA17" i="2"/>
  <c r="AA16" i="2"/>
  <c r="AA13" i="2"/>
  <c r="AA12" i="2"/>
  <c r="V17" i="2"/>
  <c r="V16" i="2"/>
  <c r="V13" i="2"/>
  <c r="V12" i="2"/>
  <c r="Q17" i="2"/>
  <c r="Q16" i="2"/>
  <c r="Q13" i="2"/>
  <c r="Q12" i="2"/>
  <c r="L17" i="2"/>
  <c r="L16" i="2"/>
  <c r="L13" i="2"/>
  <c r="L12" i="2"/>
  <c r="G17" i="2"/>
  <c r="G16" i="2"/>
  <c r="G13" i="2"/>
  <c r="G12" i="2"/>
  <c r="BF53" i="3" l="1"/>
  <c r="CH53" i="3"/>
  <c r="BT54" i="3"/>
  <c r="W55" i="3"/>
  <c r="I56" i="3"/>
  <c r="BT56" i="3"/>
  <c r="BF57" i="3"/>
  <c r="AR58" i="3"/>
  <c r="DC58" i="3"/>
  <c r="CA61" i="3"/>
  <c r="P63" i="3"/>
  <c r="BM64" i="3"/>
  <c r="AY65" i="3"/>
  <c r="CV66" i="3"/>
  <c r="W70" i="3"/>
  <c r="I71" i="3"/>
  <c r="BT71" i="3"/>
  <c r="BF72" i="3"/>
  <c r="I73" i="3"/>
  <c r="DC73" i="3"/>
  <c r="BF74" i="3"/>
  <c r="AR75" i="3"/>
  <c r="P52" i="3"/>
  <c r="AD54" i="3"/>
  <c r="P55" i="3"/>
  <c r="CA55" i="3"/>
  <c r="BM56" i="3"/>
  <c r="W62" i="3"/>
  <c r="CH62" i="3"/>
  <c r="BT63" i="3"/>
  <c r="I65" i="3"/>
  <c r="BF66" i="3"/>
  <c r="AD69" i="3"/>
  <c r="CO69" i="3"/>
  <c r="CA70" i="3"/>
  <c r="P72" i="3"/>
  <c r="BM73" i="3"/>
  <c r="AY74" i="3"/>
  <c r="AR79" i="3"/>
  <c r="I52" i="3"/>
  <c r="AR52" i="3"/>
  <c r="AR59" i="3"/>
  <c r="DC59" i="3"/>
  <c r="CH60" i="3"/>
  <c r="AK67" i="3"/>
  <c r="CV67" i="3"/>
  <c r="AR68" i="3"/>
  <c r="CO75" i="3"/>
  <c r="CV76" i="3"/>
  <c r="AK52" i="3"/>
  <c r="CV59" i="3"/>
  <c r="AR60" i="3"/>
  <c r="AD53" i="3"/>
  <c r="CO53" i="3"/>
  <c r="P54" i="3"/>
  <c r="CA54" i="3"/>
  <c r="BM55" i="3"/>
  <c r="P56" i="3"/>
  <c r="BM57" i="3"/>
  <c r="AY58" i="3"/>
  <c r="W61" i="3"/>
  <c r="BT62" i="3"/>
  <c r="W63" i="3"/>
  <c r="BT64" i="3"/>
  <c r="AR66" i="3"/>
  <c r="AK68" i="3"/>
  <c r="CA69" i="3"/>
  <c r="AD70" i="3"/>
  <c r="CA71" i="3"/>
  <c r="AY73" i="3"/>
  <c r="CV74" i="3"/>
  <c r="CO76" i="3"/>
  <c r="AK77" i="3"/>
  <c r="DC51" i="3"/>
  <c r="BM52" i="3"/>
  <c r="CV52" i="3"/>
  <c r="AK60" i="3"/>
  <c r="CO68" i="3"/>
  <c r="AK78" i="3"/>
  <c r="CA80" i="3"/>
  <c r="BT81" i="3"/>
  <c r="AK83" i="3"/>
  <c r="AY84" i="3"/>
  <c r="BM87" i="3"/>
  <c r="CA88" i="3"/>
  <c r="AR93" i="3"/>
  <c r="DC77" i="3"/>
  <c r="AD79" i="3"/>
  <c r="DC80" i="3"/>
  <c r="DC82" i="3"/>
  <c r="I86" i="3"/>
  <c r="W89" i="3"/>
  <c r="AK90" i="3"/>
  <c r="BF92" i="3"/>
  <c r="CV94" i="3"/>
  <c r="AR95" i="3"/>
  <c r="AD97" i="3"/>
  <c r="P99" i="3"/>
  <c r="CV103" i="3"/>
  <c r="CH105" i="3"/>
  <c r="BT107" i="3"/>
  <c r="BF109" i="3"/>
  <c r="AK111" i="3"/>
  <c r="W113" i="3"/>
  <c r="P115" i="3"/>
  <c r="BM116" i="3"/>
  <c r="AY117" i="3"/>
  <c r="AK119" i="3"/>
  <c r="CV119" i="3"/>
  <c r="W121" i="3"/>
  <c r="CV77" i="3"/>
  <c r="BM79" i="3"/>
  <c r="AD80" i="3"/>
  <c r="W81" i="3"/>
  <c r="I82" i="3"/>
  <c r="AR82" i="3"/>
  <c r="BT82" i="3"/>
  <c r="CH83" i="3"/>
  <c r="BT86" i="3"/>
  <c r="CV86" i="3"/>
  <c r="BM90" i="3"/>
  <c r="CV90" i="3"/>
  <c r="AK103" i="3"/>
  <c r="W105" i="3"/>
  <c r="I107" i="3"/>
  <c r="CO111" i="3"/>
  <c r="CA113" i="3"/>
  <c r="CO119" i="3"/>
  <c r="CV78" i="3"/>
  <c r="AR77" i="3"/>
  <c r="AR83" i="3"/>
  <c r="CO84" i="3"/>
  <c r="BT87" i="3"/>
  <c r="AK104" i="3"/>
  <c r="W106" i="3"/>
  <c r="I108" i="3"/>
  <c r="AY110" i="3"/>
  <c r="CO112" i="3"/>
  <c r="AY118" i="3"/>
  <c r="I79" i="3"/>
  <c r="CO79" i="3"/>
  <c r="CH80" i="3"/>
  <c r="CA81" i="3"/>
  <c r="I83" i="3"/>
  <c r="BF84" i="3"/>
  <c r="DC85" i="3"/>
  <c r="W86" i="3"/>
  <c r="AK87" i="3"/>
  <c r="CH88" i="3"/>
  <c r="AY90" i="3"/>
  <c r="BM91" i="3"/>
  <c r="AY93" i="3"/>
  <c r="AK96" i="3"/>
  <c r="W98" i="3"/>
  <c r="I100" i="3"/>
  <c r="DC101" i="3"/>
  <c r="AY102" i="3"/>
  <c r="CO104" i="3"/>
  <c r="CA106" i="3"/>
  <c r="BM108" i="3"/>
  <c r="DC110" i="3"/>
  <c r="AD112" i="3"/>
  <c r="P114" i="3"/>
  <c r="CA114" i="3"/>
  <c r="BM115" i="3"/>
  <c r="DC118" i="3"/>
  <c r="AD120" i="3"/>
  <c r="CO120" i="3"/>
  <c r="CA77" i="3"/>
  <c r="AR78" i="3"/>
  <c r="CH79" i="3"/>
  <c r="AY80" i="3"/>
  <c r="AR81" i="3"/>
  <c r="DC81" i="3"/>
  <c r="CV83" i="3"/>
  <c r="W84" i="3"/>
  <c r="BT85" i="3"/>
  <c r="AY88" i="3"/>
  <c r="CV89" i="3"/>
  <c r="P90" i="3"/>
  <c r="AD91" i="3"/>
  <c r="CO91" i="3"/>
  <c r="DC93" i="3"/>
  <c r="AY94" i="3"/>
  <c r="CO96" i="3"/>
  <c r="CA98" i="3"/>
  <c r="BM100" i="3"/>
  <c r="DC102" i="3"/>
  <c r="AD104" i="3"/>
  <c r="P106" i="3"/>
  <c r="AR110" i="3"/>
  <c r="CH112" i="3"/>
  <c r="AR118" i="3"/>
  <c r="CH120" i="3"/>
  <c r="Z43" i="4"/>
  <c r="AX45" i="4"/>
  <c r="AX46" i="4"/>
  <c r="Z47" i="4"/>
  <c r="Z45" i="4"/>
  <c r="Z41" i="4"/>
  <c r="BV42" i="4"/>
  <c r="Z46" i="4"/>
  <c r="AX42" i="4"/>
  <c r="BV44" i="4"/>
  <c r="BV46" i="4"/>
  <c r="AX47" i="4"/>
  <c r="Z48" i="4"/>
  <c r="Z42" i="4"/>
  <c r="AX44" i="4"/>
  <c r="AR61" i="4"/>
  <c r="CB64" i="4"/>
  <c r="BD65" i="4"/>
  <c r="CN65" i="4"/>
  <c r="AF66" i="4"/>
  <c r="BP66" i="4"/>
  <c r="H67" i="4"/>
  <c r="AR67" i="4"/>
  <c r="T68" i="4"/>
  <c r="H71" i="4"/>
  <c r="BD71" i="4"/>
  <c r="AF75" i="4"/>
  <c r="CB75" i="4"/>
  <c r="T61" i="4"/>
  <c r="T62" i="4"/>
  <c r="CB66" i="4"/>
  <c r="BD67" i="4"/>
  <c r="CN67" i="4"/>
  <c r="AF68" i="4"/>
  <c r="H69" i="4"/>
  <c r="H73" i="4"/>
  <c r="BD73" i="4"/>
  <c r="AF77" i="4"/>
  <c r="AF80" i="4"/>
  <c r="BD61" i="4"/>
  <c r="CB63" i="4"/>
  <c r="BD64" i="4"/>
  <c r="CN64" i="4"/>
  <c r="AF65" i="4"/>
  <c r="BP65" i="4"/>
  <c r="H66" i="4"/>
  <c r="AR66" i="4"/>
  <c r="T67" i="4"/>
  <c r="CN60" i="4"/>
  <c r="CN61" i="4"/>
  <c r="AF62" i="4"/>
  <c r="BP62" i="4"/>
  <c r="H63" i="4"/>
  <c r="AR63" i="4"/>
  <c r="T64" i="4"/>
  <c r="CB68" i="4"/>
  <c r="BD69" i="4"/>
  <c r="AF71" i="4"/>
  <c r="CB71" i="4"/>
  <c r="H75" i="4"/>
  <c r="BD75" i="4"/>
  <c r="BP60" i="4"/>
  <c r="AF61" i="4"/>
  <c r="CB65" i="4"/>
  <c r="BD66" i="4"/>
  <c r="AF67" i="4"/>
  <c r="H68" i="4"/>
  <c r="CB79" i="4"/>
  <c r="T60" i="4"/>
  <c r="H61" i="4"/>
  <c r="H62" i="4"/>
  <c r="AR62" i="4"/>
  <c r="T63" i="4"/>
  <c r="CB67" i="4"/>
  <c r="BD68" i="4"/>
  <c r="AF69" i="4"/>
  <c r="H70" i="4"/>
  <c r="BD70" i="4"/>
  <c r="AF74" i="4"/>
  <c r="CB74" i="4"/>
  <c r="BD77" i="4"/>
  <c r="BJ79" i="4"/>
  <c r="Z78" i="4"/>
  <c r="BV80" i="4"/>
  <c r="Z80" i="4"/>
  <c r="BV85" i="4"/>
  <c r="AX86" i="4"/>
  <c r="Z87" i="4"/>
  <c r="BV93" i="4"/>
  <c r="AX94" i="4"/>
  <c r="Z95" i="4"/>
  <c r="BV79" i="4"/>
  <c r="BV82" i="4"/>
  <c r="AX83" i="4"/>
  <c r="Z84" i="4"/>
  <c r="BV90" i="4"/>
  <c r="AX91" i="4"/>
  <c r="Z92" i="4"/>
  <c r="AX79" i="4"/>
  <c r="Z97" i="4"/>
  <c r="Z94" i="4"/>
  <c r="BV78" i="4"/>
  <c r="BV81" i="4"/>
  <c r="AX82" i="4"/>
  <c r="Z83" i="4"/>
  <c r="BV89" i="4"/>
  <c r="AX90" i="4"/>
  <c r="Z91" i="4"/>
  <c r="BV97" i="4"/>
  <c r="AX98" i="4"/>
  <c r="Z99" i="4"/>
  <c r="AX78" i="4"/>
  <c r="BV86" i="4"/>
  <c r="AX87" i="4"/>
  <c r="Z88" i="4"/>
  <c r="BV94" i="4"/>
  <c r="AX95" i="4"/>
  <c r="Z96" i="4"/>
  <c r="CH102" i="4"/>
  <c r="BJ107" i="4"/>
  <c r="CH110" i="4"/>
  <c r="CH112" i="4"/>
  <c r="CH114" i="4"/>
  <c r="N116" i="4"/>
  <c r="BJ116" i="4"/>
  <c r="AL117" i="4"/>
  <c r="N118" i="4"/>
  <c r="N101" i="4"/>
  <c r="AF101" i="4"/>
  <c r="N102" i="4"/>
  <c r="AF102" i="4"/>
  <c r="AL103" i="4"/>
  <c r="CH103" i="4"/>
  <c r="BJ104" i="4"/>
  <c r="AL105" i="4"/>
  <c r="N106" i="4"/>
  <c r="AL109" i="4"/>
  <c r="N110" i="4"/>
  <c r="N112" i="4"/>
  <c r="N114" i="4"/>
  <c r="CH120" i="4"/>
  <c r="BJ121" i="4"/>
  <c r="CH100" i="4"/>
  <c r="CB102" i="4"/>
  <c r="AL107" i="4"/>
  <c r="CH101" i="4"/>
  <c r="CH105" i="4"/>
  <c r="BJ106" i="4"/>
  <c r="BJ112" i="4"/>
  <c r="BJ114" i="4"/>
  <c r="N117" i="4"/>
  <c r="N108" i="4"/>
  <c r="CH109" i="4"/>
  <c r="CH111" i="4"/>
  <c r="CH113" i="4"/>
  <c r="AL116" i="4"/>
  <c r="CH119" i="4"/>
  <c r="BJ120" i="4"/>
  <c r="AL121" i="4"/>
  <c r="CB101" i="4"/>
  <c r="N103" i="4"/>
  <c r="BJ103" i="4"/>
  <c r="N107" i="4"/>
  <c r="CH108" i="4"/>
  <c r="N111" i="4"/>
  <c r="N113" i="4"/>
  <c r="N115" i="4"/>
  <c r="CH116" i="4"/>
  <c r="BJ117" i="4"/>
  <c r="AL118" i="4"/>
  <c r="N119" i="4"/>
  <c r="CH104" i="4"/>
  <c r="BJ105" i="4"/>
  <c r="AL106" i="4"/>
  <c r="BX121" i="2"/>
  <c r="BW121" i="2"/>
  <c r="BX120" i="2"/>
  <c r="BW120" i="2"/>
  <c r="BX119" i="2"/>
  <c r="BW119" i="2"/>
  <c r="BX118" i="2"/>
  <c r="BW118" i="2"/>
  <c r="BX117" i="2"/>
  <c r="BW117" i="2"/>
  <c r="BX116" i="2"/>
  <c r="BW116" i="2"/>
  <c r="BX115" i="2"/>
  <c r="BW115" i="2"/>
  <c r="BX114" i="2"/>
  <c r="BW114" i="2"/>
  <c r="BX113" i="2"/>
  <c r="BW113" i="2"/>
  <c r="BX112" i="2"/>
  <c r="BW112" i="2"/>
  <c r="BX111" i="2"/>
  <c r="BW111" i="2"/>
  <c r="BX110" i="2"/>
  <c r="BW110" i="2"/>
  <c r="BX109" i="2"/>
  <c r="BW109" i="2"/>
  <c r="BX108" i="2"/>
  <c r="BW108" i="2"/>
  <c r="BX107" i="2"/>
  <c r="BW107" i="2"/>
  <c r="BX106" i="2"/>
  <c r="BW106" i="2"/>
  <c r="BX105" i="2"/>
  <c r="BW105" i="2"/>
  <c r="BX104" i="2"/>
  <c r="BW104" i="2"/>
  <c r="BX103" i="2"/>
  <c r="BW103" i="2"/>
  <c r="BX102" i="2"/>
  <c r="BW102" i="2"/>
  <c r="BX101" i="2"/>
  <c r="BW101" i="2"/>
  <c r="BX100" i="2"/>
  <c r="BW100" i="2"/>
  <c r="BX99" i="2"/>
  <c r="BW99" i="2"/>
  <c r="BX98" i="2"/>
  <c r="BW98" i="2"/>
  <c r="BX97" i="2"/>
  <c r="BW97" i="2"/>
  <c r="BX96" i="2"/>
  <c r="BW96" i="2"/>
  <c r="BX95" i="2"/>
  <c r="BW95" i="2"/>
  <c r="BX94" i="2"/>
  <c r="BW94" i="2"/>
  <c r="BX93" i="2"/>
  <c r="BW93" i="2"/>
  <c r="BX92" i="2"/>
  <c r="BW92" i="2"/>
  <c r="BX91" i="2"/>
  <c r="BW91" i="2"/>
  <c r="BX90" i="2"/>
  <c r="BW90" i="2"/>
  <c r="BX89" i="2"/>
  <c r="BW89" i="2"/>
  <c r="BX88" i="2"/>
  <c r="BW88" i="2"/>
  <c r="BX87" i="2"/>
  <c r="BW87" i="2"/>
  <c r="BX86" i="2"/>
  <c r="BW86" i="2"/>
  <c r="BX85" i="2"/>
  <c r="BW85" i="2"/>
  <c r="BX84" i="2"/>
  <c r="BW84" i="2"/>
  <c r="BX83" i="2"/>
  <c r="BW83" i="2"/>
  <c r="BX82" i="2"/>
  <c r="BW82" i="2"/>
  <c r="BX81" i="2"/>
  <c r="BW81" i="2"/>
  <c r="BX80" i="2"/>
  <c r="BW80" i="2"/>
  <c r="BX79" i="2"/>
  <c r="BW79" i="2"/>
  <c r="BX78" i="2"/>
  <c r="BW78" i="2"/>
  <c r="BX77" i="2"/>
  <c r="BW77" i="2"/>
  <c r="BX76" i="2"/>
  <c r="BW76" i="2"/>
  <c r="BX75" i="2"/>
  <c r="BW75" i="2"/>
  <c r="BX74" i="2"/>
  <c r="BW74" i="2"/>
  <c r="BX73" i="2"/>
  <c r="BW73" i="2"/>
  <c r="BX72" i="2"/>
  <c r="BW72" i="2"/>
  <c r="BX71" i="2"/>
  <c r="BW71" i="2"/>
  <c r="BX70" i="2"/>
  <c r="BW70" i="2"/>
  <c r="BX69" i="2"/>
  <c r="BW69" i="2"/>
  <c r="BX68" i="2"/>
  <c r="BW68" i="2"/>
  <c r="BX67" i="2"/>
  <c r="BW67" i="2"/>
  <c r="BX66" i="2"/>
  <c r="BW66" i="2"/>
  <c r="BX65" i="2"/>
  <c r="BW65" i="2"/>
  <c r="BX64" i="2"/>
  <c r="BW64" i="2"/>
  <c r="BX63" i="2"/>
  <c r="BW63" i="2"/>
  <c r="BX62" i="2"/>
  <c r="BW62" i="2"/>
  <c r="BX61" i="2"/>
  <c r="BW61" i="2"/>
  <c r="BX60" i="2"/>
  <c r="BW60" i="2"/>
  <c r="BX59" i="2"/>
  <c r="BW59" i="2"/>
  <c r="BX58" i="2"/>
  <c r="BW58" i="2"/>
  <c r="BX57" i="2"/>
  <c r="BW57" i="2"/>
  <c r="BX56" i="2"/>
  <c r="BW56" i="2"/>
  <c r="BX55" i="2"/>
  <c r="BW55" i="2"/>
  <c r="BX54" i="2"/>
  <c r="BW54" i="2"/>
  <c r="BX53" i="2"/>
  <c r="BW53" i="2"/>
  <c r="BX52" i="2"/>
  <c r="BW52" i="2"/>
  <c r="BX51" i="2"/>
  <c r="BW51" i="2"/>
  <c r="BX50" i="2"/>
  <c r="BW50" i="2"/>
  <c r="BX49" i="2"/>
  <c r="BW49" i="2"/>
  <c r="BS121" i="2"/>
  <c r="BR121" i="2"/>
  <c r="BS120" i="2"/>
  <c r="BR120" i="2"/>
  <c r="BS119" i="2"/>
  <c r="BR119" i="2"/>
  <c r="BS118" i="2"/>
  <c r="BR118" i="2"/>
  <c r="BS117" i="2"/>
  <c r="BR117" i="2"/>
  <c r="BS116" i="2"/>
  <c r="BR116" i="2"/>
  <c r="BS115" i="2"/>
  <c r="BR115" i="2"/>
  <c r="BS114" i="2"/>
  <c r="BR114" i="2"/>
  <c r="BS113" i="2"/>
  <c r="BR113" i="2"/>
  <c r="BS112" i="2"/>
  <c r="BR112" i="2"/>
  <c r="BS111" i="2"/>
  <c r="BR111" i="2"/>
  <c r="BS110" i="2"/>
  <c r="BR110" i="2"/>
  <c r="BS109" i="2"/>
  <c r="BR109" i="2"/>
  <c r="BS108" i="2"/>
  <c r="BR108" i="2"/>
  <c r="BS107" i="2"/>
  <c r="BR107" i="2"/>
  <c r="BS106" i="2"/>
  <c r="BR106" i="2"/>
  <c r="BS105" i="2"/>
  <c r="BR105" i="2"/>
  <c r="BS104" i="2"/>
  <c r="BR104" i="2"/>
  <c r="BS103" i="2"/>
  <c r="BR103" i="2"/>
  <c r="BS102" i="2"/>
  <c r="BR102" i="2"/>
  <c r="BS101" i="2"/>
  <c r="BR101" i="2"/>
  <c r="BS100" i="2"/>
  <c r="BR100" i="2"/>
  <c r="BS99" i="2"/>
  <c r="BR99" i="2"/>
  <c r="BS98" i="2"/>
  <c r="BR98" i="2"/>
  <c r="BS97" i="2"/>
  <c r="BR97" i="2"/>
  <c r="BS96" i="2"/>
  <c r="BR96" i="2"/>
  <c r="BS95" i="2"/>
  <c r="BR95" i="2"/>
  <c r="BS94" i="2"/>
  <c r="BR94" i="2"/>
  <c r="BS93" i="2"/>
  <c r="BR93" i="2"/>
  <c r="BS92" i="2"/>
  <c r="BR92" i="2"/>
  <c r="BS91" i="2"/>
  <c r="BR91" i="2"/>
  <c r="BS90" i="2"/>
  <c r="BR90" i="2"/>
  <c r="BS89" i="2"/>
  <c r="BR89" i="2"/>
  <c r="BS88" i="2"/>
  <c r="BR88" i="2"/>
  <c r="BS87" i="2"/>
  <c r="BR87" i="2"/>
  <c r="BS86" i="2"/>
  <c r="BR86" i="2"/>
  <c r="BS85" i="2"/>
  <c r="BR85" i="2"/>
  <c r="BS84" i="2"/>
  <c r="BR84" i="2"/>
  <c r="BS83" i="2"/>
  <c r="BR83" i="2"/>
  <c r="BS82" i="2"/>
  <c r="BR82" i="2"/>
  <c r="BS81" i="2"/>
  <c r="BR81" i="2"/>
  <c r="BS80" i="2"/>
  <c r="BR80" i="2"/>
  <c r="BS79" i="2"/>
  <c r="BR79" i="2"/>
  <c r="BS78" i="2"/>
  <c r="BR78" i="2"/>
  <c r="BS77" i="2"/>
  <c r="BR77" i="2"/>
  <c r="BS76" i="2"/>
  <c r="BR76" i="2"/>
  <c r="BS75" i="2"/>
  <c r="BR75" i="2"/>
  <c r="BS74" i="2"/>
  <c r="BR74" i="2"/>
  <c r="BS73" i="2"/>
  <c r="BR73" i="2"/>
  <c r="BS72" i="2"/>
  <c r="BR72" i="2"/>
  <c r="BS71" i="2"/>
  <c r="BR71" i="2"/>
  <c r="BS70" i="2"/>
  <c r="BR70" i="2"/>
  <c r="BS69" i="2"/>
  <c r="BR69" i="2"/>
  <c r="BS68" i="2"/>
  <c r="BR68" i="2"/>
  <c r="BS67" i="2"/>
  <c r="BR67" i="2"/>
  <c r="BS66" i="2"/>
  <c r="BR66" i="2"/>
  <c r="BS65" i="2"/>
  <c r="BR65" i="2"/>
  <c r="BS64" i="2"/>
  <c r="BR64" i="2"/>
  <c r="BS63" i="2"/>
  <c r="BR63" i="2"/>
  <c r="BS62" i="2"/>
  <c r="BR62" i="2"/>
  <c r="BS61" i="2"/>
  <c r="BR61" i="2"/>
  <c r="BS60" i="2"/>
  <c r="BR60" i="2"/>
  <c r="BS59" i="2"/>
  <c r="BR59" i="2"/>
  <c r="BS58" i="2"/>
  <c r="BR58" i="2"/>
  <c r="BS57" i="2"/>
  <c r="BR57" i="2"/>
  <c r="BS56" i="2"/>
  <c r="BR56" i="2"/>
  <c r="BS55" i="2"/>
  <c r="BR55" i="2"/>
  <c r="BS54" i="2"/>
  <c r="BR54" i="2"/>
  <c r="BS53" i="2"/>
  <c r="BR53" i="2"/>
  <c r="BS52" i="2"/>
  <c r="BR52" i="2"/>
  <c r="BS51" i="2"/>
  <c r="BR51" i="2"/>
  <c r="BS50" i="2"/>
  <c r="BR50" i="2"/>
  <c r="BS49" i="2"/>
  <c r="BR49" i="2"/>
  <c r="BN121" i="2"/>
  <c r="BM121" i="2"/>
  <c r="BN120" i="2"/>
  <c r="BM120" i="2"/>
  <c r="BN119" i="2"/>
  <c r="BM119" i="2"/>
  <c r="BN118" i="2"/>
  <c r="BM118" i="2"/>
  <c r="BN117" i="2"/>
  <c r="BM117" i="2"/>
  <c r="BN116" i="2"/>
  <c r="BM116" i="2"/>
  <c r="BN115" i="2"/>
  <c r="BM115" i="2"/>
  <c r="BN114" i="2"/>
  <c r="BM114" i="2"/>
  <c r="BN113" i="2"/>
  <c r="BM113" i="2"/>
  <c r="BN112" i="2"/>
  <c r="BM112" i="2"/>
  <c r="BN111" i="2"/>
  <c r="BM111" i="2"/>
  <c r="BN110" i="2"/>
  <c r="BM110" i="2"/>
  <c r="BN109" i="2"/>
  <c r="BM109" i="2"/>
  <c r="BN108" i="2"/>
  <c r="BM108" i="2"/>
  <c r="BN107" i="2"/>
  <c r="BM107" i="2"/>
  <c r="BN106" i="2"/>
  <c r="BM106" i="2"/>
  <c r="BN105" i="2"/>
  <c r="BM105" i="2"/>
  <c r="BN104" i="2"/>
  <c r="BM104" i="2"/>
  <c r="BN103" i="2"/>
  <c r="BM103" i="2"/>
  <c r="BN102" i="2"/>
  <c r="BM102" i="2"/>
  <c r="BN101" i="2"/>
  <c r="BM101" i="2"/>
  <c r="BN100" i="2"/>
  <c r="BM100" i="2"/>
  <c r="BN99" i="2"/>
  <c r="BM99" i="2"/>
  <c r="BN98" i="2"/>
  <c r="BM98" i="2"/>
  <c r="BN97" i="2"/>
  <c r="BM97" i="2"/>
  <c r="BN96" i="2"/>
  <c r="BM96" i="2"/>
  <c r="BN95" i="2"/>
  <c r="BM95" i="2"/>
  <c r="BN94" i="2"/>
  <c r="BM94" i="2"/>
  <c r="BN93" i="2"/>
  <c r="BM93" i="2"/>
  <c r="BN92" i="2"/>
  <c r="BM92" i="2"/>
  <c r="BN91" i="2"/>
  <c r="BM91" i="2"/>
  <c r="BN90" i="2"/>
  <c r="BM90" i="2"/>
  <c r="BN89" i="2"/>
  <c r="BM89" i="2"/>
  <c r="BN88" i="2"/>
  <c r="BM88" i="2"/>
  <c r="BN87" i="2"/>
  <c r="BM87" i="2"/>
  <c r="BN86" i="2"/>
  <c r="BM86" i="2"/>
  <c r="BN85" i="2"/>
  <c r="BM85" i="2"/>
  <c r="BN84" i="2"/>
  <c r="BM84" i="2"/>
  <c r="BN83" i="2"/>
  <c r="BM83" i="2"/>
  <c r="BN82" i="2"/>
  <c r="BM82" i="2"/>
  <c r="BN81" i="2"/>
  <c r="BM81" i="2"/>
  <c r="BN80" i="2"/>
  <c r="BM80" i="2"/>
  <c r="BN79" i="2"/>
  <c r="BM79" i="2"/>
  <c r="BN78" i="2"/>
  <c r="BM78" i="2"/>
  <c r="BN77" i="2"/>
  <c r="BM77" i="2"/>
  <c r="BN76" i="2"/>
  <c r="BM76" i="2"/>
  <c r="BN75" i="2"/>
  <c r="BM75" i="2"/>
  <c r="BN74" i="2"/>
  <c r="BM74" i="2"/>
  <c r="BN73" i="2"/>
  <c r="BM73" i="2"/>
  <c r="BN72" i="2"/>
  <c r="BM72" i="2"/>
  <c r="BN71" i="2"/>
  <c r="BM71" i="2"/>
  <c r="BN70" i="2"/>
  <c r="BM70" i="2"/>
  <c r="BN69" i="2"/>
  <c r="BM69" i="2"/>
  <c r="BN68" i="2"/>
  <c r="BM68" i="2"/>
  <c r="BN67" i="2"/>
  <c r="BM67" i="2"/>
  <c r="BN66" i="2"/>
  <c r="BM66" i="2"/>
  <c r="BN65" i="2"/>
  <c r="BM65" i="2"/>
  <c r="BN64" i="2"/>
  <c r="BM64" i="2"/>
  <c r="BN63" i="2"/>
  <c r="BM63" i="2"/>
  <c r="BN62" i="2"/>
  <c r="BM62" i="2"/>
  <c r="BN61" i="2"/>
  <c r="BM61" i="2"/>
  <c r="BN60" i="2"/>
  <c r="BM60" i="2"/>
  <c r="BN59" i="2"/>
  <c r="BM59" i="2"/>
  <c r="BN58" i="2"/>
  <c r="BM58" i="2"/>
  <c r="BN57" i="2"/>
  <c r="BM57" i="2"/>
  <c r="BN56" i="2"/>
  <c r="BM56" i="2"/>
  <c r="BN55" i="2"/>
  <c r="BM55" i="2"/>
  <c r="BN54" i="2"/>
  <c r="BM54" i="2"/>
  <c r="BN53" i="2"/>
  <c r="BM53" i="2"/>
  <c r="BN52" i="2"/>
  <c r="BM52" i="2"/>
  <c r="BN51" i="2"/>
  <c r="BM51" i="2"/>
  <c r="BN50" i="2"/>
  <c r="BM50" i="2"/>
  <c r="BN49" i="2"/>
  <c r="BM49" i="2"/>
  <c r="BI121" i="2"/>
  <c r="BH121" i="2"/>
  <c r="BI120" i="2"/>
  <c r="BH120" i="2"/>
  <c r="BI119" i="2"/>
  <c r="BH119" i="2"/>
  <c r="BI118" i="2"/>
  <c r="BH118" i="2"/>
  <c r="BI117" i="2"/>
  <c r="BH117" i="2"/>
  <c r="BI116" i="2"/>
  <c r="BH116" i="2"/>
  <c r="BI115" i="2"/>
  <c r="BH115" i="2"/>
  <c r="BI114" i="2"/>
  <c r="BH114" i="2"/>
  <c r="BI113" i="2"/>
  <c r="BH113" i="2"/>
  <c r="BI112" i="2"/>
  <c r="BH112" i="2"/>
  <c r="BI111" i="2"/>
  <c r="BH111" i="2"/>
  <c r="BI110" i="2"/>
  <c r="BH110" i="2"/>
  <c r="BI109" i="2"/>
  <c r="BH109" i="2"/>
  <c r="BI108" i="2"/>
  <c r="BH108" i="2"/>
  <c r="BI107" i="2"/>
  <c r="BH107" i="2"/>
  <c r="BI106" i="2"/>
  <c r="BH106" i="2"/>
  <c r="BI105" i="2"/>
  <c r="BH105" i="2"/>
  <c r="BI104" i="2"/>
  <c r="BH104" i="2"/>
  <c r="BI103" i="2"/>
  <c r="BH103" i="2"/>
  <c r="BI102" i="2"/>
  <c r="BH102" i="2"/>
  <c r="BI101" i="2"/>
  <c r="BH101" i="2"/>
  <c r="BI100" i="2"/>
  <c r="BH100" i="2"/>
  <c r="BI99" i="2"/>
  <c r="BH99" i="2"/>
  <c r="BI98" i="2"/>
  <c r="BH98" i="2"/>
  <c r="BI97" i="2"/>
  <c r="BH97" i="2"/>
  <c r="BI96" i="2"/>
  <c r="BH96" i="2"/>
  <c r="BI95" i="2"/>
  <c r="BH95" i="2"/>
  <c r="BI94" i="2"/>
  <c r="BH94" i="2"/>
  <c r="BI93" i="2"/>
  <c r="BH93" i="2"/>
  <c r="BI92" i="2"/>
  <c r="BH92" i="2"/>
  <c r="BI91" i="2"/>
  <c r="BH91" i="2"/>
  <c r="BI90" i="2"/>
  <c r="BH90" i="2"/>
  <c r="BI89" i="2"/>
  <c r="BH89" i="2"/>
  <c r="BI88" i="2"/>
  <c r="BH88" i="2"/>
  <c r="BI87" i="2"/>
  <c r="BH87" i="2"/>
  <c r="BI86" i="2"/>
  <c r="BH86" i="2"/>
  <c r="BI85" i="2"/>
  <c r="BH85" i="2"/>
  <c r="BI84" i="2"/>
  <c r="BH84" i="2"/>
  <c r="BI83" i="2"/>
  <c r="BH83" i="2"/>
  <c r="BI82" i="2"/>
  <c r="BH82" i="2"/>
  <c r="BI81" i="2"/>
  <c r="BH81" i="2"/>
  <c r="BI80" i="2"/>
  <c r="BH80" i="2"/>
  <c r="BI79" i="2"/>
  <c r="BH79" i="2"/>
  <c r="BI78" i="2"/>
  <c r="BH78" i="2"/>
  <c r="BI77" i="2"/>
  <c r="BH77" i="2"/>
  <c r="BI76" i="2"/>
  <c r="BH76" i="2"/>
  <c r="BI75" i="2"/>
  <c r="BH75" i="2"/>
  <c r="BI74" i="2"/>
  <c r="BH74" i="2"/>
  <c r="BI73" i="2"/>
  <c r="BH73" i="2"/>
  <c r="BI72" i="2"/>
  <c r="BH72" i="2"/>
  <c r="BI71" i="2"/>
  <c r="BH71" i="2"/>
  <c r="BI70" i="2"/>
  <c r="BH70" i="2"/>
  <c r="BI69" i="2"/>
  <c r="BH69" i="2"/>
  <c r="BI68" i="2"/>
  <c r="BH68" i="2"/>
  <c r="BI67" i="2"/>
  <c r="BH67" i="2"/>
  <c r="BI66" i="2"/>
  <c r="BH66" i="2"/>
  <c r="BI65" i="2"/>
  <c r="BH65" i="2"/>
  <c r="BI64" i="2"/>
  <c r="BH64" i="2"/>
  <c r="BI63" i="2"/>
  <c r="BH63" i="2"/>
  <c r="BI62" i="2"/>
  <c r="BH62" i="2"/>
  <c r="BI61" i="2"/>
  <c r="BH61" i="2"/>
  <c r="BI60" i="2"/>
  <c r="BH60" i="2"/>
  <c r="BI59" i="2"/>
  <c r="BH59" i="2"/>
  <c r="BI58" i="2"/>
  <c r="BH58" i="2"/>
  <c r="BI57" i="2"/>
  <c r="BH57" i="2"/>
  <c r="BI56" i="2"/>
  <c r="BH56" i="2"/>
  <c r="BI55" i="2"/>
  <c r="BH55" i="2"/>
  <c r="BI54" i="2"/>
  <c r="BH54" i="2"/>
  <c r="BI53" i="2"/>
  <c r="BH53" i="2"/>
  <c r="BI52" i="2"/>
  <c r="BH52" i="2"/>
  <c r="BI51" i="2"/>
  <c r="BH51" i="2"/>
  <c r="BI50" i="2"/>
  <c r="BH50" i="2"/>
  <c r="BI49" i="2"/>
  <c r="BH49" i="2"/>
  <c r="BD121" i="2"/>
  <c r="BC121" i="2"/>
  <c r="BD120" i="2"/>
  <c r="BC120" i="2"/>
  <c r="BD119" i="2"/>
  <c r="BC119" i="2"/>
  <c r="BD118" i="2"/>
  <c r="BC118" i="2"/>
  <c r="BD117" i="2"/>
  <c r="BC117" i="2"/>
  <c r="BD116" i="2"/>
  <c r="BC116" i="2"/>
  <c r="BD115" i="2"/>
  <c r="BC115" i="2"/>
  <c r="BD114" i="2"/>
  <c r="BC114" i="2"/>
  <c r="BD113" i="2"/>
  <c r="BC113" i="2"/>
  <c r="BD112" i="2"/>
  <c r="BC112" i="2"/>
  <c r="BD111" i="2"/>
  <c r="BC111" i="2"/>
  <c r="BD110" i="2"/>
  <c r="BC110" i="2"/>
  <c r="BD109" i="2"/>
  <c r="BC109" i="2"/>
  <c r="BD108" i="2"/>
  <c r="BC108" i="2"/>
  <c r="BD107" i="2"/>
  <c r="BC107" i="2"/>
  <c r="BD106" i="2"/>
  <c r="BC106" i="2"/>
  <c r="BD105" i="2"/>
  <c r="BC105" i="2"/>
  <c r="BD104" i="2"/>
  <c r="BC104" i="2"/>
  <c r="BD103" i="2"/>
  <c r="BC103" i="2"/>
  <c r="BD102" i="2"/>
  <c r="BC102" i="2"/>
  <c r="BD101" i="2"/>
  <c r="BC101" i="2"/>
  <c r="BD100" i="2"/>
  <c r="BC100" i="2"/>
  <c r="BD99" i="2"/>
  <c r="BC99" i="2"/>
  <c r="BD98" i="2"/>
  <c r="BC98" i="2"/>
  <c r="BD97" i="2"/>
  <c r="BC97" i="2"/>
  <c r="BD96" i="2"/>
  <c r="BC96" i="2"/>
  <c r="BD95" i="2"/>
  <c r="BC95" i="2"/>
  <c r="BD94" i="2"/>
  <c r="BC94" i="2"/>
  <c r="BD93" i="2"/>
  <c r="BC93" i="2"/>
  <c r="BD92" i="2"/>
  <c r="BC92" i="2"/>
  <c r="BD91" i="2"/>
  <c r="BC91" i="2"/>
  <c r="BD90" i="2"/>
  <c r="BC90" i="2"/>
  <c r="BD89" i="2"/>
  <c r="BC89" i="2"/>
  <c r="BD88" i="2"/>
  <c r="BC88" i="2"/>
  <c r="BD87" i="2"/>
  <c r="BC87" i="2"/>
  <c r="BD86" i="2"/>
  <c r="BC86" i="2"/>
  <c r="BD85" i="2"/>
  <c r="BC85" i="2"/>
  <c r="BD84" i="2"/>
  <c r="BC84" i="2"/>
  <c r="BD83" i="2"/>
  <c r="BC83" i="2"/>
  <c r="BD82" i="2"/>
  <c r="BC82" i="2"/>
  <c r="BD81" i="2"/>
  <c r="BC81" i="2"/>
  <c r="BD80" i="2"/>
  <c r="BC80" i="2"/>
  <c r="BD79" i="2"/>
  <c r="BC79" i="2"/>
  <c r="BD78" i="2"/>
  <c r="BC78" i="2"/>
  <c r="BD77" i="2"/>
  <c r="BC77" i="2"/>
  <c r="BD76" i="2"/>
  <c r="BC76" i="2"/>
  <c r="BD75" i="2"/>
  <c r="BC75" i="2"/>
  <c r="BD74" i="2"/>
  <c r="BC74" i="2"/>
  <c r="BD73" i="2"/>
  <c r="BC73" i="2"/>
  <c r="BD72" i="2"/>
  <c r="BC72" i="2"/>
  <c r="BD71" i="2"/>
  <c r="BC71" i="2"/>
  <c r="BD70" i="2"/>
  <c r="BC70" i="2"/>
  <c r="BD69" i="2"/>
  <c r="BC69" i="2"/>
  <c r="BD68" i="2"/>
  <c r="BC68" i="2"/>
  <c r="BD67" i="2"/>
  <c r="BC67" i="2"/>
  <c r="BD66" i="2"/>
  <c r="BC66" i="2"/>
  <c r="BD65" i="2"/>
  <c r="BC65" i="2"/>
  <c r="BD64" i="2"/>
  <c r="BC64" i="2"/>
  <c r="BD63" i="2"/>
  <c r="BC63" i="2"/>
  <c r="BD62" i="2"/>
  <c r="BC62" i="2"/>
  <c r="BD61" i="2"/>
  <c r="BC61" i="2"/>
  <c r="BD60" i="2"/>
  <c r="BC60" i="2"/>
  <c r="BD59" i="2"/>
  <c r="BC59" i="2"/>
  <c r="BD58" i="2"/>
  <c r="BC58" i="2"/>
  <c r="BD57" i="2"/>
  <c r="BC57" i="2"/>
  <c r="BD56" i="2"/>
  <c r="BC56" i="2"/>
  <c r="BD55" i="2"/>
  <c r="BC55" i="2"/>
  <c r="BD54" i="2"/>
  <c r="BC54" i="2"/>
  <c r="BD53" i="2"/>
  <c r="BC53" i="2"/>
  <c r="BD52" i="2"/>
  <c r="BC52" i="2"/>
  <c r="BD51" i="2"/>
  <c r="BC51" i="2"/>
  <c r="BD50" i="2"/>
  <c r="BC50" i="2"/>
  <c r="BD49" i="2"/>
  <c r="BC49" i="2"/>
  <c r="AY121" i="2"/>
  <c r="AX121" i="2"/>
  <c r="AY120" i="2"/>
  <c r="AX120" i="2"/>
  <c r="AY119" i="2"/>
  <c r="AX119" i="2"/>
  <c r="AY118" i="2"/>
  <c r="AX118" i="2"/>
  <c r="AY117" i="2"/>
  <c r="AX117" i="2"/>
  <c r="AY116" i="2"/>
  <c r="AX116" i="2"/>
  <c r="AY115" i="2"/>
  <c r="AX115" i="2"/>
  <c r="AY114" i="2"/>
  <c r="AX114" i="2"/>
  <c r="AY113" i="2"/>
  <c r="AX113" i="2"/>
  <c r="AY112" i="2"/>
  <c r="AX112" i="2"/>
  <c r="AY111" i="2"/>
  <c r="AX111" i="2"/>
  <c r="AY110" i="2"/>
  <c r="AX110" i="2"/>
  <c r="AY109" i="2"/>
  <c r="AX109" i="2"/>
  <c r="AY108" i="2"/>
  <c r="AX108" i="2"/>
  <c r="AY107" i="2"/>
  <c r="AX107" i="2"/>
  <c r="AY106" i="2"/>
  <c r="AX106" i="2"/>
  <c r="AY105" i="2"/>
  <c r="AX105" i="2"/>
  <c r="AY104" i="2"/>
  <c r="AX104" i="2"/>
  <c r="AY103" i="2"/>
  <c r="AX103" i="2"/>
  <c r="AY102" i="2"/>
  <c r="AX102" i="2"/>
  <c r="AY101" i="2"/>
  <c r="AX101" i="2"/>
  <c r="AY100" i="2"/>
  <c r="AX100" i="2"/>
  <c r="AY99" i="2"/>
  <c r="AX99" i="2"/>
  <c r="AY98" i="2"/>
  <c r="AX98" i="2"/>
  <c r="AY97" i="2"/>
  <c r="AX97" i="2"/>
  <c r="AY96" i="2"/>
  <c r="AX96" i="2"/>
  <c r="AY95" i="2"/>
  <c r="AX95" i="2"/>
  <c r="AY94" i="2"/>
  <c r="AX94" i="2"/>
  <c r="AY93" i="2"/>
  <c r="AX93" i="2"/>
  <c r="AY92" i="2"/>
  <c r="AX92" i="2"/>
  <c r="AY91" i="2"/>
  <c r="AX91" i="2"/>
  <c r="AY90" i="2"/>
  <c r="AX90" i="2"/>
  <c r="AY89" i="2"/>
  <c r="AX89" i="2"/>
  <c r="AY88" i="2"/>
  <c r="AX88" i="2"/>
  <c r="AY87" i="2"/>
  <c r="AX87" i="2"/>
  <c r="AY86" i="2"/>
  <c r="AX86" i="2"/>
  <c r="AY85" i="2"/>
  <c r="AX85" i="2"/>
  <c r="AY84" i="2"/>
  <c r="AX84" i="2"/>
  <c r="AY83" i="2"/>
  <c r="AX83" i="2"/>
  <c r="AY82" i="2"/>
  <c r="AX82" i="2"/>
  <c r="AY81" i="2"/>
  <c r="AX81" i="2"/>
  <c r="AY80" i="2"/>
  <c r="AX80" i="2"/>
  <c r="AY79" i="2"/>
  <c r="AX79" i="2"/>
  <c r="AY78" i="2"/>
  <c r="AX78" i="2"/>
  <c r="AY77" i="2"/>
  <c r="AX77" i="2"/>
  <c r="AY76" i="2"/>
  <c r="AX76" i="2"/>
  <c r="AY75" i="2"/>
  <c r="AX75" i="2"/>
  <c r="AY74" i="2"/>
  <c r="AX74" i="2"/>
  <c r="AY73" i="2"/>
  <c r="AX73" i="2"/>
  <c r="AY72" i="2"/>
  <c r="AX72" i="2"/>
  <c r="AY71" i="2"/>
  <c r="AX71" i="2"/>
  <c r="AY70" i="2"/>
  <c r="AX70" i="2"/>
  <c r="AY69" i="2"/>
  <c r="AX69" i="2"/>
  <c r="AY68" i="2"/>
  <c r="AX68" i="2"/>
  <c r="AY67" i="2"/>
  <c r="AX67" i="2"/>
  <c r="AY66" i="2"/>
  <c r="AX66" i="2"/>
  <c r="AY65" i="2"/>
  <c r="AX65" i="2"/>
  <c r="AY64" i="2"/>
  <c r="AX64" i="2"/>
  <c r="AY63" i="2"/>
  <c r="AX63" i="2"/>
  <c r="AY62" i="2"/>
  <c r="AX62" i="2"/>
  <c r="AY61" i="2"/>
  <c r="AX61" i="2"/>
  <c r="AY60" i="2"/>
  <c r="AX60" i="2"/>
  <c r="AY59" i="2"/>
  <c r="AX59" i="2"/>
  <c r="AY58" i="2"/>
  <c r="AX58" i="2"/>
  <c r="AY57" i="2"/>
  <c r="AX57" i="2"/>
  <c r="AY56" i="2"/>
  <c r="AX56" i="2"/>
  <c r="AY55" i="2"/>
  <c r="AX55" i="2"/>
  <c r="AY54" i="2"/>
  <c r="AX54" i="2"/>
  <c r="AY53" i="2"/>
  <c r="AX53" i="2"/>
  <c r="AY52" i="2"/>
  <c r="AX52" i="2"/>
  <c r="AY51" i="2"/>
  <c r="AX51" i="2"/>
  <c r="AY50" i="2"/>
  <c r="AX50" i="2"/>
  <c r="AY49" i="2"/>
  <c r="AX49" i="2"/>
  <c r="AT121" i="2"/>
  <c r="AS121" i="2"/>
  <c r="AT120" i="2"/>
  <c r="AS120" i="2"/>
  <c r="AT119" i="2"/>
  <c r="AS119" i="2"/>
  <c r="AT118" i="2"/>
  <c r="AS118" i="2"/>
  <c r="AT117" i="2"/>
  <c r="AS117" i="2"/>
  <c r="AT116" i="2"/>
  <c r="AS116" i="2"/>
  <c r="AT115" i="2"/>
  <c r="AS115" i="2"/>
  <c r="AT114" i="2"/>
  <c r="AS114" i="2"/>
  <c r="AT113" i="2"/>
  <c r="AS113" i="2"/>
  <c r="AT112" i="2"/>
  <c r="AS112" i="2"/>
  <c r="AT111" i="2"/>
  <c r="AS111" i="2"/>
  <c r="AT110" i="2"/>
  <c r="AS110" i="2"/>
  <c r="AT109" i="2"/>
  <c r="AS109" i="2"/>
  <c r="AT108" i="2"/>
  <c r="AS108" i="2"/>
  <c r="AT107" i="2"/>
  <c r="AS107" i="2"/>
  <c r="AT106" i="2"/>
  <c r="AS106" i="2"/>
  <c r="AT105" i="2"/>
  <c r="AS105" i="2"/>
  <c r="AT104" i="2"/>
  <c r="AS104" i="2"/>
  <c r="AT103" i="2"/>
  <c r="AS103" i="2"/>
  <c r="AT102" i="2"/>
  <c r="AS102" i="2"/>
  <c r="AT101" i="2"/>
  <c r="AS101" i="2"/>
  <c r="AT100" i="2"/>
  <c r="AS100" i="2"/>
  <c r="AT99" i="2"/>
  <c r="AS99" i="2"/>
  <c r="AT98" i="2"/>
  <c r="AS98" i="2"/>
  <c r="AT97" i="2"/>
  <c r="AS97" i="2"/>
  <c r="AT96" i="2"/>
  <c r="AS96" i="2"/>
  <c r="AT95" i="2"/>
  <c r="AS95" i="2"/>
  <c r="AT94" i="2"/>
  <c r="AS94" i="2"/>
  <c r="AT93" i="2"/>
  <c r="AS93" i="2"/>
  <c r="AT92" i="2"/>
  <c r="AS92" i="2"/>
  <c r="AT91" i="2"/>
  <c r="AS91" i="2"/>
  <c r="AT90" i="2"/>
  <c r="AS90" i="2"/>
  <c r="AT89" i="2"/>
  <c r="AS89" i="2"/>
  <c r="AT88" i="2"/>
  <c r="AS88" i="2"/>
  <c r="AT87" i="2"/>
  <c r="AS87" i="2"/>
  <c r="AT86" i="2"/>
  <c r="AS86" i="2"/>
  <c r="AT85" i="2"/>
  <c r="AS85" i="2"/>
  <c r="AT84" i="2"/>
  <c r="AS84" i="2"/>
  <c r="AT83" i="2"/>
  <c r="AS83" i="2"/>
  <c r="AT82" i="2"/>
  <c r="AS82" i="2"/>
  <c r="AT81" i="2"/>
  <c r="AS81" i="2"/>
  <c r="AT80" i="2"/>
  <c r="AS80" i="2"/>
  <c r="AT79" i="2"/>
  <c r="AS79" i="2"/>
  <c r="AT78" i="2"/>
  <c r="AS78" i="2"/>
  <c r="AT77" i="2"/>
  <c r="AS77" i="2"/>
  <c r="AT76" i="2"/>
  <c r="AS76" i="2"/>
  <c r="AT75" i="2"/>
  <c r="AS75" i="2"/>
  <c r="AT74" i="2"/>
  <c r="AS74" i="2"/>
  <c r="AT73" i="2"/>
  <c r="AS73" i="2"/>
  <c r="AT72" i="2"/>
  <c r="AS72" i="2"/>
  <c r="AT71" i="2"/>
  <c r="AS71" i="2"/>
  <c r="AT70" i="2"/>
  <c r="AS70" i="2"/>
  <c r="AT69" i="2"/>
  <c r="AS69" i="2"/>
  <c r="AT68" i="2"/>
  <c r="AS68" i="2"/>
  <c r="AT67" i="2"/>
  <c r="AS67" i="2"/>
  <c r="AT66" i="2"/>
  <c r="AS66" i="2"/>
  <c r="AT65" i="2"/>
  <c r="AS65" i="2"/>
  <c r="AT64" i="2"/>
  <c r="AS64" i="2"/>
  <c r="AT63" i="2"/>
  <c r="AS63" i="2"/>
  <c r="AT62" i="2"/>
  <c r="AS62" i="2"/>
  <c r="AT61" i="2"/>
  <c r="AS61" i="2"/>
  <c r="AT60" i="2"/>
  <c r="AS60" i="2"/>
  <c r="AT59" i="2"/>
  <c r="AS59" i="2"/>
  <c r="AT58" i="2"/>
  <c r="AS58" i="2"/>
  <c r="AT57" i="2"/>
  <c r="AS57" i="2"/>
  <c r="AT56" i="2"/>
  <c r="AS56" i="2"/>
  <c r="AT55" i="2"/>
  <c r="AS55" i="2"/>
  <c r="AT54" i="2"/>
  <c r="AS54" i="2"/>
  <c r="AT53" i="2"/>
  <c r="AS53" i="2"/>
  <c r="AT52" i="2"/>
  <c r="AS52" i="2"/>
  <c r="AT51" i="2"/>
  <c r="AS51" i="2"/>
  <c r="AT50" i="2"/>
  <c r="AS50" i="2"/>
  <c r="AT49" i="2"/>
  <c r="AS49" i="2"/>
  <c r="AO121" i="2"/>
  <c r="AN121" i="2"/>
  <c r="AO120" i="2"/>
  <c r="AN120" i="2"/>
  <c r="AO119" i="2"/>
  <c r="AN119" i="2"/>
  <c r="AO118" i="2"/>
  <c r="AN118" i="2"/>
  <c r="AO117" i="2"/>
  <c r="AN117" i="2"/>
  <c r="AO116" i="2"/>
  <c r="AN116" i="2"/>
  <c r="AO115" i="2"/>
  <c r="AN115" i="2"/>
  <c r="AO114" i="2"/>
  <c r="AN114" i="2"/>
  <c r="AO113" i="2"/>
  <c r="AN113" i="2"/>
  <c r="AO112" i="2"/>
  <c r="AN112" i="2"/>
  <c r="AO111" i="2"/>
  <c r="AN111" i="2"/>
  <c r="AO110" i="2"/>
  <c r="AN110" i="2"/>
  <c r="AO109" i="2"/>
  <c r="AN109" i="2"/>
  <c r="AO108" i="2"/>
  <c r="AN108" i="2"/>
  <c r="AO107" i="2"/>
  <c r="AN107" i="2"/>
  <c r="AO106" i="2"/>
  <c r="AN106" i="2"/>
  <c r="AO105" i="2"/>
  <c r="AN105" i="2"/>
  <c r="AO104" i="2"/>
  <c r="AN104" i="2"/>
  <c r="AO103" i="2"/>
  <c r="AN103" i="2"/>
  <c r="AO102" i="2"/>
  <c r="AN102" i="2"/>
  <c r="AO101" i="2"/>
  <c r="AN101" i="2"/>
  <c r="AO100" i="2"/>
  <c r="AN100" i="2"/>
  <c r="AO99" i="2"/>
  <c r="AN99" i="2"/>
  <c r="AO98" i="2"/>
  <c r="AN98" i="2"/>
  <c r="AO97" i="2"/>
  <c r="AN97" i="2"/>
  <c r="AO96" i="2"/>
  <c r="AN96" i="2"/>
  <c r="AO95" i="2"/>
  <c r="AN95" i="2"/>
  <c r="AO94" i="2"/>
  <c r="AN94" i="2"/>
  <c r="AO93" i="2"/>
  <c r="AN93" i="2"/>
  <c r="AO92" i="2"/>
  <c r="AN92" i="2"/>
  <c r="AO91" i="2"/>
  <c r="AN91" i="2"/>
  <c r="AO90" i="2"/>
  <c r="AN90" i="2"/>
  <c r="AO89" i="2"/>
  <c r="AN89" i="2"/>
  <c r="AO88" i="2"/>
  <c r="AN88" i="2"/>
  <c r="AO87" i="2"/>
  <c r="AN87" i="2"/>
  <c r="AO86" i="2"/>
  <c r="AN86" i="2"/>
  <c r="AO85" i="2"/>
  <c r="AN85" i="2"/>
  <c r="AO84" i="2"/>
  <c r="AN84" i="2"/>
  <c r="AO83" i="2"/>
  <c r="AN83" i="2"/>
  <c r="AO82" i="2"/>
  <c r="AN82" i="2"/>
  <c r="AO81" i="2"/>
  <c r="AN81" i="2"/>
  <c r="AO80" i="2"/>
  <c r="AN80" i="2"/>
  <c r="AO79" i="2"/>
  <c r="AN79" i="2"/>
  <c r="AO78" i="2"/>
  <c r="AN78" i="2"/>
  <c r="AO77" i="2"/>
  <c r="AN77" i="2"/>
  <c r="AO76" i="2"/>
  <c r="AN76" i="2"/>
  <c r="AO75" i="2"/>
  <c r="AN75" i="2"/>
  <c r="AO74" i="2"/>
  <c r="AN74" i="2"/>
  <c r="AO73" i="2"/>
  <c r="AN73" i="2"/>
  <c r="AO72" i="2"/>
  <c r="AN72" i="2"/>
  <c r="AO71" i="2"/>
  <c r="AN71" i="2"/>
  <c r="AO70" i="2"/>
  <c r="AN70" i="2"/>
  <c r="AO69" i="2"/>
  <c r="AN69" i="2"/>
  <c r="AO68" i="2"/>
  <c r="AN68" i="2"/>
  <c r="AO67" i="2"/>
  <c r="AN67" i="2"/>
  <c r="AO66" i="2"/>
  <c r="AN66" i="2"/>
  <c r="AO65" i="2"/>
  <c r="AN65" i="2"/>
  <c r="AO64" i="2"/>
  <c r="AN64" i="2"/>
  <c r="AO63" i="2"/>
  <c r="AN63" i="2"/>
  <c r="AO62" i="2"/>
  <c r="AN62" i="2"/>
  <c r="AO61" i="2"/>
  <c r="AN61" i="2"/>
  <c r="AO60" i="2"/>
  <c r="AN60" i="2"/>
  <c r="AO59" i="2"/>
  <c r="AN59" i="2"/>
  <c r="AO58" i="2"/>
  <c r="AN58" i="2"/>
  <c r="AO57" i="2"/>
  <c r="AN57" i="2"/>
  <c r="AO56" i="2"/>
  <c r="AN56" i="2"/>
  <c r="AO55" i="2"/>
  <c r="AN55" i="2"/>
  <c r="AO54" i="2"/>
  <c r="AN54" i="2"/>
  <c r="AO53" i="2"/>
  <c r="AN53" i="2"/>
  <c r="AO52" i="2"/>
  <c r="AN52" i="2"/>
  <c r="AO51" i="2"/>
  <c r="AN51" i="2"/>
  <c r="AO50" i="2"/>
  <c r="AN50" i="2"/>
  <c r="AO49" i="2"/>
  <c r="AN49" i="2"/>
  <c r="AJ121" i="2"/>
  <c r="AI121" i="2"/>
  <c r="AJ120" i="2"/>
  <c r="AI120" i="2"/>
  <c r="AJ119" i="2"/>
  <c r="AI119" i="2"/>
  <c r="AJ118" i="2"/>
  <c r="AI118" i="2"/>
  <c r="AJ117" i="2"/>
  <c r="AI117" i="2"/>
  <c r="AJ116" i="2"/>
  <c r="AI116" i="2"/>
  <c r="AJ115" i="2"/>
  <c r="AI115" i="2"/>
  <c r="AJ114" i="2"/>
  <c r="AI114" i="2"/>
  <c r="AJ113" i="2"/>
  <c r="AI113" i="2"/>
  <c r="AJ112" i="2"/>
  <c r="AI112" i="2"/>
  <c r="AJ111" i="2"/>
  <c r="AI111" i="2"/>
  <c r="AJ110" i="2"/>
  <c r="AI110" i="2"/>
  <c r="AJ109" i="2"/>
  <c r="AI109" i="2"/>
  <c r="AJ108" i="2"/>
  <c r="AI108" i="2"/>
  <c r="AJ107" i="2"/>
  <c r="AI107" i="2"/>
  <c r="AJ106" i="2"/>
  <c r="AI106" i="2"/>
  <c r="AJ105" i="2"/>
  <c r="AI105" i="2"/>
  <c r="AJ104" i="2"/>
  <c r="AI104" i="2"/>
  <c r="AJ103" i="2"/>
  <c r="AI103" i="2"/>
  <c r="AJ102" i="2"/>
  <c r="AI102" i="2"/>
  <c r="AJ101" i="2"/>
  <c r="AI101" i="2"/>
  <c r="AJ100" i="2"/>
  <c r="AI100" i="2"/>
  <c r="AJ99" i="2"/>
  <c r="AI99" i="2"/>
  <c r="AJ98" i="2"/>
  <c r="AI98" i="2"/>
  <c r="AJ97" i="2"/>
  <c r="AI97" i="2"/>
  <c r="AJ96" i="2"/>
  <c r="AI96" i="2"/>
  <c r="AJ95" i="2"/>
  <c r="AI95" i="2"/>
  <c r="AJ94" i="2"/>
  <c r="AI94" i="2"/>
  <c r="AJ93" i="2"/>
  <c r="AI93" i="2"/>
  <c r="AJ92" i="2"/>
  <c r="AI92" i="2"/>
  <c r="AJ91" i="2"/>
  <c r="AI91" i="2"/>
  <c r="AJ90" i="2"/>
  <c r="AI90" i="2"/>
  <c r="AJ89" i="2"/>
  <c r="AI89" i="2"/>
  <c r="AJ88" i="2"/>
  <c r="AI88" i="2"/>
  <c r="AJ87" i="2"/>
  <c r="AI87" i="2"/>
  <c r="AJ86" i="2"/>
  <c r="AI86" i="2"/>
  <c r="AJ85" i="2"/>
  <c r="AI85" i="2"/>
  <c r="AJ84" i="2"/>
  <c r="AI84" i="2"/>
  <c r="AJ83" i="2"/>
  <c r="AI83" i="2"/>
  <c r="AJ82" i="2"/>
  <c r="AI82" i="2"/>
  <c r="AJ81" i="2"/>
  <c r="AI81" i="2"/>
  <c r="AJ80" i="2"/>
  <c r="AI80" i="2"/>
  <c r="AJ79" i="2"/>
  <c r="AI79" i="2"/>
  <c r="AJ78" i="2"/>
  <c r="AI78" i="2"/>
  <c r="AJ77" i="2"/>
  <c r="AI77" i="2"/>
  <c r="AJ76" i="2"/>
  <c r="AI76" i="2"/>
  <c r="AJ75" i="2"/>
  <c r="AI75" i="2"/>
  <c r="AJ74" i="2"/>
  <c r="AI74" i="2"/>
  <c r="AJ73" i="2"/>
  <c r="AI73" i="2"/>
  <c r="AJ72" i="2"/>
  <c r="AI72" i="2"/>
  <c r="AJ71" i="2"/>
  <c r="AI71" i="2"/>
  <c r="AJ70" i="2"/>
  <c r="AI70" i="2"/>
  <c r="AJ69" i="2"/>
  <c r="AI69" i="2"/>
  <c r="AJ68" i="2"/>
  <c r="AI68" i="2"/>
  <c r="AJ67" i="2"/>
  <c r="AI67" i="2"/>
  <c r="AJ66" i="2"/>
  <c r="AI66" i="2"/>
  <c r="AJ65" i="2"/>
  <c r="AI65" i="2"/>
  <c r="AJ64" i="2"/>
  <c r="AI64" i="2"/>
  <c r="AJ63" i="2"/>
  <c r="AI63" i="2"/>
  <c r="AJ62" i="2"/>
  <c r="AI62" i="2"/>
  <c r="AJ61" i="2"/>
  <c r="AI61" i="2"/>
  <c r="AJ60" i="2"/>
  <c r="AI60" i="2"/>
  <c r="AJ59" i="2"/>
  <c r="AI59" i="2"/>
  <c r="AJ58" i="2"/>
  <c r="AI58" i="2"/>
  <c r="AJ57" i="2"/>
  <c r="AI57" i="2"/>
  <c r="AJ56" i="2"/>
  <c r="AI56" i="2"/>
  <c r="AJ55" i="2"/>
  <c r="AI55" i="2"/>
  <c r="AJ54" i="2"/>
  <c r="AI54" i="2"/>
  <c r="AJ53" i="2"/>
  <c r="AI53" i="2"/>
  <c r="AJ52" i="2"/>
  <c r="AI52" i="2"/>
  <c r="AJ51" i="2"/>
  <c r="AI51" i="2"/>
  <c r="AJ50" i="2"/>
  <c r="AI50" i="2"/>
  <c r="AJ49" i="2"/>
  <c r="AI49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M22" i="3" l="1"/>
  <c r="D50" i="3"/>
  <c r="Z22" i="4"/>
  <c r="D71" i="3"/>
  <c r="D52" i="3"/>
  <c r="D97" i="3"/>
  <c r="D57" i="3"/>
  <c r="D89" i="3"/>
  <c r="D73" i="3"/>
  <c r="D55" i="3"/>
  <c r="D76" i="4"/>
  <c r="C76" i="4"/>
  <c r="D100" i="4"/>
  <c r="C100" i="4"/>
  <c r="D99" i="3"/>
  <c r="D53" i="4"/>
  <c r="C53" i="4"/>
  <c r="D61" i="4"/>
  <c r="C61" i="4"/>
  <c r="D69" i="4"/>
  <c r="C69" i="4"/>
  <c r="D77" i="4"/>
  <c r="C77" i="4"/>
  <c r="D85" i="4"/>
  <c r="C85" i="4"/>
  <c r="D93" i="4"/>
  <c r="C93" i="4"/>
  <c r="C101" i="4"/>
  <c r="D101" i="4"/>
  <c r="D109" i="4"/>
  <c r="C109" i="4"/>
  <c r="C117" i="4"/>
  <c r="D117" i="4"/>
  <c r="D60" i="3"/>
  <c r="D68" i="3"/>
  <c r="D76" i="3"/>
  <c r="D84" i="3"/>
  <c r="D92" i="3"/>
  <c r="D100" i="3"/>
  <c r="D108" i="3"/>
  <c r="D116" i="3"/>
  <c r="D60" i="4"/>
  <c r="C60" i="4"/>
  <c r="D51" i="3"/>
  <c r="D83" i="3"/>
  <c r="D115" i="3"/>
  <c r="D78" i="4"/>
  <c r="C78" i="4"/>
  <c r="C102" i="4"/>
  <c r="D102" i="4"/>
  <c r="D118" i="4"/>
  <c r="C118" i="4"/>
  <c r="D53" i="3"/>
  <c r="D85" i="3"/>
  <c r="D117" i="3"/>
  <c r="D55" i="4"/>
  <c r="C55" i="4"/>
  <c r="C63" i="4"/>
  <c r="D63" i="4"/>
  <c r="D71" i="4"/>
  <c r="C71" i="4"/>
  <c r="D79" i="4"/>
  <c r="C79" i="4"/>
  <c r="C87" i="4"/>
  <c r="D87" i="4"/>
  <c r="C95" i="4"/>
  <c r="D95" i="4"/>
  <c r="D103" i="4"/>
  <c r="C103" i="4"/>
  <c r="C111" i="4"/>
  <c r="D111" i="4"/>
  <c r="D119" i="4"/>
  <c r="C119" i="4"/>
  <c r="D54" i="3"/>
  <c r="D62" i="3"/>
  <c r="D70" i="3"/>
  <c r="D78" i="3"/>
  <c r="D86" i="3"/>
  <c r="D94" i="3"/>
  <c r="D102" i="3"/>
  <c r="D110" i="3"/>
  <c r="D118" i="3"/>
  <c r="C84" i="4"/>
  <c r="D84" i="4"/>
  <c r="D107" i="3"/>
  <c r="C54" i="4"/>
  <c r="D54" i="4"/>
  <c r="D94" i="4"/>
  <c r="C94" i="4"/>
  <c r="D77" i="3"/>
  <c r="C70" i="4"/>
  <c r="D70" i="4"/>
  <c r="D110" i="4"/>
  <c r="C110" i="4"/>
  <c r="D101" i="3"/>
  <c r="D69" i="3"/>
  <c r="D75" i="3"/>
  <c r="C52" i="4"/>
  <c r="D52" i="4"/>
  <c r="D68" i="4"/>
  <c r="C68" i="4"/>
  <c r="C92" i="4"/>
  <c r="D92" i="4"/>
  <c r="D108" i="4"/>
  <c r="C108" i="4"/>
  <c r="D67" i="3"/>
  <c r="D91" i="3"/>
  <c r="C62" i="4"/>
  <c r="D62" i="4"/>
  <c r="D86" i="4"/>
  <c r="C86" i="4"/>
  <c r="D61" i="3"/>
  <c r="D93" i="3"/>
  <c r="D59" i="3"/>
  <c r="C116" i="4"/>
  <c r="D116" i="4"/>
  <c r="D109" i="3"/>
  <c r="CV22" i="3"/>
  <c r="D81" i="3"/>
  <c r="D95" i="3"/>
  <c r="D64" i="4"/>
  <c r="C64" i="4"/>
  <c r="D88" i="4"/>
  <c r="C88" i="4"/>
  <c r="C112" i="4"/>
  <c r="D112" i="4"/>
  <c r="D63" i="3"/>
  <c r="D87" i="3"/>
  <c r="D111" i="3"/>
  <c r="D49" i="4"/>
  <c r="C49" i="4"/>
  <c r="C65" i="4"/>
  <c r="D65" i="4"/>
  <c r="C89" i="4"/>
  <c r="D89" i="4"/>
  <c r="D113" i="4"/>
  <c r="C113" i="4"/>
  <c r="D80" i="3"/>
  <c r="D88" i="3"/>
  <c r="D96" i="3"/>
  <c r="D104" i="3"/>
  <c r="D112" i="3"/>
  <c r="D120" i="3"/>
  <c r="W22" i="3"/>
  <c r="D49" i="3"/>
  <c r="D72" i="4"/>
  <c r="C72" i="4"/>
  <c r="C96" i="4"/>
  <c r="D96" i="4"/>
  <c r="C120" i="4"/>
  <c r="D120" i="4"/>
  <c r="D79" i="3"/>
  <c r="D119" i="3"/>
  <c r="D73" i="4"/>
  <c r="C73" i="4"/>
  <c r="C97" i="4"/>
  <c r="D97" i="4"/>
  <c r="C105" i="4"/>
  <c r="D105" i="4"/>
  <c r="D50" i="4"/>
  <c r="C50" i="4"/>
  <c r="D58" i="4"/>
  <c r="C58" i="4"/>
  <c r="D66" i="4"/>
  <c r="C66" i="4"/>
  <c r="D74" i="4"/>
  <c r="C74" i="4"/>
  <c r="D82" i="4"/>
  <c r="C82" i="4"/>
  <c r="D90" i="4"/>
  <c r="C90" i="4"/>
  <c r="D98" i="4"/>
  <c r="C98" i="4"/>
  <c r="C106" i="4"/>
  <c r="D106" i="4"/>
  <c r="D114" i="4"/>
  <c r="C114" i="4"/>
  <c r="D65" i="3"/>
  <c r="D105" i="3"/>
  <c r="D113" i="3"/>
  <c r="D121" i="3"/>
  <c r="D66" i="3"/>
  <c r="D72" i="3"/>
  <c r="C56" i="4"/>
  <c r="D56" i="4"/>
  <c r="D80" i="4"/>
  <c r="C80" i="4"/>
  <c r="D104" i="4"/>
  <c r="C104" i="4"/>
  <c r="D103" i="3"/>
  <c r="D57" i="4"/>
  <c r="C57" i="4"/>
  <c r="D81" i="4"/>
  <c r="C81" i="4"/>
  <c r="C121" i="4"/>
  <c r="D121" i="4"/>
  <c r="D51" i="4"/>
  <c r="C51" i="4"/>
  <c r="C59" i="4"/>
  <c r="D59" i="4"/>
  <c r="D67" i="4"/>
  <c r="C67" i="4"/>
  <c r="D75" i="4"/>
  <c r="C75" i="4"/>
  <c r="C83" i="4"/>
  <c r="D83" i="4"/>
  <c r="D91" i="4"/>
  <c r="C91" i="4"/>
  <c r="D99" i="4"/>
  <c r="C99" i="4"/>
  <c r="C107" i="4"/>
  <c r="D107" i="4"/>
  <c r="D115" i="4"/>
  <c r="C115" i="4"/>
  <c r="D82" i="3"/>
  <c r="D90" i="3"/>
  <c r="D98" i="3"/>
  <c r="D106" i="3"/>
  <c r="D114" i="3"/>
  <c r="D56" i="3"/>
  <c r="D58" i="3"/>
  <c r="D64" i="3"/>
  <c r="D74" i="3"/>
  <c r="CH22" i="4"/>
  <c r="I22" i="3"/>
  <c r="H22" i="4"/>
  <c r="T22" i="4"/>
  <c r="BV22" i="4"/>
  <c r="AY22" i="3"/>
  <c r="AL22" i="4"/>
  <c r="CO22" i="3"/>
  <c r="CA22" i="3"/>
  <c r="BJ22" i="4"/>
  <c r="AX22" i="4"/>
  <c r="AR22" i="4"/>
  <c r="AR22" i="3"/>
  <c r="AK22" i="3"/>
  <c r="CH22" i="3"/>
  <c r="BF22" i="3"/>
  <c r="DC22" i="3"/>
  <c r="AD22" i="3"/>
  <c r="P22" i="3"/>
  <c r="CN22" i="4"/>
  <c r="CB22" i="4"/>
  <c r="BP22" i="4"/>
  <c r="BD22" i="4"/>
  <c r="AF22" i="4"/>
  <c r="N22" i="4"/>
  <c r="BY11" i="2"/>
  <c r="BT11" i="2"/>
  <c r="BO11" i="2"/>
  <c r="BJ11" i="2"/>
  <c r="BE11" i="2"/>
  <c r="AZ11" i="2"/>
  <c r="AU11" i="2"/>
  <c r="AP11" i="2"/>
  <c r="AK11" i="2"/>
  <c r="AF11" i="2"/>
  <c r="AA11" i="2"/>
  <c r="U49" i="2"/>
  <c r="T49" i="2"/>
  <c r="V11" i="2"/>
  <c r="Q11" i="2"/>
  <c r="L11" i="2"/>
  <c r="G11" i="2"/>
  <c r="O42" i="2" l="1"/>
  <c r="O38" i="2"/>
  <c r="O34" i="2"/>
  <c r="O30" i="2"/>
  <c r="O26" i="2"/>
  <c r="O41" i="2"/>
  <c r="O37" i="2"/>
  <c r="O33" i="2"/>
  <c r="O29" i="2"/>
  <c r="O25" i="2"/>
  <c r="O44" i="2"/>
  <c r="O40" i="2"/>
  <c r="O36" i="2"/>
  <c r="O32" i="2"/>
  <c r="O28" i="2"/>
  <c r="O24" i="2"/>
  <c r="O31" i="2"/>
  <c r="O43" i="2"/>
  <c r="O27" i="2"/>
  <c r="O39" i="2"/>
  <c r="O22" i="2"/>
  <c r="O35" i="2"/>
  <c r="E23" i="2"/>
  <c r="E48" i="2"/>
  <c r="E47" i="2"/>
  <c r="E46" i="2"/>
  <c r="E45" i="2"/>
  <c r="BS23" i="2"/>
  <c r="BS48" i="2"/>
  <c r="BS47" i="2"/>
  <c r="BS46" i="2"/>
  <c r="BS45" i="2"/>
  <c r="E27" i="2"/>
  <c r="E31" i="2"/>
  <c r="E28" i="2"/>
  <c r="E32" i="2"/>
  <c r="E44" i="2"/>
  <c r="E40" i="2"/>
  <c r="E36" i="2"/>
  <c r="E22" i="2"/>
  <c r="E25" i="2"/>
  <c r="E29" i="2"/>
  <c r="E43" i="2"/>
  <c r="E39" i="2"/>
  <c r="E35" i="2"/>
  <c r="E24" i="2"/>
  <c r="E42" i="2"/>
  <c r="E38" i="2"/>
  <c r="E34" i="2"/>
  <c r="E30" i="2"/>
  <c r="E37" i="2"/>
  <c r="E26" i="2"/>
  <c r="E41" i="2"/>
  <c r="E33" i="2"/>
  <c r="T43" i="2"/>
  <c r="T39" i="2"/>
  <c r="T35" i="2"/>
  <c r="T31" i="2"/>
  <c r="T27" i="2"/>
  <c r="T22" i="2"/>
  <c r="T42" i="2"/>
  <c r="T38" i="2"/>
  <c r="T34" i="2"/>
  <c r="T30" i="2"/>
  <c r="T26" i="2"/>
  <c r="T41" i="2"/>
  <c r="T37" i="2"/>
  <c r="T33" i="2"/>
  <c r="T29" i="2"/>
  <c r="T25" i="2"/>
  <c r="T32" i="2"/>
  <c r="T44" i="2"/>
  <c r="T28" i="2"/>
  <c r="T40" i="2"/>
  <c r="T24" i="2"/>
  <c r="T36" i="2"/>
  <c r="BS44" i="2"/>
  <c r="BS40" i="2"/>
  <c r="BS36" i="2"/>
  <c r="BS32" i="2"/>
  <c r="BS28" i="2"/>
  <c r="BS24" i="2"/>
  <c r="BS43" i="2"/>
  <c r="BS39" i="2"/>
  <c r="BS35" i="2"/>
  <c r="BS31" i="2"/>
  <c r="BS27" i="2"/>
  <c r="BS22" i="2"/>
  <c r="BS42" i="2"/>
  <c r="BS38" i="2"/>
  <c r="BS34" i="2"/>
  <c r="BS30" i="2"/>
  <c r="BS26" i="2"/>
  <c r="BS41" i="2"/>
  <c r="BS37" i="2"/>
  <c r="BS33" i="2"/>
  <c r="BS29" i="2"/>
  <c r="BS25" i="2"/>
  <c r="F41" i="2"/>
  <c r="F37" i="2"/>
  <c r="F33" i="2"/>
  <c r="F44" i="2"/>
  <c r="F40" i="2"/>
  <c r="F36" i="2"/>
  <c r="F22" i="2"/>
  <c r="F28" i="2"/>
  <c r="F32" i="2"/>
  <c r="F43" i="2"/>
  <c r="F39" i="2"/>
  <c r="F35" i="2"/>
  <c r="F24" i="2"/>
  <c r="F25" i="2"/>
  <c r="F29" i="2"/>
  <c r="F26" i="2"/>
  <c r="F30" i="2"/>
  <c r="F42" i="2"/>
  <c r="F38" i="2"/>
  <c r="F34" i="2"/>
  <c r="F31" i="2"/>
  <c r="F27" i="2"/>
  <c r="U23" i="2"/>
  <c r="U48" i="2"/>
  <c r="U47" i="2"/>
  <c r="U46" i="2"/>
  <c r="U45" i="2"/>
  <c r="U44" i="2"/>
  <c r="U40" i="2"/>
  <c r="U36" i="2"/>
  <c r="U32" i="2"/>
  <c r="U28" i="2"/>
  <c r="U24" i="2"/>
  <c r="U43" i="2"/>
  <c r="U39" i="2"/>
  <c r="U35" i="2"/>
  <c r="U31" i="2"/>
  <c r="U27" i="2"/>
  <c r="U22" i="2"/>
  <c r="U42" i="2"/>
  <c r="U38" i="2"/>
  <c r="U34" i="2"/>
  <c r="U30" i="2"/>
  <c r="U26" i="2"/>
  <c r="U29" i="2"/>
  <c r="U41" i="2"/>
  <c r="U25" i="2"/>
  <c r="U37" i="2"/>
  <c r="U33" i="2"/>
  <c r="J41" i="2"/>
  <c r="J37" i="2"/>
  <c r="J33" i="2"/>
  <c r="J29" i="2"/>
  <c r="J25" i="2"/>
  <c r="J44" i="2"/>
  <c r="J40" i="2"/>
  <c r="J36" i="2"/>
  <c r="J32" i="2"/>
  <c r="J28" i="2"/>
  <c r="J24" i="2"/>
  <c r="J43" i="2"/>
  <c r="J39" i="2"/>
  <c r="J35" i="2"/>
  <c r="J31" i="2"/>
  <c r="J27" i="2"/>
  <c r="J22" i="2"/>
  <c r="J30" i="2"/>
  <c r="J42" i="2"/>
  <c r="J26" i="2"/>
  <c r="J38" i="2"/>
  <c r="J34" i="2"/>
  <c r="P43" i="2"/>
  <c r="P39" i="2"/>
  <c r="P35" i="2"/>
  <c r="P31" i="2"/>
  <c r="P27" i="2"/>
  <c r="P22" i="2"/>
  <c r="P42" i="2"/>
  <c r="P38" i="2"/>
  <c r="P34" i="2"/>
  <c r="P30" i="2"/>
  <c r="P26" i="2"/>
  <c r="P41" i="2"/>
  <c r="P37" i="2"/>
  <c r="P33" i="2"/>
  <c r="P29" i="2"/>
  <c r="P25" i="2"/>
  <c r="P40" i="2"/>
  <c r="P24" i="2"/>
  <c r="P28" i="2"/>
  <c r="P36" i="2"/>
  <c r="P44" i="2"/>
  <c r="P32" i="2"/>
  <c r="K42" i="2"/>
  <c r="K38" i="2"/>
  <c r="K34" i="2"/>
  <c r="K30" i="2"/>
  <c r="K26" i="2"/>
  <c r="K41" i="2"/>
  <c r="K37" i="2"/>
  <c r="K33" i="2"/>
  <c r="K29" i="2"/>
  <c r="K25" i="2"/>
  <c r="K44" i="2"/>
  <c r="K40" i="2"/>
  <c r="K36" i="2"/>
  <c r="K32" i="2"/>
  <c r="K28" i="2"/>
  <c r="K24" i="2"/>
  <c r="K39" i="2"/>
  <c r="K22" i="2"/>
  <c r="K43" i="2"/>
  <c r="K31" i="2"/>
  <c r="K35" i="2"/>
  <c r="K27" i="2"/>
  <c r="BW41" i="2"/>
  <c r="BW37" i="2"/>
  <c r="BW33" i="2"/>
  <c r="BW29" i="2"/>
  <c r="BW25" i="2"/>
  <c r="BW44" i="2"/>
  <c r="BW40" i="2"/>
  <c r="BW36" i="2"/>
  <c r="BW32" i="2"/>
  <c r="BW28" i="2"/>
  <c r="BW24" i="2"/>
  <c r="BW43" i="2"/>
  <c r="BW39" i="2"/>
  <c r="BW35" i="2"/>
  <c r="BW31" i="2"/>
  <c r="BW27" i="2"/>
  <c r="BW22" i="2"/>
  <c r="BW42" i="2"/>
  <c r="BW38" i="2"/>
  <c r="BW34" i="2"/>
  <c r="BW30" i="2"/>
  <c r="BW26" i="2"/>
  <c r="BR44" i="2"/>
  <c r="BR40" i="2"/>
  <c r="BR36" i="2"/>
  <c r="BR32" i="2"/>
  <c r="BR28" i="2"/>
  <c r="BR24" i="2"/>
  <c r="BR43" i="2"/>
  <c r="BR39" i="2"/>
  <c r="BR35" i="2"/>
  <c r="BR31" i="2"/>
  <c r="BR27" i="2"/>
  <c r="BR22" i="2"/>
  <c r="BR42" i="2"/>
  <c r="BR38" i="2"/>
  <c r="BR34" i="2"/>
  <c r="BR30" i="2"/>
  <c r="BR26" i="2"/>
  <c r="BR41" i="2"/>
  <c r="BR37" i="2"/>
  <c r="BR33" i="2"/>
  <c r="BR29" i="2"/>
  <c r="BR25" i="2"/>
  <c r="K23" i="2"/>
  <c r="K46" i="2"/>
  <c r="K45" i="2"/>
  <c r="K48" i="2"/>
  <c r="K47" i="2"/>
  <c r="BX23" i="2"/>
  <c r="BX45" i="2"/>
  <c r="BX48" i="2"/>
  <c r="BX47" i="2"/>
  <c r="BX46" i="2"/>
  <c r="P23" i="2"/>
  <c r="P47" i="2"/>
  <c r="P46" i="2"/>
  <c r="P45" i="2"/>
  <c r="P48" i="2"/>
  <c r="BX41" i="2"/>
  <c r="BX37" i="2"/>
  <c r="BX33" i="2"/>
  <c r="BX29" i="2"/>
  <c r="BX25" i="2"/>
  <c r="BX44" i="2"/>
  <c r="BX40" i="2"/>
  <c r="BX36" i="2"/>
  <c r="BX32" i="2"/>
  <c r="BX28" i="2"/>
  <c r="BX24" i="2"/>
  <c r="BX43" i="2"/>
  <c r="BX39" i="2"/>
  <c r="BX35" i="2"/>
  <c r="BX31" i="2"/>
  <c r="BX27" i="2"/>
  <c r="BX22" i="2"/>
  <c r="BX42" i="2"/>
  <c r="BX38" i="2"/>
  <c r="BX34" i="2"/>
  <c r="BX30" i="2"/>
  <c r="BX26" i="2"/>
  <c r="BN43" i="2"/>
  <c r="BN40" i="2"/>
  <c r="BN37" i="2"/>
  <c r="BN34" i="2"/>
  <c r="BN31" i="2"/>
  <c r="BN28" i="2"/>
  <c r="BN25" i="2"/>
  <c r="BN42" i="2"/>
  <c r="BN39" i="2"/>
  <c r="BN36" i="2"/>
  <c r="BN33" i="2"/>
  <c r="BN30" i="2"/>
  <c r="BN27" i="2"/>
  <c r="BN24" i="2"/>
  <c r="BN44" i="2"/>
  <c r="BN41" i="2"/>
  <c r="BN38" i="2"/>
  <c r="BN35" i="2"/>
  <c r="BN32" i="2"/>
  <c r="BN29" i="2"/>
  <c r="BN26" i="2"/>
  <c r="BN22" i="2"/>
  <c r="BN23" i="2"/>
  <c r="BN46" i="2"/>
  <c r="BN48" i="2"/>
  <c r="BN45" i="2"/>
  <c r="BN47" i="2"/>
  <c r="BM43" i="2"/>
  <c r="BM40" i="2"/>
  <c r="BM37" i="2"/>
  <c r="BM34" i="2"/>
  <c r="BM31" i="2"/>
  <c r="BM28" i="2"/>
  <c r="BM25" i="2"/>
  <c r="BM41" i="2"/>
  <c r="BM35" i="2"/>
  <c r="BM29" i="2"/>
  <c r="BM42" i="2"/>
  <c r="BM39" i="2"/>
  <c r="BM36" i="2"/>
  <c r="BM33" i="2"/>
  <c r="BM30" i="2"/>
  <c r="BM27" i="2"/>
  <c r="BM24" i="2"/>
  <c r="BM38" i="2"/>
  <c r="BM32" i="2"/>
  <c r="BM22" i="2"/>
  <c r="BM44" i="2"/>
  <c r="BM26" i="2"/>
  <c r="BH23" i="2"/>
  <c r="BH45" i="2"/>
  <c r="BH46" i="2"/>
  <c r="BH48" i="2"/>
  <c r="BH47" i="2"/>
  <c r="BI43" i="2"/>
  <c r="BI40" i="2"/>
  <c r="BI37" i="2"/>
  <c r="BI34" i="2"/>
  <c r="BI31" i="2"/>
  <c r="BI28" i="2"/>
  <c r="BI25" i="2"/>
  <c r="BI42" i="2"/>
  <c r="BI39" i="2"/>
  <c r="BI36" i="2"/>
  <c r="BI33" i="2"/>
  <c r="BI30" i="2"/>
  <c r="BI27" i="2"/>
  <c r="BI24" i="2"/>
  <c r="BI44" i="2"/>
  <c r="BI41" i="2"/>
  <c r="BI38" i="2"/>
  <c r="BI35" i="2"/>
  <c r="BI32" i="2"/>
  <c r="BI29" i="2"/>
  <c r="BI26" i="2"/>
  <c r="BI22" i="2"/>
  <c r="BI23" i="2"/>
  <c r="BI46" i="2"/>
  <c r="BI48" i="2"/>
  <c r="BI45" i="2"/>
  <c r="BI47" i="2"/>
  <c r="BH33" i="2"/>
  <c r="BH43" i="2"/>
  <c r="BH40" i="2"/>
  <c r="BH37" i="2"/>
  <c r="BH34" i="2"/>
  <c r="BH31" i="2"/>
  <c r="BH28" i="2"/>
  <c r="BH25" i="2"/>
  <c r="BH36" i="2"/>
  <c r="BH24" i="2"/>
  <c r="BH42" i="2"/>
  <c r="BH30" i="2"/>
  <c r="BH44" i="2"/>
  <c r="BH41" i="2"/>
  <c r="BH38" i="2"/>
  <c r="BH35" i="2"/>
  <c r="BH32" i="2"/>
  <c r="BH29" i="2"/>
  <c r="BH26" i="2"/>
  <c r="BH22" i="2"/>
  <c r="BH39" i="2"/>
  <c r="BH27" i="2"/>
  <c r="BC23" i="2"/>
  <c r="BC46" i="2"/>
  <c r="BC48" i="2"/>
  <c r="BC45" i="2"/>
  <c r="BC47" i="2"/>
  <c r="BC43" i="2"/>
  <c r="BC40" i="2"/>
  <c r="BC37" i="2"/>
  <c r="BC34" i="2"/>
  <c r="BC31" i="2"/>
  <c r="BC28" i="2"/>
  <c r="BC25" i="2"/>
  <c r="BC42" i="2"/>
  <c r="BC39" i="2"/>
  <c r="BC36" i="2"/>
  <c r="BC33" i="2"/>
  <c r="BC30" i="2"/>
  <c r="BC27" i="2"/>
  <c r="BC24" i="2"/>
  <c r="BC44" i="2"/>
  <c r="BC41" i="2"/>
  <c r="BC38" i="2"/>
  <c r="BC35" i="2"/>
  <c r="BC32" i="2"/>
  <c r="BC29" i="2"/>
  <c r="BC26" i="2"/>
  <c r="BC22" i="2"/>
  <c r="BD43" i="2"/>
  <c r="BD40" i="2"/>
  <c r="BD37" i="2"/>
  <c r="BD34" i="2"/>
  <c r="BD31" i="2"/>
  <c r="BD28" i="2"/>
  <c r="BD25" i="2"/>
  <c r="BD42" i="2"/>
  <c r="BD39" i="2"/>
  <c r="BD36" i="2"/>
  <c r="BD33" i="2"/>
  <c r="BD30" i="2"/>
  <c r="BD27" i="2"/>
  <c r="BD24" i="2"/>
  <c r="BD44" i="2"/>
  <c r="BD41" i="2"/>
  <c r="BD38" i="2"/>
  <c r="BD35" i="2"/>
  <c r="BD32" i="2"/>
  <c r="BD29" i="2"/>
  <c r="BD26" i="2"/>
  <c r="BD22" i="2"/>
  <c r="AY23" i="2"/>
  <c r="AY46" i="2"/>
  <c r="AY48" i="2"/>
  <c r="AY45" i="2"/>
  <c r="AY47" i="2"/>
  <c r="AX43" i="2"/>
  <c r="AX40" i="2"/>
  <c r="AX37" i="2"/>
  <c r="AX34" i="2"/>
  <c r="AX31" i="2"/>
  <c r="AX28" i="2"/>
  <c r="AX25" i="2"/>
  <c r="AX41" i="2"/>
  <c r="AX29" i="2"/>
  <c r="AX32" i="2"/>
  <c r="AX42" i="2"/>
  <c r="AX39" i="2"/>
  <c r="AX36" i="2"/>
  <c r="AX33" i="2"/>
  <c r="AX30" i="2"/>
  <c r="AX27" i="2"/>
  <c r="AX24" i="2"/>
  <c r="AX44" i="2"/>
  <c r="AX35" i="2"/>
  <c r="AX22" i="2"/>
  <c r="AX38" i="2"/>
  <c r="AX26" i="2"/>
  <c r="AY43" i="2"/>
  <c r="AY40" i="2"/>
  <c r="AY37" i="2"/>
  <c r="AY34" i="2"/>
  <c r="AY31" i="2"/>
  <c r="AY28" i="2"/>
  <c r="AY25" i="2"/>
  <c r="AY42" i="2"/>
  <c r="AY39" i="2"/>
  <c r="AY36" i="2"/>
  <c r="AY33" i="2"/>
  <c r="AY30" i="2"/>
  <c r="AY27" i="2"/>
  <c r="AY24" i="2"/>
  <c r="AY44" i="2"/>
  <c r="AY41" i="2"/>
  <c r="AY38" i="2"/>
  <c r="AY35" i="2"/>
  <c r="AY32" i="2"/>
  <c r="AY29" i="2"/>
  <c r="AY26" i="2"/>
  <c r="AY22" i="2"/>
  <c r="AS35" i="2"/>
  <c r="AS22" i="2"/>
  <c r="AS43" i="2"/>
  <c r="AS40" i="2"/>
  <c r="AS37" i="2"/>
  <c r="AS34" i="2"/>
  <c r="AS31" i="2"/>
  <c r="AS28" i="2"/>
  <c r="AS25" i="2"/>
  <c r="AS41" i="2"/>
  <c r="AS26" i="2"/>
  <c r="AS44" i="2"/>
  <c r="AS32" i="2"/>
  <c r="AS42" i="2"/>
  <c r="AS39" i="2"/>
  <c r="AS36" i="2"/>
  <c r="AS33" i="2"/>
  <c r="AS30" i="2"/>
  <c r="AS27" i="2"/>
  <c r="AS24" i="2"/>
  <c r="AS29" i="2"/>
  <c r="AS38" i="2"/>
  <c r="AT23" i="2"/>
  <c r="AT46" i="2"/>
  <c r="AT48" i="2"/>
  <c r="AT45" i="2"/>
  <c r="AT47" i="2"/>
  <c r="AT43" i="2"/>
  <c r="AT40" i="2"/>
  <c r="AT37" i="2"/>
  <c r="AT34" i="2"/>
  <c r="AT31" i="2"/>
  <c r="AT28" i="2"/>
  <c r="AT25" i="2"/>
  <c r="AT42" i="2"/>
  <c r="AT39" i="2"/>
  <c r="AT36" i="2"/>
  <c r="AT33" i="2"/>
  <c r="AT30" i="2"/>
  <c r="AT27" i="2"/>
  <c r="AT24" i="2"/>
  <c r="AT44" i="2"/>
  <c r="AT41" i="2"/>
  <c r="AT38" i="2"/>
  <c r="AT35" i="2"/>
  <c r="AT32" i="2"/>
  <c r="AT29" i="2"/>
  <c r="AT26" i="2"/>
  <c r="AT22" i="2"/>
  <c r="AO23" i="2"/>
  <c r="AO46" i="2"/>
  <c r="AO48" i="2"/>
  <c r="AO45" i="2"/>
  <c r="AO47" i="2"/>
  <c r="AO43" i="2"/>
  <c r="AO40" i="2"/>
  <c r="AO37" i="2"/>
  <c r="AO34" i="2"/>
  <c r="AO31" i="2"/>
  <c r="AO28" i="2"/>
  <c r="AO25" i="2"/>
  <c r="AO42" i="2"/>
  <c r="AO39" i="2"/>
  <c r="AO36" i="2"/>
  <c r="AO33" i="2"/>
  <c r="AO30" i="2"/>
  <c r="AO27" i="2"/>
  <c r="AO24" i="2"/>
  <c r="AO44" i="2"/>
  <c r="AO41" i="2"/>
  <c r="AO38" i="2"/>
  <c r="AO35" i="2"/>
  <c r="AO32" i="2"/>
  <c r="AO29" i="2"/>
  <c r="AO26" i="2"/>
  <c r="AO22" i="2"/>
  <c r="AN43" i="2"/>
  <c r="AN40" i="2"/>
  <c r="AN37" i="2"/>
  <c r="AN34" i="2"/>
  <c r="AN31" i="2"/>
  <c r="AN28" i="2"/>
  <c r="AN25" i="2"/>
  <c r="AN42" i="2"/>
  <c r="AN39" i="2"/>
  <c r="AN36" i="2"/>
  <c r="AN33" i="2"/>
  <c r="AN30" i="2"/>
  <c r="AN27" i="2"/>
  <c r="AN24" i="2"/>
  <c r="AN44" i="2"/>
  <c r="AN41" i="2"/>
  <c r="AN38" i="2"/>
  <c r="AN35" i="2"/>
  <c r="AN32" i="2"/>
  <c r="AN29" i="2"/>
  <c r="AN26" i="2"/>
  <c r="AN22" i="2"/>
  <c r="AJ43" i="2"/>
  <c r="AJ40" i="2"/>
  <c r="AJ37" i="2"/>
  <c r="AJ34" i="2"/>
  <c r="AJ31" i="2"/>
  <c r="AJ28" i="2"/>
  <c r="AJ25" i="2"/>
  <c r="AJ42" i="2"/>
  <c r="AJ39" i="2"/>
  <c r="AJ36" i="2"/>
  <c r="AJ33" i="2"/>
  <c r="AJ30" i="2"/>
  <c r="AJ27" i="2"/>
  <c r="AJ24" i="2"/>
  <c r="AJ44" i="2"/>
  <c r="AJ41" i="2"/>
  <c r="AJ38" i="2"/>
  <c r="AJ35" i="2"/>
  <c r="AJ32" i="2"/>
  <c r="AJ29" i="2"/>
  <c r="AJ26" i="2"/>
  <c r="AJ22" i="2"/>
  <c r="AJ23" i="2"/>
  <c r="AJ46" i="2"/>
  <c r="AJ48" i="2"/>
  <c r="AJ45" i="2"/>
  <c r="AJ47" i="2"/>
  <c r="AI43" i="2"/>
  <c r="AI40" i="2"/>
  <c r="AI37" i="2"/>
  <c r="AI34" i="2"/>
  <c r="AI31" i="2"/>
  <c r="AI28" i="2"/>
  <c r="AI25" i="2"/>
  <c r="AI42" i="2"/>
  <c r="AI39" i="2"/>
  <c r="AI36" i="2"/>
  <c r="AI33" i="2"/>
  <c r="AI30" i="2"/>
  <c r="AI27" i="2"/>
  <c r="AI24" i="2"/>
  <c r="AI44" i="2"/>
  <c r="AI41" i="2"/>
  <c r="AI38" i="2"/>
  <c r="AI35" i="2"/>
  <c r="AI32" i="2"/>
  <c r="AI29" i="2"/>
  <c r="AI26" i="2"/>
  <c r="AI22" i="2"/>
  <c r="AE23" i="2"/>
  <c r="AE46" i="2"/>
  <c r="AE48" i="2"/>
  <c r="AE45" i="2"/>
  <c r="AE47" i="2"/>
  <c r="AE43" i="2"/>
  <c r="AE40" i="2"/>
  <c r="AE37" i="2"/>
  <c r="AE34" i="2"/>
  <c r="AE31" i="2"/>
  <c r="AE28" i="2"/>
  <c r="AE25" i="2"/>
  <c r="AE42" i="2"/>
  <c r="AE39" i="2"/>
  <c r="AE36" i="2"/>
  <c r="AE33" i="2"/>
  <c r="AE30" i="2"/>
  <c r="AE27" i="2"/>
  <c r="AE24" i="2"/>
  <c r="AE44" i="2"/>
  <c r="AE41" i="2"/>
  <c r="AE38" i="2"/>
  <c r="AE35" i="2"/>
  <c r="AE32" i="2"/>
  <c r="AE29" i="2"/>
  <c r="AE26" i="2"/>
  <c r="AE22" i="2"/>
  <c r="AD43" i="2"/>
  <c r="AD40" i="2"/>
  <c r="AD37" i="2"/>
  <c r="AD34" i="2"/>
  <c r="AD31" i="2"/>
  <c r="AD28" i="2"/>
  <c r="AD25" i="2"/>
  <c r="AD41" i="2"/>
  <c r="AD35" i="2"/>
  <c r="AD29" i="2"/>
  <c r="AD22" i="2"/>
  <c r="AD42" i="2"/>
  <c r="AD39" i="2"/>
  <c r="AD36" i="2"/>
  <c r="AD33" i="2"/>
  <c r="AD30" i="2"/>
  <c r="AD27" i="2"/>
  <c r="AD24" i="2"/>
  <c r="AD44" i="2"/>
  <c r="AD38" i="2"/>
  <c r="AD32" i="2"/>
  <c r="AD26" i="2"/>
  <c r="Z43" i="2"/>
  <c r="Z40" i="2"/>
  <c r="Z37" i="2"/>
  <c r="Z34" i="2"/>
  <c r="Z31" i="2"/>
  <c r="Z28" i="2"/>
  <c r="Z25" i="2"/>
  <c r="Z42" i="2"/>
  <c r="Z39" i="2"/>
  <c r="Z36" i="2"/>
  <c r="Z33" i="2"/>
  <c r="Z30" i="2"/>
  <c r="Z27" i="2"/>
  <c r="Z24" i="2"/>
  <c r="Z44" i="2"/>
  <c r="Z41" i="2"/>
  <c r="Z38" i="2"/>
  <c r="Z35" i="2"/>
  <c r="Z32" i="2"/>
  <c r="Z29" i="2"/>
  <c r="Z26" i="2"/>
  <c r="Z22" i="2"/>
  <c r="Y43" i="2"/>
  <c r="Y40" i="2"/>
  <c r="Y37" i="2"/>
  <c r="Y34" i="2"/>
  <c r="Y31" i="2"/>
  <c r="Y28" i="2"/>
  <c r="Y25" i="2"/>
  <c r="Y42" i="2"/>
  <c r="Y39" i="2"/>
  <c r="Y36" i="2"/>
  <c r="Y33" i="2"/>
  <c r="Y30" i="2"/>
  <c r="Y27" i="2"/>
  <c r="Y24" i="2"/>
  <c r="Y44" i="2"/>
  <c r="Y41" i="2"/>
  <c r="Y38" i="2"/>
  <c r="Y35" i="2"/>
  <c r="Y32" i="2"/>
  <c r="Y29" i="2"/>
  <c r="Y26" i="2"/>
  <c r="Y22" i="2"/>
  <c r="Z23" i="2"/>
  <c r="Z46" i="2"/>
  <c r="Z48" i="2"/>
  <c r="Z45" i="2"/>
  <c r="Z47" i="2"/>
  <c r="C23" i="4"/>
  <c r="D34" i="3" l="1"/>
  <c r="D34" i="4"/>
  <c r="D35" i="3"/>
  <c r="D35" i="4"/>
  <c r="D44" i="4"/>
  <c r="D44" i="3"/>
  <c r="C42" i="4"/>
  <c r="C36" i="4"/>
  <c r="D24" i="3"/>
  <c r="D24" i="4"/>
  <c r="D38" i="3"/>
  <c r="D38" i="4"/>
  <c r="D39" i="3"/>
  <c r="D39" i="4"/>
  <c r="D33" i="3"/>
  <c r="D33" i="4"/>
  <c r="C33" i="4"/>
  <c r="C24" i="4"/>
  <c r="C40" i="4"/>
  <c r="D31" i="4"/>
  <c r="D31" i="3"/>
  <c r="I22" i="4"/>
  <c r="D42" i="3"/>
  <c r="D42" i="4"/>
  <c r="D43" i="4"/>
  <c r="D43" i="3"/>
  <c r="D37" i="4"/>
  <c r="D37" i="3"/>
  <c r="C41" i="4"/>
  <c r="C35" i="4"/>
  <c r="C44" i="4"/>
  <c r="O22" i="4"/>
  <c r="D40" i="3"/>
  <c r="D40" i="4"/>
  <c r="C48" i="4"/>
  <c r="F23" i="2"/>
  <c r="D23" i="4" s="1"/>
  <c r="F45" i="2"/>
  <c r="F48" i="2"/>
  <c r="F47" i="2"/>
  <c r="F46" i="2"/>
  <c r="BR23" i="2"/>
  <c r="BR48" i="2"/>
  <c r="BR47" i="2"/>
  <c r="BR46" i="2"/>
  <c r="BR45" i="2"/>
  <c r="T23" i="2"/>
  <c r="T47" i="2"/>
  <c r="T46" i="2"/>
  <c r="T45" i="2"/>
  <c r="T48" i="2"/>
  <c r="D30" i="3"/>
  <c r="D30" i="4"/>
  <c r="D32" i="3"/>
  <c r="D32" i="4"/>
  <c r="D41" i="4"/>
  <c r="D41" i="3"/>
  <c r="U22" i="4"/>
  <c r="C26" i="4"/>
  <c r="C39" i="4"/>
  <c r="C32" i="4"/>
  <c r="J23" i="2"/>
  <c r="J45" i="2"/>
  <c r="J48" i="2"/>
  <c r="J47" i="2"/>
  <c r="J46" i="2"/>
  <c r="CJ22" i="4"/>
  <c r="CX22" i="3"/>
  <c r="K22" i="3"/>
  <c r="J22" i="4"/>
  <c r="BW23" i="2"/>
  <c r="BW45" i="2"/>
  <c r="BW48" i="2"/>
  <c r="BW47" i="2"/>
  <c r="BW46" i="2"/>
  <c r="D26" i="4"/>
  <c r="D26" i="3"/>
  <c r="D28" i="3"/>
  <c r="D28" i="4"/>
  <c r="C37" i="4"/>
  <c r="C43" i="4"/>
  <c r="C28" i="4"/>
  <c r="C45" i="4"/>
  <c r="C22" i="4"/>
  <c r="O23" i="2"/>
  <c r="O46" i="2"/>
  <c r="O45" i="2"/>
  <c r="O48" i="2"/>
  <c r="O47" i="2"/>
  <c r="Y22" i="3"/>
  <c r="V22" i="4"/>
  <c r="D29" i="3"/>
  <c r="D29" i="4"/>
  <c r="D22" i="3"/>
  <c r="D22" i="4"/>
  <c r="C30" i="4"/>
  <c r="C29" i="4"/>
  <c r="C31" i="4"/>
  <c r="C46" i="4"/>
  <c r="CI22" i="4"/>
  <c r="C38" i="4"/>
  <c r="CC22" i="4"/>
  <c r="R22" i="3"/>
  <c r="P22" i="4"/>
  <c r="D27" i="4"/>
  <c r="D27" i="3"/>
  <c r="D25" i="4"/>
  <c r="D25" i="3"/>
  <c r="D36" i="4"/>
  <c r="D36" i="3"/>
  <c r="CQ22" i="3"/>
  <c r="CD22" i="4"/>
  <c r="C34" i="4"/>
  <c r="C25" i="4"/>
  <c r="C27" i="4"/>
  <c r="C47" i="4"/>
  <c r="BM23" i="2"/>
  <c r="BM46" i="2"/>
  <c r="BM48" i="2"/>
  <c r="BM45" i="2"/>
  <c r="BM47" i="2"/>
  <c r="BX22" i="4"/>
  <c r="CJ22" i="3"/>
  <c r="BQ22" i="4"/>
  <c r="CC22" i="3"/>
  <c r="BR22" i="4"/>
  <c r="BK22" i="4"/>
  <c r="BD23" i="2"/>
  <c r="BD46" i="2"/>
  <c r="BD48" i="2"/>
  <c r="BD45" i="2"/>
  <c r="BD47" i="2"/>
  <c r="BL22" i="4"/>
  <c r="BV22" i="3"/>
  <c r="AX23" i="2"/>
  <c r="AX46" i="2"/>
  <c r="AX47" i="2"/>
  <c r="AX48" i="2"/>
  <c r="AX45" i="2"/>
  <c r="BO22" i="3"/>
  <c r="BF22" i="4"/>
  <c r="BE22" i="4"/>
  <c r="AS23" i="2"/>
  <c r="AS46" i="2"/>
  <c r="AS48" i="2"/>
  <c r="AS45" i="2"/>
  <c r="AS47" i="2"/>
  <c r="AY22" i="4"/>
  <c r="AZ22" i="4"/>
  <c r="BH22" i="3"/>
  <c r="AT22" i="4"/>
  <c r="BA22" i="3"/>
  <c r="AN23" i="2"/>
  <c r="AN46" i="2"/>
  <c r="AN48" i="2"/>
  <c r="AN45" i="2"/>
  <c r="AN47" i="2"/>
  <c r="AS22" i="4"/>
  <c r="AN22" i="4"/>
  <c r="AT22" i="3"/>
  <c r="AI23" i="2"/>
  <c r="AI46" i="2"/>
  <c r="AI48" i="2"/>
  <c r="AI45" i="2"/>
  <c r="AI47" i="2"/>
  <c r="AM22" i="4"/>
  <c r="AH22" i="4"/>
  <c r="AM22" i="3"/>
  <c r="AD23" i="2"/>
  <c r="AD46" i="2"/>
  <c r="AD47" i="2"/>
  <c r="AD48" i="2"/>
  <c r="AD45" i="2"/>
  <c r="AG22" i="4"/>
  <c r="AF22" i="3"/>
  <c r="AB22" i="4"/>
  <c r="Y23" i="2"/>
  <c r="Y46" i="2"/>
  <c r="Y48" i="2"/>
  <c r="Y45" i="2"/>
  <c r="Y47" i="2"/>
  <c r="AA22" i="4"/>
  <c r="D45" i="3" l="1"/>
  <c r="D45" i="4"/>
  <c r="D23" i="3"/>
  <c r="D46" i="3"/>
  <c r="D46" i="4"/>
  <c r="D47" i="3"/>
  <c r="D47" i="4"/>
  <c r="D48" i="3"/>
  <c r="D48" i="4"/>
</calcChain>
</file>

<file path=xl/sharedStrings.xml><?xml version="1.0" encoding="utf-8"?>
<sst xmlns="http://schemas.openxmlformats.org/spreadsheetml/2006/main" count="1226" uniqueCount="99">
  <si>
    <t>Roof to 15th</t>
  </si>
  <si>
    <t>15th to 14th</t>
  </si>
  <si>
    <t>14th to 13th</t>
  </si>
  <si>
    <t>13th to 12th</t>
  </si>
  <si>
    <t>12th to 11th</t>
  </si>
  <si>
    <t>11th to 10th</t>
  </si>
  <si>
    <t>10th to 9th</t>
  </si>
  <si>
    <t>9th to 8th</t>
  </si>
  <si>
    <t>8th to 7th</t>
  </si>
  <si>
    <t>7th to 6th</t>
  </si>
  <si>
    <t>6th to 5th</t>
  </si>
  <si>
    <t>5th to 4th</t>
  </si>
  <si>
    <t>4th to 3rd</t>
  </si>
  <si>
    <t>3rd to 2nd</t>
  </si>
  <si>
    <t>2nd to 1st</t>
  </si>
  <si>
    <t>Panel Height:</t>
  </si>
  <si>
    <t>Unfactored Wind Pressure:</t>
  </si>
  <si>
    <t>psf</t>
  </si>
  <si>
    <t>Wall Type</t>
  </si>
  <si>
    <t>DL</t>
  </si>
  <si>
    <t>LL</t>
  </si>
  <si>
    <t>SL</t>
  </si>
  <si>
    <t>(klf)</t>
  </si>
  <si>
    <t>LIGHT GAGE LOAD BEARING WALLS - GRAVITY WALL LOAD SCHEDULE (Unfactored)</t>
  </si>
  <si>
    <t>Mx =</t>
  </si>
  <si>
    <t>Vy =</t>
  </si>
  <si>
    <t>k-in</t>
  </si>
  <si>
    <t>ft</t>
  </si>
  <si>
    <t>kips</t>
  </si>
  <si>
    <t>Unfactored Wind (Exterior)</t>
  </si>
  <si>
    <t>Unfactored Wind (Interior)</t>
  </si>
  <si>
    <t>Interior</t>
  </si>
  <si>
    <t>or</t>
  </si>
  <si>
    <t>Exterior</t>
  </si>
  <si>
    <t>Mx</t>
  </si>
  <si>
    <t>Vy</t>
  </si>
  <si>
    <t>(k-in)</t>
  </si>
  <si>
    <t>(kips)</t>
  </si>
  <si>
    <t>INT</t>
  </si>
  <si>
    <t>EXT</t>
  </si>
  <si>
    <t>Combo</t>
  </si>
  <si>
    <t>Controlling</t>
  </si>
  <si>
    <t>Combo #1:</t>
  </si>
  <si>
    <t>Combo #2:</t>
  </si>
  <si>
    <t>Combo #3:</t>
  </si>
  <si>
    <t>1.4DL</t>
  </si>
  <si>
    <t>1.2DL+1.6LL+0.5SL</t>
  </si>
  <si>
    <t>1.2DL+1.6SL+1.0LL</t>
  </si>
  <si>
    <t>LRFD 1</t>
  </si>
  <si>
    <t>LRFD 2</t>
  </si>
  <si>
    <t>LRFD 3</t>
  </si>
  <si>
    <t>LRFD Combo</t>
  </si>
  <si>
    <t>ASD 4</t>
  </si>
  <si>
    <t>ASD 3</t>
  </si>
  <si>
    <t>ASD 2</t>
  </si>
  <si>
    <t>ASD 1</t>
  </si>
  <si>
    <t>Combo #4:</t>
  </si>
  <si>
    <t>DL + LL</t>
  </si>
  <si>
    <t>DL + SL</t>
  </si>
  <si>
    <t>DL + 0.75LL + 0.75 SL</t>
  </si>
  <si>
    <t>ASD Combo</t>
  </si>
  <si>
    <t>Cells highlighted blue need information input into them.</t>
  </si>
  <si>
    <t>W0</t>
  </si>
  <si>
    <t>W1</t>
  </si>
  <si>
    <t>W2</t>
  </si>
  <si>
    <t>W3</t>
  </si>
  <si>
    <t>W4</t>
  </si>
  <si>
    <t>W5</t>
  </si>
  <si>
    <t>W6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</si>
  <si>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</si>
  <si>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</si>
  <si>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</si>
  <si>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</si>
  <si>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</si>
  <si>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</si>
  <si>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</si>
  <si>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</si>
  <si>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</si>
  <si>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</si>
  <si>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</si>
  <si>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</si>
  <si>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</si>
  <si>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</si>
  <si>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</si>
  <si>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 xml:space="preserve"> </t>
  </si>
  <si>
    <t>Wind Pressure</t>
  </si>
  <si>
    <t>Serviceability</t>
  </si>
  <si>
    <t>(plf)</t>
  </si>
  <si>
    <t>Wall</t>
  </si>
  <si>
    <t>Thickness</t>
  </si>
  <si>
    <t>(inches)</t>
  </si>
  <si>
    <t>W7-3.625</t>
  </si>
  <si>
    <t>W7-6</t>
  </si>
  <si>
    <t>Stud Spacing:</t>
  </si>
  <si>
    <t>Inches</t>
  </si>
  <si>
    <t>Stud Spacing Factor:</t>
  </si>
  <si>
    <t xml:space="preserve">Job Name: </t>
  </si>
  <si>
    <t>X-DEN Testing</t>
  </si>
  <si>
    <t xml:space="preserve">Job Number: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</si>
</sst>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right"/>
    </xf>
    <xf numFmtId="164" fontId="0" fillId="0" borderId="10" xfId="0" applyNumberFormat="1" applyBorder="1" applyAlignment="1">
      <alignment horizontal="center"/>
    </xf>
    <xf numFmtId="0" fontId="0" fillId="0" borderId="34" xfId="0" applyBorder="1" applyAlignment="1">
      <alignment vertical="center"/>
    </xf>
    <xf numFmtId="0" fontId="0" fillId="0" borderId="34" xfId="0" applyBorder="1"/>
    <xf numFmtId="0" fontId="0" fillId="2" borderId="31" xfId="0" applyFill="1" applyBorder="1" applyAlignment="1">
      <alignment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vertical="center"/>
    </xf>
    <xf numFmtId="0" fontId="0" fillId="0" borderId="1" xfId="0" applyFill="1" applyBorder="1" applyAlignment="1">
      <alignment horizontal="right"/>
    </xf>
    <xf numFmtId="0" fontId="0" fillId="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15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7" xfId="0" applyBorder="1"/>
    <xf numFmtId="0" fontId="0" fillId="2" borderId="48" xfId="0" applyFill="1" applyBorder="1"/>
    <xf numFmtId="0" fontId="0" fillId="0" borderId="15" xfId="0" applyFill="1" applyBorder="1" applyAlignment="1">
      <alignment horizontal="center"/>
    </xf>
    <xf numFmtId="0" fontId="0" fillId="0" borderId="7" xfId="0" applyFill="1" applyBorder="1"/>
    <xf numFmtId="2" fontId="0" fillId="0" borderId="2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14" xfId="0" applyFill="1" applyBorder="1" applyAlignment="1">
      <alignment vertical="center"/>
    </xf>
    <xf numFmtId="0" fontId="0" fillId="0" borderId="14" xfId="0" applyFill="1" applyBorder="1" applyAlignment="1"/>
    <xf numFmtId="0" fontId="0" fillId="0" borderId="16" xfId="0" applyFill="1" applyBorder="1" applyAlignment="1">
      <alignment vertical="center"/>
    </xf>
    <xf numFmtId="0" fontId="0" fillId="0" borderId="16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/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0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A6B7-63B8-440D-B015-4DBAB822897F}">
  <dimension ref="A1:CA121"/>
  <sheetViews>
    <sheetView tabSelected="1" topLeftCell="E1" zoomScaleNormal="100" workbookViewId="0">
      <selection activeCell="N2" sqref="N2:O2"/>
    </sheetView>
  </sheetViews>
  <sheetFormatPr defaultRowHeight="15" x14ac:dyDescent="0.25"/>
  <cols>
    <col min="1" max="1" width="9.7109375" bestFit="1" customWidth="1"/>
    <col min="2" max="3" width="9.7109375" customWidth="1"/>
    <col min="4" max="4" width="14" bestFit="1" customWidth="1"/>
    <col min="5" max="5" width="9.140625" customWidth="1"/>
    <col min="6" max="6" width="9.5703125" bestFit="1" customWidth="1"/>
  </cols>
  <sheetData>
    <row r="1" spans="1:79" ht="15.75" thickBot="1" x14ac:dyDescent="0.3"/>
    <row r="2" spans="1:79" ht="15.75" thickBot="1" x14ac:dyDescent="0.3">
      <c r="B2" s="132" t="s">
        <v>61</v>
      </c>
      <c r="C2" s="132"/>
      <c r="D2" s="132"/>
      <c r="E2" s="132"/>
      <c r="F2" s="132"/>
      <c r="G2" s="132"/>
      <c r="H2" s="132"/>
      <c r="I2" s="132"/>
      <c r="K2" t="s">
        <v>96</v>
      </c>
      <c r="L2" s="62" t="s">
        <v>97</v>
      </c>
      <c r="N2" t="s">
        <v>98</v>
      </c>
      <c r="O2" s="62">
        <v>123456</v>
      </c>
    </row>
    <row r="4" spans="1:79" ht="15.75" thickBot="1" x14ac:dyDescent="0.3"/>
    <row r="5" spans="1:79" ht="15.75" thickBot="1" x14ac:dyDescent="0.3">
      <c r="E5" s="1" t="s">
        <v>16</v>
      </c>
      <c r="F5" s="62">
        <v>25</v>
      </c>
      <c r="G5" t="s">
        <v>17</v>
      </c>
      <c r="J5" s="1" t="s">
        <v>93</v>
      </c>
      <c r="K5" s="62">
        <v>16</v>
      </c>
      <c r="L5" t="s">
        <v>94</v>
      </c>
      <c r="O5" s="1" t="s">
        <v>95</v>
      </c>
      <c r="P5">
        <f>$K$5/12</f>
        <v>1.3333333333333333</v>
      </c>
    </row>
    <row r="6" spans="1:79" ht="15.75" thickBot="1" x14ac:dyDescent="0.3"/>
    <row r="7" spans="1:79" ht="15.75" thickBot="1" x14ac:dyDescent="0.3">
      <c r="A7" s="127" t="s">
        <v>23</v>
      </c>
      <c r="B7" s="128"/>
      <c r="C7" s="129"/>
      <c r="D7" s="129"/>
      <c r="E7" s="129"/>
      <c r="F7" s="129"/>
      <c r="G7" s="129"/>
      <c r="H7" s="129"/>
      <c r="I7" s="129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30"/>
    </row>
    <row r="8" spans="1:79" ht="15.75" thickBot="1" x14ac:dyDescent="0.3">
      <c r="A8" s="12"/>
      <c r="B8" s="12"/>
      <c r="C8" s="84"/>
      <c r="D8" s="84"/>
      <c r="E8" s="133" t="s">
        <v>0</v>
      </c>
      <c r="F8" s="129"/>
      <c r="G8" s="129"/>
      <c r="H8" s="129"/>
      <c r="I8" s="134"/>
      <c r="J8" s="123" t="s">
        <v>1</v>
      </c>
      <c r="K8" s="124"/>
      <c r="L8" s="125"/>
      <c r="M8" s="125"/>
      <c r="N8" s="126"/>
      <c r="O8" s="122" t="s">
        <v>2</v>
      </c>
      <c r="P8" s="123"/>
      <c r="Q8" s="124"/>
      <c r="R8" s="125"/>
      <c r="S8" s="125"/>
      <c r="T8" s="122" t="s">
        <v>3</v>
      </c>
      <c r="U8" s="124"/>
      <c r="V8" s="125"/>
      <c r="W8" s="125"/>
      <c r="X8" s="125"/>
      <c r="Y8" s="122" t="s">
        <v>4</v>
      </c>
      <c r="Z8" s="124"/>
      <c r="AA8" s="125"/>
      <c r="AB8" s="125"/>
      <c r="AC8" s="125"/>
      <c r="AD8" s="122" t="s">
        <v>5</v>
      </c>
      <c r="AE8" s="123"/>
      <c r="AF8" s="124"/>
      <c r="AG8" s="125"/>
      <c r="AH8" s="125"/>
      <c r="AI8" s="122" t="s">
        <v>6</v>
      </c>
      <c r="AJ8" s="124"/>
      <c r="AK8" s="125"/>
      <c r="AL8" s="125"/>
      <c r="AM8" s="125"/>
      <c r="AN8" s="122" t="s">
        <v>7</v>
      </c>
      <c r="AO8" s="124"/>
      <c r="AP8" s="125"/>
      <c r="AQ8" s="125"/>
      <c r="AR8" s="126"/>
      <c r="AS8" s="122" t="s">
        <v>8</v>
      </c>
      <c r="AT8" s="123"/>
      <c r="AU8" s="123"/>
      <c r="AV8" s="124"/>
      <c r="AW8" s="125"/>
      <c r="AX8" s="122" t="s">
        <v>9</v>
      </c>
      <c r="AY8" s="123"/>
      <c r="AZ8" s="123"/>
      <c r="BA8" s="124"/>
      <c r="BB8" s="126"/>
      <c r="BC8" s="122" t="s">
        <v>10</v>
      </c>
      <c r="BD8" s="123"/>
      <c r="BE8" s="123"/>
      <c r="BF8" s="124"/>
      <c r="BG8" s="125"/>
      <c r="BH8" s="122" t="s">
        <v>11</v>
      </c>
      <c r="BI8" s="123"/>
      <c r="BJ8" s="123"/>
      <c r="BK8" s="124"/>
      <c r="BL8" s="125"/>
      <c r="BM8" s="122" t="s">
        <v>12</v>
      </c>
      <c r="BN8" s="123"/>
      <c r="BO8" s="123"/>
      <c r="BP8" s="124"/>
      <c r="BQ8" s="125"/>
      <c r="BR8" s="122" t="s">
        <v>13</v>
      </c>
      <c r="BS8" s="123"/>
      <c r="BT8" s="123"/>
      <c r="BU8" s="124"/>
      <c r="BV8" s="125"/>
      <c r="BW8" s="122" t="s">
        <v>14</v>
      </c>
      <c r="BX8" s="123"/>
      <c r="BY8" s="123"/>
      <c r="BZ8" s="124"/>
      <c r="CA8" s="126"/>
    </row>
    <row r="9" spans="1:79" x14ac:dyDescent="0.25">
      <c r="A9" s="13"/>
      <c r="B9" s="13"/>
      <c r="C9" s="67"/>
      <c r="D9" s="67"/>
      <c r="E9" s="26"/>
      <c r="F9" s="27" t="s">
        <v>15</v>
      </c>
      <c r="G9" s="61">
        <v>20</v>
      </c>
      <c r="H9" s="22" t="s">
        <v>27</v>
      </c>
      <c r="I9" s="23"/>
      <c r="J9" s="26"/>
      <c r="K9" s="27" t="s">
        <v>15</v>
      </c>
      <c r="L9" s="61">
        <v>19</v>
      </c>
      <c r="M9" s="22" t="s">
        <v>27</v>
      </c>
      <c r="N9" s="23"/>
      <c r="O9" s="26"/>
      <c r="P9" s="27" t="s">
        <v>15</v>
      </c>
      <c r="Q9" s="61">
        <v>18</v>
      </c>
      <c r="R9" s="22" t="s">
        <v>27</v>
      </c>
      <c r="S9" s="23"/>
      <c r="T9" s="26"/>
      <c r="U9" s="27" t="s">
        <v>15</v>
      </c>
      <c r="V9" s="61">
        <v>9.75</v>
      </c>
      <c r="W9" s="22" t="s">
        <v>27</v>
      </c>
      <c r="X9" s="23"/>
      <c r="Y9" s="26"/>
      <c r="Z9" s="27" t="s">
        <v>15</v>
      </c>
      <c r="AA9" s="61">
        <v>11.6</v>
      </c>
      <c r="AB9" s="22" t="s">
        <v>27</v>
      </c>
      <c r="AC9" s="23"/>
      <c r="AD9" s="26"/>
      <c r="AE9" s="27" t="s">
        <v>15</v>
      </c>
      <c r="AF9" s="61">
        <v>9.92</v>
      </c>
      <c r="AG9" s="22" t="s">
        <v>27</v>
      </c>
      <c r="AH9" s="23"/>
      <c r="AI9" s="26"/>
      <c r="AJ9" s="27" t="s">
        <v>15</v>
      </c>
      <c r="AK9" s="61">
        <v>9.75</v>
      </c>
      <c r="AL9" s="22" t="s">
        <v>27</v>
      </c>
      <c r="AM9" s="23"/>
      <c r="AN9" s="26"/>
      <c r="AO9" s="27" t="s">
        <v>15</v>
      </c>
      <c r="AP9" s="61">
        <v>9.75</v>
      </c>
      <c r="AQ9" s="22" t="s">
        <v>27</v>
      </c>
      <c r="AR9" s="23"/>
      <c r="AS9" s="26"/>
      <c r="AT9" s="27" t="s">
        <v>15</v>
      </c>
      <c r="AU9" s="61">
        <v>9.75</v>
      </c>
      <c r="AV9" s="22" t="s">
        <v>27</v>
      </c>
      <c r="AW9" s="23"/>
      <c r="AX9" s="26"/>
      <c r="AY9" s="27" t="s">
        <v>15</v>
      </c>
      <c r="AZ9" s="61">
        <v>9.75</v>
      </c>
      <c r="BA9" s="22" t="s">
        <v>27</v>
      </c>
      <c r="BB9" s="23"/>
      <c r="BC9" s="26"/>
      <c r="BD9" s="27" t="s">
        <v>15</v>
      </c>
      <c r="BE9" s="61">
        <v>9.75</v>
      </c>
      <c r="BF9" s="22" t="s">
        <v>27</v>
      </c>
      <c r="BG9" s="23"/>
      <c r="BH9" s="26"/>
      <c r="BI9" s="27" t="s">
        <v>15</v>
      </c>
      <c r="BJ9" s="61">
        <v>9.75</v>
      </c>
      <c r="BK9" s="22" t="s">
        <v>27</v>
      </c>
      <c r="BL9" s="23"/>
      <c r="BM9" s="26"/>
      <c r="BN9" s="27" t="s">
        <v>15</v>
      </c>
      <c r="BO9" s="61">
        <v>9.75</v>
      </c>
      <c r="BP9" s="22" t="s">
        <v>27</v>
      </c>
      <c r="BQ9" s="23"/>
      <c r="BR9" s="26"/>
      <c r="BS9" s="27" t="s">
        <v>15</v>
      </c>
      <c r="BT9" s="61">
        <v>7</v>
      </c>
      <c r="BU9" s="22" t="s">
        <v>27</v>
      </c>
      <c r="BV9" s="23"/>
      <c r="BW9" s="26"/>
      <c r="BX9" s="27" t="s">
        <v>15</v>
      </c>
      <c r="BY9" s="61">
        <v>6</v>
      </c>
      <c r="BZ9" s="22" t="s">
        <v>27</v>
      </c>
      <c r="CA9" s="23"/>
    </row>
    <row r="10" spans="1:79" x14ac:dyDescent="0.25">
      <c r="A10" s="13"/>
      <c r="B10" s="13"/>
      <c r="C10" s="67"/>
      <c r="D10" s="67"/>
      <c r="E10" s="5"/>
      <c r="F10" s="131" t="s">
        <v>29</v>
      </c>
      <c r="G10" s="131"/>
      <c r="H10" s="131"/>
      <c r="I10" s="4"/>
      <c r="J10" s="5"/>
      <c r="K10" s="121" t="s">
        <v>29</v>
      </c>
      <c r="L10" s="121"/>
      <c r="M10" s="121"/>
      <c r="N10" s="4"/>
      <c r="O10" s="5"/>
      <c r="P10" s="121" t="s">
        <v>29</v>
      </c>
      <c r="Q10" s="121"/>
      <c r="R10" s="121"/>
      <c r="S10" s="4"/>
      <c r="T10" s="5"/>
      <c r="U10" s="121" t="s">
        <v>29</v>
      </c>
      <c r="V10" s="121"/>
      <c r="W10" s="121"/>
      <c r="X10" s="4"/>
      <c r="Y10" s="5"/>
      <c r="Z10" s="121" t="s">
        <v>29</v>
      </c>
      <c r="AA10" s="121"/>
      <c r="AB10" s="121"/>
      <c r="AC10" s="4"/>
      <c r="AD10" s="5"/>
      <c r="AE10" s="121" t="s">
        <v>29</v>
      </c>
      <c r="AF10" s="121"/>
      <c r="AG10" s="121"/>
      <c r="AH10" s="4"/>
      <c r="AI10" s="5"/>
      <c r="AJ10" s="121" t="s">
        <v>29</v>
      </c>
      <c r="AK10" s="121"/>
      <c r="AL10" s="121"/>
      <c r="AM10" s="4"/>
      <c r="AN10" s="5"/>
      <c r="AO10" s="121" t="s">
        <v>29</v>
      </c>
      <c r="AP10" s="121"/>
      <c r="AQ10" s="121"/>
      <c r="AR10" s="4"/>
      <c r="AS10" s="5"/>
      <c r="AT10" s="121" t="s">
        <v>29</v>
      </c>
      <c r="AU10" s="121"/>
      <c r="AV10" s="121"/>
      <c r="AW10" s="4"/>
      <c r="AX10" s="5"/>
      <c r="AY10" s="121" t="s">
        <v>29</v>
      </c>
      <c r="AZ10" s="121"/>
      <c r="BA10" s="121"/>
      <c r="BB10" s="4"/>
      <c r="BC10" s="5"/>
      <c r="BD10" s="121" t="s">
        <v>29</v>
      </c>
      <c r="BE10" s="121"/>
      <c r="BF10" s="121"/>
      <c r="BG10" s="4"/>
      <c r="BH10" s="5"/>
      <c r="BI10" s="121" t="s">
        <v>29</v>
      </c>
      <c r="BJ10" s="121"/>
      <c r="BK10" s="121"/>
      <c r="BL10" s="4"/>
      <c r="BM10" s="5"/>
      <c r="BN10" s="121" t="s">
        <v>29</v>
      </c>
      <c r="BO10" s="121"/>
      <c r="BP10" s="121"/>
      <c r="BQ10" s="4"/>
      <c r="BR10" s="5"/>
      <c r="BS10" s="121" t="s">
        <v>29</v>
      </c>
      <c r="BT10" s="121"/>
      <c r="BU10" s="121"/>
      <c r="BV10" s="4"/>
      <c r="BW10" s="5"/>
      <c r="BX10" s="121" t="s">
        <v>29</v>
      </c>
      <c r="BY10" s="121"/>
      <c r="BZ10" s="121"/>
      <c r="CA10" s="4"/>
    </row>
    <row r="11" spans="1:79" x14ac:dyDescent="0.25">
      <c r="A11" s="13"/>
      <c r="B11" s="13"/>
      <c r="C11" s="67"/>
      <c r="D11" s="67"/>
      <c r="E11" s="5"/>
      <c r="F11" s="91"/>
      <c r="G11" s="91">
        <f>$F$5</f>
        <v>25</v>
      </c>
      <c r="H11" s="91" t="s">
        <v>17</v>
      </c>
      <c r="I11" s="4"/>
      <c r="J11" s="5"/>
      <c r="K11" s="2"/>
      <c r="L11" s="2">
        <f>$F$5</f>
        <v>25</v>
      </c>
      <c r="M11" s="2" t="s">
        <v>17</v>
      </c>
      <c r="N11" s="4"/>
      <c r="O11" s="5"/>
      <c r="P11" s="2"/>
      <c r="Q11" s="2">
        <f>$F$5</f>
        <v>25</v>
      </c>
      <c r="R11" s="2" t="s">
        <v>17</v>
      </c>
      <c r="S11" s="4"/>
      <c r="T11" s="5"/>
      <c r="U11" s="2"/>
      <c r="V11" s="2">
        <f>$F$5</f>
        <v>25</v>
      </c>
      <c r="W11" s="2" t="s">
        <v>17</v>
      </c>
      <c r="X11" s="4"/>
      <c r="Y11" s="5"/>
      <c r="Z11" s="2"/>
      <c r="AA11" s="2">
        <f>$F$5</f>
        <v>25</v>
      </c>
      <c r="AB11" s="2" t="s">
        <v>17</v>
      </c>
      <c r="AC11" s="4"/>
      <c r="AD11" s="5"/>
      <c r="AE11" s="2"/>
      <c r="AF11" s="2">
        <f>$F$5</f>
        <v>25</v>
      </c>
      <c r="AG11" s="2" t="s">
        <v>17</v>
      </c>
      <c r="AH11" s="4"/>
      <c r="AI11" s="5"/>
      <c r="AJ11" s="2"/>
      <c r="AK11" s="2">
        <f>$F$5</f>
        <v>25</v>
      </c>
      <c r="AL11" s="2" t="s">
        <v>17</v>
      </c>
      <c r="AM11" s="4"/>
      <c r="AN11" s="5"/>
      <c r="AO11" s="2"/>
      <c r="AP11" s="2">
        <f>$F$5</f>
        <v>25</v>
      </c>
      <c r="AQ11" s="2" t="s">
        <v>17</v>
      </c>
      <c r="AR11" s="4"/>
      <c r="AS11" s="5"/>
      <c r="AT11" s="2"/>
      <c r="AU11" s="2">
        <f>$F$5</f>
        <v>25</v>
      </c>
      <c r="AV11" s="2" t="s">
        <v>17</v>
      </c>
      <c r="AW11" s="4"/>
      <c r="AX11" s="5"/>
      <c r="AY11" s="2"/>
      <c r="AZ11" s="2">
        <f>$F$5</f>
        <v>25</v>
      </c>
      <c r="BA11" s="2" t="s">
        <v>17</v>
      </c>
      <c r="BB11" s="4"/>
      <c r="BC11" s="5"/>
      <c r="BD11" s="2"/>
      <c r="BE11" s="2">
        <f>$F$5</f>
        <v>25</v>
      </c>
      <c r="BF11" s="2" t="s">
        <v>17</v>
      </c>
      <c r="BG11" s="4"/>
      <c r="BH11" s="5"/>
      <c r="BI11" s="2"/>
      <c r="BJ11" s="2">
        <f>$F$5</f>
        <v>25</v>
      </c>
      <c r="BK11" s="2" t="s">
        <v>17</v>
      </c>
      <c r="BL11" s="4"/>
      <c r="BM11" s="5"/>
      <c r="BN11" s="2"/>
      <c r="BO11" s="2">
        <f>$F$5</f>
        <v>25</v>
      </c>
      <c r="BP11" s="2" t="s">
        <v>17</v>
      </c>
      <c r="BQ11" s="4"/>
      <c r="BR11" s="5"/>
      <c r="BS11" s="2"/>
      <c r="BT11" s="2">
        <f>$F$5</f>
        <v>25</v>
      </c>
      <c r="BU11" s="2" t="s">
        <v>17</v>
      </c>
      <c r="BV11" s="4"/>
      <c r="BW11" s="5"/>
      <c r="BX11" s="2"/>
      <c r="BY11" s="2">
        <f>$F$5</f>
        <v>25</v>
      </c>
      <c r="BZ11" s="2" t="s">
        <v>17</v>
      </c>
      <c r="CA11" s="4"/>
    </row>
    <row r="12" spans="1:79" x14ac:dyDescent="0.25">
      <c r="A12" s="13"/>
      <c r="B12" s="13"/>
      <c r="C12" s="67"/>
      <c r="D12" s="67"/>
      <c r="E12" s="5"/>
      <c r="F12" s="2" t="s">
        <v>24</v>
      </c>
      <c r="G12" s="2">
        <f>($K$5/12*G11)*G$9^2/8*(12/1000)</f>
        <v>20</v>
      </c>
      <c r="H12" s="2" t="s">
        <v>26</v>
      </c>
      <c r="I12" s="4"/>
      <c r="J12" s="5"/>
      <c r="K12" s="90" t="s">
        <v>24</v>
      </c>
      <c r="L12" s="90">
        <f>($K$5/12*L11)*L$9^2/8*(12/1000)</f>
        <v>18.049999999999997</v>
      </c>
      <c r="M12" s="90" t="s">
        <v>26</v>
      </c>
      <c r="N12" s="4"/>
      <c r="O12" s="5"/>
      <c r="P12" s="90" t="s">
        <v>24</v>
      </c>
      <c r="Q12" s="90">
        <f>($K$5/12*Q11)*Q$9^2/8*(12/1000)</f>
        <v>16.2</v>
      </c>
      <c r="R12" s="90" t="s">
        <v>26</v>
      </c>
      <c r="S12" s="4"/>
      <c r="T12" s="5"/>
      <c r="U12" s="90" t="s">
        <v>24</v>
      </c>
      <c r="V12" s="90">
        <f>($K$5/12*V11)*V$9^2/8*(12/1000)</f>
        <v>4.7531249999999998</v>
      </c>
      <c r="W12" s="90" t="s">
        <v>26</v>
      </c>
      <c r="X12" s="4"/>
      <c r="Y12" s="5"/>
      <c r="Z12" s="90" t="s">
        <v>24</v>
      </c>
      <c r="AA12" s="90">
        <f>($K$5/12*AA11)*AA$9^2/8*(12/1000)</f>
        <v>6.7279999999999998</v>
      </c>
      <c r="AB12" s="90" t="s">
        <v>26</v>
      </c>
      <c r="AC12" s="4"/>
      <c r="AD12" s="5"/>
      <c r="AE12" s="90" t="s">
        <v>24</v>
      </c>
      <c r="AF12" s="90">
        <f>($K$5/12*AF11)*AF$9^2/8*(12/1000)</f>
        <v>4.9203200000000002</v>
      </c>
      <c r="AG12" s="90" t="s">
        <v>26</v>
      </c>
      <c r="AH12" s="4"/>
      <c r="AI12" s="5"/>
      <c r="AJ12" s="90" t="s">
        <v>24</v>
      </c>
      <c r="AK12" s="90">
        <f>($K$5/12*AK11)*AK$9^2/8*(12/1000)</f>
        <v>4.7531249999999998</v>
      </c>
      <c r="AL12" s="90" t="s">
        <v>26</v>
      </c>
      <c r="AM12" s="4"/>
      <c r="AN12" s="5"/>
      <c r="AO12" s="90" t="s">
        <v>24</v>
      </c>
      <c r="AP12" s="90">
        <f>($K$5/12*AP11)*AP$9^2/8*(12/1000)</f>
        <v>4.7531249999999998</v>
      </c>
      <c r="AQ12" s="90" t="s">
        <v>26</v>
      </c>
      <c r="AR12" s="4"/>
      <c r="AS12" s="5"/>
      <c r="AT12" s="90" t="s">
        <v>24</v>
      </c>
      <c r="AU12" s="90">
        <f>($K$5/12*AU11)*AU$9^2/8*(12/1000)</f>
        <v>4.7531249999999998</v>
      </c>
      <c r="AV12" s="90" t="s">
        <v>26</v>
      </c>
      <c r="AW12" s="4"/>
      <c r="AX12" s="5"/>
      <c r="AY12" s="90" t="s">
        <v>24</v>
      </c>
      <c r="AZ12" s="90">
        <f>($K$5/12*AZ11)*AZ$9^2/8*(12/1000)</f>
        <v>4.7531249999999998</v>
      </c>
      <c r="BA12" s="90" t="s">
        <v>26</v>
      </c>
      <c r="BB12" s="4"/>
      <c r="BC12" s="5"/>
      <c r="BD12" s="90" t="s">
        <v>24</v>
      </c>
      <c r="BE12" s="90">
        <f>($K$5/12*BE11)*BE$9^2/8*(12/1000)</f>
        <v>4.7531249999999998</v>
      </c>
      <c r="BF12" s="90" t="s">
        <v>26</v>
      </c>
      <c r="BG12" s="4"/>
      <c r="BH12" s="5"/>
      <c r="BI12" s="90" t="s">
        <v>24</v>
      </c>
      <c r="BJ12" s="90">
        <f>($K$5/12*BJ11)*BJ$9^2/8*(12/1000)</f>
        <v>4.7531249999999998</v>
      </c>
      <c r="BK12" s="90" t="s">
        <v>26</v>
      </c>
      <c r="BL12" s="4"/>
      <c r="BM12" s="5"/>
      <c r="BN12" s="90" t="s">
        <v>24</v>
      </c>
      <c r="BO12" s="90">
        <f>($K$5/12*BO11)*BO$9^2/8*(12/1000)</f>
        <v>4.7531249999999998</v>
      </c>
      <c r="BP12" s="90" t="s">
        <v>26</v>
      </c>
      <c r="BQ12" s="4"/>
      <c r="BR12" s="5"/>
      <c r="BS12" s="90" t="s">
        <v>24</v>
      </c>
      <c r="BT12" s="90">
        <f>($K$5/12*BT11)*BT$9^2/8*(12/1000)</f>
        <v>2.4499999999999997</v>
      </c>
      <c r="BU12" s="90" t="s">
        <v>26</v>
      </c>
      <c r="BV12" s="4"/>
      <c r="BW12" s="5"/>
      <c r="BX12" s="90" t="s">
        <v>24</v>
      </c>
      <c r="BY12" s="90">
        <f>($K$5/12*BY11)*BY$9^2/8*(12/1000)</f>
        <v>1.7999999999999996</v>
      </c>
      <c r="BZ12" s="90" t="s">
        <v>26</v>
      </c>
      <c r="CA12" s="4"/>
    </row>
    <row r="13" spans="1:79" x14ac:dyDescent="0.25">
      <c r="A13" s="13"/>
      <c r="B13" s="13"/>
      <c r="C13" s="67"/>
      <c r="D13" s="67"/>
      <c r="E13" s="5"/>
      <c r="F13" s="2" t="s">
        <v>25</v>
      </c>
      <c r="G13" s="25">
        <f>($K$5/12*G11)*G$9/2/(1000)</f>
        <v>0.33333333333333326</v>
      </c>
      <c r="H13" s="2" t="s">
        <v>28</v>
      </c>
      <c r="I13" s="4"/>
      <c r="J13" s="5"/>
      <c r="K13" s="90" t="s">
        <v>25</v>
      </c>
      <c r="L13" s="25">
        <f>($K$5/12*L11)*L$9/2/(1000)</f>
        <v>0.31666666666666665</v>
      </c>
      <c r="M13" s="90" t="s">
        <v>28</v>
      </c>
      <c r="N13" s="4"/>
      <c r="O13" s="5"/>
      <c r="P13" s="90" t="s">
        <v>25</v>
      </c>
      <c r="Q13" s="25">
        <f>($K$5/12*Q11)*Q$9/2/(1000)</f>
        <v>0.29999999999999993</v>
      </c>
      <c r="R13" s="90" t="s">
        <v>28</v>
      </c>
      <c r="S13" s="4"/>
      <c r="T13" s="5"/>
      <c r="U13" s="90" t="s">
        <v>25</v>
      </c>
      <c r="V13" s="25">
        <f>($K$5/12*V11)*V$9/2/(1000)</f>
        <v>0.16249999999999998</v>
      </c>
      <c r="W13" s="90" t="s">
        <v>28</v>
      </c>
      <c r="X13" s="4"/>
      <c r="Y13" s="5"/>
      <c r="Z13" s="90" t="s">
        <v>25</v>
      </c>
      <c r="AA13" s="25">
        <f>($K$5/12*AA11)*AA$9/2/(1000)</f>
        <v>0.19333333333333327</v>
      </c>
      <c r="AB13" s="90" t="s">
        <v>28</v>
      </c>
      <c r="AC13" s="4"/>
      <c r="AD13" s="5"/>
      <c r="AE13" s="90" t="s">
        <v>25</v>
      </c>
      <c r="AF13" s="25">
        <f>($K$5/12*AF11)*AF$9/2/(1000)</f>
        <v>0.1653333333333333</v>
      </c>
      <c r="AG13" s="90" t="s">
        <v>28</v>
      </c>
      <c r="AH13" s="4"/>
      <c r="AI13" s="5"/>
      <c r="AJ13" s="90" t="s">
        <v>25</v>
      </c>
      <c r="AK13" s="25">
        <f>($K$5/12*AK11)*AK$9/2/(1000)</f>
        <v>0.16249999999999998</v>
      </c>
      <c r="AL13" s="90" t="s">
        <v>28</v>
      </c>
      <c r="AM13" s="4"/>
      <c r="AN13" s="5"/>
      <c r="AO13" s="90" t="s">
        <v>25</v>
      </c>
      <c r="AP13" s="25">
        <f>($K$5/12*AP11)*AP$9/2/(1000)</f>
        <v>0.16249999999999998</v>
      </c>
      <c r="AQ13" s="90" t="s">
        <v>28</v>
      </c>
      <c r="AR13" s="4"/>
      <c r="AS13" s="5"/>
      <c r="AT13" s="90" t="s">
        <v>25</v>
      </c>
      <c r="AU13" s="25">
        <f>($K$5/12*AU11)*AU$9/2/(1000)</f>
        <v>0.16249999999999998</v>
      </c>
      <c r="AV13" s="90" t="s">
        <v>28</v>
      </c>
      <c r="AW13" s="4"/>
      <c r="AX13" s="5"/>
      <c r="AY13" s="90" t="s">
        <v>25</v>
      </c>
      <c r="AZ13" s="25">
        <f>($K$5/12*AZ11)*AZ$9/2/(1000)</f>
        <v>0.16249999999999998</v>
      </c>
      <c r="BA13" s="90" t="s">
        <v>28</v>
      </c>
      <c r="BB13" s="4"/>
      <c r="BC13" s="5"/>
      <c r="BD13" s="90" t="s">
        <v>25</v>
      </c>
      <c r="BE13" s="25">
        <f>($K$5/12*BE11)*BE$9/2/(1000)</f>
        <v>0.16249999999999998</v>
      </c>
      <c r="BF13" s="90" t="s">
        <v>28</v>
      </c>
      <c r="BG13" s="4"/>
      <c r="BH13" s="5"/>
      <c r="BI13" s="90" t="s">
        <v>25</v>
      </c>
      <c r="BJ13" s="25">
        <f>($K$5/12*BJ11)*BJ$9/2/(1000)</f>
        <v>0.16249999999999998</v>
      </c>
      <c r="BK13" s="90" t="s">
        <v>28</v>
      </c>
      <c r="BL13" s="4"/>
      <c r="BM13" s="5"/>
      <c r="BN13" s="90" t="s">
        <v>25</v>
      </c>
      <c r="BO13" s="25">
        <f>($K$5/12*BO11)*BO$9/2/(1000)</f>
        <v>0.16249999999999998</v>
      </c>
      <c r="BP13" s="90" t="s">
        <v>28</v>
      </c>
      <c r="BQ13" s="4"/>
      <c r="BR13" s="5"/>
      <c r="BS13" s="90" t="s">
        <v>25</v>
      </c>
      <c r="BT13" s="25">
        <f>($K$5/12*BT11)*BT$9/2/(1000)</f>
        <v>0.11666666666666665</v>
      </c>
      <c r="BU13" s="90" t="s">
        <v>28</v>
      </c>
      <c r="BV13" s="4"/>
      <c r="BW13" s="5"/>
      <c r="BX13" s="90" t="s">
        <v>25</v>
      </c>
      <c r="BY13" s="25">
        <f>($K$5/12*BY11)*BY$9/2/(1000)</f>
        <v>9.9999999999999992E-2</v>
      </c>
      <c r="BZ13" s="90" t="s">
        <v>28</v>
      </c>
      <c r="CA13" s="4"/>
    </row>
    <row r="14" spans="1:79" x14ac:dyDescent="0.25">
      <c r="A14" s="13"/>
      <c r="B14" s="13"/>
      <c r="C14" s="67"/>
      <c r="D14" s="67"/>
      <c r="E14" s="5"/>
      <c r="F14" s="131" t="s">
        <v>30</v>
      </c>
      <c r="G14" s="131"/>
      <c r="H14" s="131"/>
      <c r="I14" s="4"/>
      <c r="J14" s="5"/>
      <c r="K14" s="121" t="s">
        <v>30</v>
      </c>
      <c r="L14" s="121"/>
      <c r="M14" s="121"/>
      <c r="N14" s="4"/>
      <c r="O14" s="5"/>
      <c r="P14" s="121" t="s">
        <v>30</v>
      </c>
      <c r="Q14" s="121"/>
      <c r="R14" s="121"/>
      <c r="S14" s="4"/>
      <c r="T14" s="5"/>
      <c r="U14" s="121" t="s">
        <v>30</v>
      </c>
      <c r="V14" s="121"/>
      <c r="W14" s="121"/>
      <c r="X14" s="4"/>
      <c r="Y14" s="5"/>
      <c r="Z14" s="121" t="s">
        <v>30</v>
      </c>
      <c r="AA14" s="121"/>
      <c r="AB14" s="121"/>
      <c r="AC14" s="4"/>
      <c r="AD14" s="5"/>
      <c r="AE14" s="121" t="s">
        <v>30</v>
      </c>
      <c r="AF14" s="121"/>
      <c r="AG14" s="121"/>
      <c r="AH14" s="4"/>
      <c r="AI14" s="5"/>
      <c r="AJ14" s="121" t="s">
        <v>30</v>
      </c>
      <c r="AK14" s="121"/>
      <c r="AL14" s="121"/>
      <c r="AM14" s="4"/>
      <c r="AN14" s="5"/>
      <c r="AO14" s="121" t="s">
        <v>30</v>
      </c>
      <c r="AP14" s="121"/>
      <c r="AQ14" s="121"/>
      <c r="AR14" s="4"/>
      <c r="AS14" s="5"/>
      <c r="AT14" s="121" t="s">
        <v>30</v>
      </c>
      <c r="AU14" s="121"/>
      <c r="AV14" s="121"/>
      <c r="AW14" s="4"/>
      <c r="AX14" s="5"/>
      <c r="AY14" s="121" t="s">
        <v>30</v>
      </c>
      <c r="AZ14" s="121"/>
      <c r="BA14" s="121"/>
      <c r="BB14" s="4"/>
      <c r="BC14" s="5"/>
      <c r="BD14" s="121" t="s">
        <v>30</v>
      </c>
      <c r="BE14" s="121"/>
      <c r="BF14" s="121"/>
      <c r="BG14" s="4"/>
      <c r="BH14" s="5"/>
      <c r="BI14" s="121" t="s">
        <v>30</v>
      </c>
      <c r="BJ14" s="121"/>
      <c r="BK14" s="121"/>
      <c r="BL14" s="4"/>
      <c r="BM14" s="5"/>
      <c r="BN14" s="121" t="s">
        <v>30</v>
      </c>
      <c r="BO14" s="121"/>
      <c r="BP14" s="121"/>
      <c r="BQ14" s="4"/>
      <c r="BR14" s="5"/>
      <c r="BS14" s="121" t="s">
        <v>30</v>
      </c>
      <c r="BT14" s="121"/>
      <c r="BU14" s="121"/>
      <c r="BV14" s="4"/>
      <c r="BW14" s="5"/>
      <c r="BX14" s="121" t="s">
        <v>30</v>
      </c>
      <c r="BY14" s="121"/>
      <c r="BZ14" s="121"/>
      <c r="CA14" s="4"/>
    </row>
    <row r="15" spans="1:79" x14ac:dyDescent="0.25">
      <c r="A15" s="13"/>
      <c r="B15" s="13"/>
      <c r="C15" s="67"/>
      <c r="D15" s="67"/>
      <c r="E15" s="5"/>
      <c r="F15" s="91"/>
      <c r="G15" s="91">
        <v>5</v>
      </c>
      <c r="H15" s="91" t="s">
        <v>17</v>
      </c>
      <c r="I15" s="4"/>
      <c r="J15" s="5"/>
      <c r="K15" s="90"/>
      <c r="L15" s="90">
        <v>5</v>
      </c>
      <c r="M15" s="90" t="s">
        <v>17</v>
      </c>
      <c r="N15" s="4"/>
      <c r="O15" s="5"/>
      <c r="P15" s="90"/>
      <c r="Q15" s="90">
        <v>5</v>
      </c>
      <c r="R15" s="90" t="s">
        <v>17</v>
      </c>
      <c r="S15" s="4"/>
      <c r="T15" s="5"/>
      <c r="U15" s="90"/>
      <c r="V15" s="90">
        <v>5</v>
      </c>
      <c r="W15" s="90" t="s">
        <v>17</v>
      </c>
      <c r="X15" s="4"/>
      <c r="Y15" s="5"/>
      <c r="Z15" s="90"/>
      <c r="AA15" s="90">
        <v>5</v>
      </c>
      <c r="AB15" s="90" t="s">
        <v>17</v>
      </c>
      <c r="AC15" s="4"/>
      <c r="AD15" s="5"/>
      <c r="AE15" s="90"/>
      <c r="AF15" s="90">
        <v>5</v>
      </c>
      <c r="AG15" s="90" t="s">
        <v>17</v>
      </c>
      <c r="AH15" s="4"/>
      <c r="AI15" s="5"/>
      <c r="AJ15" s="90"/>
      <c r="AK15" s="90">
        <v>5</v>
      </c>
      <c r="AL15" s="90" t="s">
        <v>17</v>
      </c>
      <c r="AM15" s="4"/>
      <c r="AN15" s="5"/>
      <c r="AO15" s="90"/>
      <c r="AP15" s="90">
        <v>5</v>
      </c>
      <c r="AQ15" s="90" t="s">
        <v>17</v>
      </c>
      <c r="AR15" s="4"/>
      <c r="AS15" s="5"/>
      <c r="AT15" s="90"/>
      <c r="AU15" s="90">
        <v>5</v>
      </c>
      <c r="AV15" s="90" t="s">
        <v>17</v>
      </c>
      <c r="AW15" s="4"/>
      <c r="AX15" s="5"/>
      <c r="AY15" s="90"/>
      <c r="AZ15" s="90">
        <v>5</v>
      </c>
      <c r="BA15" s="90" t="s">
        <v>17</v>
      </c>
      <c r="BB15" s="4"/>
      <c r="BC15" s="5"/>
      <c r="BD15" s="90"/>
      <c r="BE15" s="90">
        <v>5</v>
      </c>
      <c r="BF15" s="90" t="s">
        <v>17</v>
      </c>
      <c r="BG15" s="4"/>
      <c r="BH15" s="5"/>
      <c r="BI15" s="90"/>
      <c r="BJ15" s="90">
        <v>5</v>
      </c>
      <c r="BK15" s="90" t="s">
        <v>17</v>
      </c>
      <c r="BL15" s="4"/>
      <c r="BM15" s="5"/>
      <c r="BN15" s="90"/>
      <c r="BO15" s="90">
        <v>5</v>
      </c>
      <c r="BP15" s="90" t="s">
        <v>17</v>
      </c>
      <c r="BQ15" s="4"/>
      <c r="BR15" s="5"/>
      <c r="BS15" s="90"/>
      <c r="BT15" s="90">
        <v>5</v>
      </c>
      <c r="BU15" s="90" t="s">
        <v>17</v>
      </c>
      <c r="BV15" s="4"/>
      <c r="BW15" s="5"/>
      <c r="BX15" s="90"/>
      <c r="BY15" s="90">
        <v>5</v>
      </c>
      <c r="BZ15" s="90" t="s">
        <v>17</v>
      </c>
      <c r="CA15" s="4"/>
    </row>
    <row r="16" spans="1:79" x14ac:dyDescent="0.25">
      <c r="A16" s="13"/>
      <c r="B16" s="13"/>
      <c r="C16" s="67"/>
      <c r="D16" s="67"/>
      <c r="E16" s="5"/>
      <c r="F16" s="2" t="s">
        <v>24</v>
      </c>
      <c r="G16" s="2">
        <f>($K$5/12*G15)*G$9^2/8*(12/1000)</f>
        <v>4</v>
      </c>
      <c r="H16" s="2" t="s">
        <v>26</v>
      </c>
      <c r="I16" s="4"/>
      <c r="J16" s="5"/>
      <c r="K16" s="90" t="s">
        <v>24</v>
      </c>
      <c r="L16" s="90">
        <f>($K$5/12*L15)*L$9^2/8*(12/1000)</f>
        <v>3.61</v>
      </c>
      <c r="M16" s="90" t="s">
        <v>26</v>
      </c>
      <c r="N16" s="4"/>
      <c r="O16" s="5"/>
      <c r="P16" s="90" t="s">
        <v>24</v>
      </c>
      <c r="Q16" s="90">
        <f>($K$5/12*Q15)*Q$9^2/8*(12/1000)</f>
        <v>3.24</v>
      </c>
      <c r="R16" s="90" t="s">
        <v>26</v>
      </c>
      <c r="S16" s="4"/>
      <c r="T16" s="5"/>
      <c r="U16" s="90" t="s">
        <v>24</v>
      </c>
      <c r="V16" s="90">
        <f>($K$5/12*V15)*V$9^2/8*(12/1000)</f>
        <v>0.95062500000000005</v>
      </c>
      <c r="W16" s="90" t="s">
        <v>26</v>
      </c>
      <c r="X16" s="4"/>
      <c r="Y16" s="5"/>
      <c r="Z16" s="90" t="s">
        <v>24</v>
      </c>
      <c r="AA16" s="90">
        <f>($K$5/12*AA15)*AA$9^2/8*(12/1000)</f>
        <v>1.3455999999999999</v>
      </c>
      <c r="AB16" s="90" t="s">
        <v>26</v>
      </c>
      <c r="AC16" s="4"/>
      <c r="AD16" s="5"/>
      <c r="AE16" s="90" t="s">
        <v>24</v>
      </c>
      <c r="AF16" s="90">
        <f>($K$5/12*AF15)*AF$9^2/8*(12/1000)</f>
        <v>0.98406399999999994</v>
      </c>
      <c r="AG16" s="90" t="s">
        <v>26</v>
      </c>
      <c r="AH16" s="4"/>
      <c r="AI16" s="5"/>
      <c r="AJ16" s="90" t="s">
        <v>24</v>
      </c>
      <c r="AK16" s="90">
        <f>($K$5/12*AK15)*AK$9^2/8*(12/1000)</f>
        <v>0.95062500000000005</v>
      </c>
      <c r="AL16" s="90" t="s">
        <v>26</v>
      </c>
      <c r="AM16" s="4"/>
      <c r="AN16" s="5"/>
      <c r="AO16" s="90" t="s">
        <v>24</v>
      </c>
      <c r="AP16" s="90">
        <f>($K$5/12*AP15)*AP$9^2/8*(12/1000)</f>
        <v>0.95062500000000005</v>
      </c>
      <c r="AQ16" s="90" t="s">
        <v>26</v>
      </c>
      <c r="AR16" s="4"/>
      <c r="AS16" s="5"/>
      <c r="AT16" s="90" t="s">
        <v>24</v>
      </c>
      <c r="AU16" s="90">
        <f>($K$5/12*AU15)*AU$9^2/8*(12/1000)</f>
        <v>0.95062500000000005</v>
      </c>
      <c r="AV16" s="90" t="s">
        <v>26</v>
      </c>
      <c r="AW16" s="4"/>
      <c r="AX16" s="5"/>
      <c r="AY16" s="90" t="s">
        <v>24</v>
      </c>
      <c r="AZ16" s="90">
        <f>($K$5/12*AZ15)*AZ$9^2/8*(12/1000)</f>
        <v>0.95062500000000005</v>
      </c>
      <c r="BA16" s="90" t="s">
        <v>26</v>
      </c>
      <c r="BB16" s="4"/>
      <c r="BC16" s="5"/>
      <c r="BD16" s="90" t="s">
        <v>24</v>
      </c>
      <c r="BE16" s="90">
        <f>($K$5/12*BE15)*BE$9^2/8*(12/1000)</f>
        <v>0.95062500000000005</v>
      </c>
      <c r="BF16" s="90" t="s">
        <v>26</v>
      </c>
      <c r="BG16" s="4"/>
      <c r="BH16" s="5"/>
      <c r="BI16" s="90" t="s">
        <v>24</v>
      </c>
      <c r="BJ16" s="90">
        <f>($K$5/12*BJ15)*BJ$9^2/8*(12/1000)</f>
        <v>0.95062500000000005</v>
      </c>
      <c r="BK16" s="90" t="s">
        <v>26</v>
      </c>
      <c r="BL16" s="4"/>
      <c r="BM16" s="5"/>
      <c r="BN16" s="90" t="s">
        <v>24</v>
      </c>
      <c r="BO16" s="90">
        <f>($K$5/12*BO15)*BO$9^2/8*(12/1000)</f>
        <v>0.95062500000000005</v>
      </c>
      <c r="BP16" s="90" t="s">
        <v>26</v>
      </c>
      <c r="BQ16" s="4"/>
      <c r="BR16" s="5"/>
      <c r="BS16" s="90" t="s">
        <v>24</v>
      </c>
      <c r="BT16" s="90">
        <f>($K$5/12*BT15)*BT$9^2/8*(12/1000)</f>
        <v>0.48999999999999994</v>
      </c>
      <c r="BU16" s="90" t="s">
        <v>26</v>
      </c>
      <c r="BV16" s="4"/>
      <c r="BW16" s="5"/>
      <c r="BX16" s="90" t="s">
        <v>24</v>
      </c>
      <c r="BY16" s="90">
        <f>($K$5/12*BY15)*BY$9^2/8*(12/1000)</f>
        <v>0.36</v>
      </c>
      <c r="BZ16" s="90" t="s">
        <v>26</v>
      </c>
      <c r="CA16" s="4"/>
    </row>
    <row r="17" spans="1:79" ht="15.75" thickBot="1" x14ac:dyDescent="0.3">
      <c r="A17" s="29"/>
      <c r="B17" s="30"/>
      <c r="C17" s="85"/>
      <c r="D17" s="85"/>
      <c r="E17" s="6"/>
      <c r="F17" s="17" t="s">
        <v>25</v>
      </c>
      <c r="G17" s="28">
        <f>($K$5/12*G15)*G$9/2/(1000)</f>
        <v>6.6666666666666652E-2</v>
      </c>
      <c r="H17" s="17" t="s">
        <v>28</v>
      </c>
      <c r="I17" s="18"/>
      <c r="J17" s="6"/>
      <c r="K17" s="17" t="s">
        <v>25</v>
      </c>
      <c r="L17" s="28">
        <f>($K$5/12*L15)*L$9/2/(1000)</f>
        <v>6.3333333333333325E-2</v>
      </c>
      <c r="M17" s="17" t="s">
        <v>28</v>
      </c>
      <c r="N17" s="18"/>
      <c r="O17" s="6"/>
      <c r="P17" s="17" t="s">
        <v>25</v>
      </c>
      <c r="Q17" s="28">
        <f>($K$5/12*Q15)*Q$9/2/(1000)</f>
        <v>5.9999999999999991E-2</v>
      </c>
      <c r="R17" s="17" t="s">
        <v>28</v>
      </c>
      <c r="S17" s="18"/>
      <c r="T17" s="6"/>
      <c r="U17" s="17" t="s">
        <v>25</v>
      </c>
      <c r="V17" s="28">
        <f>($K$5/12*V15)*V$9/2/(1000)</f>
        <v>3.2500000000000001E-2</v>
      </c>
      <c r="W17" s="17" t="s">
        <v>28</v>
      </c>
      <c r="X17" s="18"/>
      <c r="Y17" s="6"/>
      <c r="Z17" s="17" t="s">
        <v>25</v>
      </c>
      <c r="AA17" s="28">
        <f>($K$5/12*AA15)*AA$9/2/(1000)</f>
        <v>3.8666666666666662E-2</v>
      </c>
      <c r="AB17" s="17" t="s">
        <v>28</v>
      </c>
      <c r="AC17" s="18"/>
      <c r="AD17" s="6"/>
      <c r="AE17" s="17" t="s">
        <v>25</v>
      </c>
      <c r="AF17" s="28">
        <f>($K$5/12*AF15)*AF$9/2/(1000)</f>
        <v>3.3066666666666661E-2</v>
      </c>
      <c r="AG17" s="17" t="s">
        <v>28</v>
      </c>
      <c r="AH17" s="18"/>
      <c r="AI17" s="6"/>
      <c r="AJ17" s="17" t="s">
        <v>25</v>
      </c>
      <c r="AK17" s="28">
        <f>($K$5/12*AK15)*AK$9/2/(1000)</f>
        <v>3.2500000000000001E-2</v>
      </c>
      <c r="AL17" s="17" t="s">
        <v>28</v>
      </c>
      <c r="AM17" s="18"/>
      <c r="AN17" s="6"/>
      <c r="AO17" s="17" t="s">
        <v>25</v>
      </c>
      <c r="AP17" s="28">
        <f>($K$5/12*AP15)*AP$9/2/(1000)</f>
        <v>3.2500000000000001E-2</v>
      </c>
      <c r="AQ17" s="17" t="s">
        <v>28</v>
      </c>
      <c r="AR17" s="18"/>
      <c r="AS17" s="6"/>
      <c r="AT17" s="17" t="s">
        <v>25</v>
      </c>
      <c r="AU17" s="28">
        <f>($K$5/12*AU15)*AU$9/2/(1000)</f>
        <v>3.2500000000000001E-2</v>
      </c>
      <c r="AV17" s="17" t="s">
        <v>28</v>
      </c>
      <c r="AW17" s="18"/>
      <c r="AX17" s="6"/>
      <c r="AY17" s="17" t="s">
        <v>25</v>
      </c>
      <c r="AZ17" s="28">
        <f>($K$5/12*AZ15)*AZ$9/2/(1000)</f>
        <v>3.2500000000000001E-2</v>
      </c>
      <c r="BA17" s="17" t="s">
        <v>28</v>
      </c>
      <c r="BB17" s="18"/>
      <c r="BC17" s="6"/>
      <c r="BD17" s="17" t="s">
        <v>25</v>
      </c>
      <c r="BE17" s="28">
        <f>($K$5/12*BE15)*BE$9/2/(1000)</f>
        <v>3.2500000000000001E-2</v>
      </c>
      <c r="BF17" s="17" t="s">
        <v>28</v>
      </c>
      <c r="BG17" s="18"/>
      <c r="BH17" s="6"/>
      <c r="BI17" s="17" t="s">
        <v>25</v>
      </c>
      <c r="BJ17" s="28">
        <f>($K$5/12*BJ15)*BJ$9/2/(1000)</f>
        <v>3.2500000000000001E-2</v>
      </c>
      <c r="BK17" s="17" t="s">
        <v>28</v>
      </c>
      <c r="BL17" s="18"/>
      <c r="BM17" s="6"/>
      <c r="BN17" s="17" t="s">
        <v>25</v>
      </c>
      <c r="BO17" s="28">
        <f>($K$5/12*BO15)*BO$9/2/(1000)</f>
        <v>3.2500000000000001E-2</v>
      </c>
      <c r="BP17" s="17" t="s">
        <v>28</v>
      </c>
      <c r="BQ17" s="18"/>
      <c r="BR17" s="6"/>
      <c r="BS17" s="17" t="s">
        <v>25</v>
      </c>
      <c r="BT17" s="28">
        <f>($K$5/12*BT15)*BT$9/2/(1000)</f>
        <v>2.3333333333333331E-2</v>
      </c>
      <c r="BU17" s="17" t="s">
        <v>28</v>
      </c>
      <c r="BV17" s="18"/>
      <c r="BW17" s="6"/>
      <c r="BX17" s="17" t="s">
        <v>25</v>
      </c>
      <c r="BY17" s="28">
        <f>($K$5/12*BY15)*BY$9/2/(1000)</f>
        <v>0.02</v>
      </c>
      <c r="BZ17" s="17" t="s">
        <v>28</v>
      </c>
      <c r="CA17" s="18"/>
    </row>
    <row r="18" spans="1:79" ht="15.75" thickBot="1" x14ac:dyDescent="0.3">
      <c r="A18" s="31"/>
      <c r="B18" s="21"/>
      <c r="C18" s="86"/>
      <c r="D18" s="86"/>
      <c r="E18" s="32"/>
      <c r="F18" s="33"/>
      <c r="G18" s="33"/>
      <c r="H18" s="33"/>
      <c r="I18" s="34"/>
      <c r="J18" s="32"/>
      <c r="K18" s="33"/>
      <c r="L18" s="33"/>
      <c r="M18" s="33"/>
      <c r="N18" s="34"/>
      <c r="O18" s="32"/>
      <c r="P18" s="33"/>
      <c r="Q18" s="33"/>
      <c r="R18" s="33"/>
      <c r="S18" s="34"/>
      <c r="T18" s="32"/>
      <c r="U18" s="33"/>
      <c r="V18" s="33"/>
      <c r="W18" s="33"/>
      <c r="X18" s="34"/>
      <c r="Y18" s="32"/>
      <c r="Z18" s="33"/>
      <c r="AA18" s="33"/>
      <c r="AB18" s="33"/>
      <c r="AC18" s="34"/>
      <c r="AD18" s="32"/>
      <c r="AE18" s="33"/>
      <c r="AF18" s="33"/>
      <c r="AG18" s="33"/>
      <c r="AH18" s="34"/>
      <c r="AI18" s="32"/>
      <c r="AJ18" s="33"/>
      <c r="AK18" s="33"/>
      <c r="AL18" s="33"/>
      <c r="AM18" s="34"/>
      <c r="AN18" s="32"/>
      <c r="AO18" s="33"/>
      <c r="AP18" s="33"/>
      <c r="AQ18" s="33"/>
      <c r="AR18" s="34"/>
      <c r="AS18" s="32"/>
      <c r="AT18" s="33"/>
      <c r="AU18" s="33"/>
      <c r="AV18" s="33"/>
      <c r="AW18" s="34"/>
      <c r="AX18" s="32"/>
      <c r="AY18" s="33"/>
      <c r="AZ18" s="33"/>
      <c r="BA18" s="33"/>
      <c r="BB18" s="34"/>
      <c r="BC18" s="32"/>
      <c r="BD18" s="33"/>
      <c r="BE18" s="33"/>
      <c r="BF18" s="33"/>
      <c r="BG18" s="34"/>
      <c r="BH18" s="32"/>
      <c r="BI18" s="33"/>
      <c r="BJ18" s="33"/>
      <c r="BK18" s="33"/>
      <c r="BL18" s="34"/>
      <c r="BM18" s="32"/>
      <c r="BN18" s="33"/>
      <c r="BO18" s="33"/>
      <c r="BP18" s="33"/>
      <c r="BQ18" s="34"/>
      <c r="BR18" s="32"/>
      <c r="BS18" s="33"/>
      <c r="BT18" s="33"/>
      <c r="BU18" s="33"/>
      <c r="BV18" s="34"/>
      <c r="BW18" s="32"/>
      <c r="BX18" s="33"/>
      <c r="BY18" s="33"/>
      <c r="BZ18" s="33"/>
      <c r="CA18" s="34"/>
    </row>
    <row r="19" spans="1:79" x14ac:dyDescent="0.25">
      <c r="A19" s="12"/>
      <c r="B19" s="35" t="s">
        <v>31</v>
      </c>
      <c r="C19" s="35" t="s">
        <v>88</v>
      </c>
      <c r="D19" s="35" t="s">
        <v>86</v>
      </c>
      <c r="E19" s="24"/>
      <c r="F19" s="22"/>
      <c r="G19" s="22"/>
      <c r="H19" s="22"/>
      <c r="I19" s="23"/>
      <c r="J19" s="24"/>
      <c r="K19" s="22"/>
      <c r="L19" s="22"/>
      <c r="M19" s="22"/>
      <c r="N19" s="23"/>
      <c r="O19" s="24"/>
      <c r="P19" s="22"/>
      <c r="Q19" s="22"/>
      <c r="R19" s="22"/>
      <c r="S19" s="23"/>
      <c r="T19" s="24"/>
      <c r="U19" s="22"/>
      <c r="V19" s="22"/>
      <c r="W19" s="22"/>
      <c r="X19" s="23"/>
      <c r="Y19" s="24"/>
      <c r="Z19" s="22"/>
      <c r="AA19" s="22"/>
      <c r="AB19" s="22"/>
      <c r="AC19" s="23"/>
      <c r="AD19" s="24"/>
      <c r="AE19" s="22"/>
      <c r="AF19" s="22"/>
      <c r="AG19" s="22"/>
      <c r="AH19" s="23"/>
      <c r="AI19" s="24"/>
      <c r="AJ19" s="22"/>
      <c r="AK19" s="22"/>
      <c r="AL19" s="22"/>
      <c r="AM19" s="23"/>
      <c r="AN19" s="24"/>
      <c r="AO19" s="22"/>
      <c r="AP19" s="22"/>
      <c r="AQ19" s="22"/>
      <c r="AR19" s="23"/>
      <c r="AS19" s="24"/>
      <c r="AT19" s="22"/>
      <c r="AU19" s="22"/>
      <c r="AV19" s="22"/>
      <c r="AW19" s="23"/>
      <c r="AX19" s="24"/>
      <c r="AY19" s="22"/>
      <c r="AZ19" s="22"/>
      <c r="BA19" s="22"/>
      <c r="BB19" s="23"/>
      <c r="BC19" s="24"/>
      <c r="BD19" s="22"/>
      <c r="BE19" s="22"/>
      <c r="BF19" s="22"/>
      <c r="BG19" s="23"/>
      <c r="BH19" s="24"/>
      <c r="BI19" s="22"/>
      <c r="BJ19" s="22"/>
      <c r="BK19" s="22"/>
      <c r="BL19" s="23"/>
      <c r="BM19" s="24"/>
      <c r="BN19" s="22"/>
      <c r="BO19" s="22"/>
      <c r="BP19" s="22"/>
      <c r="BQ19" s="23"/>
      <c r="BR19" s="24"/>
      <c r="BS19" s="22"/>
      <c r="BT19" s="22"/>
      <c r="BU19" s="22"/>
      <c r="BV19" s="23"/>
      <c r="BW19" s="24"/>
      <c r="BX19" s="22"/>
      <c r="BY19" s="22"/>
      <c r="BZ19" s="22"/>
      <c r="CA19" s="23"/>
    </row>
    <row r="20" spans="1:79" x14ac:dyDescent="0.25">
      <c r="A20" s="14"/>
      <c r="B20" s="19" t="s">
        <v>32</v>
      </c>
      <c r="C20" s="19" t="s">
        <v>89</v>
      </c>
      <c r="D20" s="19" t="s">
        <v>85</v>
      </c>
      <c r="E20" s="3" t="s">
        <v>34</v>
      </c>
      <c r="F20" s="2" t="s">
        <v>35</v>
      </c>
      <c r="G20" s="2" t="s">
        <v>19</v>
      </c>
      <c r="H20" s="2" t="s">
        <v>20</v>
      </c>
      <c r="I20" s="4" t="s">
        <v>21</v>
      </c>
      <c r="J20" s="3" t="s">
        <v>34</v>
      </c>
      <c r="K20" s="2" t="s">
        <v>35</v>
      </c>
      <c r="L20" s="2" t="s">
        <v>19</v>
      </c>
      <c r="M20" s="2" t="s">
        <v>20</v>
      </c>
      <c r="N20" s="4" t="s">
        <v>21</v>
      </c>
      <c r="O20" s="3" t="s">
        <v>34</v>
      </c>
      <c r="P20" s="2" t="s">
        <v>35</v>
      </c>
      <c r="Q20" s="2" t="s">
        <v>19</v>
      </c>
      <c r="R20" s="2" t="s">
        <v>20</v>
      </c>
      <c r="S20" s="4" t="s">
        <v>21</v>
      </c>
      <c r="T20" s="3" t="s">
        <v>34</v>
      </c>
      <c r="U20" s="2" t="s">
        <v>35</v>
      </c>
      <c r="V20" s="2" t="s">
        <v>19</v>
      </c>
      <c r="W20" s="2" t="s">
        <v>20</v>
      </c>
      <c r="X20" s="4" t="s">
        <v>21</v>
      </c>
      <c r="Y20" s="3" t="s">
        <v>34</v>
      </c>
      <c r="Z20" s="2" t="s">
        <v>35</v>
      </c>
      <c r="AA20" s="2" t="s">
        <v>19</v>
      </c>
      <c r="AB20" s="2" t="s">
        <v>20</v>
      </c>
      <c r="AC20" s="4" t="s">
        <v>21</v>
      </c>
      <c r="AD20" s="3" t="s">
        <v>34</v>
      </c>
      <c r="AE20" s="2" t="s">
        <v>35</v>
      </c>
      <c r="AF20" s="2" t="s">
        <v>19</v>
      </c>
      <c r="AG20" s="2" t="s">
        <v>20</v>
      </c>
      <c r="AH20" s="4" t="s">
        <v>21</v>
      </c>
      <c r="AI20" s="3" t="s">
        <v>34</v>
      </c>
      <c r="AJ20" s="2" t="s">
        <v>35</v>
      </c>
      <c r="AK20" s="2" t="s">
        <v>19</v>
      </c>
      <c r="AL20" s="2" t="s">
        <v>20</v>
      </c>
      <c r="AM20" s="4" t="s">
        <v>21</v>
      </c>
      <c r="AN20" s="3" t="s">
        <v>34</v>
      </c>
      <c r="AO20" s="2" t="s">
        <v>35</v>
      </c>
      <c r="AP20" s="2" t="s">
        <v>19</v>
      </c>
      <c r="AQ20" s="2" t="s">
        <v>20</v>
      </c>
      <c r="AR20" s="4" t="s">
        <v>21</v>
      </c>
      <c r="AS20" s="3" t="s">
        <v>34</v>
      </c>
      <c r="AT20" s="2" t="s">
        <v>35</v>
      </c>
      <c r="AU20" s="2" t="s">
        <v>19</v>
      </c>
      <c r="AV20" s="2" t="s">
        <v>20</v>
      </c>
      <c r="AW20" s="4" t="s">
        <v>21</v>
      </c>
      <c r="AX20" s="3" t="s">
        <v>34</v>
      </c>
      <c r="AY20" s="2" t="s">
        <v>35</v>
      </c>
      <c r="AZ20" s="2" t="s">
        <v>19</v>
      </c>
      <c r="BA20" s="2" t="s">
        <v>20</v>
      </c>
      <c r="BB20" s="4" t="s">
        <v>21</v>
      </c>
      <c r="BC20" s="3" t="s">
        <v>34</v>
      </c>
      <c r="BD20" s="2" t="s">
        <v>35</v>
      </c>
      <c r="BE20" s="2" t="s">
        <v>19</v>
      </c>
      <c r="BF20" s="2" t="s">
        <v>20</v>
      </c>
      <c r="BG20" s="4" t="s">
        <v>21</v>
      </c>
      <c r="BH20" s="3" t="s">
        <v>34</v>
      </c>
      <c r="BI20" s="2" t="s">
        <v>35</v>
      </c>
      <c r="BJ20" s="2" t="s">
        <v>19</v>
      </c>
      <c r="BK20" s="2" t="s">
        <v>20</v>
      </c>
      <c r="BL20" s="4" t="s">
        <v>21</v>
      </c>
      <c r="BM20" s="3" t="s">
        <v>34</v>
      </c>
      <c r="BN20" s="2" t="s">
        <v>35</v>
      </c>
      <c r="BO20" s="2" t="s">
        <v>19</v>
      </c>
      <c r="BP20" s="2" t="s">
        <v>20</v>
      </c>
      <c r="BQ20" s="4" t="s">
        <v>21</v>
      </c>
      <c r="BR20" s="3" t="s">
        <v>34</v>
      </c>
      <c r="BS20" s="2" t="s">
        <v>35</v>
      </c>
      <c r="BT20" s="2" t="s">
        <v>19</v>
      </c>
      <c r="BU20" s="2" t="s">
        <v>20</v>
      </c>
      <c r="BV20" s="4" t="s">
        <v>21</v>
      </c>
      <c r="BW20" s="3" t="s">
        <v>34</v>
      </c>
      <c r="BX20" s="2" t="s">
        <v>35</v>
      </c>
      <c r="BY20" s="2" t="s">
        <v>19</v>
      </c>
      <c r="BZ20" s="2" t="s">
        <v>20</v>
      </c>
      <c r="CA20" s="4" t="s">
        <v>21</v>
      </c>
    </row>
    <row r="21" spans="1:79" ht="15.75" thickBot="1" x14ac:dyDescent="0.3">
      <c r="A21" s="15" t="s">
        <v>18</v>
      </c>
      <c r="B21" s="20" t="s">
        <v>33</v>
      </c>
      <c r="C21" s="20" t="s">
        <v>90</v>
      </c>
      <c r="D21" s="20" t="s">
        <v>87</v>
      </c>
      <c r="E21" s="16" t="s">
        <v>36</v>
      </c>
      <c r="F21" s="17" t="s">
        <v>37</v>
      </c>
      <c r="G21" s="17" t="s">
        <v>22</v>
      </c>
      <c r="H21" s="17" t="s">
        <v>22</v>
      </c>
      <c r="I21" s="18" t="s">
        <v>22</v>
      </c>
      <c r="J21" s="16" t="s">
        <v>36</v>
      </c>
      <c r="K21" s="17" t="s">
        <v>37</v>
      </c>
      <c r="L21" s="17" t="s">
        <v>22</v>
      </c>
      <c r="M21" s="17" t="s">
        <v>22</v>
      </c>
      <c r="N21" s="18" t="s">
        <v>22</v>
      </c>
      <c r="O21" s="16" t="s">
        <v>36</v>
      </c>
      <c r="P21" s="17" t="s">
        <v>37</v>
      </c>
      <c r="Q21" s="17" t="s">
        <v>22</v>
      </c>
      <c r="R21" s="17" t="s">
        <v>22</v>
      </c>
      <c r="S21" s="18" t="s">
        <v>22</v>
      </c>
      <c r="T21" s="16" t="s">
        <v>36</v>
      </c>
      <c r="U21" s="17" t="s">
        <v>37</v>
      </c>
      <c r="V21" s="17" t="s">
        <v>22</v>
      </c>
      <c r="W21" s="17" t="s">
        <v>22</v>
      </c>
      <c r="X21" s="18" t="s">
        <v>22</v>
      </c>
      <c r="Y21" s="16" t="s">
        <v>36</v>
      </c>
      <c r="Z21" s="17" t="s">
        <v>37</v>
      </c>
      <c r="AA21" s="17" t="s">
        <v>22</v>
      </c>
      <c r="AB21" s="17" t="s">
        <v>22</v>
      </c>
      <c r="AC21" s="18" t="s">
        <v>22</v>
      </c>
      <c r="AD21" s="16" t="s">
        <v>36</v>
      </c>
      <c r="AE21" s="17" t="s">
        <v>37</v>
      </c>
      <c r="AF21" s="17" t="s">
        <v>22</v>
      </c>
      <c r="AG21" s="17" t="s">
        <v>22</v>
      </c>
      <c r="AH21" s="18" t="s">
        <v>22</v>
      </c>
      <c r="AI21" s="16" t="s">
        <v>36</v>
      </c>
      <c r="AJ21" s="17" t="s">
        <v>37</v>
      </c>
      <c r="AK21" s="17" t="s">
        <v>22</v>
      </c>
      <c r="AL21" s="17" t="s">
        <v>22</v>
      </c>
      <c r="AM21" s="18" t="s">
        <v>22</v>
      </c>
      <c r="AN21" s="16" t="s">
        <v>36</v>
      </c>
      <c r="AO21" s="17" t="s">
        <v>37</v>
      </c>
      <c r="AP21" s="17" t="s">
        <v>22</v>
      </c>
      <c r="AQ21" s="17" t="s">
        <v>22</v>
      </c>
      <c r="AR21" s="18" t="s">
        <v>22</v>
      </c>
      <c r="AS21" s="16" t="s">
        <v>36</v>
      </c>
      <c r="AT21" s="17" t="s">
        <v>37</v>
      </c>
      <c r="AU21" s="17" t="s">
        <v>22</v>
      </c>
      <c r="AV21" s="17" t="s">
        <v>22</v>
      </c>
      <c r="AW21" s="18" t="s">
        <v>22</v>
      </c>
      <c r="AX21" s="16" t="s">
        <v>36</v>
      </c>
      <c r="AY21" s="17" t="s">
        <v>37</v>
      </c>
      <c r="AZ21" s="17" t="s">
        <v>22</v>
      </c>
      <c r="BA21" s="17" t="s">
        <v>22</v>
      </c>
      <c r="BB21" s="18" t="s">
        <v>22</v>
      </c>
      <c r="BC21" s="16" t="s">
        <v>36</v>
      </c>
      <c r="BD21" s="17" t="s">
        <v>37</v>
      </c>
      <c r="BE21" s="17" t="s">
        <v>22</v>
      </c>
      <c r="BF21" s="17" t="s">
        <v>22</v>
      </c>
      <c r="BG21" s="18" t="s">
        <v>22</v>
      </c>
      <c r="BH21" s="16" t="s">
        <v>36</v>
      </c>
      <c r="BI21" s="17" t="s">
        <v>37</v>
      </c>
      <c r="BJ21" s="17" t="s">
        <v>22</v>
      </c>
      <c r="BK21" s="17" t="s">
        <v>22</v>
      </c>
      <c r="BL21" s="18" t="s">
        <v>22</v>
      </c>
      <c r="BM21" s="16" t="s">
        <v>36</v>
      </c>
      <c r="BN21" s="17" t="s">
        <v>37</v>
      </c>
      <c r="BO21" s="17" t="s">
        <v>22</v>
      </c>
      <c r="BP21" s="17" t="s">
        <v>22</v>
      </c>
      <c r="BQ21" s="18" t="s">
        <v>22</v>
      </c>
      <c r="BR21" s="16" t="s">
        <v>36</v>
      </c>
      <c r="BS21" s="17" t="s">
        <v>37</v>
      </c>
      <c r="BT21" s="17" t="s">
        <v>22</v>
      </c>
      <c r="BU21" s="17" t="s">
        <v>22</v>
      </c>
      <c r="BV21" s="18" t="s">
        <v>22</v>
      </c>
      <c r="BW21" s="16" t="s">
        <v>36</v>
      </c>
      <c r="BX21" s="17" t="s">
        <v>37</v>
      </c>
      <c r="BY21" s="17" t="s">
        <v>22</v>
      </c>
      <c r="BZ21" s="17" t="s">
        <v>22</v>
      </c>
      <c r="CA21" s="18" t="s">
        <v>22</v>
      </c>
    </row>
    <row r="22" spans="1:79" x14ac:dyDescent="0.25">
      <c r="A22" s="11" t="s">
        <v>62</v>
      </c>
      <c r="B22" s="63" t="s">
        <v>38</v>
      </c>
      <c r="C22" s="63">
        <v>6</v>
      </c>
      <c r="D22" s="89">
        <f>IF($B22="INT",$G$15*$P$5,IF($B22="EXT",0.7*0.6*$G$11*$P$5,"ENTER"))</f>
        <v>6.6666666666666661</v>
      </c>
      <c r="E22" s="49">
        <f t="shared" ref="E22:E23" si="0">IF($B22="INT",G$16,IF($B22="EXT",G$12,"Enter"))</f>
        <v>4</v>
      </c>
      <c r="F22" s="50">
        <f t="shared" ref="F22:F23" si="1">IF($B22="INT",G$17,IF($B22="EXT",G$13,"Enter"))</f>
        <v>6.6666666666666652E-2</v>
      </c>
      <c r="G22" s="55"/>
      <c r="H22" s="55"/>
      <c r="I22" s="55"/>
      <c r="J22" s="49">
        <f t="shared" ref="J22:J23" si="2">IF($B22="INT",L$16,IF($B22="EXT",L$12,"Enter"))</f>
        <v>3.61</v>
      </c>
      <c r="K22" s="50">
        <f t="shared" ref="K22:K23" si="3">IF($B22="INT",L$17,IF($B22="EXT",L$13,"Enter"))</f>
        <v>6.3333333333333325E-2</v>
      </c>
      <c r="L22" s="55"/>
      <c r="M22" s="55"/>
      <c r="N22" s="55"/>
      <c r="O22" s="49">
        <f t="shared" ref="O22:O23" si="4">IF($B22="INT",Q$16,IF($B22="EXT",Q$12,"Enter"))</f>
        <v>3.24</v>
      </c>
      <c r="P22" s="50">
        <f t="shared" ref="P22:P23" si="5">IF($B22="INT",Q$17,IF($B22="EXT",Q$13,"Enter"))</f>
        <v>5.9999999999999991E-2</v>
      </c>
      <c r="Q22" s="55"/>
      <c r="R22" s="55"/>
      <c r="S22" s="55"/>
      <c r="T22" s="49">
        <f t="shared" ref="T22:T23" si="6">IF($B22="INT",V$16,IF($B22="EXT",V$12,"Enter"))</f>
        <v>0.95062500000000005</v>
      </c>
      <c r="U22" s="50">
        <f t="shared" ref="U22:U23" si="7">IF($B22="INT",V$17,IF($B22="EXT",V$13,"Enter"))</f>
        <v>3.2500000000000001E-2</v>
      </c>
      <c r="V22" s="55">
        <v>3.5</v>
      </c>
      <c r="W22" s="55">
        <v>1.3</v>
      </c>
      <c r="X22" s="56">
        <v>0</v>
      </c>
      <c r="Y22" s="49">
        <f t="shared" ref="Y22:Y23" si="8">IF($B22="INT",AA$16,IF($B22="EXT",AA$12,"Enter"))</f>
        <v>1.3455999999999999</v>
      </c>
      <c r="Z22" s="50">
        <f t="shared" ref="Z22:Z23" si="9">IF($B22="INT",AA$17,IF($B22="EXT",AA$13,"Enter"))</f>
        <v>3.8666666666666662E-2</v>
      </c>
      <c r="AA22" s="55">
        <v>0.5</v>
      </c>
      <c r="AB22" s="55">
        <v>0.3</v>
      </c>
      <c r="AC22" s="56">
        <v>0</v>
      </c>
      <c r="AD22" s="49">
        <f t="shared" ref="AD22:AD23" si="10">IF($B22="INT",AF$16,IF($B22="EXT",AF$12,"Enter"))</f>
        <v>0.98406399999999994</v>
      </c>
      <c r="AE22" s="50">
        <f t="shared" ref="AE22:AE23" si="11">IF($B22="INT",AF$17,IF($B22="EXT",AF$13,"Enter"))</f>
        <v>3.3066666666666661E-2</v>
      </c>
      <c r="AF22" s="55">
        <v>0.9</v>
      </c>
      <c r="AG22" s="55">
        <v>0.5</v>
      </c>
      <c r="AH22" s="56">
        <v>0</v>
      </c>
      <c r="AI22" s="49">
        <f t="shared" ref="AI22:AI23" si="12">IF($B22="INT",AK$16,IF($B22="EXT",AK$12,"Enter"))</f>
        <v>0.95062500000000005</v>
      </c>
      <c r="AJ22" s="50">
        <f t="shared" ref="AJ22:AJ23" si="13">IF($B22="INT",AK$17,IF($B22="EXT",AK$13,"Enter"))</f>
        <v>3.2500000000000001E-2</v>
      </c>
      <c r="AK22" s="55">
        <v>1.2</v>
      </c>
      <c r="AL22" s="55">
        <v>0.6</v>
      </c>
      <c r="AM22" s="56">
        <v>0</v>
      </c>
      <c r="AN22" s="49">
        <f t="shared" ref="AN22:AN23" si="14">IF($B22="INT",AP$16,IF($B22="EXT",AP$12,"Enter"))</f>
        <v>0.95062500000000005</v>
      </c>
      <c r="AO22" s="50">
        <f t="shared" ref="AO22:AO23" si="15">IF($B22="INT",AP$17,IF($B22="EXT",AP$13,"Enter"))</f>
        <v>3.2500000000000001E-2</v>
      </c>
      <c r="AP22" s="55">
        <v>1.6</v>
      </c>
      <c r="AQ22" s="55">
        <v>0.7</v>
      </c>
      <c r="AR22" s="56">
        <v>0</v>
      </c>
      <c r="AS22" s="49">
        <f t="shared" ref="AS22:AS23" si="16">IF($B22="INT",AU$16,IF($B22="EXT",AU$12,"Enter"))</f>
        <v>0.95062500000000005</v>
      </c>
      <c r="AT22" s="50">
        <f t="shared" ref="AT22:AT23" si="17">IF($B22="INT",AU$17,IF($B22="EXT",AU$13,"Enter"))</f>
        <v>3.2500000000000001E-2</v>
      </c>
      <c r="AU22" s="55">
        <v>2</v>
      </c>
      <c r="AV22" s="55">
        <v>0.8</v>
      </c>
      <c r="AW22" s="56">
        <v>0</v>
      </c>
      <c r="AX22" s="49">
        <f t="shared" ref="AX22:AX23" si="18">IF($B22="INT",AZ$16,IF($B22="EXT",AZ$12,"Enter"))</f>
        <v>0.95062500000000005</v>
      </c>
      <c r="AY22" s="50">
        <f t="shared" ref="AY22:AY23" si="19">IF($B22="INT",AZ$17,IF($B22="EXT",AZ$13,"Enter"))</f>
        <v>3.2500000000000001E-2</v>
      </c>
      <c r="AZ22" s="55">
        <v>2.2999999999999998</v>
      </c>
      <c r="BA22" s="55">
        <v>0.9</v>
      </c>
      <c r="BB22" s="56">
        <v>0</v>
      </c>
      <c r="BC22" s="49">
        <f t="shared" ref="BC22:BC23" si="20">IF($B22="INT",BE$16,IF($B22="EXT",BE$12,"Enter"))</f>
        <v>0.95062500000000005</v>
      </c>
      <c r="BD22" s="50">
        <f t="shared" ref="BD22:BD23" si="21">IF($B22="INT",BE$17,IF($B22="EXT",BE$13,"Enter"))</f>
        <v>3.2500000000000001E-2</v>
      </c>
      <c r="BE22" s="55">
        <v>2.7</v>
      </c>
      <c r="BF22" s="55">
        <v>1.1000000000000001</v>
      </c>
      <c r="BG22" s="56">
        <v>0</v>
      </c>
      <c r="BH22" s="49">
        <f t="shared" ref="BH22:BH23" si="22">IF($B22="INT",BJ$16,IF($B22="EXT",BJ$12,"Enter"))</f>
        <v>0.95062500000000005</v>
      </c>
      <c r="BI22" s="50">
        <f t="shared" ref="BI22:BI23" si="23">IF($B22="INT",BJ$17,IF($B22="EXT",BJ$13,"Enter"))</f>
        <v>3.2500000000000001E-2</v>
      </c>
      <c r="BJ22" s="55">
        <v>3.1</v>
      </c>
      <c r="BK22" s="55">
        <v>1.2</v>
      </c>
      <c r="BL22" s="56">
        <v>0</v>
      </c>
      <c r="BM22" s="49">
        <f t="shared" ref="BM22:BM23" si="24">IF($B22="INT",BO$16,IF($B22="EXT",BO$12,"Enter"))</f>
        <v>0.95062500000000005</v>
      </c>
      <c r="BN22" s="50">
        <f t="shared" ref="BN22:BN23" si="25">IF($B22="INT",BO$17,IF($B22="EXT",BO$13,"Enter"))</f>
        <v>3.2500000000000001E-2</v>
      </c>
      <c r="BO22" s="55">
        <v>3.5</v>
      </c>
      <c r="BP22" s="55">
        <v>1.3</v>
      </c>
      <c r="BQ22" s="56">
        <v>0</v>
      </c>
      <c r="BR22" s="49">
        <f t="shared" ref="BR22:BR23" si="26">IF($B22="INT",BT$16,IF($B22="EXT",BT$12,"Enter"))</f>
        <v>0.48999999999999994</v>
      </c>
      <c r="BS22" s="50">
        <f t="shared" ref="BS22:BS23" si="27">IF($B22="INT",BT$17,IF($B22="EXT",BT$13,"Enter"))</f>
        <v>2.3333333333333331E-2</v>
      </c>
      <c r="BT22" s="55"/>
      <c r="BU22" s="55"/>
      <c r="BV22" s="55"/>
      <c r="BW22" s="49">
        <f t="shared" ref="BW22:BW23" si="28">IF($B22="INT",BY$16,IF($B22="EXT",BY$12,"Enter"))</f>
        <v>0.36</v>
      </c>
      <c r="BX22" s="50">
        <f t="shared" ref="BX22:BX23" si="29">IF($B22="INT",BY$17,IF($B22="EXT",BY$13,"Enter"))</f>
        <v>0.02</v>
      </c>
      <c r="BY22" s="55"/>
      <c r="BZ22" s="55"/>
      <c r="CA22" s="55"/>
    </row>
    <row r="23" spans="1:79" x14ac:dyDescent="0.25">
      <c r="A23" s="7" t="s">
        <v>63</v>
      </c>
      <c r="B23" s="63" t="s">
        <v>38</v>
      </c>
      <c r="C23" s="63">
        <v>6</v>
      </c>
      <c r="D23" s="89">
        <f t="shared" ref="D23:D86" si="30">IF($B23="INT",$G$15*$P$5,IF($B23="EXT",0.7*0.6*$G$11*$P$5,"ENTER"))</f>
        <v>6.6666666666666661</v>
      </c>
      <c r="E23" s="51">
        <f t="shared" si="0"/>
        <v>4</v>
      </c>
      <c r="F23" s="52">
        <f t="shared" si="1"/>
        <v>6.6666666666666652E-2</v>
      </c>
      <c r="G23" s="57"/>
      <c r="H23" s="57"/>
      <c r="I23" s="58"/>
      <c r="J23" s="51">
        <f t="shared" si="2"/>
        <v>3.61</v>
      </c>
      <c r="K23" s="52">
        <f t="shared" si="3"/>
        <v>6.3333333333333325E-2</v>
      </c>
      <c r="L23" s="57"/>
      <c r="M23" s="57"/>
      <c r="N23" s="58"/>
      <c r="O23" s="51">
        <f t="shared" si="4"/>
        <v>3.24</v>
      </c>
      <c r="P23" s="52">
        <f t="shared" si="5"/>
        <v>5.9999999999999991E-2</v>
      </c>
      <c r="Q23" s="57"/>
      <c r="R23" s="57"/>
      <c r="S23" s="58"/>
      <c r="T23" s="51">
        <f t="shared" si="6"/>
        <v>0.95062500000000005</v>
      </c>
      <c r="U23" s="52">
        <f t="shared" si="7"/>
        <v>3.2500000000000001E-2</v>
      </c>
      <c r="V23" s="57">
        <v>7.3</v>
      </c>
      <c r="W23" s="57">
        <v>3</v>
      </c>
      <c r="X23" s="56">
        <v>0</v>
      </c>
      <c r="Y23" s="51">
        <f t="shared" si="8"/>
        <v>1.3455999999999999</v>
      </c>
      <c r="Z23" s="52">
        <f t="shared" si="9"/>
        <v>3.8666666666666662E-2</v>
      </c>
      <c r="AA23" s="57">
        <v>1</v>
      </c>
      <c r="AB23" s="57">
        <v>0.8</v>
      </c>
      <c r="AC23" s="56">
        <v>0</v>
      </c>
      <c r="AD23" s="51">
        <f t="shared" si="10"/>
        <v>0.98406399999999994</v>
      </c>
      <c r="AE23" s="52">
        <f t="shared" si="11"/>
        <v>3.3066666666666661E-2</v>
      </c>
      <c r="AF23" s="57">
        <v>1.8</v>
      </c>
      <c r="AG23" s="57">
        <v>1.2</v>
      </c>
      <c r="AH23" s="56">
        <v>0</v>
      </c>
      <c r="AI23" s="51">
        <f t="shared" si="12"/>
        <v>0.95062500000000005</v>
      </c>
      <c r="AJ23" s="52">
        <f t="shared" si="13"/>
        <v>3.2500000000000001E-2</v>
      </c>
      <c r="AK23" s="57">
        <v>2.6</v>
      </c>
      <c r="AL23" s="57">
        <v>1.5</v>
      </c>
      <c r="AM23" s="56">
        <v>0</v>
      </c>
      <c r="AN23" s="51">
        <f t="shared" si="14"/>
        <v>0.95062500000000005</v>
      </c>
      <c r="AO23" s="52">
        <f t="shared" si="15"/>
        <v>3.2500000000000001E-2</v>
      </c>
      <c r="AP23" s="57">
        <v>3.4</v>
      </c>
      <c r="AQ23" s="57">
        <v>1.8</v>
      </c>
      <c r="AR23" s="56">
        <v>0</v>
      </c>
      <c r="AS23" s="51">
        <f t="shared" si="16"/>
        <v>0.95062500000000005</v>
      </c>
      <c r="AT23" s="52">
        <f t="shared" si="17"/>
        <v>3.2500000000000001E-2</v>
      </c>
      <c r="AU23" s="57">
        <v>4.0999999999999996</v>
      </c>
      <c r="AV23" s="57">
        <v>2.1</v>
      </c>
      <c r="AW23" s="56">
        <v>0</v>
      </c>
      <c r="AX23" s="51">
        <f t="shared" si="18"/>
        <v>0.95062500000000005</v>
      </c>
      <c r="AY23" s="52">
        <f t="shared" si="19"/>
        <v>3.2500000000000001E-2</v>
      </c>
      <c r="AZ23" s="57">
        <v>4.9000000000000004</v>
      </c>
      <c r="BA23" s="57">
        <v>2.4</v>
      </c>
      <c r="BB23" s="56">
        <v>0</v>
      </c>
      <c r="BC23" s="51">
        <f t="shared" si="20"/>
        <v>0.95062500000000005</v>
      </c>
      <c r="BD23" s="52">
        <f t="shared" si="21"/>
        <v>3.2500000000000001E-2</v>
      </c>
      <c r="BE23" s="57">
        <v>5.7</v>
      </c>
      <c r="BF23" s="57">
        <v>2.6</v>
      </c>
      <c r="BG23" s="56">
        <v>0</v>
      </c>
      <c r="BH23" s="51">
        <f t="shared" si="22"/>
        <v>0.95062500000000005</v>
      </c>
      <c r="BI23" s="52">
        <f t="shared" si="23"/>
        <v>3.2500000000000001E-2</v>
      </c>
      <c r="BJ23" s="57">
        <v>6.5</v>
      </c>
      <c r="BK23" s="57">
        <v>2.8</v>
      </c>
      <c r="BL23" s="56">
        <v>0</v>
      </c>
      <c r="BM23" s="51">
        <f t="shared" si="24"/>
        <v>0.95062500000000005</v>
      </c>
      <c r="BN23" s="52">
        <f t="shared" si="25"/>
        <v>3.2500000000000001E-2</v>
      </c>
      <c r="BO23" s="57">
        <v>7.3</v>
      </c>
      <c r="BP23" s="57">
        <v>3</v>
      </c>
      <c r="BQ23" s="56">
        <v>0</v>
      </c>
      <c r="BR23" s="51">
        <f t="shared" si="26"/>
        <v>0.48999999999999994</v>
      </c>
      <c r="BS23" s="52">
        <f t="shared" si="27"/>
        <v>2.3333333333333331E-2</v>
      </c>
      <c r="BT23" s="57"/>
      <c r="BU23" s="57"/>
      <c r="BV23" s="58"/>
      <c r="BW23" s="51">
        <f t="shared" si="28"/>
        <v>0.36</v>
      </c>
      <c r="BX23" s="52">
        <f t="shared" si="29"/>
        <v>0.02</v>
      </c>
      <c r="BY23" s="57"/>
      <c r="BZ23" s="57"/>
      <c r="CA23" s="58"/>
    </row>
    <row r="24" spans="1:79" x14ac:dyDescent="0.25">
      <c r="A24" s="7" t="s">
        <v>64</v>
      </c>
      <c r="B24" s="63" t="s">
        <v>38</v>
      </c>
      <c r="C24" s="63">
        <v>6</v>
      </c>
      <c r="D24" s="89">
        <f t="shared" si="30"/>
        <v>6.6666666666666661</v>
      </c>
      <c r="E24" s="51">
        <f>IF($B24="INT",G$16,IF($B24="EXT",G$12,"Enter"))</f>
        <v>4</v>
      </c>
      <c r="F24" s="52">
        <f>IF($B24="INT",G$17,IF($B24="EXT",G$13,"Enter"))</f>
        <v>6.6666666666666652E-2</v>
      </c>
      <c r="G24" s="57"/>
      <c r="H24" s="57"/>
      <c r="I24" s="58"/>
      <c r="J24" s="51">
        <f>IF($B24="INT",L$16,IF($B24="EXT",L$12,"Enter"))</f>
        <v>3.61</v>
      </c>
      <c r="K24" s="52">
        <f>IF($B24="INT",L$17,IF($B24="EXT",L$13,"Enter"))</f>
        <v>6.3333333333333325E-2</v>
      </c>
      <c r="L24" s="57"/>
      <c r="M24" s="57"/>
      <c r="N24" s="58"/>
      <c r="O24" s="51">
        <f>IF($B24="INT",Q$16,IF($B24="EXT",Q$12,"Enter"))</f>
        <v>3.24</v>
      </c>
      <c r="P24" s="52">
        <f>IF($B24="INT",Q$17,IF($B24="EXT",Q$13,"Enter"))</f>
        <v>5.9999999999999991E-2</v>
      </c>
      <c r="Q24" s="57"/>
      <c r="R24" s="57"/>
      <c r="S24" s="58"/>
      <c r="T24" s="51">
        <f>IF($B24="INT",V$16,IF($B24="EXT",V$12,"Enter"))</f>
        <v>0.95062500000000005</v>
      </c>
      <c r="U24" s="52">
        <f>IF($B24="INT",V$17,IF($B24="EXT",V$13,"Enter"))</f>
        <v>3.2500000000000001E-2</v>
      </c>
      <c r="V24" s="57">
        <v>8.4</v>
      </c>
      <c r="W24" s="57">
        <v>3.2</v>
      </c>
      <c r="X24" s="56">
        <v>0</v>
      </c>
      <c r="Y24" s="51">
        <f>IF($B24="INT",AA$16,IF($B24="EXT",AA$12,"Enter"))</f>
        <v>1.3455999999999999</v>
      </c>
      <c r="Z24" s="52">
        <f>IF($B24="INT",AA$17,IF($B24="EXT",AA$13,"Enter"))</f>
        <v>3.8666666666666662E-2</v>
      </c>
      <c r="AA24" s="57">
        <v>1.2</v>
      </c>
      <c r="AB24" s="57">
        <v>1</v>
      </c>
      <c r="AC24" s="56">
        <v>0</v>
      </c>
      <c r="AD24" s="51">
        <f>IF($B24="INT",AF$16,IF($B24="EXT",AF$12,"Enter"))</f>
        <v>0.98406399999999994</v>
      </c>
      <c r="AE24" s="52">
        <f>IF($B24="INT",AF$17,IF($B24="EXT",AF$13,"Enter"))</f>
        <v>3.3066666666666661E-2</v>
      </c>
      <c r="AF24" s="57">
        <v>2.1</v>
      </c>
      <c r="AG24" s="57">
        <v>1.4</v>
      </c>
      <c r="AH24" s="56">
        <v>0</v>
      </c>
      <c r="AI24" s="51">
        <f>IF($B24="INT",AK$16,IF($B24="EXT",AK$12,"Enter"))</f>
        <v>0.95062500000000005</v>
      </c>
      <c r="AJ24" s="52">
        <f>IF($B24="INT",AK$17,IF($B24="EXT",AK$13,"Enter"))</f>
        <v>3.2500000000000001E-2</v>
      </c>
      <c r="AK24" s="57">
        <v>3</v>
      </c>
      <c r="AL24" s="57">
        <v>1.8</v>
      </c>
      <c r="AM24" s="56">
        <v>0</v>
      </c>
      <c r="AN24" s="51">
        <f>IF($B24="INT",AP$16,IF($B24="EXT",AP$12,"Enter"))</f>
        <v>0.95062500000000005</v>
      </c>
      <c r="AO24" s="52">
        <f>IF($B24="INT",AP$17,IF($B24="EXT",AP$13,"Enter"))</f>
        <v>3.2500000000000001E-2</v>
      </c>
      <c r="AP24" s="57">
        <v>3.9</v>
      </c>
      <c r="AQ24" s="57">
        <v>2.1</v>
      </c>
      <c r="AR24" s="56">
        <v>0</v>
      </c>
      <c r="AS24" s="51">
        <f>IF($B24="INT",AU$16,IF($B24="EXT",AU$12,"Enter"))</f>
        <v>0.95062500000000005</v>
      </c>
      <c r="AT24" s="52">
        <f>IF($B24="INT",AU$17,IF($B24="EXT",AU$13,"Enter"))</f>
        <v>3.2500000000000001E-2</v>
      </c>
      <c r="AU24" s="57">
        <v>4.8</v>
      </c>
      <c r="AV24" s="57">
        <v>2.4</v>
      </c>
      <c r="AW24" s="56">
        <v>0</v>
      </c>
      <c r="AX24" s="51">
        <f>IF($B24="INT",AZ$16,IF($B24="EXT",AZ$12,"Enter"))</f>
        <v>0.95062500000000005</v>
      </c>
      <c r="AY24" s="52">
        <f>IF($B24="INT",AZ$17,IF($B24="EXT",AZ$13,"Enter"))</f>
        <v>3.2500000000000001E-2</v>
      </c>
      <c r="AZ24" s="57">
        <v>5.7</v>
      </c>
      <c r="BA24" s="57">
        <v>2.6</v>
      </c>
      <c r="BB24" s="56">
        <v>0</v>
      </c>
      <c r="BC24" s="51">
        <f>IF($B24="INT",BE$16,IF($B24="EXT",BE$12,"Enter"))</f>
        <v>0.95062500000000005</v>
      </c>
      <c r="BD24" s="52">
        <f>IF($B24="INT",BE$17,IF($B24="EXT",BE$13,"Enter"))</f>
        <v>3.2500000000000001E-2</v>
      </c>
      <c r="BE24" s="57">
        <v>6.6</v>
      </c>
      <c r="BF24" s="57">
        <v>2.8</v>
      </c>
      <c r="BG24" s="56">
        <v>0</v>
      </c>
      <c r="BH24" s="51">
        <f>IF($B24="INT",BJ$16,IF($B24="EXT",BJ$12,"Enter"))</f>
        <v>0.95062500000000005</v>
      </c>
      <c r="BI24" s="52">
        <f>IF($B24="INT",BJ$17,IF($B24="EXT",BJ$13,"Enter"))</f>
        <v>3.2500000000000001E-2</v>
      </c>
      <c r="BJ24" s="57">
        <v>7.5</v>
      </c>
      <c r="BK24" s="57">
        <v>3</v>
      </c>
      <c r="BL24" s="56">
        <v>0</v>
      </c>
      <c r="BM24" s="51">
        <f>IF($B24="INT",BO$16,IF($B24="EXT",BO$12,"Enter"))</f>
        <v>0.95062500000000005</v>
      </c>
      <c r="BN24" s="52">
        <f>IF($B24="INT",BO$17,IF($B24="EXT",BO$13,"Enter"))</f>
        <v>3.2500000000000001E-2</v>
      </c>
      <c r="BO24" s="57">
        <v>8.4</v>
      </c>
      <c r="BP24" s="57">
        <v>3.2</v>
      </c>
      <c r="BQ24" s="56">
        <v>0</v>
      </c>
      <c r="BR24" s="51">
        <f>IF($B24="INT",BT$16,IF($B24="EXT",BT$12,"Enter"))</f>
        <v>0.48999999999999994</v>
      </c>
      <c r="BS24" s="52">
        <f>IF($B24="INT",BT$17,IF($B24="EXT",BT$13,"Enter"))</f>
        <v>2.3333333333333331E-2</v>
      </c>
      <c r="BT24" s="57"/>
      <c r="BU24" s="57"/>
      <c r="BV24" s="58"/>
      <c r="BW24" s="51">
        <f>IF($B24="INT",BY$16,IF($B24="EXT",BY$12,"Enter"))</f>
        <v>0.36</v>
      </c>
      <c r="BX24" s="52">
        <f>IF($B24="INT",BY$17,IF($B24="EXT",BY$13,"Enter"))</f>
        <v>0.02</v>
      </c>
      <c r="BY24" s="57"/>
      <c r="BZ24" s="57"/>
      <c r="CA24" s="58"/>
    </row>
    <row r="25" spans="1:79" x14ac:dyDescent="0.25">
      <c r="A25" s="7" t="s">
        <v>65</v>
      </c>
      <c r="B25" s="63" t="s">
        <v>38</v>
      </c>
      <c r="C25" s="63">
        <v>6</v>
      </c>
      <c r="D25" s="89">
        <f t="shared" si="30"/>
        <v>6.6666666666666661</v>
      </c>
      <c r="E25" s="51">
        <f t="shared" ref="E25:E32" si="31">IF($B25="INT",G$16,IF($B25="EXT",G$12,"Enter"))</f>
        <v>4</v>
      </c>
      <c r="F25" s="52">
        <f t="shared" ref="F25:F88" si="32">IF($B25="INT",G$17,IF($B25="EXT",G$13,"Enter"))</f>
        <v>6.6666666666666652E-2</v>
      </c>
      <c r="G25" s="57"/>
      <c r="H25" s="57"/>
      <c r="I25" s="58"/>
      <c r="J25" s="51">
        <f t="shared" ref="J25:J88" si="33">IF($B25="INT",L$16,IF($B25="EXT",L$12,"Enter"))</f>
        <v>3.61</v>
      </c>
      <c r="K25" s="52">
        <f t="shared" ref="K25:K88" si="34">IF($B25="INT",L$17,IF($B25="EXT",L$13,"Enter"))</f>
        <v>6.3333333333333325E-2</v>
      </c>
      <c r="L25" s="57"/>
      <c r="M25" s="57"/>
      <c r="N25" s="58"/>
      <c r="O25" s="51">
        <f t="shared" ref="O25:O88" si="35">IF($B25="INT",Q$16,IF($B25="EXT",Q$12,"Enter"))</f>
        <v>3.24</v>
      </c>
      <c r="P25" s="52">
        <f t="shared" ref="P25:P88" si="36">IF($B25="INT",Q$17,IF($B25="EXT",Q$13,"Enter"))</f>
        <v>5.9999999999999991E-2</v>
      </c>
      <c r="Q25" s="57"/>
      <c r="R25" s="57"/>
      <c r="S25" s="58"/>
      <c r="T25" s="51">
        <f t="shared" ref="T25:T88" si="37">IF($B25="INT",V$16,IF($B25="EXT",V$12,"Enter"))</f>
        <v>0.95062500000000005</v>
      </c>
      <c r="U25" s="52">
        <f t="shared" ref="U25:U88" si="38">IF($B25="INT",V$17,IF($B25="EXT",V$13,"Enter"))</f>
        <v>3.2500000000000001E-2</v>
      </c>
      <c r="V25" s="57">
        <v>9.5</v>
      </c>
      <c r="W25" s="57">
        <v>3.2</v>
      </c>
      <c r="X25" s="56">
        <v>0</v>
      </c>
      <c r="Y25" s="51">
        <f t="shared" ref="Y25:Y88" si="39">IF($B25="INT",AA$16,IF($B25="EXT",AA$12,"Enter"))</f>
        <v>1.3455999999999999</v>
      </c>
      <c r="Z25" s="52">
        <f t="shared" ref="Z25:Z88" si="40">IF($B25="INT",AA$17,IF($B25="EXT",AA$13,"Enter"))</f>
        <v>3.8666666666666662E-2</v>
      </c>
      <c r="AA25" s="57">
        <v>1.3</v>
      </c>
      <c r="AB25" s="57">
        <v>1.1000000000000001</v>
      </c>
      <c r="AC25" s="56">
        <v>0</v>
      </c>
      <c r="AD25" s="51">
        <f t="shared" ref="AD25:AD88" si="41">IF($B25="INT",AF$16,IF($B25="EXT",AF$12,"Enter"))</f>
        <v>0.98406399999999994</v>
      </c>
      <c r="AE25" s="52">
        <f t="shared" ref="AE25:AE88" si="42">IF($B25="INT",AF$17,IF($B25="EXT",AF$13,"Enter"))</f>
        <v>3.3066666666666661E-2</v>
      </c>
      <c r="AF25" s="57">
        <v>2.2999999999999998</v>
      </c>
      <c r="AG25" s="57">
        <v>1.6</v>
      </c>
      <c r="AH25" s="56">
        <v>0</v>
      </c>
      <c r="AI25" s="51">
        <f t="shared" ref="AI25:AI88" si="43">IF($B25="INT",AK$16,IF($B25="EXT",AK$12,"Enter"))</f>
        <v>0.95062500000000005</v>
      </c>
      <c r="AJ25" s="52">
        <f t="shared" ref="AJ25:AJ88" si="44">IF($B25="INT",AK$17,IF($B25="EXT",AK$13,"Enter"))</f>
        <v>3.2500000000000001E-2</v>
      </c>
      <c r="AK25" s="57">
        <v>3.4</v>
      </c>
      <c r="AL25" s="57">
        <v>2</v>
      </c>
      <c r="AM25" s="56">
        <v>0</v>
      </c>
      <c r="AN25" s="51">
        <f t="shared" ref="AN25:AN88" si="45">IF($B25="INT",AP$16,IF($B25="EXT",AP$12,"Enter"))</f>
        <v>0.95062500000000005</v>
      </c>
      <c r="AO25" s="52">
        <f t="shared" ref="AO25:AO88" si="46">IF($B25="INT",AP$17,IF($B25="EXT",AP$13,"Enter"))</f>
        <v>3.2500000000000001E-2</v>
      </c>
      <c r="AP25" s="57">
        <v>4.4000000000000004</v>
      </c>
      <c r="AQ25" s="57">
        <v>2.2999999999999998</v>
      </c>
      <c r="AR25" s="56">
        <v>0</v>
      </c>
      <c r="AS25" s="51">
        <f t="shared" ref="AS25:AS88" si="47">IF($B25="INT",AU$16,IF($B25="EXT",AU$12,"Enter"))</f>
        <v>0.95062500000000005</v>
      </c>
      <c r="AT25" s="52">
        <f t="shared" ref="AT25:AT88" si="48">IF($B25="INT",AU$17,IF($B25="EXT",AU$13,"Enter"))</f>
        <v>3.2500000000000001E-2</v>
      </c>
      <c r="AU25" s="57">
        <v>5.4</v>
      </c>
      <c r="AV25" s="57">
        <v>2.5</v>
      </c>
      <c r="AW25" s="56">
        <v>0</v>
      </c>
      <c r="AX25" s="51">
        <f t="shared" ref="AX25:AX88" si="49">IF($B25="INT",AZ$16,IF($B25="EXT",AZ$12,"Enter"))</f>
        <v>0.95062500000000005</v>
      </c>
      <c r="AY25" s="52">
        <f t="shared" ref="AY25:AY88" si="50">IF($B25="INT",AZ$17,IF($B25="EXT",AZ$13,"Enter"))</f>
        <v>3.2500000000000001E-2</v>
      </c>
      <c r="AZ25" s="57">
        <v>6.5</v>
      </c>
      <c r="BA25" s="57">
        <v>2.8</v>
      </c>
      <c r="BB25" s="56">
        <v>0</v>
      </c>
      <c r="BC25" s="51">
        <f t="shared" ref="BC25:BC88" si="51">IF($B25="INT",BE$16,IF($B25="EXT",BE$12,"Enter"))</f>
        <v>0.95062500000000005</v>
      </c>
      <c r="BD25" s="52">
        <f t="shared" ref="BD25:BD88" si="52">IF($B25="INT",BE$17,IF($B25="EXT",BE$13,"Enter"))</f>
        <v>3.2500000000000001E-2</v>
      </c>
      <c r="BE25" s="57">
        <v>7.5</v>
      </c>
      <c r="BF25" s="57">
        <v>3</v>
      </c>
      <c r="BG25" s="56">
        <v>0</v>
      </c>
      <c r="BH25" s="51">
        <f t="shared" ref="BH25:BH88" si="53">IF($B25="INT",BJ$16,IF($B25="EXT",BJ$12,"Enter"))</f>
        <v>0.95062500000000005</v>
      </c>
      <c r="BI25" s="52">
        <f t="shared" ref="BI25:BI88" si="54">IF($B25="INT",BJ$17,IF($B25="EXT",BJ$13,"Enter"))</f>
        <v>3.2500000000000001E-2</v>
      </c>
      <c r="BJ25" s="57">
        <v>8.5</v>
      </c>
      <c r="BK25" s="57">
        <v>3.1</v>
      </c>
      <c r="BL25" s="56">
        <v>0</v>
      </c>
      <c r="BM25" s="51">
        <f t="shared" ref="BM25:BM88" si="55">IF($B25="INT",BO$16,IF($B25="EXT",BO$12,"Enter"))</f>
        <v>0.95062500000000005</v>
      </c>
      <c r="BN25" s="52">
        <f t="shared" ref="BN25:BN88" si="56">IF($B25="INT",BO$17,IF($B25="EXT",BO$13,"Enter"))</f>
        <v>3.2500000000000001E-2</v>
      </c>
      <c r="BO25" s="57">
        <v>9.5</v>
      </c>
      <c r="BP25" s="57">
        <v>3.2</v>
      </c>
      <c r="BQ25" s="56">
        <v>0</v>
      </c>
      <c r="BR25" s="51">
        <f t="shared" ref="BR25:BR88" si="57">IF($B25="INT",BT$16,IF($B25="EXT",BT$12,"Enter"))</f>
        <v>0.48999999999999994</v>
      </c>
      <c r="BS25" s="52">
        <f t="shared" ref="BS25:BS88" si="58">IF($B25="INT",BT$17,IF($B25="EXT",BT$13,"Enter"))</f>
        <v>2.3333333333333331E-2</v>
      </c>
      <c r="BT25" s="57"/>
      <c r="BU25" s="57"/>
      <c r="BV25" s="58"/>
      <c r="BW25" s="51">
        <f t="shared" ref="BW25:BW88" si="59">IF($B25="INT",BY$16,IF($B25="EXT",BY$12,"Enter"))</f>
        <v>0.36</v>
      </c>
      <c r="BX25" s="52">
        <f t="shared" ref="BX25:BX88" si="60">IF($B25="INT",BY$17,IF($B25="EXT",BY$13,"Enter"))</f>
        <v>0.02</v>
      </c>
      <c r="BY25" s="57"/>
      <c r="BZ25" s="57"/>
      <c r="CA25" s="58"/>
    </row>
    <row r="26" spans="1:79" x14ac:dyDescent="0.25">
      <c r="A26" s="7" t="s">
        <v>66</v>
      </c>
      <c r="B26" s="63" t="s">
        <v>38</v>
      </c>
      <c r="C26" s="63">
        <v>6</v>
      </c>
      <c r="D26" s="89">
        <f t="shared" si="30"/>
        <v>6.6666666666666661</v>
      </c>
      <c r="E26" s="51">
        <f t="shared" si="31"/>
        <v>4</v>
      </c>
      <c r="F26" s="52">
        <f t="shared" si="32"/>
        <v>6.6666666666666652E-2</v>
      </c>
      <c r="G26" s="57"/>
      <c r="H26" s="57"/>
      <c r="I26" s="58"/>
      <c r="J26" s="51">
        <f t="shared" si="33"/>
        <v>3.61</v>
      </c>
      <c r="K26" s="52">
        <f t="shared" si="34"/>
        <v>6.3333333333333325E-2</v>
      </c>
      <c r="L26" s="57"/>
      <c r="M26" s="57"/>
      <c r="N26" s="58"/>
      <c r="O26" s="51">
        <f t="shared" si="35"/>
        <v>3.24</v>
      </c>
      <c r="P26" s="52">
        <f t="shared" si="36"/>
        <v>5.9999999999999991E-2</v>
      </c>
      <c r="Q26" s="57"/>
      <c r="R26" s="57"/>
      <c r="S26" s="58"/>
      <c r="T26" s="51">
        <f t="shared" si="37"/>
        <v>0.95062500000000005</v>
      </c>
      <c r="U26" s="52">
        <f t="shared" si="38"/>
        <v>3.2500000000000001E-2</v>
      </c>
      <c r="V26" s="57">
        <v>10.3</v>
      </c>
      <c r="W26" s="57">
        <v>3.1</v>
      </c>
      <c r="X26" s="56">
        <v>0</v>
      </c>
      <c r="Y26" s="51">
        <f t="shared" si="39"/>
        <v>1.3455999999999999</v>
      </c>
      <c r="Z26" s="52">
        <f t="shared" si="40"/>
        <v>3.8666666666666662E-2</v>
      </c>
      <c r="AA26" s="57">
        <v>1.4</v>
      </c>
      <c r="AB26" s="57">
        <v>1.2</v>
      </c>
      <c r="AC26" s="56">
        <v>0</v>
      </c>
      <c r="AD26" s="51">
        <f t="shared" si="41"/>
        <v>0.98406399999999994</v>
      </c>
      <c r="AE26" s="52">
        <f t="shared" si="42"/>
        <v>3.3066666666666661E-2</v>
      </c>
      <c r="AF26" s="57">
        <v>2.5</v>
      </c>
      <c r="AG26" s="57">
        <v>1.7</v>
      </c>
      <c r="AH26" s="56">
        <v>0</v>
      </c>
      <c r="AI26" s="51">
        <f t="shared" si="43"/>
        <v>0.95062500000000005</v>
      </c>
      <c r="AJ26" s="52">
        <f t="shared" si="44"/>
        <v>3.2500000000000001E-2</v>
      </c>
      <c r="AK26" s="57">
        <v>3.6</v>
      </c>
      <c r="AL26" s="57">
        <v>2.1</v>
      </c>
      <c r="AM26" s="56">
        <v>0</v>
      </c>
      <c r="AN26" s="51">
        <f t="shared" si="45"/>
        <v>0.95062500000000005</v>
      </c>
      <c r="AO26" s="52">
        <f t="shared" si="46"/>
        <v>3.2500000000000001E-2</v>
      </c>
      <c r="AP26" s="57">
        <v>4.8</v>
      </c>
      <c r="AQ26" s="57">
        <v>2.4</v>
      </c>
      <c r="AR26" s="56">
        <v>0</v>
      </c>
      <c r="AS26" s="51">
        <f t="shared" si="47"/>
        <v>0.95062500000000005</v>
      </c>
      <c r="AT26" s="52">
        <f t="shared" si="48"/>
        <v>3.2500000000000001E-2</v>
      </c>
      <c r="AU26" s="57">
        <v>5.9</v>
      </c>
      <c r="AV26" s="57">
        <v>2.6</v>
      </c>
      <c r="AW26" s="56">
        <v>0</v>
      </c>
      <c r="AX26" s="51">
        <f t="shared" si="49"/>
        <v>0.95062500000000005</v>
      </c>
      <c r="AY26" s="52">
        <f t="shared" si="50"/>
        <v>3.2500000000000001E-2</v>
      </c>
      <c r="AZ26" s="57">
        <v>7</v>
      </c>
      <c r="BA26" s="57">
        <v>2.8</v>
      </c>
      <c r="BB26" s="56">
        <v>0</v>
      </c>
      <c r="BC26" s="51">
        <f t="shared" si="51"/>
        <v>0.95062500000000005</v>
      </c>
      <c r="BD26" s="52">
        <f t="shared" si="52"/>
        <v>3.2500000000000001E-2</v>
      </c>
      <c r="BE26" s="57">
        <v>8.1</v>
      </c>
      <c r="BF26" s="57">
        <v>3</v>
      </c>
      <c r="BG26" s="56">
        <v>0</v>
      </c>
      <c r="BH26" s="51">
        <f t="shared" si="53"/>
        <v>0.95062500000000005</v>
      </c>
      <c r="BI26" s="52">
        <f t="shared" si="54"/>
        <v>3.2500000000000001E-2</v>
      </c>
      <c r="BJ26" s="57">
        <v>9.1999999999999993</v>
      </c>
      <c r="BK26" s="57">
        <v>3</v>
      </c>
      <c r="BL26" s="56">
        <v>0</v>
      </c>
      <c r="BM26" s="51">
        <f t="shared" si="55"/>
        <v>0.95062500000000005</v>
      </c>
      <c r="BN26" s="52">
        <f t="shared" si="56"/>
        <v>3.2500000000000001E-2</v>
      </c>
      <c r="BO26" s="57">
        <v>10.3</v>
      </c>
      <c r="BP26" s="57">
        <v>3.1</v>
      </c>
      <c r="BQ26" s="56">
        <v>0</v>
      </c>
      <c r="BR26" s="51">
        <f t="shared" si="57"/>
        <v>0.48999999999999994</v>
      </c>
      <c r="BS26" s="52">
        <f t="shared" si="58"/>
        <v>2.3333333333333331E-2</v>
      </c>
      <c r="BT26" s="57"/>
      <c r="BU26" s="57"/>
      <c r="BV26" s="58"/>
      <c r="BW26" s="51">
        <f t="shared" si="59"/>
        <v>0.36</v>
      </c>
      <c r="BX26" s="52">
        <f t="shared" si="60"/>
        <v>0.02</v>
      </c>
      <c r="BY26" s="57"/>
      <c r="BZ26" s="57"/>
      <c r="CA26" s="58"/>
    </row>
    <row r="27" spans="1:79" x14ac:dyDescent="0.25">
      <c r="A27" s="7" t="s">
        <v>67</v>
      </c>
      <c r="B27" s="63" t="s">
        <v>38</v>
      </c>
      <c r="C27" s="63">
        <v>6</v>
      </c>
      <c r="D27" s="89">
        <f t="shared" si="30"/>
        <v>6.6666666666666661</v>
      </c>
      <c r="E27" s="51">
        <f t="shared" si="31"/>
        <v>4</v>
      </c>
      <c r="F27" s="52">
        <f t="shared" si="32"/>
        <v>6.6666666666666652E-2</v>
      </c>
      <c r="G27" s="57"/>
      <c r="H27" s="57"/>
      <c r="I27" s="58"/>
      <c r="J27" s="51">
        <f t="shared" si="33"/>
        <v>3.61</v>
      </c>
      <c r="K27" s="52">
        <f t="shared" si="34"/>
        <v>6.3333333333333325E-2</v>
      </c>
      <c r="L27" s="57"/>
      <c r="M27" s="57"/>
      <c r="N27" s="58"/>
      <c r="O27" s="51">
        <f t="shared" si="35"/>
        <v>3.24</v>
      </c>
      <c r="P27" s="52">
        <f t="shared" si="36"/>
        <v>5.9999999999999991E-2</v>
      </c>
      <c r="Q27" s="57"/>
      <c r="R27" s="57"/>
      <c r="S27" s="58"/>
      <c r="T27" s="51">
        <f t="shared" si="37"/>
        <v>0.95062500000000005</v>
      </c>
      <c r="U27" s="52">
        <f t="shared" si="38"/>
        <v>3.2500000000000001E-2</v>
      </c>
      <c r="V27" s="57">
        <v>11.1</v>
      </c>
      <c r="W27" s="57">
        <v>3.3</v>
      </c>
      <c r="X27" s="56">
        <v>0</v>
      </c>
      <c r="Y27" s="51">
        <f t="shared" si="39"/>
        <v>1.3455999999999999</v>
      </c>
      <c r="Z27" s="52">
        <f t="shared" si="40"/>
        <v>3.8666666666666662E-2</v>
      </c>
      <c r="AA27" s="57">
        <v>1.5</v>
      </c>
      <c r="AB27" s="57">
        <v>1.3</v>
      </c>
      <c r="AC27" s="56">
        <v>0</v>
      </c>
      <c r="AD27" s="51">
        <f t="shared" si="41"/>
        <v>0.98406399999999994</v>
      </c>
      <c r="AE27" s="52">
        <f t="shared" si="42"/>
        <v>3.3066666666666661E-2</v>
      </c>
      <c r="AF27" s="57">
        <v>2.7</v>
      </c>
      <c r="AG27" s="57">
        <v>1.8</v>
      </c>
      <c r="AH27" s="56">
        <v>0</v>
      </c>
      <c r="AI27" s="51">
        <f t="shared" si="43"/>
        <v>0.95062500000000005</v>
      </c>
      <c r="AJ27" s="52">
        <f t="shared" si="44"/>
        <v>3.2500000000000001E-2</v>
      </c>
      <c r="AK27" s="57">
        <v>3.9</v>
      </c>
      <c r="AL27" s="57">
        <v>2.2000000000000002</v>
      </c>
      <c r="AM27" s="56">
        <v>0</v>
      </c>
      <c r="AN27" s="51">
        <f t="shared" si="45"/>
        <v>0.95062500000000005</v>
      </c>
      <c r="AO27" s="52">
        <f t="shared" si="46"/>
        <v>3.2500000000000001E-2</v>
      </c>
      <c r="AP27" s="57">
        <v>5.0999999999999996</v>
      </c>
      <c r="AQ27" s="57">
        <v>2.5</v>
      </c>
      <c r="AR27" s="56">
        <v>0</v>
      </c>
      <c r="AS27" s="51">
        <f t="shared" si="47"/>
        <v>0.95062500000000005</v>
      </c>
      <c r="AT27" s="52">
        <f t="shared" si="48"/>
        <v>3.2500000000000001E-2</v>
      </c>
      <c r="AU27" s="57">
        <v>6.3</v>
      </c>
      <c r="AV27" s="57">
        <v>2.7</v>
      </c>
      <c r="AW27" s="56">
        <v>0</v>
      </c>
      <c r="AX27" s="51">
        <f t="shared" si="49"/>
        <v>0.95062500000000005</v>
      </c>
      <c r="AY27" s="52">
        <f t="shared" si="50"/>
        <v>3.2500000000000001E-2</v>
      </c>
      <c r="AZ27" s="57">
        <v>7.5</v>
      </c>
      <c r="BA27" s="57">
        <v>2.8</v>
      </c>
      <c r="BB27" s="56">
        <v>0</v>
      </c>
      <c r="BC27" s="51">
        <f t="shared" si="51"/>
        <v>0.95062500000000005</v>
      </c>
      <c r="BD27" s="52">
        <f t="shared" si="52"/>
        <v>3.2500000000000001E-2</v>
      </c>
      <c r="BE27" s="57">
        <v>8.6999999999999993</v>
      </c>
      <c r="BF27" s="57">
        <v>2.9</v>
      </c>
      <c r="BG27" s="56">
        <v>0</v>
      </c>
      <c r="BH27" s="51">
        <f t="shared" si="53"/>
        <v>0.95062500000000005</v>
      </c>
      <c r="BI27" s="52">
        <f t="shared" si="54"/>
        <v>3.2500000000000001E-2</v>
      </c>
      <c r="BJ27" s="57">
        <v>9.9</v>
      </c>
      <c r="BK27" s="57">
        <v>3</v>
      </c>
      <c r="BL27" s="56">
        <v>0</v>
      </c>
      <c r="BM27" s="51">
        <f t="shared" si="55"/>
        <v>0.95062500000000005</v>
      </c>
      <c r="BN27" s="52">
        <f t="shared" si="56"/>
        <v>3.2500000000000001E-2</v>
      </c>
      <c r="BO27" s="57">
        <v>11.1</v>
      </c>
      <c r="BP27" s="57">
        <v>3.3</v>
      </c>
      <c r="BQ27" s="56">
        <v>0</v>
      </c>
      <c r="BR27" s="51">
        <f t="shared" si="57"/>
        <v>0.48999999999999994</v>
      </c>
      <c r="BS27" s="52">
        <f t="shared" si="58"/>
        <v>2.3333333333333331E-2</v>
      </c>
      <c r="BT27" s="57"/>
      <c r="BU27" s="57"/>
      <c r="BV27" s="58"/>
      <c r="BW27" s="51">
        <f t="shared" si="59"/>
        <v>0.36</v>
      </c>
      <c r="BX27" s="52">
        <f t="shared" si="60"/>
        <v>0.02</v>
      </c>
      <c r="BY27" s="57"/>
      <c r="BZ27" s="57"/>
      <c r="CA27" s="58"/>
    </row>
    <row r="28" spans="1:79" x14ac:dyDescent="0.25">
      <c r="A28" s="7" t="s">
        <v>68</v>
      </c>
      <c r="B28" s="63" t="s">
        <v>38</v>
      </c>
      <c r="C28" s="63">
        <v>6</v>
      </c>
      <c r="D28" s="89">
        <f t="shared" si="30"/>
        <v>6.6666666666666661</v>
      </c>
      <c r="E28" s="51">
        <f t="shared" si="31"/>
        <v>4</v>
      </c>
      <c r="F28" s="52">
        <f t="shared" si="32"/>
        <v>6.6666666666666652E-2</v>
      </c>
      <c r="G28" s="57"/>
      <c r="H28" s="57"/>
      <c r="I28" s="58"/>
      <c r="J28" s="51">
        <f t="shared" si="33"/>
        <v>3.61</v>
      </c>
      <c r="K28" s="52">
        <f t="shared" si="34"/>
        <v>6.3333333333333325E-2</v>
      </c>
      <c r="L28" s="57"/>
      <c r="M28" s="57"/>
      <c r="N28" s="58"/>
      <c r="O28" s="51">
        <f t="shared" si="35"/>
        <v>3.24</v>
      </c>
      <c r="P28" s="52">
        <f t="shared" si="36"/>
        <v>5.9999999999999991E-2</v>
      </c>
      <c r="Q28" s="57"/>
      <c r="R28" s="57"/>
      <c r="S28" s="58"/>
      <c r="T28" s="51">
        <f t="shared" si="37"/>
        <v>0.95062500000000005</v>
      </c>
      <c r="U28" s="52">
        <f t="shared" si="38"/>
        <v>3.2500000000000001E-2</v>
      </c>
      <c r="V28" s="57">
        <v>13.4</v>
      </c>
      <c r="W28" s="57">
        <v>4.0999999999999996</v>
      </c>
      <c r="X28" s="56">
        <v>0</v>
      </c>
      <c r="Y28" s="51">
        <f t="shared" si="39"/>
        <v>1.3455999999999999</v>
      </c>
      <c r="Z28" s="52">
        <f t="shared" si="40"/>
        <v>3.8666666666666662E-2</v>
      </c>
      <c r="AA28" s="57">
        <v>1.8</v>
      </c>
      <c r="AB28" s="57">
        <v>1.6</v>
      </c>
      <c r="AC28" s="56">
        <v>0</v>
      </c>
      <c r="AD28" s="51">
        <f t="shared" si="41"/>
        <v>0.98406399999999994</v>
      </c>
      <c r="AE28" s="52">
        <f t="shared" si="42"/>
        <v>3.3066666666666661E-2</v>
      </c>
      <c r="AF28" s="57">
        <v>3.3</v>
      </c>
      <c r="AG28" s="57">
        <v>2.1</v>
      </c>
      <c r="AH28" s="56">
        <v>0</v>
      </c>
      <c r="AI28" s="51">
        <f t="shared" si="43"/>
        <v>0.95062500000000005</v>
      </c>
      <c r="AJ28" s="52">
        <f t="shared" si="44"/>
        <v>3.2500000000000001E-2</v>
      </c>
      <c r="AK28" s="57">
        <v>4.7</v>
      </c>
      <c r="AL28" s="57">
        <v>2.4</v>
      </c>
      <c r="AM28" s="56">
        <v>0</v>
      </c>
      <c r="AN28" s="51">
        <f t="shared" si="45"/>
        <v>0.95062500000000005</v>
      </c>
      <c r="AO28" s="52">
        <f t="shared" si="46"/>
        <v>3.2500000000000001E-2</v>
      </c>
      <c r="AP28" s="57">
        <v>6.1</v>
      </c>
      <c r="AQ28" s="57">
        <v>2.5</v>
      </c>
      <c r="AR28" s="56">
        <v>0</v>
      </c>
      <c r="AS28" s="51">
        <f t="shared" si="47"/>
        <v>0.95062500000000005</v>
      </c>
      <c r="AT28" s="52">
        <f t="shared" si="48"/>
        <v>3.2500000000000001E-2</v>
      </c>
      <c r="AU28" s="57">
        <v>7.6</v>
      </c>
      <c r="AV28" s="57">
        <v>2.6</v>
      </c>
      <c r="AW28" s="56">
        <v>0</v>
      </c>
      <c r="AX28" s="51">
        <f t="shared" si="49"/>
        <v>0.95062500000000005</v>
      </c>
      <c r="AY28" s="52">
        <f t="shared" si="50"/>
        <v>3.2500000000000001E-2</v>
      </c>
      <c r="AZ28" s="57">
        <v>9</v>
      </c>
      <c r="BA28" s="57">
        <v>2.9</v>
      </c>
      <c r="BB28" s="56">
        <v>0</v>
      </c>
      <c r="BC28" s="51">
        <f t="shared" si="51"/>
        <v>0.95062500000000005</v>
      </c>
      <c r="BD28" s="52">
        <f t="shared" si="52"/>
        <v>3.2500000000000001E-2</v>
      </c>
      <c r="BE28" s="57">
        <v>10.5</v>
      </c>
      <c r="BF28" s="57">
        <v>3.3</v>
      </c>
      <c r="BG28" s="56">
        <v>0</v>
      </c>
      <c r="BH28" s="51">
        <f t="shared" si="53"/>
        <v>0.95062500000000005</v>
      </c>
      <c r="BI28" s="52">
        <f t="shared" si="54"/>
        <v>3.2500000000000001E-2</v>
      </c>
      <c r="BJ28" s="57">
        <v>11.9</v>
      </c>
      <c r="BK28" s="57">
        <v>3.7</v>
      </c>
      <c r="BL28" s="56">
        <v>0</v>
      </c>
      <c r="BM28" s="51">
        <f t="shared" si="55"/>
        <v>0.95062500000000005</v>
      </c>
      <c r="BN28" s="52">
        <f t="shared" si="56"/>
        <v>3.2500000000000001E-2</v>
      </c>
      <c r="BO28" s="57">
        <v>13.4</v>
      </c>
      <c r="BP28" s="57">
        <v>4.0999999999999996</v>
      </c>
      <c r="BQ28" s="56">
        <v>0</v>
      </c>
      <c r="BR28" s="51">
        <f t="shared" si="57"/>
        <v>0.48999999999999994</v>
      </c>
      <c r="BS28" s="52">
        <f t="shared" si="58"/>
        <v>2.3333333333333331E-2</v>
      </c>
      <c r="BT28" s="57"/>
      <c r="BU28" s="57"/>
      <c r="BV28" s="58"/>
      <c r="BW28" s="51">
        <f t="shared" si="59"/>
        <v>0.36</v>
      </c>
      <c r="BX28" s="52">
        <f t="shared" si="60"/>
        <v>0.02</v>
      </c>
      <c r="BY28" s="57"/>
      <c r="BZ28" s="57"/>
      <c r="CA28" s="58"/>
    </row>
    <row r="29" spans="1:79" x14ac:dyDescent="0.25">
      <c r="A29" s="7" t="s">
        <v>92</v>
      </c>
      <c r="B29" s="63" t="s">
        <v>38</v>
      </c>
      <c r="C29" s="63">
        <v>6</v>
      </c>
      <c r="D29" s="89">
        <f t="shared" si="30"/>
        <v>6.6666666666666661</v>
      </c>
      <c r="E29" s="51">
        <f t="shared" si="31"/>
        <v>4</v>
      </c>
      <c r="F29" s="52">
        <f t="shared" si="32"/>
        <v>6.6666666666666652E-2</v>
      </c>
      <c r="G29" s="57"/>
      <c r="H29" s="57"/>
      <c r="I29" s="58"/>
      <c r="J29" s="51">
        <f t="shared" si="33"/>
        <v>3.61</v>
      </c>
      <c r="K29" s="52">
        <f t="shared" si="34"/>
        <v>6.3333333333333325E-2</v>
      </c>
      <c r="L29" s="57"/>
      <c r="M29" s="57"/>
      <c r="N29" s="58"/>
      <c r="O29" s="51">
        <f t="shared" si="35"/>
        <v>3.24</v>
      </c>
      <c r="P29" s="52">
        <f t="shared" si="36"/>
        <v>5.9999999999999991E-2</v>
      </c>
      <c r="Q29" s="57"/>
      <c r="R29" s="57"/>
      <c r="S29" s="58"/>
      <c r="T29" s="51">
        <f t="shared" si="37"/>
        <v>0.95062500000000005</v>
      </c>
      <c r="U29" s="52">
        <f t="shared" si="38"/>
        <v>3.2500000000000001E-2</v>
      </c>
      <c r="V29" s="57">
        <v>3.5</v>
      </c>
      <c r="W29" s="57">
        <v>1.3</v>
      </c>
      <c r="X29" s="56">
        <v>0</v>
      </c>
      <c r="Y29" s="51">
        <f t="shared" si="39"/>
        <v>1.3455999999999999</v>
      </c>
      <c r="Z29" s="52">
        <f t="shared" si="40"/>
        <v>3.8666666666666662E-2</v>
      </c>
      <c r="AA29" s="57">
        <v>0.6</v>
      </c>
      <c r="AB29" s="57">
        <v>0.3</v>
      </c>
      <c r="AC29" s="56">
        <v>0</v>
      </c>
      <c r="AD29" s="51">
        <f t="shared" si="41"/>
        <v>0.98406399999999994</v>
      </c>
      <c r="AE29" s="52">
        <f t="shared" si="42"/>
        <v>3.3066666666666661E-2</v>
      </c>
      <c r="AF29" s="57">
        <v>1</v>
      </c>
      <c r="AG29" s="57">
        <v>0.5</v>
      </c>
      <c r="AH29" s="56">
        <v>0</v>
      </c>
      <c r="AI29" s="51">
        <f t="shared" si="43"/>
        <v>0.95062500000000005</v>
      </c>
      <c r="AJ29" s="52">
        <f t="shared" si="44"/>
        <v>3.2500000000000001E-2</v>
      </c>
      <c r="AK29" s="57">
        <v>1.3</v>
      </c>
      <c r="AL29" s="57">
        <v>0.6</v>
      </c>
      <c r="AM29" s="56">
        <v>0</v>
      </c>
      <c r="AN29" s="51">
        <f t="shared" si="45"/>
        <v>0.95062500000000005</v>
      </c>
      <c r="AO29" s="52">
        <f t="shared" si="46"/>
        <v>3.2500000000000001E-2</v>
      </c>
      <c r="AP29" s="57">
        <v>1.7</v>
      </c>
      <c r="AQ29" s="57">
        <v>0.7</v>
      </c>
      <c r="AR29" s="56">
        <v>0</v>
      </c>
      <c r="AS29" s="51">
        <f t="shared" si="47"/>
        <v>0.95062500000000005</v>
      </c>
      <c r="AT29" s="52">
        <f t="shared" si="48"/>
        <v>3.2500000000000001E-2</v>
      </c>
      <c r="AU29" s="57">
        <v>2.1</v>
      </c>
      <c r="AV29" s="57">
        <v>0.8</v>
      </c>
      <c r="AW29" s="56">
        <v>0</v>
      </c>
      <c r="AX29" s="51">
        <f t="shared" si="49"/>
        <v>0.95062500000000005</v>
      </c>
      <c r="AY29" s="52">
        <f t="shared" si="50"/>
        <v>3.2500000000000001E-2</v>
      </c>
      <c r="AZ29" s="57">
        <v>2.4</v>
      </c>
      <c r="BA29" s="57">
        <v>0.9</v>
      </c>
      <c r="BB29" s="56">
        <v>0</v>
      </c>
      <c r="BC29" s="51">
        <f t="shared" si="51"/>
        <v>0.95062500000000005</v>
      </c>
      <c r="BD29" s="52">
        <f t="shared" si="52"/>
        <v>3.2500000000000001E-2</v>
      </c>
      <c r="BE29" s="57">
        <v>2.8</v>
      </c>
      <c r="BF29" s="57">
        <v>1.1000000000000001</v>
      </c>
      <c r="BG29" s="56">
        <v>0</v>
      </c>
      <c r="BH29" s="51">
        <f t="shared" si="53"/>
        <v>0.95062500000000005</v>
      </c>
      <c r="BI29" s="52">
        <f t="shared" si="54"/>
        <v>3.2500000000000001E-2</v>
      </c>
      <c r="BJ29" s="57">
        <v>3.2</v>
      </c>
      <c r="BK29" s="57">
        <v>1.2</v>
      </c>
      <c r="BL29" s="56">
        <v>0</v>
      </c>
      <c r="BM29" s="51">
        <f t="shared" si="55"/>
        <v>0.95062500000000005</v>
      </c>
      <c r="BN29" s="52">
        <f t="shared" si="56"/>
        <v>3.2500000000000001E-2</v>
      </c>
      <c r="BO29" s="57">
        <v>3.5</v>
      </c>
      <c r="BP29" s="57">
        <v>1.3</v>
      </c>
      <c r="BQ29" s="56">
        <v>0</v>
      </c>
      <c r="BR29" s="51">
        <f t="shared" si="57"/>
        <v>0.48999999999999994</v>
      </c>
      <c r="BS29" s="52">
        <f t="shared" si="58"/>
        <v>2.3333333333333331E-2</v>
      </c>
      <c r="BT29" s="57"/>
      <c r="BU29" s="57"/>
      <c r="BV29" s="58"/>
      <c r="BW29" s="51">
        <f t="shared" si="59"/>
        <v>0.36</v>
      </c>
      <c r="BX29" s="52">
        <f t="shared" si="60"/>
        <v>0.02</v>
      </c>
      <c r="BY29" s="57"/>
      <c r="BZ29" s="57"/>
      <c r="CA29" s="58"/>
    </row>
    <row r="30" spans="1:79" x14ac:dyDescent="0.25">
      <c r="A30" s="7" t="s">
        <v>69</v>
      </c>
      <c r="B30" s="63" t="s">
        <v>38</v>
      </c>
      <c r="C30" s="63">
        <v>6</v>
      </c>
      <c r="D30" s="89">
        <f t="shared" si="30"/>
        <v>6.6666666666666661</v>
      </c>
      <c r="E30" s="51">
        <f t="shared" si="31"/>
        <v>4</v>
      </c>
      <c r="F30" s="52">
        <f t="shared" si="32"/>
        <v>6.6666666666666652E-2</v>
      </c>
      <c r="G30" s="57"/>
      <c r="H30" s="57"/>
      <c r="I30" s="58"/>
      <c r="J30" s="51">
        <f t="shared" si="33"/>
        <v>3.61</v>
      </c>
      <c r="K30" s="52">
        <f t="shared" si="34"/>
        <v>6.3333333333333325E-2</v>
      </c>
      <c r="L30" s="57"/>
      <c r="M30" s="57"/>
      <c r="N30" s="58"/>
      <c r="O30" s="51">
        <f t="shared" si="35"/>
        <v>3.24</v>
      </c>
      <c r="P30" s="52">
        <f t="shared" si="36"/>
        <v>5.9999999999999991E-2</v>
      </c>
      <c r="Q30" s="57"/>
      <c r="R30" s="57"/>
      <c r="S30" s="58"/>
      <c r="T30" s="51">
        <f t="shared" si="37"/>
        <v>0.95062500000000005</v>
      </c>
      <c r="U30" s="52">
        <f t="shared" si="38"/>
        <v>3.2500000000000001E-2</v>
      </c>
      <c r="V30" s="57">
        <v>7.5</v>
      </c>
      <c r="W30" s="57">
        <v>3</v>
      </c>
      <c r="X30" s="56">
        <v>0</v>
      </c>
      <c r="Y30" s="51">
        <f t="shared" si="39"/>
        <v>1.3455999999999999</v>
      </c>
      <c r="Z30" s="52">
        <f t="shared" si="40"/>
        <v>3.8666666666666662E-2</v>
      </c>
      <c r="AA30" s="57">
        <v>1.2</v>
      </c>
      <c r="AB30" s="57">
        <v>0.8</v>
      </c>
      <c r="AC30" s="56">
        <v>0</v>
      </c>
      <c r="AD30" s="51">
        <f t="shared" si="41"/>
        <v>0.98406399999999994</v>
      </c>
      <c r="AE30" s="52">
        <f t="shared" si="42"/>
        <v>3.3066666666666661E-2</v>
      </c>
      <c r="AF30" s="57">
        <v>2</v>
      </c>
      <c r="AG30" s="57">
        <v>1.2</v>
      </c>
      <c r="AH30" s="56">
        <v>0</v>
      </c>
      <c r="AI30" s="51">
        <f t="shared" si="43"/>
        <v>0.95062500000000005</v>
      </c>
      <c r="AJ30" s="52">
        <f t="shared" si="44"/>
        <v>3.2500000000000001E-2</v>
      </c>
      <c r="AK30" s="57">
        <v>2.8</v>
      </c>
      <c r="AL30" s="57">
        <v>1.5</v>
      </c>
      <c r="AM30" s="56">
        <v>0</v>
      </c>
      <c r="AN30" s="51">
        <f t="shared" si="45"/>
        <v>0.95062500000000005</v>
      </c>
      <c r="AO30" s="52">
        <f t="shared" si="46"/>
        <v>3.2500000000000001E-2</v>
      </c>
      <c r="AP30" s="57">
        <v>3.6</v>
      </c>
      <c r="AQ30" s="57">
        <v>1.8</v>
      </c>
      <c r="AR30" s="56">
        <v>0</v>
      </c>
      <c r="AS30" s="51">
        <f t="shared" si="47"/>
        <v>0.95062500000000005</v>
      </c>
      <c r="AT30" s="52">
        <f t="shared" si="48"/>
        <v>3.2500000000000001E-2</v>
      </c>
      <c r="AU30" s="57">
        <v>4.4000000000000004</v>
      </c>
      <c r="AV30" s="57">
        <v>2.1</v>
      </c>
      <c r="AW30" s="56">
        <v>0</v>
      </c>
      <c r="AX30" s="51">
        <f t="shared" si="49"/>
        <v>0.95062500000000005</v>
      </c>
      <c r="AY30" s="52">
        <f t="shared" si="50"/>
        <v>3.2500000000000001E-2</v>
      </c>
      <c r="AZ30" s="57">
        <v>5.0999999999999996</v>
      </c>
      <c r="BA30" s="57">
        <v>2.4</v>
      </c>
      <c r="BB30" s="56">
        <v>0</v>
      </c>
      <c r="BC30" s="51">
        <f t="shared" si="51"/>
        <v>0.95062500000000005</v>
      </c>
      <c r="BD30" s="52">
        <f t="shared" si="52"/>
        <v>3.2500000000000001E-2</v>
      </c>
      <c r="BE30" s="57">
        <v>5.9</v>
      </c>
      <c r="BF30" s="57">
        <v>2.6</v>
      </c>
      <c r="BG30" s="56">
        <v>0</v>
      </c>
      <c r="BH30" s="51">
        <f t="shared" si="53"/>
        <v>0.95062500000000005</v>
      </c>
      <c r="BI30" s="52">
        <f t="shared" si="54"/>
        <v>3.2500000000000001E-2</v>
      </c>
      <c r="BJ30" s="57">
        <v>6.7</v>
      </c>
      <c r="BK30" s="57">
        <v>2.8</v>
      </c>
      <c r="BL30" s="56">
        <v>0</v>
      </c>
      <c r="BM30" s="51">
        <f t="shared" si="55"/>
        <v>0.95062500000000005</v>
      </c>
      <c r="BN30" s="52">
        <f t="shared" si="56"/>
        <v>3.2500000000000001E-2</v>
      </c>
      <c r="BO30" s="57">
        <v>7.5</v>
      </c>
      <c r="BP30" s="57">
        <v>3</v>
      </c>
      <c r="BQ30" s="56">
        <v>0</v>
      </c>
      <c r="BR30" s="51">
        <f t="shared" si="57"/>
        <v>0.48999999999999994</v>
      </c>
      <c r="BS30" s="52">
        <f t="shared" si="58"/>
        <v>2.3333333333333331E-2</v>
      </c>
      <c r="BT30" s="57"/>
      <c r="BU30" s="57"/>
      <c r="BV30" s="58"/>
      <c r="BW30" s="51">
        <f t="shared" si="59"/>
        <v>0.36</v>
      </c>
      <c r="BX30" s="52">
        <f t="shared" si="60"/>
        <v>0.02</v>
      </c>
      <c r="BY30" s="57"/>
      <c r="BZ30" s="57"/>
      <c r="CA30" s="58"/>
    </row>
    <row r="31" spans="1:79" x14ac:dyDescent="0.25">
      <c r="A31" s="7" t="s">
        <v>70</v>
      </c>
      <c r="B31" s="63" t="s">
        <v>38</v>
      </c>
      <c r="C31" s="63">
        <v>6</v>
      </c>
      <c r="D31" s="89">
        <f t="shared" si="30"/>
        <v>6.6666666666666661</v>
      </c>
      <c r="E31" s="51">
        <f t="shared" si="31"/>
        <v>4</v>
      </c>
      <c r="F31" s="52">
        <f t="shared" si="32"/>
        <v>6.6666666666666652E-2</v>
      </c>
      <c r="G31" s="57"/>
      <c r="H31" s="57"/>
      <c r="I31" s="58"/>
      <c r="J31" s="51">
        <f t="shared" si="33"/>
        <v>3.61</v>
      </c>
      <c r="K31" s="52">
        <f t="shared" si="34"/>
        <v>6.3333333333333325E-2</v>
      </c>
      <c r="L31" s="57"/>
      <c r="M31" s="57"/>
      <c r="N31" s="58"/>
      <c r="O31" s="51">
        <f t="shared" si="35"/>
        <v>3.24</v>
      </c>
      <c r="P31" s="52">
        <f t="shared" si="36"/>
        <v>5.9999999999999991E-2</v>
      </c>
      <c r="Q31" s="57"/>
      <c r="R31" s="57"/>
      <c r="S31" s="58"/>
      <c r="T31" s="51">
        <f t="shared" si="37"/>
        <v>0.95062500000000005</v>
      </c>
      <c r="U31" s="52">
        <f t="shared" si="38"/>
        <v>3.2500000000000001E-2</v>
      </c>
      <c r="V31" s="57">
        <v>8.6999999999999993</v>
      </c>
      <c r="W31" s="57">
        <v>3.2</v>
      </c>
      <c r="X31" s="56">
        <v>0</v>
      </c>
      <c r="Y31" s="51">
        <f t="shared" si="39"/>
        <v>1.3455999999999999</v>
      </c>
      <c r="Z31" s="52">
        <f t="shared" si="40"/>
        <v>3.8666666666666662E-2</v>
      </c>
      <c r="AA31" s="57">
        <v>1.4</v>
      </c>
      <c r="AB31" s="57">
        <v>1</v>
      </c>
      <c r="AC31" s="56">
        <v>0</v>
      </c>
      <c r="AD31" s="51">
        <f t="shared" si="41"/>
        <v>0.98406399999999994</v>
      </c>
      <c r="AE31" s="52">
        <f t="shared" si="42"/>
        <v>3.3066666666666661E-2</v>
      </c>
      <c r="AF31" s="57">
        <v>2.2999999999999998</v>
      </c>
      <c r="AG31" s="57">
        <v>1.4</v>
      </c>
      <c r="AH31" s="56">
        <v>0</v>
      </c>
      <c r="AI31" s="51">
        <f t="shared" si="43"/>
        <v>0.95062500000000005</v>
      </c>
      <c r="AJ31" s="52">
        <f t="shared" si="44"/>
        <v>3.2500000000000001E-2</v>
      </c>
      <c r="AK31" s="57">
        <v>3.2</v>
      </c>
      <c r="AL31" s="57">
        <v>1.8</v>
      </c>
      <c r="AM31" s="56">
        <v>0</v>
      </c>
      <c r="AN31" s="51">
        <f t="shared" si="45"/>
        <v>0.95062500000000005</v>
      </c>
      <c r="AO31" s="52">
        <f t="shared" si="46"/>
        <v>3.2500000000000001E-2</v>
      </c>
      <c r="AP31" s="57">
        <v>4.0999999999999996</v>
      </c>
      <c r="AQ31" s="57">
        <v>2.1</v>
      </c>
      <c r="AR31" s="56">
        <v>0</v>
      </c>
      <c r="AS31" s="51">
        <f t="shared" si="47"/>
        <v>0.95062500000000005</v>
      </c>
      <c r="AT31" s="52">
        <f t="shared" si="48"/>
        <v>3.2500000000000001E-2</v>
      </c>
      <c r="AU31" s="57">
        <v>5</v>
      </c>
      <c r="AV31" s="57">
        <v>2.4</v>
      </c>
      <c r="AW31" s="56">
        <v>0</v>
      </c>
      <c r="AX31" s="51">
        <f t="shared" si="49"/>
        <v>0.95062500000000005</v>
      </c>
      <c r="AY31" s="52">
        <f t="shared" si="50"/>
        <v>3.2500000000000001E-2</v>
      </c>
      <c r="AZ31" s="57">
        <v>6</v>
      </c>
      <c r="BA31" s="57">
        <v>2.6</v>
      </c>
      <c r="BB31" s="56">
        <v>0</v>
      </c>
      <c r="BC31" s="51">
        <f t="shared" si="51"/>
        <v>0.95062500000000005</v>
      </c>
      <c r="BD31" s="52">
        <f t="shared" si="52"/>
        <v>3.2500000000000001E-2</v>
      </c>
      <c r="BE31" s="57">
        <v>6.9</v>
      </c>
      <c r="BF31" s="57">
        <v>2.8</v>
      </c>
      <c r="BG31" s="56">
        <v>0</v>
      </c>
      <c r="BH31" s="51">
        <f t="shared" si="53"/>
        <v>0.95062500000000005</v>
      </c>
      <c r="BI31" s="52">
        <f t="shared" si="54"/>
        <v>3.2500000000000001E-2</v>
      </c>
      <c r="BJ31" s="57">
        <v>7.8</v>
      </c>
      <c r="BK31" s="57">
        <v>3</v>
      </c>
      <c r="BL31" s="56">
        <v>0</v>
      </c>
      <c r="BM31" s="51">
        <f t="shared" si="55"/>
        <v>0.95062500000000005</v>
      </c>
      <c r="BN31" s="52">
        <f t="shared" si="56"/>
        <v>3.2500000000000001E-2</v>
      </c>
      <c r="BO31" s="57">
        <v>8.6999999999999993</v>
      </c>
      <c r="BP31" s="57">
        <v>3.2</v>
      </c>
      <c r="BQ31" s="56">
        <v>0</v>
      </c>
      <c r="BR31" s="51">
        <f t="shared" si="57"/>
        <v>0.48999999999999994</v>
      </c>
      <c r="BS31" s="52">
        <f t="shared" si="58"/>
        <v>2.3333333333333331E-2</v>
      </c>
      <c r="BT31" s="57"/>
      <c r="BU31" s="57"/>
      <c r="BV31" s="58"/>
      <c r="BW31" s="51">
        <f t="shared" si="59"/>
        <v>0.36</v>
      </c>
      <c r="BX31" s="52">
        <f t="shared" si="60"/>
        <v>0.02</v>
      </c>
      <c r="BY31" s="57"/>
      <c r="BZ31" s="57"/>
      <c r="CA31" s="58"/>
    </row>
    <row r="32" spans="1:79" x14ac:dyDescent="0.25">
      <c r="A32" s="7" t="s">
        <v>71</v>
      </c>
      <c r="B32" s="63" t="s">
        <v>38</v>
      </c>
      <c r="C32" s="63">
        <v>6</v>
      </c>
      <c r="D32" s="89">
        <f t="shared" si="30"/>
        <v>6.6666666666666661</v>
      </c>
      <c r="E32" s="51">
        <f t="shared" si="31"/>
        <v>4</v>
      </c>
      <c r="F32" s="52">
        <f t="shared" si="32"/>
        <v>6.6666666666666652E-2</v>
      </c>
      <c r="G32" s="57"/>
      <c r="H32" s="57"/>
      <c r="I32" s="58"/>
      <c r="J32" s="51">
        <f t="shared" si="33"/>
        <v>3.61</v>
      </c>
      <c r="K32" s="52">
        <f t="shared" si="34"/>
        <v>6.3333333333333325E-2</v>
      </c>
      <c r="L32" s="57"/>
      <c r="M32" s="57"/>
      <c r="N32" s="58"/>
      <c r="O32" s="51">
        <f t="shared" si="35"/>
        <v>3.24</v>
      </c>
      <c r="P32" s="52">
        <f t="shared" si="36"/>
        <v>5.9999999999999991E-2</v>
      </c>
      <c r="Q32" s="57"/>
      <c r="R32" s="57"/>
      <c r="S32" s="58"/>
      <c r="T32" s="51">
        <f t="shared" si="37"/>
        <v>0.95062500000000005</v>
      </c>
      <c r="U32" s="52">
        <f t="shared" si="38"/>
        <v>3.2500000000000001E-2</v>
      </c>
      <c r="V32" s="57">
        <v>9.9</v>
      </c>
      <c r="W32" s="57">
        <v>3.2</v>
      </c>
      <c r="X32" s="56">
        <v>0</v>
      </c>
      <c r="Y32" s="51">
        <f t="shared" si="39"/>
        <v>1.3455999999999999</v>
      </c>
      <c r="Z32" s="52">
        <f t="shared" si="40"/>
        <v>3.8666666666666662E-2</v>
      </c>
      <c r="AA32" s="57">
        <v>1.6</v>
      </c>
      <c r="AB32" s="57">
        <v>1.1000000000000001</v>
      </c>
      <c r="AC32" s="56">
        <v>0</v>
      </c>
      <c r="AD32" s="51">
        <f t="shared" si="41"/>
        <v>0.98406399999999994</v>
      </c>
      <c r="AE32" s="52">
        <f t="shared" si="42"/>
        <v>3.3066666666666661E-2</v>
      </c>
      <c r="AF32" s="57">
        <v>2.7</v>
      </c>
      <c r="AG32" s="57">
        <v>1.6</v>
      </c>
      <c r="AH32" s="56">
        <v>0</v>
      </c>
      <c r="AI32" s="51">
        <f t="shared" si="43"/>
        <v>0.95062500000000005</v>
      </c>
      <c r="AJ32" s="52">
        <f t="shared" si="44"/>
        <v>3.2500000000000001E-2</v>
      </c>
      <c r="AK32" s="57">
        <v>3.7</v>
      </c>
      <c r="AL32" s="57">
        <v>2</v>
      </c>
      <c r="AM32" s="56">
        <v>0</v>
      </c>
      <c r="AN32" s="51">
        <f t="shared" si="45"/>
        <v>0.95062500000000005</v>
      </c>
      <c r="AO32" s="52">
        <f t="shared" si="46"/>
        <v>3.2500000000000001E-2</v>
      </c>
      <c r="AP32" s="57">
        <v>4.7</v>
      </c>
      <c r="AQ32" s="57">
        <v>2.2999999999999998</v>
      </c>
      <c r="AR32" s="56">
        <v>0</v>
      </c>
      <c r="AS32" s="51">
        <f t="shared" si="47"/>
        <v>0.95062500000000005</v>
      </c>
      <c r="AT32" s="52">
        <f t="shared" si="48"/>
        <v>3.2500000000000001E-2</v>
      </c>
      <c r="AU32" s="57">
        <v>5.7</v>
      </c>
      <c r="AV32" s="57">
        <v>2.6</v>
      </c>
      <c r="AW32" s="56">
        <v>0</v>
      </c>
      <c r="AX32" s="51">
        <f t="shared" si="49"/>
        <v>0.95062500000000005</v>
      </c>
      <c r="AY32" s="52">
        <f t="shared" si="50"/>
        <v>3.2500000000000001E-2</v>
      </c>
      <c r="AZ32" s="57">
        <v>6.8</v>
      </c>
      <c r="BA32" s="57">
        <v>2.8</v>
      </c>
      <c r="BB32" s="56">
        <v>0</v>
      </c>
      <c r="BC32" s="51">
        <f t="shared" si="51"/>
        <v>0.95062500000000005</v>
      </c>
      <c r="BD32" s="52">
        <f t="shared" si="52"/>
        <v>3.2500000000000001E-2</v>
      </c>
      <c r="BE32" s="57">
        <v>7.8</v>
      </c>
      <c r="BF32" s="57">
        <v>3</v>
      </c>
      <c r="BG32" s="56">
        <v>0</v>
      </c>
      <c r="BH32" s="51">
        <f t="shared" si="53"/>
        <v>0.95062500000000005</v>
      </c>
      <c r="BI32" s="52">
        <f t="shared" si="54"/>
        <v>3.2500000000000001E-2</v>
      </c>
      <c r="BJ32" s="57">
        <v>8.8000000000000007</v>
      </c>
      <c r="BK32" s="57">
        <v>3.1</v>
      </c>
      <c r="BL32" s="56">
        <v>0</v>
      </c>
      <c r="BM32" s="51">
        <f t="shared" si="55"/>
        <v>0.95062500000000005</v>
      </c>
      <c r="BN32" s="52">
        <f t="shared" si="56"/>
        <v>3.2500000000000001E-2</v>
      </c>
      <c r="BO32" s="57">
        <v>9.9</v>
      </c>
      <c r="BP32" s="57">
        <v>3.2</v>
      </c>
      <c r="BQ32" s="56">
        <v>0</v>
      </c>
      <c r="BR32" s="51">
        <f t="shared" si="57"/>
        <v>0.48999999999999994</v>
      </c>
      <c r="BS32" s="52">
        <f t="shared" si="58"/>
        <v>2.3333333333333331E-2</v>
      </c>
      <c r="BT32" s="57"/>
      <c r="BU32" s="57"/>
      <c r="BV32" s="58"/>
      <c r="BW32" s="51">
        <f t="shared" si="59"/>
        <v>0.36</v>
      </c>
      <c r="BX32" s="52">
        <f t="shared" si="60"/>
        <v>0.02</v>
      </c>
      <c r="BY32" s="57"/>
      <c r="BZ32" s="57"/>
      <c r="CA32" s="58"/>
    </row>
    <row r="33" spans="1:79" x14ac:dyDescent="0.25">
      <c r="A33" s="7" t="s">
        <v>72</v>
      </c>
      <c r="B33" s="63" t="s">
        <v>38</v>
      </c>
      <c r="C33" s="63">
        <v>6</v>
      </c>
      <c r="D33" s="89">
        <f t="shared" si="30"/>
        <v>6.6666666666666661</v>
      </c>
      <c r="E33" s="51">
        <f t="shared" ref="E33:E96" si="61">IF($B33="INT",G$16,IF($B33="EXT",G$12,"Enter"))</f>
        <v>4</v>
      </c>
      <c r="F33" s="52">
        <f t="shared" si="32"/>
        <v>6.6666666666666652E-2</v>
      </c>
      <c r="G33" s="57"/>
      <c r="H33" s="57"/>
      <c r="I33" s="58"/>
      <c r="J33" s="51">
        <f t="shared" si="33"/>
        <v>3.61</v>
      </c>
      <c r="K33" s="52">
        <f t="shared" si="34"/>
        <v>6.3333333333333325E-2</v>
      </c>
      <c r="L33" s="57"/>
      <c r="M33" s="57"/>
      <c r="N33" s="58"/>
      <c r="O33" s="51">
        <f t="shared" si="35"/>
        <v>3.24</v>
      </c>
      <c r="P33" s="52">
        <f t="shared" si="36"/>
        <v>5.9999999999999991E-2</v>
      </c>
      <c r="Q33" s="57"/>
      <c r="R33" s="57"/>
      <c r="S33" s="58"/>
      <c r="T33" s="51">
        <f t="shared" si="37"/>
        <v>0.95062500000000005</v>
      </c>
      <c r="U33" s="52">
        <f t="shared" si="38"/>
        <v>3.2500000000000001E-2</v>
      </c>
      <c r="V33" s="57">
        <v>10.6</v>
      </c>
      <c r="W33" s="57">
        <v>3.1</v>
      </c>
      <c r="X33" s="56">
        <v>0</v>
      </c>
      <c r="Y33" s="51">
        <f t="shared" si="39"/>
        <v>1.3455999999999999</v>
      </c>
      <c r="Z33" s="52">
        <f t="shared" si="40"/>
        <v>3.8666666666666662E-2</v>
      </c>
      <c r="AA33" s="57">
        <v>1.8</v>
      </c>
      <c r="AB33" s="57">
        <v>1.2</v>
      </c>
      <c r="AC33" s="56">
        <v>0</v>
      </c>
      <c r="AD33" s="51">
        <f t="shared" si="41"/>
        <v>0.98406399999999994</v>
      </c>
      <c r="AE33" s="52">
        <f t="shared" si="42"/>
        <v>3.3066666666666661E-2</v>
      </c>
      <c r="AF33" s="57">
        <v>2.9</v>
      </c>
      <c r="AG33" s="57">
        <v>1.7</v>
      </c>
      <c r="AH33" s="56">
        <v>0</v>
      </c>
      <c r="AI33" s="51">
        <f t="shared" si="43"/>
        <v>0.95062500000000005</v>
      </c>
      <c r="AJ33" s="52">
        <f t="shared" si="44"/>
        <v>3.2500000000000001E-2</v>
      </c>
      <c r="AK33" s="57">
        <v>4</v>
      </c>
      <c r="AL33" s="57">
        <v>2.1</v>
      </c>
      <c r="AM33" s="56">
        <v>0</v>
      </c>
      <c r="AN33" s="51">
        <f t="shared" si="45"/>
        <v>0.95062500000000005</v>
      </c>
      <c r="AO33" s="52">
        <f t="shared" si="46"/>
        <v>3.2500000000000001E-2</v>
      </c>
      <c r="AP33" s="57">
        <v>5.0999999999999996</v>
      </c>
      <c r="AQ33" s="57">
        <v>2.4</v>
      </c>
      <c r="AR33" s="56">
        <v>0</v>
      </c>
      <c r="AS33" s="51">
        <f t="shared" si="47"/>
        <v>0.95062500000000005</v>
      </c>
      <c r="AT33" s="52">
        <f t="shared" si="48"/>
        <v>3.2500000000000001E-2</v>
      </c>
      <c r="AU33" s="57">
        <v>6.2</v>
      </c>
      <c r="AV33" s="57">
        <v>2.6</v>
      </c>
      <c r="AW33" s="56">
        <v>0</v>
      </c>
      <c r="AX33" s="51">
        <f t="shared" si="49"/>
        <v>0.95062500000000005</v>
      </c>
      <c r="AY33" s="52">
        <f t="shared" si="50"/>
        <v>3.2500000000000001E-2</v>
      </c>
      <c r="AZ33" s="57">
        <v>7.3</v>
      </c>
      <c r="BA33" s="57">
        <v>2.8</v>
      </c>
      <c r="BB33" s="56">
        <v>0</v>
      </c>
      <c r="BC33" s="51">
        <f t="shared" si="51"/>
        <v>0.95062500000000005</v>
      </c>
      <c r="BD33" s="52">
        <f t="shared" si="52"/>
        <v>3.2500000000000001E-2</v>
      </c>
      <c r="BE33" s="57">
        <v>8.4</v>
      </c>
      <c r="BF33" s="57">
        <v>3</v>
      </c>
      <c r="BG33" s="56">
        <v>0</v>
      </c>
      <c r="BH33" s="51">
        <f t="shared" si="53"/>
        <v>0.95062500000000005</v>
      </c>
      <c r="BI33" s="52">
        <f t="shared" si="54"/>
        <v>3.2500000000000001E-2</v>
      </c>
      <c r="BJ33" s="57">
        <v>9.5</v>
      </c>
      <c r="BK33" s="57">
        <v>3</v>
      </c>
      <c r="BL33" s="56">
        <v>0</v>
      </c>
      <c r="BM33" s="51">
        <f t="shared" si="55"/>
        <v>0.95062500000000005</v>
      </c>
      <c r="BN33" s="52">
        <f t="shared" si="56"/>
        <v>3.2500000000000001E-2</v>
      </c>
      <c r="BO33" s="57">
        <v>10.6</v>
      </c>
      <c r="BP33" s="57">
        <v>3.1</v>
      </c>
      <c r="BQ33" s="56">
        <v>0</v>
      </c>
      <c r="BR33" s="51">
        <f t="shared" si="57"/>
        <v>0.48999999999999994</v>
      </c>
      <c r="BS33" s="52">
        <f t="shared" si="58"/>
        <v>2.3333333333333331E-2</v>
      </c>
      <c r="BT33" s="57"/>
      <c r="BU33" s="57"/>
      <c r="BV33" s="58"/>
      <c r="BW33" s="51">
        <f t="shared" si="59"/>
        <v>0.36</v>
      </c>
      <c r="BX33" s="52">
        <f t="shared" si="60"/>
        <v>0.02</v>
      </c>
      <c r="BY33" s="57"/>
      <c r="BZ33" s="57"/>
      <c r="CA33" s="58"/>
    </row>
    <row r="34" spans="1:79" x14ac:dyDescent="0.25">
      <c r="A34" s="7" t="s">
        <v>73</v>
      </c>
      <c r="B34" s="63" t="s">
        <v>38</v>
      </c>
      <c r="C34" s="63">
        <v>6</v>
      </c>
      <c r="D34" s="89">
        <f t="shared" si="30"/>
        <v>6.6666666666666661</v>
      </c>
      <c r="E34" s="51">
        <f t="shared" si="61"/>
        <v>4</v>
      </c>
      <c r="F34" s="52">
        <f t="shared" si="32"/>
        <v>6.6666666666666652E-2</v>
      </c>
      <c r="G34" s="57"/>
      <c r="H34" s="57"/>
      <c r="I34" s="58"/>
      <c r="J34" s="51">
        <f t="shared" si="33"/>
        <v>3.61</v>
      </c>
      <c r="K34" s="52">
        <f t="shared" si="34"/>
        <v>6.3333333333333325E-2</v>
      </c>
      <c r="L34" s="57"/>
      <c r="M34" s="57"/>
      <c r="N34" s="58"/>
      <c r="O34" s="51">
        <f t="shared" si="35"/>
        <v>3.24</v>
      </c>
      <c r="P34" s="52">
        <f t="shared" si="36"/>
        <v>5.9999999999999991E-2</v>
      </c>
      <c r="Q34" s="57"/>
      <c r="R34" s="57"/>
      <c r="S34" s="58"/>
      <c r="T34" s="51">
        <f t="shared" si="37"/>
        <v>0.95062500000000005</v>
      </c>
      <c r="U34" s="52">
        <f t="shared" si="38"/>
        <v>3.2500000000000001E-2</v>
      </c>
      <c r="V34" s="57">
        <v>11.4</v>
      </c>
      <c r="W34" s="57">
        <v>3.3</v>
      </c>
      <c r="X34" s="56">
        <v>0</v>
      </c>
      <c r="Y34" s="51">
        <f t="shared" si="39"/>
        <v>1.3455999999999999</v>
      </c>
      <c r="Z34" s="52">
        <f t="shared" si="40"/>
        <v>3.8666666666666662E-2</v>
      </c>
      <c r="AA34" s="57">
        <v>1.9</v>
      </c>
      <c r="AB34" s="57">
        <v>1.3</v>
      </c>
      <c r="AC34" s="56">
        <v>0</v>
      </c>
      <c r="AD34" s="51">
        <f t="shared" si="41"/>
        <v>0.98406399999999994</v>
      </c>
      <c r="AE34" s="52">
        <f t="shared" si="42"/>
        <v>3.3066666666666661E-2</v>
      </c>
      <c r="AF34" s="57">
        <v>3.1</v>
      </c>
      <c r="AG34" s="57">
        <v>1.8</v>
      </c>
      <c r="AH34" s="56">
        <v>0</v>
      </c>
      <c r="AI34" s="51">
        <f t="shared" si="43"/>
        <v>0.95062500000000005</v>
      </c>
      <c r="AJ34" s="52">
        <f t="shared" si="44"/>
        <v>3.2500000000000001E-2</v>
      </c>
      <c r="AK34" s="57">
        <v>4.3</v>
      </c>
      <c r="AL34" s="57">
        <v>2.2000000000000002</v>
      </c>
      <c r="AM34" s="56">
        <v>0</v>
      </c>
      <c r="AN34" s="51">
        <f t="shared" si="45"/>
        <v>0.95062500000000005</v>
      </c>
      <c r="AO34" s="52">
        <f t="shared" si="46"/>
        <v>3.2500000000000001E-2</v>
      </c>
      <c r="AP34" s="57">
        <v>5.5</v>
      </c>
      <c r="AQ34" s="57">
        <v>2.5</v>
      </c>
      <c r="AR34" s="56">
        <v>0</v>
      </c>
      <c r="AS34" s="51">
        <f t="shared" si="47"/>
        <v>0.95062500000000005</v>
      </c>
      <c r="AT34" s="52">
        <f t="shared" si="48"/>
        <v>3.2500000000000001E-2</v>
      </c>
      <c r="AU34" s="57">
        <v>6.7</v>
      </c>
      <c r="AV34" s="57">
        <v>2.7</v>
      </c>
      <c r="AW34" s="56">
        <v>0</v>
      </c>
      <c r="AX34" s="51">
        <f t="shared" si="49"/>
        <v>0.95062500000000005</v>
      </c>
      <c r="AY34" s="52">
        <f t="shared" si="50"/>
        <v>3.2500000000000001E-2</v>
      </c>
      <c r="AZ34" s="57">
        <v>7.8</v>
      </c>
      <c r="BA34" s="57">
        <v>2.8</v>
      </c>
      <c r="BB34" s="56">
        <v>0</v>
      </c>
      <c r="BC34" s="51">
        <f t="shared" si="51"/>
        <v>0.95062500000000005</v>
      </c>
      <c r="BD34" s="52">
        <f t="shared" si="52"/>
        <v>3.2500000000000001E-2</v>
      </c>
      <c r="BE34" s="57">
        <v>9</v>
      </c>
      <c r="BF34" s="57">
        <v>2.9</v>
      </c>
      <c r="BG34" s="56">
        <v>0</v>
      </c>
      <c r="BH34" s="51">
        <f t="shared" si="53"/>
        <v>0.95062500000000005</v>
      </c>
      <c r="BI34" s="52">
        <f t="shared" si="54"/>
        <v>3.2500000000000001E-2</v>
      </c>
      <c r="BJ34" s="57">
        <v>10.199999999999999</v>
      </c>
      <c r="BK34" s="57">
        <v>3</v>
      </c>
      <c r="BL34" s="56">
        <v>0</v>
      </c>
      <c r="BM34" s="51">
        <f t="shared" si="55"/>
        <v>0.95062500000000005</v>
      </c>
      <c r="BN34" s="52">
        <f t="shared" si="56"/>
        <v>3.2500000000000001E-2</v>
      </c>
      <c r="BO34" s="57">
        <v>11.4</v>
      </c>
      <c r="BP34" s="57">
        <v>3.3</v>
      </c>
      <c r="BQ34" s="56">
        <v>0</v>
      </c>
      <c r="BR34" s="51">
        <f t="shared" si="57"/>
        <v>0.48999999999999994</v>
      </c>
      <c r="BS34" s="52">
        <f t="shared" si="58"/>
        <v>2.3333333333333331E-2</v>
      </c>
      <c r="BT34" s="57"/>
      <c r="BU34" s="57"/>
      <c r="BV34" s="58"/>
      <c r="BW34" s="51">
        <f t="shared" si="59"/>
        <v>0.36</v>
      </c>
      <c r="BX34" s="52">
        <f t="shared" si="60"/>
        <v>0.02</v>
      </c>
      <c r="BY34" s="57"/>
      <c r="BZ34" s="57"/>
      <c r="CA34" s="58"/>
    </row>
    <row r="35" spans="1:79" x14ac:dyDescent="0.25">
      <c r="A35" s="7" t="s">
        <v>74</v>
      </c>
      <c r="B35" s="63" t="s">
        <v>38</v>
      </c>
      <c r="C35" s="63">
        <v>6</v>
      </c>
      <c r="D35" s="89">
        <f t="shared" si="30"/>
        <v>6.6666666666666661</v>
      </c>
      <c r="E35" s="51">
        <f t="shared" si="61"/>
        <v>4</v>
      </c>
      <c r="F35" s="52">
        <f t="shared" si="32"/>
        <v>6.6666666666666652E-2</v>
      </c>
      <c r="G35" s="57"/>
      <c r="H35" s="57"/>
      <c r="I35" s="58"/>
      <c r="J35" s="51">
        <f t="shared" si="33"/>
        <v>3.61</v>
      </c>
      <c r="K35" s="52">
        <f t="shared" si="34"/>
        <v>6.3333333333333325E-2</v>
      </c>
      <c r="L35" s="57"/>
      <c r="M35" s="57"/>
      <c r="N35" s="58"/>
      <c r="O35" s="51">
        <f t="shared" si="35"/>
        <v>3.24</v>
      </c>
      <c r="P35" s="52">
        <f t="shared" si="36"/>
        <v>5.9999999999999991E-2</v>
      </c>
      <c r="Q35" s="57"/>
      <c r="R35" s="57"/>
      <c r="S35" s="58"/>
      <c r="T35" s="51">
        <f t="shared" si="37"/>
        <v>0.95062500000000005</v>
      </c>
      <c r="U35" s="52">
        <f t="shared" si="38"/>
        <v>3.2500000000000001E-2</v>
      </c>
      <c r="V35" s="57">
        <v>3.1</v>
      </c>
      <c r="W35" s="57">
        <v>1.2</v>
      </c>
      <c r="X35" s="56">
        <v>0</v>
      </c>
      <c r="Y35" s="51">
        <f t="shared" si="39"/>
        <v>1.3455999999999999</v>
      </c>
      <c r="Z35" s="52">
        <f t="shared" si="40"/>
        <v>3.8666666666666662E-2</v>
      </c>
      <c r="AA35" s="57"/>
      <c r="AB35" s="57"/>
      <c r="AC35" s="56">
        <v>0</v>
      </c>
      <c r="AD35" s="51">
        <f t="shared" si="41"/>
        <v>0.98406399999999994</v>
      </c>
      <c r="AE35" s="52">
        <f t="shared" si="42"/>
        <v>3.3066666666666661E-2</v>
      </c>
      <c r="AF35" s="57">
        <v>0.5</v>
      </c>
      <c r="AG35" s="57">
        <v>0.3</v>
      </c>
      <c r="AH35" s="56">
        <v>0</v>
      </c>
      <c r="AI35" s="51">
        <f t="shared" si="43"/>
        <v>0.95062500000000005</v>
      </c>
      <c r="AJ35" s="52">
        <f t="shared" si="44"/>
        <v>3.2500000000000001E-2</v>
      </c>
      <c r="AK35" s="57">
        <v>0.8</v>
      </c>
      <c r="AL35" s="57">
        <v>0.5</v>
      </c>
      <c r="AM35" s="56">
        <v>0</v>
      </c>
      <c r="AN35" s="51">
        <f t="shared" si="45"/>
        <v>0.95062500000000005</v>
      </c>
      <c r="AO35" s="52">
        <f t="shared" si="46"/>
        <v>3.2500000000000001E-2</v>
      </c>
      <c r="AP35" s="57">
        <v>1.2</v>
      </c>
      <c r="AQ35" s="57">
        <v>0.6</v>
      </c>
      <c r="AR35" s="56">
        <v>0</v>
      </c>
      <c r="AS35" s="51">
        <f t="shared" si="47"/>
        <v>0.95062500000000005</v>
      </c>
      <c r="AT35" s="52">
        <f t="shared" si="48"/>
        <v>3.2500000000000001E-2</v>
      </c>
      <c r="AU35" s="57">
        <v>1.6</v>
      </c>
      <c r="AV35" s="57">
        <v>0.7</v>
      </c>
      <c r="AW35" s="56">
        <v>0</v>
      </c>
      <c r="AX35" s="51">
        <f t="shared" si="49"/>
        <v>0.95062500000000005</v>
      </c>
      <c r="AY35" s="52">
        <f t="shared" si="50"/>
        <v>3.2500000000000001E-2</v>
      </c>
      <c r="AZ35" s="57">
        <v>2</v>
      </c>
      <c r="BA35" s="57">
        <v>0.8</v>
      </c>
      <c r="BB35" s="56">
        <v>0</v>
      </c>
      <c r="BC35" s="51">
        <f t="shared" si="51"/>
        <v>0.95062500000000005</v>
      </c>
      <c r="BD35" s="52">
        <f t="shared" si="52"/>
        <v>3.2500000000000001E-2</v>
      </c>
      <c r="BE35" s="57">
        <v>2.2999999999999998</v>
      </c>
      <c r="BF35" s="57">
        <v>0.9</v>
      </c>
      <c r="BG35" s="56">
        <v>0</v>
      </c>
      <c r="BH35" s="51">
        <f t="shared" si="53"/>
        <v>0.95062500000000005</v>
      </c>
      <c r="BI35" s="52">
        <f t="shared" si="54"/>
        <v>3.2500000000000001E-2</v>
      </c>
      <c r="BJ35" s="57">
        <v>2.7</v>
      </c>
      <c r="BK35" s="57">
        <v>1.1000000000000001</v>
      </c>
      <c r="BL35" s="56">
        <v>0</v>
      </c>
      <c r="BM35" s="51">
        <f t="shared" si="55"/>
        <v>0.95062500000000005</v>
      </c>
      <c r="BN35" s="52">
        <f t="shared" si="56"/>
        <v>3.2500000000000001E-2</v>
      </c>
      <c r="BO35" s="57">
        <v>3.1</v>
      </c>
      <c r="BP35" s="57">
        <v>1.2</v>
      </c>
      <c r="BQ35" s="56">
        <v>0</v>
      </c>
      <c r="BR35" s="51">
        <f t="shared" si="57"/>
        <v>0.48999999999999994</v>
      </c>
      <c r="BS35" s="52">
        <f t="shared" si="58"/>
        <v>2.3333333333333331E-2</v>
      </c>
      <c r="BT35" s="57"/>
      <c r="BU35" s="57"/>
      <c r="BV35" s="58"/>
      <c r="BW35" s="51">
        <f t="shared" si="59"/>
        <v>0.36</v>
      </c>
      <c r="BX35" s="52">
        <f t="shared" si="60"/>
        <v>0.02</v>
      </c>
      <c r="BY35" s="57"/>
      <c r="BZ35" s="57"/>
      <c r="CA35" s="58"/>
    </row>
    <row r="36" spans="1:79" x14ac:dyDescent="0.25">
      <c r="A36" s="7" t="s">
        <v>75</v>
      </c>
      <c r="B36" s="63" t="s">
        <v>38</v>
      </c>
      <c r="C36" s="63">
        <v>6</v>
      </c>
      <c r="D36" s="89">
        <f t="shared" si="30"/>
        <v>6.6666666666666661</v>
      </c>
      <c r="E36" s="51">
        <f t="shared" si="61"/>
        <v>4</v>
      </c>
      <c r="F36" s="52">
        <f t="shared" si="32"/>
        <v>6.6666666666666652E-2</v>
      </c>
      <c r="G36" s="57"/>
      <c r="H36" s="57"/>
      <c r="I36" s="58"/>
      <c r="J36" s="51">
        <f t="shared" si="33"/>
        <v>3.61</v>
      </c>
      <c r="K36" s="52">
        <f t="shared" si="34"/>
        <v>6.3333333333333325E-2</v>
      </c>
      <c r="L36" s="57"/>
      <c r="M36" s="57"/>
      <c r="N36" s="58"/>
      <c r="O36" s="51">
        <f t="shared" si="35"/>
        <v>3.24</v>
      </c>
      <c r="P36" s="52">
        <f t="shared" si="36"/>
        <v>5.9999999999999991E-2</v>
      </c>
      <c r="Q36" s="57"/>
      <c r="R36" s="57"/>
      <c r="S36" s="58"/>
      <c r="T36" s="51">
        <f t="shared" si="37"/>
        <v>0.95062500000000005</v>
      </c>
      <c r="U36" s="52">
        <f t="shared" si="38"/>
        <v>3.2500000000000001E-2</v>
      </c>
      <c r="V36" s="57">
        <v>7.5</v>
      </c>
      <c r="W36" s="57">
        <v>2.9</v>
      </c>
      <c r="X36" s="56">
        <v>0</v>
      </c>
      <c r="Y36" s="51">
        <f t="shared" si="39"/>
        <v>1.3455999999999999</v>
      </c>
      <c r="Z36" s="52">
        <f t="shared" si="40"/>
        <v>3.8666666666666662E-2</v>
      </c>
      <c r="AA36" s="57"/>
      <c r="AB36" s="57"/>
      <c r="AC36" s="56">
        <v>0</v>
      </c>
      <c r="AD36" s="51">
        <f t="shared" si="41"/>
        <v>0.98406399999999994</v>
      </c>
      <c r="AE36" s="52">
        <f t="shared" si="42"/>
        <v>3.3066666666666661E-2</v>
      </c>
      <c r="AF36" s="57">
        <v>1.1000000000000001</v>
      </c>
      <c r="AG36" s="57">
        <v>1</v>
      </c>
      <c r="AH36" s="56">
        <v>0</v>
      </c>
      <c r="AI36" s="51">
        <f t="shared" si="43"/>
        <v>0.95062500000000005</v>
      </c>
      <c r="AJ36" s="52">
        <f t="shared" si="44"/>
        <v>3.2500000000000001E-2</v>
      </c>
      <c r="AK36" s="57">
        <v>2</v>
      </c>
      <c r="AL36" s="57">
        <v>1.4</v>
      </c>
      <c r="AM36" s="56">
        <v>0</v>
      </c>
      <c r="AN36" s="51">
        <f t="shared" si="45"/>
        <v>0.95062500000000005</v>
      </c>
      <c r="AO36" s="52">
        <f t="shared" si="46"/>
        <v>3.2500000000000001E-2</v>
      </c>
      <c r="AP36" s="57">
        <v>2.9</v>
      </c>
      <c r="AQ36" s="57">
        <v>1.7</v>
      </c>
      <c r="AR36" s="56">
        <v>0</v>
      </c>
      <c r="AS36" s="51">
        <f t="shared" si="47"/>
        <v>0.95062500000000005</v>
      </c>
      <c r="AT36" s="52">
        <f t="shared" si="48"/>
        <v>3.2500000000000001E-2</v>
      </c>
      <c r="AU36" s="57">
        <v>3.9</v>
      </c>
      <c r="AV36" s="57">
        <v>2</v>
      </c>
      <c r="AW36" s="56">
        <v>0</v>
      </c>
      <c r="AX36" s="51">
        <f t="shared" si="49"/>
        <v>0.95062500000000005</v>
      </c>
      <c r="AY36" s="52">
        <f t="shared" si="50"/>
        <v>3.2500000000000001E-2</v>
      </c>
      <c r="AZ36" s="57">
        <v>4.8</v>
      </c>
      <c r="BA36" s="57">
        <v>2.2999999999999998</v>
      </c>
      <c r="BB36" s="56">
        <v>0</v>
      </c>
      <c r="BC36" s="51">
        <f t="shared" si="51"/>
        <v>0.95062500000000005</v>
      </c>
      <c r="BD36" s="52">
        <f t="shared" si="52"/>
        <v>3.2500000000000001E-2</v>
      </c>
      <c r="BE36" s="57">
        <v>5.7</v>
      </c>
      <c r="BF36" s="57">
        <v>2.5</v>
      </c>
      <c r="BG36" s="56">
        <v>0</v>
      </c>
      <c r="BH36" s="51">
        <f t="shared" si="53"/>
        <v>0.95062500000000005</v>
      </c>
      <c r="BI36" s="52">
        <f t="shared" si="54"/>
        <v>3.2500000000000001E-2</v>
      </c>
      <c r="BJ36" s="57">
        <v>6.6</v>
      </c>
      <c r="BK36" s="57">
        <v>2.7</v>
      </c>
      <c r="BL36" s="56">
        <v>0</v>
      </c>
      <c r="BM36" s="51">
        <f t="shared" si="55"/>
        <v>0.95062500000000005</v>
      </c>
      <c r="BN36" s="52">
        <f t="shared" si="56"/>
        <v>3.2500000000000001E-2</v>
      </c>
      <c r="BO36" s="57">
        <v>7.5</v>
      </c>
      <c r="BP36" s="57">
        <v>2.9</v>
      </c>
      <c r="BQ36" s="56">
        <v>0</v>
      </c>
      <c r="BR36" s="51">
        <f t="shared" si="57"/>
        <v>0.48999999999999994</v>
      </c>
      <c r="BS36" s="52">
        <f t="shared" si="58"/>
        <v>2.3333333333333331E-2</v>
      </c>
      <c r="BT36" s="57"/>
      <c r="BU36" s="57"/>
      <c r="BV36" s="58"/>
      <c r="BW36" s="51">
        <f t="shared" si="59"/>
        <v>0.36</v>
      </c>
      <c r="BX36" s="52">
        <f t="shared" si="60"/>
        <v>0.02</v>
      </c>
      <c r="BY36" s="57"/>
      <c r="BZ36" s="57"/>
      <c r="CA36" s="58"/>
    </row>
    <row r="37" spans="1:79" x14ac:dyDescent="0.25">
      <c r="A37" s="7" t="s">
        <v>76</v>
      </c>
      <c r="B37" s="63" t="s">
        <v>38</v>
      </c>
      <c r="C37" s="63">
        <v>6</v>
      </c>
      <c r="D37" s="89">
        <f t="shared" si="30"/>
        <v>6.6666666666666661</v>
      </c>
      <c r="E37" s="51">
        <f t="shared" si="61"/>
        <v>4</v>
      </c>
      <c r="F37" s="52">
        <f t="shared" si="32"/>
        <v>6.6666666666666652E-2</v>
      </c>
      <c r="G37" s="57"/>
      <c r="H37" s="57"/>
      <c r="I37" s="58"/>
      <c r="J37" s="51">
        <f t="shared" si="33"/>
        <v>3.61</v>
      </c>
      <c r="K37" s="52">
        <f t="shared" si="34"/>
        <v>6.3333333333333325E-2</v>
      </c>
      <c r="L37" s="57"/>
      <c r="M37" s="57"/>
      <c r="N37" s="58"/>
      <c r="O37" s="51">
        <f t="shared" si="35"/>
        <v>3.24</v>
      </c>
      <c r="P37" s="52">
        <f t="shared" si="36"/>
        <v>5.9999999999999991E-2</v>
      </c>
      <c r="Q37" s="57"/>
      <c r="R37" s="57"/>
      <c r="S37" s="58"/>
      <c r="T37" s="51">
        <f t="shared" si="37"/>
        <v>0.95062500000000005</v>
      </c>
      <c r="U37" s="52">
        <f t="shared" si="38"/>
        <v>3.2500000000000001E-2</v>
      </c>
      <c r="V37" s="57">
        <v>8.5</v>
      </c>
      <c r="W37" s="57">
        <v>2.9</v>
      </c>
      <c r="X37" s="56">
        <v>0</v>
      </c>
      <c r="Y37" s="51">
        <f t="shared" si="39"/>
        <v>1.3455999999999999</v>
      </c>
      <c r="Z37" s="52">
        <f t="shared" si="40"/>
        <v>3.8666666666666662E-2</v>
      </c>
      <c r="AA37" s="57"/>
      <c r="AB37" s="57"/>
      <c r="AC37" s="56">
        <v>0</v>
      </c>
      <c r="AD37" s="51">
        <f t="shared" si="41"/>
        <v>0.98406399999999994</v>
      </c>
      <c r="AE37" s="52">
        <f t="shared" si="42"/>
        <v>3.3066666666666661E-2</v>
      </c>
      <c r="AF37" s="57">
        <v>1.3</v>
      </c>
      <c r="AG37" s="57">
        <v>1.1000000000000001</v>
      </c>
      <c r="AH37" s="56">
        <v>0</v>
      </c>
      <c r="AI37" s="51">
        <f t="shared" si="43"/>
        <v>0.95062500000000005</v>
      </c>
      <c r="AJ37" s="52">
        <f t="shared" si="44"/>
        <v>3.2500000000000001E-2</v>
      </c>
      <c r="AK37" s="57">
        <v>2.2999999999999998</v>
      </c>
      <c r="AL37" s="57">
        <v>1.5</v>
      </c>
      <c r="AM37" s="56">
        <v>0</v>
      </c>
      <c r="AN37" s="51">
        <f t="shared" si="45"/>
        <v>0.95062500000000005</v>
      </c>
      <c r="AO37" s="52">
        <f t="shared" si="46"/>
        <v>3.2500000000000001E-2</v>
      </c>
      <c r="AP37" s="57">
        <v>3.3</v>
      </c>
      <c r="AQ37" s="57">
        <v>1.9</v>
      </c>
      <c r="AR37" s="56">
        <v>0</v>
      </c>
      <c r="AS37" s="51">
        <f t="shared" si="47"/>
        <v>0.95062500000000005</v>
      </c>
      <c r="AT37" s="52">
        <f t="shared" si="48"/>
        <v>3.2500000000000001E-2</v>
      </c>
      <c r="AU37" s="57">
        <v>4.4000000000000004</v>
      </c>
      <c r="AV37" s="57">
        <v>2.2000000000000002</v>
      </c>
      <c r="AW37" s="56">
        <v>0</v>
      </c>
      <c r="AX37" s="51">
        <f t="shared" si="49"/>
        <v>0.95062500000000005</v>
      </c>
      <c r="AY37" s="52">
        <f t="shared" si="50"/>
        <v>3.2500000000000001E-2</v>
      </c>
      <c r="AZ37" s="57">
        <v>5.4</v>
      </c>
      <c r="BA37" s="57">
        <v>2.4</v>
      </c>
      <c r="BB37" s="56">
        <v>0</v>
      </c>
      <c r="BC37" s="51">
        <f t="shared" si="51"/>
        <v>0.95062500000000005</v>
      </c>
      <c r="BD37" s="52">
        <f t="shared" si="52"/>
        <v>3.2500000000000001E-2</v>
      </c>
      <c r="BE37" s="57">
        <v>6.4</v>
      </c>
      <c r="BF37" s="57">
        <v>2.6</v>
      </c>
      <c r="BG37" s="56">
        <v>0</v>
      </c>
      <c r="BH37" s="51">
        <f t="shared" si="53"/>
        <v>0.95062500000000005</v>
      </c>
      <c r="BI37" s="52">
        <f t="shared" si="54"/>
        <v>3.2500000000000001E-2</v>
      </c>
      <c r="BJ37" s="57">
        <v>7.5</v>
      </c>
      <c r="BK37" s="57">
        <v>2.8</v>
      </c>
      <c r="BL37" s="56">
        <v>0</v>
      </c>
      <c r="BM37" s="51">
        <f t="shared" si="55"/>
        <v>0.95062500000000005</v>
      </c>
      <c r="BN37" s="52">
        <f t="shared" si="56"/>
        <v>3.2500000000000001E-2</v>
      </c>
      <c r="BO37" s="57">
        <v>8.5</v>
      </c>
      <c r="BP37" s="57">
        <v>2.9</v>
      </c>
      <c r="BQ37" s="56">
        <v>0</v>
      </c>
      <c r="BR37" s="51">
        <f t="shared" si="57"/>
        <v>0.48999999999999994</v>
      </c>
      <c r="BS37" s="52">
        <f t="shared" si="58"/>
        <v>2.3333333333333331E-2</v>
      </c>
      <c r="BT37" s="57"/>
      <c r="BU37" s="57"/>
      <c r="BV37" s="58"/>
      <c r="BW37" s="51">
        <f t="shared" si="59"/>
        <v>0.36</v>
      </c>
      <c r="BX37" s="52">
        <f t="shared" si="60"/>
        <v>0.02</v>
      </c>
      <c r="BY37" s="57"/>
      <c r="BZ37" s="57"/>
      <c r="CA37" s="58"/>
    </row>
    <row r="38" spans="1:79" x14ac:dyDescent="0.25">
      <c r="A38" s="7" t="s">
        <v>77</v>
      </c>
      <c r="B38" s="63" t="s">
        <v>38</v>
      </c>
      <c r="C38" s="63">
        <v>6</v>
      </c>
      <c r="D38" s="89">
        <f t="shared" si="30"/>
        <v>6.6666666666666661</v>
      </c>
      <c r="E38" s="51">
        <f t="shared" si="61"/>
        <v>4</v>
      </c>
      <c r="F38" s="52">
        <f t="shared" si="32"/>
        <v>6.6666666666666652E-2</v>
      </c>
      <c r="G38" s="57"/>
      <c r="H38" s="57"/>
      <c r="I38" s="58"/>
      <c r="J38" s="51">
        <f t="shared" si="33"/>
        <v>3.61</v>
      </c>
      <c r="K38" s="52">
        <f t="shared" si="34"/>
        <v>6.3333333333333325E-2</v>
      </c>
      <c r="L38" s="57"/>
      <c r="M38" s="57"/>
      <c r="N38" s="58"/>
      <c r="O38" s="51">
        <f t="shared" si="35"/>
        <v>3.24</v>
      </c>
      <c r="P38" s="52">
        <f t="shared" si="36"/>
        <v>5.9999999999999991E-2</v>
      </c>
      <c r="Q38" s="57"/>
      <c r="R38" s="57"/>
      <c r="S38" s="58"/>
      <c r="T38" s="51">
        <f t="shared" si="37"/>
        <v>0.95062500000000005</v>
      </c>
      <c r="U38" s="52">
        <f t="shared" si="38"/>
        <v>3.2500000000000001E-2</v>
      </c>
      <c r="V38" s="57">
        <v>9.1999999999999993</v>
      </c>
      <c r="W38" s="57">
        <v>2.8</v>
      </c>
      <c r="X38" s="56">
        <v>0</v>
      </c>
      <c r="Y38" s="51">
        <f t="shared" si="39"/>
        <v>1.3455999999999999</v>
      </c>
      <c r="Z38" s="52">
        <f t="shared" si="40"/>
        <v>3.8666666666666662E-2</v>
      </c>
      <c r="AA38" s="57"/>
      <c r="AB38" s="57"/>
      <c r="AC38" s="56">
        <v>0</v>
      </c>
      <c r="AD38" s="51">
        <f t="shared" si="41"/>
        <v>0.98406399999999994</v>
      </c>
      <c r="AE38" s="52">
        <f t="shared" si="42"/>
        <v>3.3066666666666661E-2</v>
      </c>
      <c r="AF38" s="57">
        <v>1.4</v>
      </c>
      <c r="AG38" s="57">
        <v>1.2</v>
      </c>
      <c r="AH38" s="56">
        <v>0</v>
      </c>
      <c r="AI38" s="51">
        <f t="shared" si="43"/>
        <v>0.95062500000000005</v>
      </c>
      <c r="AJ38" s="52">
        <f t="shared" si="44"/>
        <v>3.2500000000000001E-2</v>
      </c>
      <c r="AK38" s="57">
        <v>2.5</v>
      </c>
      <c r="AL38" s="57">
        <v>1.6</v>
      </c>
      <c r="AM38" s="56">
        <v>0</v>
      </c>
      <c r="AN38" s="51">
        <f t="shared" si="45"/>
        <v>0.95062500000000005</v>
      </c>
      <c r="AO38" s="52">
        <f t="shared" si="46"/>
        <v>3.2500000000000001E-2</v>
      </c>
      <c r="AP38" s="57">
        <v>3.6</v>
      </c>
      <c r="AQ38" s="57">
        <v>2</v>
      </c>
      <c r="AR38" s="56">
        <v>0</v>
      </c>
      <c r="AS38" s="51">
        <f t="shared" si="47"/>
        <v>0.95062500000000005</v>
      </c>
      <c r="AT38" s="52">
        <f t="shared" si="48"/>
        <v>3.2500000000000001E-2</v>
      </c>
      <c r="AU38" s="57">
        <v>4.7</v>
      </c>
      <c r="AV38" s="57">
        <v>2.2000000000000002</v>
      </c>
      <c r="AW38" s="56">
        <v>0</v>
      </c>
      <c r="AX38" s="51">
        <f t="shared" si="49"/>
        <v>0.95062500000000005</v>
      </c>
      <c r="AY38" s="52">
        <f t="shared" si="50"/>
        <v>3.2500000000000001E-2</v>
      </c>
      <c r="AZ38" s="57">
        <v>5.8</v>
      </c>
      <c r="BA38" s="57">
        <v>2.5</v>
      </c>
      <c r="BB38" s="56">
        <v>0</v>
      </c>
      <c r="BC38" s="51">
        <f t="shared" si="51"/>
        <v>0.95062500000000005</v>
      </c>
      <c r="BD38" s="52">
        <f t="shared" si="52"/>
        <v>3.2500000000000001E-2</v>
      </c>
      <c r="BE38" s="57">
        <v>7</v>
      </c>
      <c r="BF38" s="57">
        <v>2.6</v>
      </c>
      <c r="BG38" s="56">
        <v>0</v>
      </c>
      <c r="BH38" s="51">
        <f t="shared" si="53"/>
        <v>0.95062500000000005</v>
      </c>
      <c r="BI38" s="52">
        <f t="shared" si="54"/>
        <v>3.2500000000000001E-2</v>
      </c>
      <c r="BJ38" s="57">
        <v>8.1</v>
      </c>
      <c r="BK38" s="57">
        <v>2.7</v>
      </c>
      <c r="BL38" s="56">
        <v>0</v>
      </c>
      <c r="BM38" s="51">
        <f t="shared" si="55"/>
        <v>0.95062500000000005</v>
      </c>
      <c r="BN38" s="52">
        <f t="shared" si="56"/>
        <v>3.2500000000000001E-2</v>
      </c>
      <c r="BO38" s="57">
        <v>9.1999999999999993</v>
      </c>
      <c r="BP38" s="57">
        <v>2.8</v>
      </c>
      <c r="BQ38" s="56">
        <v>0</v>
      </c>
      <c r="BR38" s="51">
        <f t="shared" si="57"/>
        <v>0.48999999999999994</v>
      </c>
      <c r="BS38" s="52">
        <f t="shared" si="58"/>
        <v>2.3333333333333331E-2</v>
      </c>
      <c r="BT38" s="57"/>
      <c r="BU38" s="57"/>
      <c r="BV38" s="58"/>
      <c r="BW38" s="51">
        <f t="shared" si="59"/>
        <v>0.36</v>
      </c>
      <c r="BX38" s="52">
        <f t="shared" si="60"/>
        <v>0.02</v>
      </c>
      <c r="BY38" s="57"/>
      <c r="BZ38" s="57"/>
      <c r="CA38" s="58"/>
    </row>
    <row r="39" spans="1:79" x14ac:dyDescent="0.25">
      <c r="A39" s="7" t="s">
        <v>78</v>
      </c>
      <c r="B39" s="63" t="s">
        <v>38</v>
      </c>
      <c r="C39" s="63">
        <v>6</v>
      </c>
      <c r="D39" s="89">
        <f t="shared" si="30"/>
        <v>6.6666666666666661</v>
      </c>
      <c r="E39" s="51">
        <f t="shared" si="61"/>
        <v>4</v>
      </c>
      <c r="F39" s="52">
        <f t="shared" si="32"/>
        <v>6.6666666666666652E-2</v>
      </c>
      <c r="G39" s="57"/>
      <c r="H39" s="57"/>
      <c r="I39" s="58"/>
      <c r="J39" s="51">
        <f t="shared" si="33"/>
        <v>3.61</v>
      </c>
      <c r="K39" s="52">
        <f t="shared" si="34"/>
        <v>6.3333333333333325E-2</v>
      </c>
      <c r="L39" s="57"/>
      <c r="M39" s="57"/>
      <c r="N39" s="58"/>
      <c r="O39" s="51">
        <f t="shared" si="35"/>
        <v>3.24</v>
      </c>
      <c r="P39" s="52">
        <f t="shared" si="36"/>
        <v>5.9999999999999991E-2</v>
      </c>
      <c r="Q39" s="57"/>
      <c r="R39" s="57"/>
      <c r="S39" s="58"/>
      <c r="T39" s="51">
        <f t="shared" si="37"/>
        <v>0.95062500000000005</v>
      </c>
      <c r="U39" s="52">
        <f t="shared" si="38"/>
        <v>3.2500000000000001E-2</v>
      </c>
      <c r="V39" s="57">
        <v>9.9</v>
      </c>
      <c r="W39" s="57">
        <v>3</v>
      </c>
      <c r="X39" s="56">
        <v>0</v>
      </c>
      <c r="Y39" s="51">
        <f t="shared" si="39"/>
        <v>1.3455999999999999</v>
      </c>
      <c r="Z39" s="52">
        <f t="shared" si="40"/>
        <v>3.8666666666666662E-2</v>
      </c>
      <c r="AA39" s="57"/>
      <c r="AB39" s="57"/>
      <c r="AC39" s="56">
        <v>0</v>
      </c>
      <c r="AD39" s="51">
        <f t="shared" si="41"/>
        <v>0.98406399999999994</v>
      </c>
      <c r="AE39" s="52">
        <f t="shared" si="42"/>
        <v>3.3066666666666661E-2</v>
      </c>
      <c r="AF39" s="57">
        <v>1.5</v>
      </c>
      <c r="AG39" s="57">
        <v>1.3</v>
      </c>
      <c r="AH39" s="56">
        <v>0</v>
      </c>
      <c r="AI39" s="51">
        <f t="shared" si="43"/>
        <v>0.95062500000000005</v>
      </c>
      <c r="AJ39" s="52">
        <f t="shared" si="44"/>
        <v>3.2500000000000001E-2</v>
      </c>
      <c r="AK39" s="57">
        <v>2.7</v>
      </c>
      <c r="AL39" s="57">
        <v>1.7</v>
      </c>
      <c r="AM39" s="56">
        <v>0</v>
      </c>
      <c r="AN39" s="51">
        <f t="shared" si="45"/>
        <v>0.95062500000000005</v>
      </c>
      <c r="AO39" s="52">
        <f t="shared" si="46"/>
        <v>3.2500000000000001E-2</v>
      </c>
      <c r="AP39" s="57">
        <v>3.9</v>
      </c>
      <c r="AQ39" s="57">
        <v>2</v>
      </c>
      <c r="AR39" s="56">
        <v>0</v>
      </c>
      <c r="AS39" s="51">
        <f t="shared" si="47"/>
        <v>0.95062500000000005</v>
      </c>
      <c r="AT39" s="52">
        <f t="shared" si="48"/>
        <v>3.2500000000000001E-2</v>
      </c>
      <c r="AU39" s="57">
        <v>5.0999999999999996</v>
      </c>
      <c r="AV39" s="57">
        <v>2.2999999999999998</v>
      </c>
      <c r="AW39" s="56">
        <v>0</v>
      </c>
      <c r="AX39" s="51">
        <f t="shared" si="49"/>
        <v>0.95062500000000005</v>
      </c>
      <c r="AY39" s="52">
        <f t="shared" si="50"/>
        <v>3.2500000000000001E-2</v>
      </c>
      <c r="AZ39" s="57">
        <v>6.3</v>
      </c>
      <c r="BA39" s="57">
        <v>2.5</v>
      </c>
      <c r="BB39" s="56">
        <v>0</v>
      </c>
      <c r="BC39" s="51">
        <f t="shared" si="51"/>
        <v>0.95062500000000005</v>
      </c>
      <c r="BD39" s="52">
        <f t="shared" si="52"/>
        <v>3.2500000000000001E-2</v>
      </c>
      <c r="BE39" s="57">
        <v>7.5</v>
      </c>
      <c r="BF39" s="57">
        <v>2.6</v>
      </c>
      <c r="BG39" s="56">
        <v>0</v>
      </c>
      <c r="BH39" s="51">
        <f t="shared" si="53"/>
        <v>0.95062500000000005</v>
      </c>
      <c r="BI39" s="52">
        <f t="shared" si="54"/>
        <v>3.2500000000000001E-2</v>
      </c>
      <c r="BJ39" s="57">
        <v>8.6999999999999993</v>
      </c>
      <c r="BK39" s="57">
        <v>2.7</v>
      </c>
      <c r="BL39" s="56">
        <v>0</v>
      </c>
      <c r="BM39" s="51">
        <f t="shared" si="55"/>
        <v>0.95062500000000005</v>
      </c>
      <c r="BN39" s="52">
        <f t="shared" si="56"/>
        <v>3.2500000000000001E-2</v>
      </c>
      <c r="BO39" s="57">
        <v>9.9</v>
      </c>
      <c r="BP39" s="57">
        <v>3</v>
      </c>
      <c r="BQ39" s="56">
        <v>0</v>
      </c>
      <c r="BR39" s="51">
        <f t="shared" si="57"/>
        <v>0.48999999999999994</v>
      </c>
      <c r="BS39" s="52">
        <f t="shared" si="58"/>
        <v>2.3333333333333331E-2</v>
      </c>
      <c r="BT39" s="57"/>
      <c r="BU39" s="57"/>
      <c r="BV39" s="58"/>
      <c r="BW39" s="51">
        <f t="shared" si="59"/>
        <v>0.36</v>
      </c>
      <c r="BX39" s="52">
        <f t="shared" si="60"/>
        <v>0.02</v>
      </c>
      <c r="BY39" s="57"/>
      <c r="BZ39" s="57"/>
      <c r="CA39" s="58"/>
    </row>
    <row r="40" spans="1:79" x14ac:dyDescent="0.25">
      <c r="A40" s="7" t="s">
        <v>79</v>
      </c>
      <c r="B40" s="63" t="s">
        <v>38</v>
      </c>
      <c r="C40" s="63">
        <v>6</v>
      </c>
      <c r="D40" s="89">
        <f t="shared" si="30"/>
        <v>6.6666666666666661</v>
      </c>
      <c r="E40" s="51">
        <f t="shared" si="61"/>
        <v>4</v>
      </c>
      <c r="F40" s="52">
        <f t="shared" si="32"/>
        <v>6.6666666666666652E-2</v>
      </c>
      <c r="G40" s="57"/>
      <c r="H40" s="57"/>
      <c r="I40" s="58"/>
      <c r="J40" s="51">
        <f t="shared" si="33"/>
        <v>3.61</v>
      </c>
      <c r="K40" s="52">
        <f t="shared" si="34"/>
        <v>6.3333333333333325E-2</v>
      </c>
      <c r="L40" s="57"/>
      <c r="M40" s="57"/>
      <c r="N40" s="58"/>
      <c r="O40" s="51">
        <f t="shared" si="35"/>
        <v>3.24</v>
      </c>
      <c r="P40" s="52">
        <f t="shared" si="36"/>
        <v>5.9999999999999991E-2</v>
      </c>
      <c r="Q40" s="57"/>
      <c r="R40" s="57"/>
      <c r="S40" s="58"/>
      <c r="T40" s="51">
        <f t="shared" si="37"/>
        <v>0.95062500000000005</v>
      </c>
      <c r="U40" s="52">
        <f t="shared" si="38"/>
        <v>3.2500000000000001E-2</v>
      </c>
      <c r="V40" s="57">
        <v>11.2</v>
      </c>
      <c r="W40" s="57">
        <v>3.5</v>
      </c>
      <c r="X40" s="56">
        <v>0</v>
      </c>
      <c r="Y40" s="51">
        <f t="shared" si="39"/>
        <v>1.3455999999999999</v>
      </c>
      <c r="Z40" s="52">
        <f t="shared" si="40"/>
        <v>3.8666666666666662E-2</v>
      </c>
      <c r="AA40" s="57"/>
      <c r="AB40" s="57"/>
      <c r="AC40" s="56">
        <v>0</v>
      </c>
      <c r="AD40" s="51">
        <f t="shared" si="41"/>
        <v>0.98406399999999994</v>
      </c>
      <c r="AE40" s="52">
        <f t="shared" si="42"/>
        <v>3.3066666666666661E-2</v>
      </c>
      <c r="AF40" s="57">
        <v>1.7</v>
      </c>
      <c r="AG40" s="57">
        <v>1.5</v>
      </c>
      <c r="AH40" s="56">
        <v>0</v>
      </c>
      <c r="AI40" s="51">
        <f t="shared" si="43"/>
        <v>0.95062500000000005</v>
      </c>
      <c r="AJ40" s="52">
        <f t="shared" si="44"/>
        <v>3.2500000000000001E-2</v>
      </c>
      <c r="AK40" s="57">
        <v>3.1</v>
      </c>
      <c r="AL40" s="57">
        <v>2</v>
      </c>
      <c r="AM40" s="56">
        <v>0</v>
      </c>
      <c r="AN40" s="51">
        <f t="shared" si="45"/>
        <v>0.95062500000000005</v>
      </c>
      <c r="AO40" s="52">
        <f t="shared" si="46"/>
        <v>3.2500000000000001E-2</v>
      </c>
      <c r="AP40" s="57">
        <v>4.4000000000000004</v>
      </c>
      <c r="AQ40" s="57">
        <v>2.5</v>
      </c>
      <c r="AR40" s="56">
        <v>0</v>
      </c>
      <c r="AS40" s="51">
        <f t="shared" si="47"/>
        <v>0.95062500000000005</v>
      </c>
      <c r="AT40" s="52">
        <f t="shared" si="48"/>
        <v>3.2500000000000001E-2</v>
      </c>
      <c r="AU40" s="57">
        <v>5.8</v>
      </c>
      <c r="AV40" s="57">
        <v>2.8</v>
      </c>
      <c r="AW40" s="56">
        <v>0</v>
      </c>
      <c r="AX40" s="51">
        <f t="shared" si="49"/>
        <v>0.95062500000000005</v>
      </c>
      <c r="AY40" s="52">
        <f t="shared" si="50"/>
        <v>3.2500000000000001E-2</v>
      </c>
      <c r="AZ40" s="57">
        <v>7.1</v>
      </c>
      <c r="BA40" s="57">
        <v>3.1</v>
      </c>
      <c r="BB40" s="56">
        <v>0</v>
      </c>
      <c r="BC40" s="51">
        <f t="shared" si="51"/>
        <v>0.95062500000000005</v>
      </c>
      <c r="BD40" s="52">
        <f t="shared" si="52"/>
        <v>3.2500000000000001E-2</v>
      </c>
      <c r="BE40" s="57">
        <v>8.5</v>
      </c>
      <c r="BF40" s="57">
        <v>3.3</v>
      </c>
      <c r="BG40" s="56">
        <v>0</v>
      </c>
      <c r="BH40" s="51">
        <f t="shared" si="53"/>
        <v>0.95062500000000005</v>
      </c>
      <c r="BI40" s="52">
        <f t="shared" si="54"/>
        <v>3.2500000000000001E-2</v>
      </c>
      <c r="BJ40" s="57">
        <v>9.9</v>
      </c>
      <c r="BK40" s="57">
        <v>3.5</v>
      </c>
      <c r="BL40" s="56">
        <v>0</v>
      </c>
      <c r="BM40" s="51">
        <f t="shared" si="55"/>
        <v>0.95062500000000005</v>
      </c>
      <c r="BN40" s="52">
        <f t="shared" si="56"/>
        <v>3.2500000000000001E-2</v>
      </c>
      <c r="BO40" s="57">
        <v>11.2</v>
      </c>
      <c r="BP40" s="57">
        <v>3.5</v>
      </c>
      <c r="BQ40" s="56">
        <v>0</v>
      </c>
      <c r="BR40" s="51">
        <f t="shared" si="57"/>
        <v>0.48999999999999994</v>
      </c>
      <c r="BS40" s="52">
        <f t="shared" si="58"/>
        <v>2.3333333333333331E-2</v>
      </c>
      <c r="BT40" s="57"/>
      <c r="BU40" s="57"/>
      <c r="BV40" s="58"/>
      <c r="BW40" s="51">
        <f t="shared" si="59"/>
        <v>0.36</v>
      </c>
      <c r="BX40" s="52">
        <f t="shared" si="60"/>
        <v>0.02</v>
      </c>
      <c r="BY40" s="57"/>
      <c r="BZ40" s="57"/>
      <c r="CA40" s="58"/>
    </row>
    <row r="41" spans="1:79" x14ac:dyDescent="0.25">
      <c r="A41" s="7" t="s">
        <v>80</v>
      </c>
      <c r="B41" s="63" t="s">
        <v>38</v>
      </c>
      <c r="C41" s="63">
        <v>6</v>
      </c>
      <c r="D41" s="89">
        <f t="shared" si="30"/>
        <v>6.6666666666666661</v>
      </c>
      <c r="E41" s="51">
        <f t="shared" si="61"/>
        <v>4</v>
      </c>
      <c r="F41" s="52">
        <f t="shared" si="32"/>
        <v>6.6666666666666652E-2</v>
      </c>
      <c r="G41" s="57"/>
      <c r="H41" s="57"/>
      <c r="I41" s="58"/>
      <c r="J41" s="51">
        <f t="shared" si="33"/>
        <v>3.61</v>
      </c>
      <c r="K41" s="52">
        <f t="shared" si="34"/>
        <v>6.3333333333333325E-2</v>
      </c>
      <c r="L41" s="57"/>
      <c r="M41" s="57"/>
      <c r="N41" s="58"/>
      <c r="O41" s="51">
        <f t="shared" si="35"/>
        <v>3.24</v>
      </c>
      <c r="P41" s="52">
        <f t="shared" si="36"/>
        <v>5.9999999999999991E-2</v>
      </c>
      <c r="Q41" s="57"/>
      <c r="R41" s="57"/>
      <c r="S41" s="58"/>
      <c r="T41" s="51">
        <f t="shared" si="37"/>
        <v>0.95062500000000005</v>
      </c>
      <c r="U41" s="52">
        <f t="shared" si="38"/>
        <v>3.2500000000000001E-2</v>
      </c>
      <c r="V41" s="57">
        <v>8.6</v>
      </c>
      <c r="W41" s="57">
        <v>2.9</v>
      </c>
      <c r="X41" s="56">
        <v>0</v>
      </c>
      <c r="Y41" s="51">
        <f t="shared" si="39"/>
        <v>1.3455999999999999</v>
      </c>
      <c r="Z41" s="52">
        <f t="shared" si="40"/>
        <v>3.8666666666666662E-2</v>
      </c>
      <c r="AA41" s="57"/>
      <c r="AB41" s="57"/>
      <c r="AC41" s="56">
        <v>0</v>
      </c>
      <c r="AD41" s="51">
        <f t="shared" si="41"/>
        <v>0.98406399999999994</v>
      </c>
      <c r="AE41" s="52">
        <f t="shared" si="42"/>
        <v>3.3066666666666661E-2</v>
      </c>
      <c r="AF41" s="57">
        <v>1.4</v>
      </c>
      <c r="AG41" s="57">
        <v>1.1000000000000001</v>
      </c>
      <c r="AH41" s="56">
        <v>0</v>
      </c>
      <c r="AI41" s="51">
        <f t="shared" si="43"/>
        <v>0.95062500000000005</v>
      </c>
      <c r="AJ41" s="52">
        <f t="shared" si="44"/>
        <v>3.2500000000000001E-2</v>
      </c>
      <c r="AK41" s="57">
        <v>2.4</v>
      </c>
      <c r="AL41" s="57">
        <v>1.5</v>
      </c>
      <c r="AM41" s="56">
        <v>0</v>
      </c>
      <c r="AN41" s="51">
        <f t="shared" si="45"/>
        <v>0.95062500000000005</v>
      </c>
      <c r="AO41" s="52">
        <f t="shared" si="46"/>
        <v>3.2500000000000001E-2</v>
      </c>
      <c r="AP41" s="57">
        <v>3.4</v>
      </c>
      <c r="AQ41" s="57">
        <v>1.9</v>
      </c>
      <c r="AR41" s="56">
        <v>0</v>
      </c>
      <c r="AS41" s="51">
        <f t="shared" si="47"/>
        <v>0.95062500000000005</v>
      </c>
      <c r="AT41" s="52">
        <f t="shared" si="48"/>
        <v>3.2500000000000001E-2</v>
      </c>
      <c r="AU41" s="57">
        <v>4.5</v>
      </c>
      <c r="AV41" s="57">
        <v>2.2000000000000002</v>
      </c>
      <c r="AW41" s="56">
        <v>0</v>
      </c>
      <c r="AX41" s="51">
        <f t="shared" si="49"/>
        <v>0.95062500000000005</v>
      </c>
      <c r="AY41" s="52">
        <f t="shared" si="50"/>
        <v>3.2500000000000001E-2</v>
      </c>
      <c r="AZ41" s="57">
        <v>5.5</v>
      </c>
      <c r="BA41" s="57">
        <v>2.4</v>
      </c>
      <c r="BB41" s="56">
        <v>0</v>
      </c>
      <c r="BC41" s="51">
        <f t="shared" si="51"/>
        <v>0.95062500000000005</v>
      </c>
      <c r="BD41" s="52">
        <f t="shared" si="52"/>
        <v>3.2500000000000001E-2</v>
      </c>
      <c r="BE41" s="57">
        <v>6.5</v>
      </c>
      <c r="BF41" s="57">
        <v>2.6</v>
      </c>
      <c r="BG41" s="56">
        <v>0</v>
      </c>
      <c r="BH41" s="51">
        <f t="shared" si="53"/>
        <v>0.95062500000000005</v>
      </c>
      <c r="BI41" s="52">
        <f t="shared" si="54"/>
        <v>3.2500000000000001E-2</v>
      </c>
      <c r="BJ41" s="57">
        <v>7.5</v>
      </c>
      <c r="BK41" s="57">
        <v>2.8</v>
      </c>
      <c r="BL41" s="56">
        <v>0</v>
      </c>
      <c r="BM41" s="51">
        <f t="shared" si="55"/>
        <v>0.95062500000000005</v>
      </c>
      <c r="BN41" s="52">
        <f t="shared" si="56"/>
        <v>3.2500000000000001E-2</v>
      </c>
      <c r="BO41" s="57">
        <v>8.6</v>
      </c>
      <c r="BP41" s="57">
        <v>2.9</v>
      </c>
      <c r="BQ41" s="56">
        <v>0</v>
      </c>
      <c r="BR41" s="51">
        <f t="shared" si="57"/>
        <v>0.48999999999999994</v>
      </c>
      <c r="BS41" s="52">
        <f t="shared" si="58"/>
        <v>2.3333333333333331E-2</v>
      </c>
      <c r="BT41" s="57"/>
      <c r="BU41" s="57"/>
      <c r="BV41" s="58"/>
      <c r="BW41" s="51">
        <f t="shared" si="59"/>
        <v>0.36</v>
      </c>
      <c r="BX41" s="52">
        <f t="shared" si="60"/>
        <v>0.02</v>
      </c>
      <c r="BY41" s="57"/>
      <c r="BZ41" s="57"/>
      <c r="CA41" s="58"/>
    </row>
    <row r="42" spans="1:79" x14ac:dyDescent="0.25">
      <c r="A42" s="7" t="s">
        <v>81</v>
      </c>
      <c r="B42" s="63" t="s">
        <v>38</v>
      </c>
      <c r="C42" s="63">
        <v>6</v>
      </c>
      <c r="D42" s="89">
        <f t="shared" si="30"/>
        <v>6.6666666666666661</v>
      </c>
      <c r="E42" s="51">
        <f t="shared" si="61"/>
        <v>4</v>
      </c>
      <c r="F42" s="52">
        <f t="shared" si="32"/>
        <v>6.6666666666666652E-2</v>
      </c>
      <c r="G42" s="57"/>
      <c r="H42" s="57"/>
      <c r="I42" s="58"/>
      <c r="J42" s="51">
        <f t="shared" si="33"/>
        <v>3.61</v>
      </c>
      <c r="K42" s="52">
        <f t="shared" si="34"/>
        <v>6.3333333333333325E-2</v>
      </c>
      <c r="L42" s="57"/>
      <c r="M42" s="57"/>
      <c r="N42" s="58"/>
      <c r="O42" s="51">
        <f t="shared" si="35"/>
        <v>3.24</v>
      </c>
      <c r="P42" s="52">
        <f t="shared" si="36"/>
        <v>5.9999999999999991E-2</v>
      </c>
      <c r="Q42" s="57"/>
      <c r="R42" s="57"/>
      <c r="S42" s="58"/>
      <c r="T42" s="51">
        <f t="shared" si="37"/>
        <v>0.95062500000000005</v>
      </c>
      <c r="U42" s="52">
        <f t="shared" si="38"/>
        <v>3.2500000000000001E-2</v>
      </c>
      <c r="V42" s="57">
        <v>9.3000000000000007</v>
      </c>
      <c r="W42" s="57">
        <v>2.8</v>
      </c>
      <c r="X42" s="56">
        <v>0</v>
      </c>
      <c r="Y42" s="51">
        <f t="shared" si="39"/>
        <v>1.3455999999999999</v>
      </c>
      <c r="Z42" s="52">
        <f t="shared" si="40"/>
        <v>3.8666666666666662E-2</v>
      </c>
      <c r="AA42" s="57"/>
      <c r="AB42" s="57"/>
      <c r="AC42" s="56">
        <v>0</v>
      </c>
      <c r="AD42" s="51">
        <f t="shared" si="41"/>
        <v>0.98406399999999994</v>
      </c>
      <c r="AE42" s="52">
        <f t="shared" si="42"/>
        <v>3.3066666666666661E-2</v>
      </c>
      <c r="AF42" s="57">
        <v>1.5</v>
      </c>
      <c r="AG42" s="57">
        <v>1.2</v>
      </c>
      <c r="AH42" s="56">
        <v>0</v>
      </c>
      <c r="AI42" s="51">
        <f t="shared" si="43"/>
        <v>0.95062500000000005</v>
      </c>
      <c r="AJ42" s="52">
        <f t="shared" si="44"/>
        <v>3.2500000000000001E-2</v>
      </c>
      <c r="AK42" s="57">
        <v>2.6</v>
      </c>
      <c r="AL42" s="57">
        <v>1.6</v>
      </c>
      <c r="AM42" s="56">
        <v>0</v>
      </c>
      <c r="AN42" s="51">
        <f t="shared" si="45"/>
        <v>0.95062500000000005</v>
      </c>
      <c r="AO42" s="52">
        <f t="shared" si="46"/>
        <v>3.2500000000000001E-2</v>
      </c>
      <c r="AP42" s="57">
        <v>3.7</v>
      </c>
      <c r="AQ42" s="57">
        <v>2</v>
      </c>
      <c r="AR42" s="56">
        <v>0</v>
      </c>
      <c r="AS42" s="51">
        <f t="shared" si="47"/>
        <v>0.95062500000000005</v>
      </c>
      <c r="AT42" s="52">
        <f t="shared" si="48"/>
        <v>3.2500000000000001E-2</v>
      </c>
      <c r="AU42" s="57">
        <v>4.8</v>
      </c>
      <c r="AV42" s="57">
        <v>2.2000000000000002</v>
      </c>
      <c r="AW42" s="56">
        <v>0</v>
      </c>
      <c r="AX42" s="51">
        <f t="shared" si="49"/>
        <v>0.95062500000000005</v>
      </c>
      <c r="AY42" s="52">
        <f t="shared" si="50"/>
        <v>3.2500000000000001E-2</v>
      </c>
      <c r="AZ42" s="57">
        <v>5.9</v>
      </c>
      <c r="BA42" s="57">
        <v>2.5</v>
      </c>
      <c r="BB42" s="56">
        <v>0</v>
      </c>
      <c r="BC42" s="51">
        <f t="shared" si="51"/>
        <v>0.95062500000000005</v>
      </c>
      <c r="BD42" s="52">
        <f t="shared" si="52"/>
        <v>3.2500000000000001E-2</v>
      </c>
      <c r="BE42" s="57">
        <v>7</v>
      </c>
      <c r="BF42" s="57">
        <v>2.6</v>
      </c>
      <c r="BG42" s="56">
        <v>0</v>
      </c>
      <c r="BH42" s="51">
        <f t="shared" si="53"/>
        <v>0.95062500000000005</v>
      </c>
      <c r="BI42" s="52">
        <f t="shared" si="54"/>
        <v>3.2500000000000001E-2</v>
      </c>
      <c r="BJ42" s="57">
        <v>8.1</v>
      </c>
      <c r="BK42" s="57">
        <v>2.7</v>
      </c>
      <c r="BL42" s="56">
        <v>0</v>
      </c>
      <c r="BM42" s="51">
        <f t="shared" si="55"/>
        <v>0.95062500000000005</v>
      </c>
      <c r="BN42" s="52">
        <f t="shared" si="56"/>
        <v>3.2500000000000001E-2</v>
      </c>
      <c r="BO42" s="57">
        <v>9.3000000000000007</v>
      </c>
      <c r="BP42" s="57">
        <v>2.8</v>
      </c>
      <c r="BQ42" s="56">
        <v>0</v>
      </c>
      <c r="BR42" s="51">
        <f t="shared" si="57"/>
        <v>0.48999999999999994</v>
      </c>
      <c r="BS42" s="52">
        <f t="shared" si="58"/>
        <v>2.3333333333333331E-2</v>
      </c>
      <c r="BT42" s="57"/>
      <c r="BU42" s="57"/>
      <c r="BV42" s="58"/>
      <c r="BW42" s="51">
        <f t="shared" si="59"/>
        <v>0.36</v>
      </c>
      <c r="BX42" s="52">
        <f t="shared" si="60"/>
        <v>0.02</v>
      </c>
      <c r="BY42" s="57"/>
      <c r="BZ42" s="57"/>
      <c r="CA42" s="58"/>
    </row>
    <row r="43" spans="1:79" x14ac:dyDescent="0.25">
      <c r="A43" s="7" t="s">
        <v>82</v>
      </c>
      <c r="B43" s="63" t="s">
        <v>38</v>
      </c>
      <c r="C43" s="63">
        <v>6</v>
      </c>
      <c r="D43" s="89">
        <f t="shared" si="30"/>
        <v>6.6666666666666661</v>
      </c>
      <c r="E43" s="51">
        <f t="shared" si="61"/>
        <v>4</v>
      </c>
      <c r="F43" s="52">
        <f t="shared" si="32"/>
        <v>6.6666666666666652E-2</v>
      </c>
      <c r="G43" s="57"/>
      <c r="H43" s="57"/>
      <c r="I43" s="58"/>
      <c r="J43" s="51">
        <f t="shared" si="33"/>
        <v>3.61</v>
      </c>
      <c r="K43" s="52">
        <f t="shared" si="34"/>
        <v>6.3333333333333325E-2</v>
      </c>
      <c r="L43" s="57"/>
      <c r="M43" s="57"/>
      <c r="N43" s="58"/>
      <c r="O43" s="51">
        <f t="shared" si="35"/>
        <v>3.24</v>
      </c>
      <c r="P43" s="52">
        <f t="shared" si="36"/>
        <v>5.9999999999999991E-2</v>
      </c>
      <c r="Q43" s="57"/>
      <c r="R43" s="57"/>
      <c r="S43" s="58"/>
      <c r="T43" s="51">
        <f t="shared" si="37"/>
        <v>0.95062500000000005</v>
      </c>
      <c r="U43" s="52">
        <f t="shared" si="38"/>
        <v>3.2500000000000001E-2</v>
      </c>
      <c r="V43" s="57">
        <v>10.6</v>
      </c>
      <c r="W43" s="57">
        <v>3.2</v>
      </c>
      <c r="X43" s="56">
        <v>0</v>
      </c>
      <c r="Y43" s="51">
        <f t="shared" si="39"/>
        <v>1.3455999999999999</v>
      </c>
      <c r="Z43" s="52">
        <f t="shared" si="40"/>
        <v>3.8666666666666662E-2</v>
      </c>
      <c r="AA43" s="57"/>
      <c r="AB43" s="57"/>
      <c r="AC43" s="56">
        <v>0</v>
      </c>
      <c r="AD43" s="51">
        <f t="shared" si="41"/>
        <v>0.98406399999999994</v>
      </c>
      <c r="AE43" s="52">
        <f t="shared" si="42"/>
        <v>3.3066666666666661E-2</v>
      </c>
      <c r="AF43" s="57">
        <v>1.7</v>
      </c>
      <c r="AG43" s="57">
        <v>1.4</v>
      </c>
      <c r="AH43" s="56">
        <v>0</v>
      </c>
      <c r="AI43" s="51">
        <f t="shared" si="43"/>
        <v>0.95062500000000005</v>
      </c>
      <c r="AJ43" s="52">
        <f t="shared" si="44"/>
        <v>3.2500000000000001E-2</v>
      </c>
      <c r="AK43" s="57">
        <v>3</v>
      </c>
      <c r="AL43" s="57">
        <v>1.8</v>
      </c>
      <c r="AM43" s="56">
        <v>0</v>
      </c>
      <c r="AN43" s="51">
        <f t="shared" si="45"/>
        <v>0.95062500000000005</v>
      </c>
      <c r="AO43" s="52">
        <f t="shared" si="46"/>
        <v>3.2500000000000001E-2</v>
      </c>
      <c r="AP43" s="57">
        <v>4.2</v>
      </c>
      <c r="AQ43" s="57">
        <v>2.1</v>
      </c>
      <c r="AR43" s="56">
        <v>0</v>
      </c>
      <c r="AS43" s="51">
        <f t="shared" si="47"/>
        <v>0.95062500000000005</v>
      </c>
      <c r="AT43" s="52">
        <f t="shared" si="48"/>
        <v>3.2500000000000001E-2</v>
      </c>
      <c r="AU43" s="57">
        <v>5.5</v>
      </c>
      <c r="AV43" s="57">
        <v>2.2999999999999998</v>
      </c>
      <c r="AW43" s="56">
        <v>0</v>
      </c>
      <c r="AX43" s="51">
        <f t="shared" si="49"/>
        <v>0.95062500000000005</v>
      </c>
      <c r="AY43" s="52">
        <f t="shared" si="50"/>
        <v>3.2500000000000001E-2</v>
      </c>
      <c r="AZ43" s="57">
        <v>6.8</v>
      </c>
      <c r="BA43" s="57">
        <v>2.4</v>
      </c>
      <c r="BB43" s="56">
        <v>0</v>
      </c>
      <c r="BC43" s="51">
        <f t="shared" si="51"/>
        <v>0.95062500000000005</v>
      </c>
      <c r="BD43" s="52">
        <f t="shared" si="52"/>
        <v>3.2500000000000001E-2</v>
      </c>
      <c r="BE43" s="57">
        <v>8.1</v>
      </c>
      <c r="BF43" s="57">
        <v>2.6</v>
      </c>
      <c r="BG43" s="56">
        <v>0</v>
      </c>
      <c r="BH43" s="51">
        <f t="shared" si="53"/>
        <v>0.95062500000000005</v>
      </c>
      <c r="BI43" s="52">
        <f t="shared" si="54"/>
        <v>3.2500000000000001E-2</v>
      </c>
      <c r="BJ43" s="57">
        <v>9.4</v>
      </c>
      <c r="BK43" s="57">
        <v>2.9</v>
      </c>
      <c r="BL43" s="56">
        <v>0</v>
      </c>
      <c r="BM43" s="51">
        <f t="shared" si="55"/>
        <v>0.95062500000000005</v>
      </c>
      <c r="BN43" s="52">
        <f t="shared" si="56"/>
        <v>3.2500000000000001E-2</v>
      </c>
      <c r="BO43" s="57">
        <v>10.6</v>
      </c>
      <c r="BP43" s="57">
        <v>3.2</v>
      </c>
      <c r="BQ43" s="56">
        <v>0</v>
      </c>
      <c r="BR43" s="51">
        <f t="shared" si="57"/>
        <v>0.48999999999999994</v>
      </c>
      <c r="BS43" s="52">
        <f t="shared" si="58"/>
        <v>2.3333333333333331E-2</v>
      </c>
      <c r="BT43" s="57"/>
      <c r="BU43" s="57"/>
      <c r="BV43" s="58"/>
      <c r="BW43" s="51">
        <f t="shared" si="59"/>
        <v>0.36</v>
      </c>
      <c r="BX43" s="52">
        <f t="shared" si="60"/>
        <v>0.02</v>
      </c>
      <c r="BY43" s="57"/>
      <c r="BZ43" s="57"/>
      <c r="CA43" s="58"/>
    </row>
    <row r="44" spans="1:79" x14ac:dyDescent="0.25">
      <c r="A44" s="7" t="s">
        <v>83</v>
      </c>
      <c r="B44" s="63" t="s">
        <v>38</v>
      </c>
      <c r="C44" s="63">
        <v>6</v>
      </c>
      <c r="D44" s="89">
        <f t="shared" si="30"/>
        <v>6.6666666666666661</v>
      </c>
      <c r="E44" s="51">
        <f t="shared" si="61"/>
        <v>4</v>
      </c>
      <c r="F44" s="52">
        <f t="shared" si="32"/>
        <v>6.6666666666666652E-2</v>
      </c>
      <c r="G44" s="57"/>
      <c r="H44" s="57"/>
      <c r="I44" s="58"/>
      <c r="J44" s="51">
        <f t="shared" si="33"/>
        <v>3.61</v>
      </c>
      <c r="K44" s="52">
        <f t="shared" si="34"/>
        <v>6.3333333333333325E-2</v>
      </c>
      <c r="L44" s="57"/>
      <c r="M44" s="57"/>
      <c r="N44" s="58"/>
      <c r="O44" s="51">
        <f t="shared" si="35"/>
        <v>3.24</v>
      </c>
      <c r="P44" s="52">
        <f t="shared" si="36"/>
        <v>5.9999999999999991E-2</v>
      </c>
      <c r="Q44" s="57"/>
      <c r="R44" s="57"/>
      <c r="S44" s="58"/>
      <c r="T44" s="51">
        <f t="shared" si="37"/>
        <v>0.95062500000000005</v>
      </c>
      <c r="U44" s="52">
        <f t="shared" si="38"/>
        <v>3.2500000000000001E-2</v>
      </c>
      <c r="V44" s="57">
        <v>7.5</v>
      </c>
      <c r="W44" s="57">
        <v>2.9</v>
      </c>
      <c r="X44" s="56">
        <v>0</v>
      </c>
      <c r="Y44" s="51">
        <f t="shared" si="39"/>
        <v>1.3455999999999999</v>
      </c>
      <c r="Z44" s="52">
        <f t="shared" si="40"/>
        <v>3.8666666666666662E-2</v>
      </c>
      <c r="AA44" s="57"/>
      <c r="AB44" s="57"/>
      <c r="AC44" s="56">
        <v>0</v>
      </c>
      <c r="AD44" s="51">
        <f t="shared" si="41"/>
        <v>0.98406399999999994</v>
      </c>
      <c r="AE44" s="52">
        <f t="shared" si="42"/>
        <v>3.3066666666666661E-2</v>
      </c>
      <c r="AF44" s="57">
        <v>1.2</v>
      </c>
      <c r="AG44" s="57">
        <v>1</v>
      </c>
      <c r="AH44" s="56">
        <v>0</v>
      </c>
      <c r="AI44" s="51">
        <f t="shared" si="43"/>
        <v>0.95062500000000005</v>
      </c>
      <c r="AJ44" s="52">
        <f t="shared" si="44"/>
        <v>3.2500000000000001E-2</v>
      </c>
      <c r="AK44" s="57">
        <v>2.1</v>
      </c>
      <c r="AL44" s="57">
        <v>1.4</v>
      </c>
      <c r="AM44" s="56">
        <v>0</v>
      </c>
      <c r="AN44" s="51">
        <f t="shared" si="45"/>
        <v>0.95062500000000005</v>
      </c>
      <c r="AO44" s="52">
        <f t="shared" si="46"/>
        <v>3.2500000000000001E-2</v>
      </c>
      <c r="AP44" s="57">
        <v>3</v>
      </c>
      <c r="AQ44" s="57">
        <v>1.7</v>
      </c>
      <c r="AR44" s="56">
        <v>0</v>
      </c>
      <c r="AS44" s="51">
        <f t="shared" si="47"/>
        <v>0.95062500000000005</v>
      </c>
      <c r="AT44" s="52">
        <f t="shared" si="48"/>
        <v>3.2500000000000001E-2</v>
      </c>
      <c r="AU44" s="57">
        <v>3.9</v>
      </c>
      <c r="AV44" s="57">
        <v>2</v>
      </c>
      <c r="AW44" s="56">
        <v>0</v>
      </c>
      <c r="AX44" s="51">
        <f t="shared" si="49"/>
        <v>0.95062500000000005</v>
      </c>
      <c r="AY44" s="52">
        <f t="shared" si="50"/>
        <v>3.2500000000000001E-2</v>
      </c>
      <c r="AZ44" s="57">
        <v>4.8</v>
      </c>
      <c r="BA44" s="57">
        <v>2.2999999999999998</v>
      </c>
      <c r="BB44" s="56">
        <v>0</v>
      </c>
      <c r="BC44" s="51">
        <f t="shared" si="51"/>
        <v>0.95062500000000005</v>
      </c>
      <c r="BD44" s="52">
        <f t="shared" si="52"/>
        <v>3.2500000000000001E-2</v>
      </c>
      <c r="BE44" s="57">
        <v>5.7</v>
      </c>
      <c r="BF44" s="57">
        <v>2.5</v>
      </c>
      <c r="BG44" s="56">
        <v>0</v>
      </c>
      <c r="BH44" s="51">
        <f t="shared" si="53"/>
        <v>0.95062500000000005</v>
      </c>
      <c r="BI44" s="52">
        <f t="shared" si="54"/>
        <v>3.2500000000000001E-2</v>
      </c>
      <c r="BJ44" s="57">
        <v>6.6</v>
      </c>
      <c r="BK44" s="57">
        <v>2.7</v>
      </c>
      <c r="BL44" s="56">
        <v>0</v>
      </c>
      <c r="BM44" s="51">
        <f t="shared" si="55"/>
        <v>0.95062500000000005</v>
      </c>
      <c r="BN44" s="52">
        <f t="shared" si="56"/>
        <v>3.2500000000000001E-2</v>
      </c>
      <c r="BO44" s="57">
        <v>7.5</v>
      </c>
      <c r="BP44" s="57">
        <v>2.9</v>
      </c>
      <c r="BQ44" s="56">
        <v>0</v>
      </c>
      <c r="BR44" s="51">
        <f t="shared" si="57"/>
        <v>0.48999999999999994</v>
      </c>
      <c r="BS44" s="52">
        <f t="shared" si="58"/>
        <v>2.3333333333333331E-2</v>
      </c>
      <c r="BT44" s="57"/>
      <c r="BU44" s="57"/>
      <c r="BV44" s="58"/>
      <c r="BW44" s="51">
        <f t="shared" si="59"/>
        <v>0.36</v>
      </c>
      <c r="BX44" s="52">
        <f t="shared" si="60"/>
        <v>0.02</v>
      </c>
      <c r="BY44" s="57"/>
      <c r="BZ44" s="57"/>
      <c r="CA44" s="58"/>
    </row>
    <row r="45" spans="1:79" x14ac:dyDescent="0.25">
      <c r="A45" s="7" t="s">
        <v>64</v>
      </c>
      <c r="B45" s="64" t="s">
        <v>39</v>
      </c>
      <c r="C45" s="64">
        <v>6</v>
      </c>
      <c r="D45" s="89">
        <f t="shared" si="30"/>
        <v>14</v>
      </c>
      <c r="E45" s="51">
        <f t="shared" si="61"/>
        <v>20</v>
      </c>
      <c r="F45" s="52">
        <f t="shared" si="32"/>
        <v>0.33333333333333326</v>
      </c>
      <c r="G45" s="57"/>
      <c r="H45" s="57"/>
      <c r="I45" s="58"/>
      <c r="J45" s="51">
        <f t="shared" si="33"/>
        <v>18.049999999999997</v>
      </c>
      <c r="K45" s="52">
        <f t="shared" si="34"/>
        <v>0.31666666666666665</v>
      </c>
      <c r="L45" s="57"/>
      <c r="M45" s="57"/>
      <c r="N45" s="58"/>
      <c r="O45" s="51">
        <f t="shared" si="35"/>
        <v>16.2</v>
      </c>
      <c r="P45" s="52">
        <f t="shared" si="36"/>
        <v>0.29999999999999993</v>
      </c>
      <c r="Q45" s="57"/>
      <c r="R45" s="57"/>
      <c r="S45" s="58"/>
      <c r="T45" s="51">
        <f t="shared" si="37"/>
        <v>4.7531249999999998</v>
      </c>
      <c r="U45" s="52">
        <f t="shared" si="38"/>
        <v>0.16249999999999998</v>
      </c>
      <c r="V45" s="57">
        <v>8.4</v>
      </c>
      <c r="W45" s="57">
        <v>3.2</v>
      </c>
      <c r="X45" s="56">
        <v>0</v>
      </c>
      <c r="Y45" s="51">
        <f t="shared" si="39"/>
        <v>6.7279999999999998</v>
      </c>
      <c r="Z45" s="52">
        <f t="shared" si="40"/>
        <v>0.19333333333333327</v>
      </c>
      <c r="AA45" s="57">
        <v>1.2</v>
      </c>
      <c r="AB45" s="57">
        <v>1</v>
      </c>
      <c r="AC45" s="56">
        <v>0</v>
      </c>
      <c r="AD45" s="51">
        <f t="shared" si="41"/>
        <v>4.9203200000000002</v>
      </c>
      <c r="AE45" s="52">
        <f t="shared" si="42"/>
        <v>0.1653333333333333</v>
      </c>
      <c r="AF45" s="57">
        <v>2.1</v>
      </c>
      <c r="AG45" s="57">
        <v>1.4</v>
      </c>
      <c r="AH45" s="56">
        <v>0</v>
      </c>
      <c r="AI45" s="51">
        <f t="shared" si="43"/>
        <v>4.7531249999999998</v>
      </c>
      <c r="AJ45" s="52">
        <f t="shared" si="44"/>
        <v>0.16249999999999998</v>
      </c>
      <c r="AK45" s="57">
        <v>3</v>
      </c>
      <c r="AL45" s="57">
        <v>1.8</v>
      </c>
      <c r="AM45" s="56">
        <v>0</v>
      </c>
      <c r="AN45" s="51">
        <f t="shared" si="45"/>
        <v>4.7531249999999998</v>
      </c>
      <c r="AO45" s="52">
        <f t="shared" si="46"/>
        <v>0.16249999999999998</v>
      </c>
      <c r="AP45" s="57">
        <v>3.9</v>
      </c>
      <c r="AQ45" s="57">
        <v>2.1</v>
      </c>
      <c r="AR45" s="56">
        <v>0</v>
      </c>
      <c r="AS45" s="51">
        <f t="shared" si="47"/>
        <v>4.7531249999999998</v>
      </c>
      <c r="AT45" s="52">
        <f t="shared" si="48"/>
        <v>0.16249999999999998</v>
      </c>
      <c r="AU45" s="57">
        <v>4.8</v>
      </c>
      <c r="AV45" s="57">
        <v>2.4</v>
      </c>
      <c r="AW45" s="56">
        <v>0</v>
      </c>
      <c r="AX45" s="51">
        <f t="shared" si="49"/>
        <v>4.7531249999999998</v>
      </c>
      <c r="AY45" s="52">
        <f t="shared" si="50"/>
        <v>0.16249999999999998</v>
      </c>
      <c r="AZ45" s="57">
        <v>5.7</v>
      </c>
      <c r="BA45" s="57">
        <v>2.6</v>
      </c>
      <c r="BB45" s="56">
        <v>0</v>
      </c>
      <c r="BC45" s="51">
        <f t="shared" si="51"/>
        <v>4.7531249999999998</v>
      </c>
      <c r="BD45" s="52">
        <f t="shared" si="52"/>
        <v>0.16249999999999998</v>
      </c>
      <c r="BE45" s="57">
        <v>6.6</v>
      </c>
      <c r="BF45" s="57">
        <v>2.8</v>
      </c>
      <c r="BG45" s="56">
        <v>0</v>
      </c>
      <c r="BH45" s="51">
        <f t="shared" si="53"/>
        <v>4.7531249999999998</v>
      </c>
      <c r="BI45" s="52">
        <f t="shared" si="54"/>
        <v>0.16249999999999998</v>
      </c>
      <c r="BJ45" s="57">
        <v>7.5</v>
      </c>
      <c r="BK45" s="57">
        <v>3</v>
      </c>
      <c r="BL45" s="56">
        <v>0</v>
      </c>
      <c r="BM45" s="51">
        <f t="shared" si="55"/>
        <v>4.7531249999999998</v>
      </c>
      <c r="BN45" s="52">
        <f t="shared" si="56"/>
        <v>0.16249999999999998</v>
      </c>
      <c r="BO45" s="57">
        <v>8.4</v>
      </c>
      <c r="BP45" s="57">
        <v>3.2</v>
      </c>
      <c r="BQ45" s="56">
        <v>0</v>
      </c>
      <c r="BR45" s="51">
        <f t="shared" si="57"/>
        <v>2.4499999999999997</v>
      </c>
      <c r="BS45" s="52">
        <f t="shared" si="58"/>
        <v>0.11666666666666665</v>
      </c>
      <c r="BT45" s="57"/>
      <c r="BU45" s="57"/>
      <c r="BV45" s="58"/>
      <c r="BW45" s="51">
        <f t="shared" si="59"/>
        <v>1.7999999999999996</v>
      </c>
      <c r="BX45" s="52">
        <f t="shared" si="60"/>
        <v>9.9999999999999992E-2</v>
      </c>
      <c r="BY45" s="57"/>
      <c r="BZ45" s="57"/>
      <c r="CA45" s="58"/>
    </row>
    <row r="46" spans="1:79" x14ac:dyDescent="0.25">
      <c r="A46" s="7" t="s">
        <v>74</v>
      </c>
      <c r="B46" s="64" t="s">
        <v>39</v>
      </c>
      <c r="C46" s="64">
        <v>6</v>
      </c>
      <c r="D46" s="89">
        <f t="shared" si="30"/>
        <v>14</v>
      </c>
      <c r="E46" s="51">
        <f t="shared" si="61"/>
        <v>20</v>
      </c>
      <c r="F46" s="52">
        <f t="shared" si="32"/>
        <v>0.33333333333333326</v>
      </c>
      <c r="G46" s="57"/>
      <c r="H46" s="57"/>
      <c r="I46" s="58"/>
      <c r="J46" s="51">
        <f t="shared" si="33"/>
        <v>18.049999999999997</v>
      </c>
      <c r="K46" s="52">
        <f t="shared" si="34"/>
        <v>0.31666666666666665</v>
      </c>
      <c r="L46" s="57"/>
      <c r="M46" s="57"/>
      <c r="N46" s="58"/>
      <c r="O46" s="51">
        <f t="shared" si="35"/>
        <v>16.2</v>
      </c>
      <c r="P46" s="52">
        <f t="shared" si="36"/>
        <v>0.29999999999999993</v>
      </c>
      <c r="Q46" s="57"/>
      <c r="R46" s="57"/>
      <c r="S46" s="58"/>
      <c r="T46" s="51">
        <f t="shared" si="37"/>
        <v>4.7531249999999998</v>
      </c>
      <c r="U46" s="52">
        <f t="shared" si="38"/>
        <v>0.16249999999999998</v>
      </c>
      <c r="V46" s="57">
        <v>3.1</v>
      </c>
      <c r="W46" s="57">
        <v>1.2</v>
      </c>
      <c r="X46" s="56">
        <v>0</v>
      </c>
      <c r="Y46" s="51">
        <f t="shared" si="39"/>
        <v>6.7279999999999998</v>
      </c>
      <c r="Z46" s="52">
        <f t="shared" si="40"/>
        <v>0.19333333333333327</v>
      </c>
      <c r="AA46" s="57"/>
      <c r="AB46" s="57"/>
      <c r="AC46" s="56">
        <v>0</v>
      </c>
      <c r="AD46" s="51">
        <f t="shared" si="41"/>
        <v>4.9203200000000002</v>
      </c>
      <c r="AE46" s="52">
        <f t="shared" si="42"/>
        <v>0.1653333333333333</v>
      </c>
      <c r="AF46" s="57">
        <v>0.5</v>
      </c>
      <c r="AG46" s="57">
        <v>0.3</v>
      </c>
      <c r="AH46" s="56">
        <v>0</v>
      </c>
      <c r="AI46" s="51">
        <f t="shared" si="43"/>
        <v>4.7531249999999998</v>
      </c>
      <c r="AJ46" s="52">
        <f t="shared" si="44"/>
        <v>0.16249999999999998</v>
      </c>
      <c r="AK46" s="57">
        <v>0.8</v>
      </c>
      <c r="AL46" s="57">
        <v>0.5</v>
      </c>
      <c r="AM46" s="56">
        <v>0</v>
      </c>
      <c r="AN46" s="51">
        <f t="shared" si="45"/>
        <v>4.7531249999999998</v>
      </c>
      <c r="AO46" s="52">
        <f t="shared" si="46"/>
        <v>0.16249999999999998</v>
      </c>
      <c r="AP46" s="57">
        <v>1.2</v>
      </c>
      <c r="AQ46" s="57">
        <v>0.6</v>
      </c>
      <c r="AR46" s="56">
        <v>0</v>
      </c>
      <c r="AS46" s="51">
        <f t="shared" si="47"/>
        <v>4.7531249999999998</v>
      </c>
      <c r="AT46" s="52">
        <f t="shared" si="48"/>
        <v>0.16249999999999998</v>
      </c>
      <c r="AU46" s="57">
        <v>1.6</v>
      </c>
      <c r="AV46" s="57">
        <v>0.7</v>
      </c>
      <c r="AW46" s="56">
        <v>0</v>
      </c>
      <c r="AX46" s="51">
        <f t="shared" si="49"/>
        <v>4.7531249999999998</v>
      </c>
      <c r="AY46" s="52">
        <f t="shared" si="50"/>
        <v>0.16249999999999998</v>
      </c>
      <c r="AZ46" s="57">
        <v>2</v>
      </c>
      <c r="BA46" s="57">
        <v>0.8</v>
      </c>
      <c r="BB46" s="56">
        <v>0</v>
      </c>
      <c r="BC46" s="51">
        <f t="shared" si="51"/>
        <v>4.7531249999999998</v>
      </c>
      <c r="BD46" s="52">
        <f t="shared" si="52"/>
        <v>0.16249999999999998</v>
      </c>
      <c r="BE46" s="57">
        <v>2.2999999999999998</v>
      </c>
      <c r="BF46" s="57">
        <v>0.9</v>
      </c>
      <c r="BG46" s="56">
        <v>0</v>
      </c>
      <c r="BH46" s="51">
        <f t="shared" si="53"/>
        <v>4.7531249999999998</v>
      </c>
      <c r="BI46" s="52">
        <f t="shared" si="54"/>
        <v>0.16249999999999998</v>
      </c>
      <c r="BJ46" s="57">
        <v>2.7</v>
      </c>
      <c r="BK46" s="57">
        <v>1.1000000000000001</v>
      </c>
      <c r="BL46" s="56">
        <v>0</v>
      </c>
      <c r="BM46" s="51">
        <f t="shared" si="55"/>
        <v>4.7531249999999998</v>
      </c>
      <c r="BN46" s="52">
        <f t="shared" si="56"/>
        <v>0.16249999999999998</v>
      </c>
      <c r="BO46" s="57">
        <v>3.1</v>
      </c>
      <c r="BP46" s="57">
        <v>1.2</v>
      </c>
      <c r="BQ46" s="56">
        <v>0</v>
      </c>
      <c r="BR46" s="51">
        <f t="shared" si="57"/>
        <v>2.4499999999999997</v>
      </c>
      <c r="BS46" s="52">
        <f t="shared" si="58"/>
        <v>0.11666666666666665</v>
      </c>
      <c r="BT46" s="57"/>
      <c r="BU46" s="57"/>
      <c r="BV46" s="58"/>
      <c r="BW46" s="51">
        <f t="shared" si="59"/>
        <v>1.7999999999999996</v>
      </c>
      <c r="BX46" s="52">
        <f t="shared" si="60"/>
        <v>9.9999999999999992E-2</v>
      </c>
      <c r="BY46" s="57"/>
      <c r="BZ46" s="57"/>
      <c r="CA46" s="58"/>
    </row>
    <row r="47" spans="1:79" x14ac:dyDescent="0.25">
      <c r="A47" s="7" t="s">
        <v>75</v>
      </c>
      <c r="B47" s="64" t="s">
        <v>39</v>
      </c>
      <c r="C47" s="64">
        <v>6</v>
      </c>
      <c r="D47" s="89">
        <f t="shared" si="30"/>
        <v>14</v>
      </c>
      <c r="E47" s="51">
        <f t="shared" si="61"/>
        <v>20</v>
      </c>
      <c r="F47" s="52">
        <f t="shared" si="32"/>
        <v>0.33333333333333326</v>
      </c>
      <c r="G47" s="57"/>
      <c r="H47" s="57"/>
      <c r="I47" s="58"/>
      <c r="J47" s="51">
        <f t="shared" si="33"/>
        <v>18.049999999999997</v>
      </c>
      <c r="K47" s="52">
        <f t="shared" si="34"/>
        <v>0.31666666666666665</v>
      </c>
      <c r="L47" s="57"/>
      <c r="M47" s="57"/>
      <c r="N47" s="58"/>
      <c r="O47" s="51">
        <f t="shared" si="35"/>
        <v>16.2</v>
      </c>
      <c r="P47" s="52">
        <f t="shared" si="36"/>
        <v>0.29999999999999993</v>
      </c>
      <c r="Q47" s="57"/>
      <c r="R47" s="57"/>
      <c r="S47" s="58"/>
      <c r="T47" s="51">
        <f t="shared" si="37"/>
        <v>4.7531249999999998</v>
      </c>
      <c r="U47" s="52">
        <f t="shared" si="38"/>
        <v>0.16249999999999998</v>
      </c>
      <c r="V47" s="57">
        <v>7.5</v>
      </c>
      <c r="W47" s="57">
        <v>2.9</v>
      </c>
      <c r="X47" s="56">
        <v>0</v>
      </c>
      <c r="Y47" s="51">
        <f t="shared" si="39"/>
        <v>6.7279999999999998</v>
      </c>
      <c r="Z47" s="52">
        <f t="shared" si="40"/>
        <v>0.19333333333333327</v>
      </c>
      <c r="AA47" s="57"/>
      <c r="AB47" s="57"/>
      <c r="AC47" s="56">
        <v>0</v>
      </c>
      <c r="AD47" s="51">
        <f t="shared" si="41"/>
        <v>4.9203200000000002</v>
      </c>
      <c r="AE47" s="52">
        <f t="shared" si="42"/>
        <v>0.1653333333333333</v>
      </c>
      <c r="AF47" s="57">
        <v>1.1000000000000001</v>
      </c>
      <c r="AG47" s="57">
        <v>1</v>
      </c>
      <c r="AH47" s="56">
        <v>0</v>
      </c>
      <c r="AI47" s="51">
        <f t="shared" si="43"/>
        <v>4.7531249999999998</v>
      </c>
      <c r="AJ47" s="52">
        <f t="shared" si="44"/>
        <v>0.16249999999999998</v>
      </c>
      <c r="AK47" s="57">
        <v>2</v>
      </c>
      <c r="AL47" s="57">
        <v>1.4</v>
      </c>
      <c r="AM47" s="56">
        <v>0</v>
      </c>
      <c r="AN47" s="51">
        <f t="shared" si="45"/>
        <v>4.7531249999999998</v>
      </c>
      <c r="AO47" s="52">
        <f t="shared" si="46"/>
        <v>0.16249999999999998</v>
      </c>
      <c r="AP47" s="57">
        <v>2.9</v>
      </c>
      <c r="AQ47" s="57">
        <v>1.7</v>
      </c>
      <c r="AR47" s="56">
        <v>0</v>
      </c>
      <c r="AS47" s="51">
        <f t="shared" si="47"/>
        <v>4.7531249999999998</v>
      </c>
      <c r="AT47" s="52">
        <f t="shared" si="48"/>
        <v>0.16249999999999998</v>
      </c>
      <c r="AU47" s="57">
        <v>3.9</v>
      </c>
      <c r="AV47" s="57">
        <v>2</v>
      </c>
      <c r="AW47" s="56">
        <v>0</v>
      </c>
      <c r="AX47" s="51">
        <f t="shared" si="49"/>
        <v>4.7531249999999998</v>
      </c>
      <c r="AY47" s="52">
        <f t="shared" si="50"/>
        <v>0.16249999999999998</v>
      </c>
      <c r="AZ47" s="57">
        <v>4.8</v>
      </c>
      <c r="BA47" s="57">
        <v>2.2999999999999998</v>
      </c>
      <c r="BB47" s="56">
        <v>0</v>
      </c>
      <c r="BC47" s="51">
        <f t="shared" si="51"/>
        <v>4.7531249999999998</v>
      </c>
      <c r="BD47" s="52">
        <f t="shared" si="52"/>
        <v>0.16249999999999998</v>
      </c>
      <c r="BE47" s="57">
        <v>5.7</v>
      </c>
      <c r="BF47" s="57">
        <v>2.5</v>
      </c>
      <c r="BG47" s="56">
        <v>0</v>
      </c>
      <c r="BH47" s="51">
        <f t="shared" si="53"/>
        <v>4.7531249999999998</v>
      </c>
      <c r="BI47" s="52">
        <f t="shared" si="54"/>
        <v>0.16249999999999998</v>
      </c>
      <c r="BJ47" s="57">
        <v>6.6</v>
      </c>
      <c r="BK47" s="57">
        <v>2.7</v>
      </c>
      <c r="BL47" s="56">
        <v>0</v>
      </c>
      <c r="BM47" s="51">
        <f t="shared" si="55"/>
        <v>4.7531249999999998</v>
      </c>
      <c r="BN47" s="52">
        <f t="shared" si="56"/>
        <v>0.16249999999999998</v>
      </c>
      <c r="BO47" s="57">
        <v>7.5</v>
      </c>
      <c r="BP47" s="57">
        <v>2.9</v>
      </c>
      <c r="BQ47" s="56">
        <v>0</v>
      </c>
      <c r="BR47" s="51">
        <f t="shared" si="57"/>
        <v>2.4499999999999997</v>
      </c>
      <c r="BS47" s="52">
        <f t="shared" si="58"/>
        <v>0.11666666666666665</v>
      </c>
      <c r="BT47" s="57"/>
      <c r="BU47" s="57"/>
      <c r="BV47" s="58"/>
      <c r="BW47" s="51">
        <f t="shared" si="59"/>
        <v>1.7999999999999996</v>
      </c>
      <c r="BX47" s="52">
        <f t="shared" si="60"/>
        <v>9.9999999999999992E-2</v>
      </c>
      <c r="BY47" s="57"/>
      <c r="BZ47" s="57"/>
      <c r="CA47" s="58"/>
    </row>
    <row r="48" spans="1:79" x14ac:dyDescent="0.25">
      <c r="A48" s="7" t="s">
        <v>83</v>
      </c>
      <c r="B48" s="64" t="s">
        <v>39</v>
      </c>
      <c r="C48" s="64">
        <v>6</v>
      </c>
      <c r="D48" s="89">
        <f t="shared" si="30"/>
        <v>14</v>
      </c>
      <c r="E48" s="51">
        <f t="shared" si="61"/>
        <v>20</v>
      </c>
      <c r="F48" s="52">
        <f t="shared" si="32"/>
        <v>0.33333333333333326</v>
      </c>
      <c r="G48" s="57"/>
      <c r="H48" s="57"/>
      <c r="I48" s="58"/>
      <c r="J48" s="51">
        <f t="shared" si="33"/>
        <v>18.049999999999997</v>
      </c>
      <c r="K48" s="52">
        <f t="shared" si="34"/>
        <v>0.31666666666666665</v>
      </c>
      <c r="L48" s="57"/>
      <c r="M48" s="57"/>
      <c r="N48" s="58"/>
      <c r="O48" s="51">
        <f t="shared" si="35"/>
        <v>16.2</v>
      </c>
      <c r="P48" s="52">
        <f t="shared" si="36"/>
        <v>0.29999999999999993</v>
      </c>
      <c r="Q48" s="57"/>
      <c r="R48" s="57"/>
      <c r="S48" s="58"/>
      <c r="T48" s="51">
        <f t="shared" si="37"/>
        <v>4.7531249999999998</v>
      </c>
      <c r="U48" s="52">
        <f t="shared" si="38"/>
        <v>0.16249999999999998</v>
      </c>
      <c r="V48" s="57">
        <v>7.5</v>
      </c>
      <c r="W48" s="57">
        <v>2.9</v>
      </c>
      <c r="X48" s="56">
        <v>0</v>
      </c>
      <c r="Y48" s="51">
        <f t="shared" si="39"/>
        <v>6.7279999999999998</v>
      </c>
      <c r="Z48" s="52">
        <f t="shared" si="40"/>
        <v>0.19333333333333327</v>
      </c>
      <c r="AA48" s="57"/>
      <c r="AB48" s="57"/>
      <c r="AC48" s="56">
        <v>0</v>
      </c>
      <c r="AD48" s="51">
        <f t="shared" si="41"/>
        <v>4.9203200000000002</v>
      </c>
      <c r="AE48" s="52">
        <f t="shared" si="42"/>
        <v>0.1653333333333333</v>
      </c>
      <c r="AF48" s="57">
        <v>1.2</v>
      </c>
      <c r="AG48" s="57">
        <v>1</v>
      </c>
      <c r="AH48" s="56">
        <v>0</v>
      </c>
      <c r="AI48" s="51">
        <f t="shared" si="43"/>
        <v>4.7531249999999998</v>
      </c>
      <c r="AJ48" s="52">
        <f t="shared" si="44"/>
        <v>0.16249999999999998</v>
      </c>
      <c r="AK48" s="57">
        <v>2.1</v>
      </c>
      <c r="AL48" s="57">
        <v>1.4</v>
      </c>
      <c r="AM48" s="56">
        <v>0</v>
      </c>
      <c r="AN48" s="51">
        <f t="shared" si="45"/>
        <v>4.7531249999999998</v>
      </c>
      <c r="AO48" s="52">
        <f t="shared" si="46"/>
        <v>0.16249999999999998</v>
      </c>
      <c r="AP48" s="57">
        <v>3</v>
      </c>
      <c r="AQ48" s="57">
        <v>1.7</v>
      </c>
      <c r="AR48" s="56">
        <v>0</v>
      </c>
      <c r="AS48" s="51">
        <f t="shared" si="47"/>
        <v>4.7531249999999998</v>
      </c>
      <c r="AT48" s="52">
        <f t="shared" si="48"/>
        <v>0.16249999999999998</v>
      </c>
      <c r="AU48" s="57">
        <v>3.9</v>
      </c>
      <c r="AV48" s="57">
        <v>2</v>
      </c>
      <c r="AW48" s="56">
        <v>0</v>
      </c>
      <c r="AX48" s="51">
        <f t="shared" si="49"/>
        <v>4.7531249999999998</v>
      </c>
      <c r="AY48" s="52">
        <f t="shared" si="50"/>
        <v>0.16249999999999998</v>
      </c>
      <c r="AZ48" s="57">
        <v>4.8</v>
      </c>
      <c r="BA48" s="57">
        <v>2.2999999999999998</v>
      </c>
      <c r="BB48" s="56">
        <v>0</v>
      </c>
      <c r="BC48" s="51">
        <f t="shared" si="51"/>
        <v>4.7531249999999998</v>
      </c>
      <c r="BD48" s="52">
        <f t="shared" si="52"/>
        <v>0.16249999999999998</v>
      </c>
      <c r="BE48" s="57">
        <v>5.7</v>
      </c>
      <c r="BF48" s="57">
        <v>2.5</v>
      </c>
      <c r="BG48" s="56">
        <v>0</v>
      </c>
      <c r="BH48" s="51">
        <f t="shared" si="53"/>
        <v>4.7531249999999998</v>
      </c>
      <c r="BI48" s="52">
        <f t="shared" si="54"/>
        <v>0.16249999999999998</v>
      </c>
      <c r="BJ48" s="57">
        <v>6.6</v>
      </c>
      <c r="BK48" s="57">
        <v>2.7</v>
      </c>
      <c r="BL48" s="56">
        <v>0</v>
      </c>
      <c r="BM48" s="51">
        <f t="shared" si="55"/>
        <v>4.7531249999999998</v>
      </c>
      <c r="BN48" s="52">
        <f t="shared" si="56"/>
        <v>0.16249999999999998</v>
      </c>
      <c r="BO48" s="57">
        <v>7.5</v>
      </c>
      <c r="BP48" s="57">
        <v>2.9</v>
      </c>
      <c r="BQ48" s="56">
        <v>0</v>
      </c>
      <c r="BR48" s="51">
        <f t="shared" si="57"/>
        <v>2.4499999999999997</v>
      </c>
      <c r="BS48" s="52">
        <f t="shared" si="58"/>
        <v>0.11666666666666665</v>
      </c>
      <c r="BT48" s="57"/>
      <c r="BU48" s="57"/>
      <c r="BV48" s="58"/>
      <c r="BW48" s="51">
        <f t="shared" si="59"/>
        <v>1.7999999999999996</v>
      </c>
      <c r="BX48" s="52">
        <f t="shared" si="60"/>
        <v>9.9999999999999992E-2</v>
      </c>
      <c r="BY48" s="57"/>
      <c r="BZ48" s="57"/>
      <c r="CA48" s="58"/>
    </row>
    <row r="49" spans="1:79" x14ac:dyDescent="0.25">
      <c r="A49" s="7" t="s">
        <v>91</v>
      </c>
      <c r="B49" s="64" t="s">
        <v>38</v>
      </c>
      <c r="C49" s="64">
        <v>3.625</v>
      </c>
      <c r="D49" s="89">
        <f t="shared" si="30"/>
        <v>6.6666666666666661</v>
      </c>
      <c r="E49" s="51">
        <f t="shared" si="61"/>
        <v>4</v>
      </c>
      <c r="F49" s="52">
        <f t="shared" si="32"/>
        <v>6.6666666666666652E-2</v>
      </c>
      <c r="G49" s="57"/>
      <c r="H49" s="57"/>
      <c r="I49" s="58"/>
      <c r="J49" s="51">
        <f t="shared" si="33"/>
        <v>3.61</v>
      </c>
      <c r="K49" s="52">
        <f t="shared" si="34"/>
        <v>6.3333333333333325E-2</v>
      </c>
      <c r="L49" s="57"/>
      <c r="M49" s="57"/>
      <c r="N49" s="58"/>
      <c r="O49" s="51">
        <f t="shared" si="35"/>
        <v>3.24</v>
      </c>
      <c r="P49" s="52">
        <f t="shared" si="36"/>
        <v>5.9999999999999991E-2</v>
      </c>
      <c r="Q49" s="57"/>
      <c r="R49" s="57"/>
      <c r="S49" s="58"/>
      <c r="T49" s="51">
        <f t="shared" si="37"/>
        <v>0.95062500000000005</v>
      </c>
      <c r="U49" s="52">
        <f t="shared" si="38"/>
        <v>3.2500000000000001E-2</v>
      </c>
      <c r="V49" s="57">
        <v>3.5</v>
      </c>
      <c r="W49" s="57">
        <v>1.3</v>
      </c>
      <c r="X49" s="56">
        <v>0</v>
      </c>
      <c r="Y49" s="51">
        <f t="shared" si="39"/>
        <v>1.3455999999999999</v>
      </c>
      <c r="Z49" s="52">
        <f t="shared" si="40"/>
        <v>3.8666666666666662E-2</v>
      </c>
      <c r="AA49" s="57">
        <v>0.6</v>
      </c>
      <c r="AB49" s="57">
        <v>0.3</v>
      </c>
      <c r="AC49" s="56">
        <v>0</v>
      </c>
      <c r="AD49" s="51">
        <f t="shared" si="41"/>
        <v>0.98406399999999994</v>
      </c>
      <c r="AE49" s="52">
        <f t="shared" si="42"/>
        <v>3.3066666666666661E-2</v>
      </c>
      <c r="AF49" s="57">
        <v>1</v>
      </c>
      <c r="AG49" s="57">
        <v>0.5</v>
      </c>
      <c r="AH49" s="56">
        <v>0</v>
      </c>
      <c r="AI49" s="51">
        <f t="shared" si="43"/>
        <v>0.95062500000000005</v>
      </c>
      <c r="AJ49" s="52">
        <f t="shared" si="44"/>
        <v>3.2500000000000001E-2</v>
      </c>
      <c r="AK49" s="57">
        <v>1.3</v>
      </c>
      <c r="AL49" s="57">
        <v>0.6</v>
      </c>
      <c r="AM49" s="56">
        <v>0</v>
      </c>
      <c r="AN49" s="51">
        <f t="shared" si="45"/>
        <v>0.95062500000000005</v>
      </c>
      <c r="AO49" s="52">
        <f t="shared" si="46"/>
        <v>3.2500000000000001E-2</v>
      </c>
      <c r="AP49" s="57">
        <v>1.7</v>
      </c>
      <c r="AQ49" s="57">
        <v>0.7</v>
      </c>
      <c r="AR49" s="56">
        <v>0</v>
      </c>
      <c r="AS49" s="51">
        <f t="shared" si="47"/>
        <v>0.95062500000000005</v>
      </c>
      <c r="AT49" s="52">
        <f t="shared" si="48"/>
        <v>3.2500000000000001E-2</v>
      </c>
      <c r="AU49" s="57">
        <v>2.1</v>
      </c>
      <c r="AV49" s="57">
        <v>0.8</v>
      </c>
      <c r="AW49" s="56">
        <v>0</v>
      </c>
      <c r="AX49" s="51">
        <f t="shared" si="49"/>
        <v>0.95062500000000005</v>
      </c>
      <c r="AY49" s="52">
        <f t="shared" si="50"/>
        <v>3.2500000000000001E-2</v>
      </c>
      <c r="AZ49" s="57">
        <v>2.4</v>
      </c>
      <c r="BA49" s="57">
        <v>0.9</v>
      </c>
      <c r="BB49" s="56">
        <v>0</v>
      </c>
      <c r="BC49" s="51">
        <f t="shared" si="51"/>
        <v>0.95062500000000005</v>
      </c>
      <c r="BD49" s="52">
        <f t="shared" si="52"/>
        <v>3.2500000000000001E-2</v>
      </c>
      <c r="BE49" s="57">
        <v>2.8</v>
      </c>
      <c r="BF49" s="57">
        <v>1.1000000000000001</v>
      </c>
      <c r="BG49" s="56">
        <v>0</v>
      </c>
      <c r="BH49" s="51">
        <f t="shared" si="53"/>
        <v>0.95062500000000005</v>
      </c>
      <c r="BI49" s="52">
        <f t="shared" si="54"/>
        <v>3.2500000000000001E-2</v>
      </c>
      <c r="BJ49" s="57">
        <v>3.2</v>
      </c>
      <c r="BK49" s="57">
        <v>1.2</v>
      </c>
      <c r="BL49" s="56">
        <v>0</v>
      </c>
      <c r="BM49" s="51">
        <f t="shared" si="55"/>
        <v>0.95062500000000005</v>
      </c>
      <c r="BN49" s="52">
        <f t="shared" si="56"/>
        <v>3.2500000000000001E-2</v>
      </c>
      <c r="BO49" s="57">
        <v>3.5</v>
      </c>
      <c r="BP49" s="57">
        <v>1.3</v>
      </c>
      <c r="BQ49" s="56">
        <v>0</v>
      </c>
      <c r="BR49" s="51">
        <f t="shared" si="57"/>
        <v>0.48999999999999994</v>
      </c>
      <c r="BS49" s="52">
        <f t="shared" si="58"/>
        <v>2.3333333333333331E-2</v>
      </c>
      <c r="BT49" s="57"/>
      <c r="BU49" s="57"/>
      <c r="BV49" s="58"/>
      <c r="BW49" s="51">
        <f t="shared" si="59"/>
        <v>0.36</v>
      </c>
      <c r="BX49" s="52">
        <f t="shared" si="60"/>
        <v>0.02</v>
      </c>
      <c r="BY49" s="57"/>
      <c r="BZ49" s="57"/>
      <c r="CA49" s="58"/>
    </row>
    <row r="50" spans="1:79" x14ac:dyDescent="0.25">
      <c r="A50" s="7">
        <v>29</v>
      </c>
      <c r="B50" s="64"/>
      <c r="C50" s="64"/>
      <c r="D50" s="89" t="str">
        <f t="shared" si="30"/>
        <v>ENTER</v>
      </c>
      <c r="E50" s="51" t="str">
        <f t="shared" si="61"/>
        <v>Enter</v>
      </c>
      <c r="F50" s="52" t="str">
        <f t="shared" si="32"/>
        <v>Enter</v>
      </c>
      <c r="G50" s="57"/>
      <c r="H50" s="57"/>
      <c r="I50" s="58"/>
      <c r="J50" s="51" t="str">
        <f t="shared" si="33"/>
        <v>Enter</v>
      </c>
      <c r="K50" s="52" t="str">
        <f t="shared" si="34"/>
        <v>Enter</v>
      </c>
      <c r="L50" s="57"/>
      <c r="M50" s="57"/>
      <c r="N50" s="58"/>
      <c r="O50" s="51" t="str">
        <f t="shared" si="35"/>
        <v>Enter</v>
      </c>
      <c r="P50" s="52" t="str">
        <f t="shared" si="36"/>
        <v>Enter</v>
      </c>
      <c r="Q50" s="57"/>
      <c r="R50" s="57"/>
      <c r="S50" s="58"/>
      <c r="T50" s="51" t="str">
        <f t="shared" si="37"/>
        <v>Enter</v>
      </c>
      <c r="U50" s="52" t="str">
        <f t="shared" si="38"/>
        <v>Enter</v>
      </c>
      <c r="V50" s="57"/>
      <c r="W50" s="57"/>
      <c r="X50" s="58"/>
      <c r="Y50" s="51" t="str">
        <f t="shared" si="39"/>
        <v>Enter</v>
      </c>
      <c r="Z50" s="52" t="str">
        <f t="shared" si="40"/>
        <v>Enter</v>
      </c>
      <c r="AA50" s="57"/>
      <c r="AB50" s="57"/>
      <c r="AC50" s="58"/>
      <c r="AD50" s="51" t="str">
        <f t="shared" si="41"/>
        <v>Enter</v>
      </c>
      <c r="AE50" s="52" t="str">
        <f t="shared" si="42"/>
        <v>Enter</v>
      </c>
      <c r="AF50" s="57"/>
      <c r="AG50" s="57"/>
      <c r="AH50" s="58"/>
      <c r="AI50" s="51" t="str">
        <f t="shared" si="43"/>
        <v>Enter</v>
      </c>
      <c r="AJ50" s="52" t="str">
        <f t="shared" si="44"/>
        <v>Enter</v>
      </c>
      <c r="AK50" s="57"/>
      <c r="AL50" s="57"/>
      <c r="AM50" s="58"/>
      <c r="AN50" s="51" t="str">
        <f t="shared" si="45"/>
        <v>Enter</v>
      </c>
      <c r="AO50" s="52" t="str">
        <f t="shared" si="46"/>
        <v>Enter</v>
      </c>
      <c r="AP50" s="57"/>
      <c r="AQ50" s="57"/>
      <c r="AR50" s="58"/>
      <c r="AS50" s="51" t="str">
        <f t="shared" si="47"/>
        <v>Enter</v>
      </c>
      <c r="AT50" s="52" t="str">
        <f t="shared" si="48"/>
        <v>Enter</v>
      </c>
      <c r="AU50" s="57"/>
      <c r="AV50" s="57"/>
      <c r="AW50" s="58"/>
      <c r="AX50" s="51" t="str">
        <f t="shared" si="49"/>
        <v>Enter</v>
      </c>
      <c r="AY50" s="52" t="str">
        <f t="shared" si="50"/>
        <v>Enter</v>
      </c>
      <c r="AZ50" s="57"/>
      <c r="BA50" s="57"/>
      <c r="BB50" s="58"/>
      <c r="BC50" s="51" t="str">
        <f t="shared" si="51"/>
        <v>Enter</v>
      </c>
      <c r="BD50" s="52" t="str">
        <f t="shared" si="52"/>
        <v>Enter</v>
      </c>
      <c r="BE50" s="57"/>
      <c r="BF50" s="57"/>
      <c r="BG50" s="58"/>
      <c r="BH50" s="51" t="str">
        <f t="shared" si="53"/>
        <v>Enter</v>
      </c>
      <c r="BI50" s="52" t="str">
        <f t="shared" si="54"/>
        <v>Enter</v>
      </c>
      <c r="BJ50" s="57"/>
      <c r="BK50" s="57"/>
      <c r="BL50" s="58"/>
      <c r="BM50" s="51" t="str">
        <f t="shared" si="55"/>
        <v>Enter</v>
      </c>
      <c r="BN50" s="52" t="str">
        <f t="shared" si="56"/>
        <v>Enter</v>
      </c>
      <c r="BO50" s="57"/>
      <c r="BP50" s="57"/>
      <c r="BQ50" s="58"/>
      <c r="BR50" s="51" t="str">
        <f t="shared" si="57"/>
        <v>Enter</v>
      </c>
      <c r="BS50" s="52" t="str">
        <f t="shared" si="58"/>
        <v>Enter</v>
      </c>
      <c r="BT50" s="57"/>
      <c r="BU50" s="57"/>
      <c r="BV50" s="58"/>
      <c r="BW50" s="51" t="str">
        <f t="shared" si="59"/>
        <v>Enter</v>
      </c>
      <c r="BX50" s="52" t="str">
        <f t="shared" si="60"/>
        <v>Enter</v>
      </c>
      <c r="BY50" s="57"/>
      <c r="BZ50" s="57"/>
      <c r="CA50" s="58"/>
    </row>
    <row r="51" spans="1:79" x14ac:dyDescent="0.25">
      <c r="A51" s="7">
        <v>30</v>
      </c>
      <c r="B51" s="64"/>
      <c r="C51" s="64"/>
      <c r="D51" s="89" t="str">
        <f t="shared" si="30"/>
        <v>ENTER</v>
      </c>
      <c r="E51" s="51" t="str">
        <f t="shared" si="61"/>
        <v>Enter</v>
      </c>
      <c r="F51" s="52" t="str">
        <f t="shared" si="32"/>
        <v>Enter</v>
      </c>
      <c r="G51" s="57"/>
      <c r="H51" s="57"/>
      <c r="I51" s="58"/>
      <c r="J51" s="51" t="str">
        <f t="shared" si="33"/>
        <v>Enter</v>
      </c>
      <c r="K51" s="52" t="str">
        <f t="shared" si="34"/>
        <v>Enter</v>
      </c>
      <c r="L51" s="57"/>
      <c r="M51" s="57"/>
      <c r="N51" s="58"/>
      <c r="O51" s="51" t="str">
        <f t="shared" si="35"/>
        <v>Enter</v>
      </c>
      <c r="P51" s="52" t="str">
        <f t="shared" si="36"/>
        <v>Enter</v>
      </c>
      <c r="Q51" s="57"/>
      <c r="R51" s="57"/>
      <c r="S51" s="58"/>
      <c r="T51" s="51" t="str">
        <f t="shared" si="37"/>
        <v>Enter</v>
      </c>
      <c r="U51" s="52" t="str">
        <f t="shared" si="38"/>
        <v>Enter</v>
      </c>
      <c r="V51" s="57"/>
      <c r="W51" s="57"/>
      <c r="X51" s="58"/>
      <c r="Y51" s="51" t="str">
        <f t="shared" si="39"/>
        <v>Enter</v>
      </c>
      <c r="Z51" s="52" t="str">
        <f t="shared" si="40"/>
        <v>Enter</v>
      </c>
      <c r="AA51" s="57"/>
      <c r="AB51" s="57"/>
      <c r="AC51" s="58"/>
      <c r="AD51" s="51" t="str">
        <f t="shared" si="41"/>
        <v>Enter</v>
      </c>
      <c r="AE51" s="52" t="str">
        <f t="shared" si="42"/>
        <v>Enter</v>
      </c>
      <c r="AF51" s="57"/>
      <c r="AG51" s="57"/>
      <c r="AH51" s="58"/>
      <c r="AI51" s="51" t="str">
        <f t="shared" si="43"/>
        <v>Enter</v>
      </c>
      <c r="AJ51" s="52" t="str">
        <f t="shared" si="44"/>
        <v>Enter</v>
      </c>
      <c r="AK51" s="57"/>
      <c r="AL51" s="57"/>
      <c r="AM51" s="58"/>
      <c r="AN51" s="51" t="str">
        <f t="shared" si="45"/>
        <v>Enter</v>
      </c>
      <c r="AO51" s="52" t="str">
        <f t="shared" si="46"/>
        <v>Enter</v>
      </c>
      <c r="AP51" s="57"/>
      <c r="AQ51" s="57"/>
      <c r="AR51" s="58"/>
      <c r="AS51" s="51" t="str">
        <f t="shared" si="47"/>
        <v>Enter</v>
      </c>
      <c r="AT51" s="52" t="str">
        <f t="shared" si="48"/>
        <v>Enter</v>
      </c>
      <c r="AU51" s="57"/>
      <c r="AV51" s="57"/>
      <c r="AW51" s="58"/>
      <c r="AX51" s="51" t="str">
        <f t="shared" si="49"/>
        <v>Enter</v>
      </c>
      <c r="AY51" s="52" t="str">
        <f t="shared" si="50"/>
        <v>Enter</v>
      </c>
      <c r="AZ51" s="57"/>
      <c r="BA51" s="57"/>
      <c r="BB51" s="58"/>
      <c r="BC51" s="51" t="str">
        <f t="shared" si="51"/>
        <v>Enter</v>
      </c>
      <c r="BD51" s="52" t="str">
        <f t="shared" si="52"/>
        <v>Enter</v>
      </c>
      <c r="BE51" s="57"/>
      <c r="BF51" s="57"/>
      <c r="BG51" s="58"/>
      <c r="BH51" s="51" t="str">
        <f t="shared" si="53"/>
        <v>Enter</v>
      </c>
      <c r="BI51" s="52" t="str">
        <f t="shared" si="54"/>
        <v>Enter</v>
      </c>
      <c r="BJ51" s="57"/>
      <c r="BK51" s="57"/>
      <c r="BL51" s="58"/>
      <c r="BM51" s="51" t="str">
        <f t="shared" si="55"/>
        <v>Enter</v>
      </c>
      <c r="BN51" s="52" t="str">
        <f t="shared" si="56"/>
        <v>Enter</v>
      </c>
      <c r="BO51" s="57"/>
      <c r="BP51" s="57"/>
      <c r="BQ51" s="58"/>
      <c r="BR51" s="51" t="str">
        <f t="shared" si="57"/>
        <v>Enter</v>
      </c>
      <c r="BS51" s="52" t="str">
        <f t="shared" si="58"/>
        <v>Enter</v>
      </c>
      <c r="BT51" s="57"/>
      <c r="BU51" s="57"/>
      <c r="BV51" s="58"/>
      <c r="BW51" s="51" t="str">
        <f t="shared" si="59"/>
        <v>Enter</v>
      </c>
      <c r="BX51" s="52" t="str">
        <f t="shared" si="60"/>
        <v>Enter</v>
      </c>
      <c r="BY51" s="57"/>
      <c r="BZ51" s="57"/>
      <c r="CA51" s="58"/>
    </row>
    <row r="52" spans="1:79" x14ac:dyDescent="0.25">
      <c r="A52" s="7">
        <v>31</v>
      </c>
      <c r="B52" s="64"/>
      <c r="C52" s="64"/>
      <c r="D52" s="89" t="str">
        <f t="shared" si="30"/>
        <v>ENTER</v>
      </c>
      <c r="E52" s="51" t="str">
        <f t="shared" si="61"/>
        <v>Enter</v>
      </c>
      <c r="F52" s="52" t="str">
        <f t="shared" si="32"/>
        <v>Enter</v>
      </c>
      <c r="G52" s="57"/>
      <c r="H52" s="57"/>
      <c r="I52" s="58"/>
      <c r="J52" s="51" t="str">
        <f t="shared" si="33"/>
        <v>Enter</v>
      </c>
      <c r="K52" s="52" t="str">
        <f t="shared" si="34"/>
        <v>Enter</v>
      </c>
      <c r="L52" s="57"/>
      <c r="M52" s="57"/>
      <c r="N52" s="58"/>
      <c r="O52" s="51" t="str">
        <f t="shared" si="35"/>
        <v>Enter</v>
      </c>
      <c r="P52" s="52" t="str">
        <f t="shared" si="36"/>
        <v>Enter</v>
      </c>
      <c r="Q52" s="57"/>
      <c r="R52" s="57"/>
      <c r="S52" s="58"/>
      <c r="T52" s="51" t="str">
        <f t="shared" si="37"/>
        <v>Enter</v>
      </c>
      <c r="U52" s="52" t="str">
        <f t="shared" si="38"/>
        <v>Enter</v>
      </c>
      <c r="V52" s="57"/>
      <c r="W52" s="57"/>
      <c r="X52" s="58"/>
      <c r="Y52" s="51" t="str">
        <f t="shared" si="39"/>
        <v>Enter</v>
      </c>
      <c r="Z52" s="52" t="str">
        <f t="shared" si="40"/>
        <v>Enter</v>
      </c>
      <c r="AA52" s="57"/>
      <c r="AB52" s="57"/>
      <c r="AC52" s="58"/>
      <c r="AD52" s="51" t="str">
        <f t="shared" si="41"/>
        <v>Enter</v>
      </c>
      <c r="AE52" s="52" t="str">
        <f t="shared" si="42"/>
        <v>Enter</v>
      </c>
      <c r="AF52" s="57"/>
      <c r="AG52" s="57"/>
      <c r="AH52" s="58"/>
      <c r="AI52" s="51" t="str">
        <f t="shared" si="43"/>
        <v>Enter</v>
      </c>
      <c r="AJ52" s="52" t="str">
        <f t="shared" si="44"/>
        <v>Enter</v>
      </c>
      <c r="AK52" s="57"/>
      <c r="AL52" s="57"/>
      <c r="AM52" s="58"/>
      <c r="AN52" s="51" t="str">
        <f t="shared" si="45"/>
        <v>Enter</v>
      </c>
      <c r="AO52" s="52" t="str">
        <f t="shared" si="46"/>
        <v>Enter</v>
      </c>
      <c r="AP52" s="57"/>
      <c r="AQ52" s="57"/>
      <c r="AR52" s="58"/>
      <c r="AS52" s="51" t="str">
        <f t="shared" si="47"/>
        <v>Enter</v>
      </c>
      <c r="AT52" s="52" t="str">
        <f t="shared" si="48"/>
        <v>Enter</v>
      </c>
      <c r="AU52" s="57"/>
      <c r="AV52" s="57"/>
      <c r="AW52" s="58"/>
      <c r="AX52" s="51" t="str">
        <f t="shared" si="49"/>
        <v>Enter</v>
      </c>
      <c r="AY52" s="52" t="str">
        <f t="shared" si="50"/>
        <v>Enter</v>
      </c>
      <c r="AZ52" s="57"/>
      <c r="BA52" s="57"/>
      <c r="BB52" s="58"/>
      <c r="BC52" s="51" t="str">
        <f t="shared" si="51"/>
        <v>Enter</v>
      </c>
      <c r="BD52" s="52" t="str">
        <f t="shared" si="52"/>
        <v>Enter</v>
      </c>
      <c r="BE52" s="57"/>
      <c r="BF52" s="57"/>
      <c r="BG52" s="58"/>
      <c r="BH52" s="51" t="str">
        <f t="shared" si="53"/>
        <v>Enter</v>
      </c>
      <c r="BI52" s="52" t="str">
        <f t="shared" si="54"/>
        <v>Enter</v>
      </c>
      <c r="BJ52" s="57"/>
      <c r="BK52" s="57"/>
      <c r="BL52" s="58"/>
      <c r="BM52" s="51" t="str">
        <f t="shared" si="55"/>
        <v>Enter</v>
      </c>
      <c r="BN52" s="52" t="str">
        <f t="shared" si="56"/>
        <v>Enter</v>
      </c>
      <c r="BO52" s="57"/>
      <c r="BP52" s="57"/>
      <c r="BQ52" s="58"/>
      <c r="BR52" s="51" t="str">
        <f t="shared" si="57"/>
        <v>Enter</v>
      </c>
      <c r="BS52" s="52" t="str">
        <f t="shared" si="58"/>
        <v>Enter</v>
      </c>
      <c r="BT52" s="57"/>
      <c r="BU52" s="57"/>
      <c r="BV52" s="58"/>
      <c r="BW52" s="51" t="str">
        <f t="shared" si="59"/>
        <v>Enter</v>
      </c>
      <c r="BX52" s="52" t="str">
        <f t="shared" si="60"/>
        <v>Enter</v>
      </c>
      <c r="BY52" s="57"/>
      <c r="BZ52" s="57"/>
      <c r="CA52" s="58"/>
    </row>
    <row r="53" spans="1:79" x14ac:dyDescent="0.25">
      <c r="A53" s="7">
        <v>32</v>
      </c>
      <c r="B53" s="64"/>
      <c r="C53" s="64"/>
      <c r="D53" s="89" t="str">
        <f t="shared" si="30"/>
        <v>ENTER</v>
      </c>
      <c r="E53" s="51" t="str">
        <f t="shared" si="61"/>
        <v>Enter</v>
      </c>
      <c r="F53" s="52" t="str">
        <f t="shared" si="32"/>
        <v>Enter</v>
      </c>
      <c r="G53" s="57"/>
      <c r="H53" s="57"/>
      <c r="I53" s="58"/>
      <c r="J53" s="51" t="str">
        <f t="shared" si="33"/>
        <v>Enter</v>
      </c>
      <c r="K53" s="52" t="str">
        <f t="shared" si="34"/>
        <v>Enter</v>
      </c>
      <c r="L53" s="57"/>
      <c r="M53" s="57"/>
      <c r="N53" s="58"/>
      <c r="O53" s="51" t="str">
        <f t="shared" si="35"/>
        <v>Enter</v>
      </c>
      <c r="P53" s="52" t="str">
        <f t="shared" si="36"/>
        <v>Enter</v>
      </c>
      <c r="Q53" s="57"/>
      <c r="R53" s="57"/>
      <c r="S53" s="58"/>
      <c r="T53" s="51" t="str">
        <f t="shared" si="37"/>
        <v>Enter</v>
      </c>
      <c r="U53" s="52" t="str">
        <f t="shared" si="38"/>
        <v>Enter</v>
      </c>
      <c r="V53" s="57"/>
      <c r="W53" s="57"/>
      <c r="X53" s="58"/>
      <c r="Y53" s="51" t="str">
        <f t="shared" si="39"/>
        <v>Enter</v>
      </c>
      <c r="Z53" s="52" t="str">
        <f t="shared" si="40"/>
        <v>Enter</v>
      </c>
      <c r="AA53" s="57"/>
      <c r="AB53" s="57"/>
      <c r="AC53" s="58"/>
      <c r="AD53" s="51" t="str">
        <f t="shared" si="41"/>
        <v>Enter</v>
      </c>
      <c r="AE53" s="52" t="str">
        <f t="shared" si="42"/>
        <v>Enter</v>
      </c>
      <c r="AF53" s="57"/>
      <c r="AG53" s="57"/>
      <c r="AH53" s="58"/>
      <c r="AI53" s="51" t="str">
        <f t="shared" si="43"/>
        <v>Enter</v>
      </c>
      <c r="AJ53" s="52" t="str">
        <f t="shared" si="44"/>
        <v>Enter</v>
      </c>
      <c r="AK53" s="57"/>
      <c r="AL53" s="57"/>
      <c r="AM53" s="58"/>
      <c r="AN53" s="51" t="str">
        <f t="shared" si="45"/>
        <v>Enter</v>
      </c>
      <c r="AO53" s="52" t="str">
        <f t="shared" si="46"/>
        <v>Enter</v>
      </c>
      <c r="AP53" s="57"/>
      <c r="AQ53" s="57"/>
      <c r="AR53" s="58"/>
      <c r="AS53" s="51" t="str">
        <f t="shared" si="47"/>
        <v>Enter</v>
      </c>
      <c r="AT53" s="52" t="str">
        <f t="shared" si="48"/>
        <v>Enter</v>
      </c>
      <c r="AU53" s="57"/>
      <c r="AV53" s="57"/>
      <c r="AW53" s="58"/>
      <c r="AX53" s="51" t="str">
        <f t="shared" si="49"/>
        <v>Enter</v>
      </c>
      <c r="AY53" s="52" t="str">
        <f t="shared" si="50"/>
        <v>Enter</v>
      </c>
      <c r="AZ53" s="57"/>
      <c r="BA53" s="57"/>
      <c r="BB53" s="58"/>
      <c r="BC53" s="51" t="str">
        <f t="shared" si="51"/>
        <v>Enter</v>
      </c>
      <c r="BD53" s="52" t="str">
        <f t="shared" si="52"/>
        <v>Enter</v>
      </c>
      <c r="BE53" s="57"/>
      <c r="BF53" s="57"/>
      <c r="BG53" s="58"/>
      <c r="BH53" s="51" t="str">
        <f t="shared" si="53"/>
        <v>Enter</v>
      </c>
      <c r="BI53" s="52" t="str">
        <f t="shared" si="54"/>
        <v>Enter</v>
      </c>
      <c r="BJ53" s="57"/>
      <c r="BK53" s="57"/>
      <c r="BL53" s="58"/>
      <c r="BM53" s="51" t="str">
        <f t="shared" si="55"/>
        <v>Enter</v>
      </c>
      <c r="BN53" s="52" t="str">
        <f t="shared" si="56"/>
        <v>Enter</v>
      </c>
      <c r="BO53" s="57"/>
      <c r="BP53" s="57"/>
      <c r="BQ53" s="58"/>
      <c r="BR53" s="51" t="str">
        <f t="shared" si="57"/>
        <v>Enter</v>
      </c>
      <c r="BS53" s="52" t="str">
        <f t="shared" si="58"/>
        <v>Enter</v>
      </c>
      <c r="BT53" s="57"/>
      <c r="BU53" s="57"/>
      <c r="BV53" s="58"/>
      <c r="BW53" s="51" t="str">
        <f t="shared" si="59"/>
        <v>Enter</v>
      </c>
      <c r="BX53" s="52" t="str">
        <f t="shared" si="60"/>
        <v>Enter</v>
      </c>
      <c r="BY53" s="57"/>
      <c r="BZ53" s="57"/>
      <c r="CA53" s="58"/>
    </row>
    <row r="54" spans="1:79" x14ac:dyDescent="0.25">
      <c r="A54" s="7">
        <v>33</v>
      </c>
      <c r="B54" s="64"/>
      <c r="C54" s="64"/>
      <c r="D54" s="89" t="str">
        <f t="shared" si="30"/>
        <v>ENTER</v>
      </c>
      <c r="E54" s="51" t="str">
        <f t="shared" si="61"/>
        <v>Enter</v>
      </c>
      <c r="F54" s="52" t="str">
        <f t="shared" si="32"/>
        <v>Enter</v>
      </c>
      <c r="G54" s="57"/>
      <c r="H54" s="57"/>
      <c r="I54" s="58"/>
      <c r="J54" s="51" t="str">
        <f t="shared" si="33"/>
        <v>Enter</v>
      </c>
      <c r="K54" s="52" t="str">
        <f t="shared" si="34"/>
        <v>Enter</v>
      </c>
      <c r="L54" s="57"/>
      <c r="M54" s="57"/>
      <c r="N54" s="58"/>
      <c r="O54" s="51" t="str">
        <f t="shared" si="35"/>
        <v>Enter</v>
      </c>
      <c r="P54" s="52" t="str">
        <f t="shared" si="36"/>
        <v>Enter</v>
      </c>
      <c r="Q54" s="57"/>
      <c r="R54" s="57"/>
      <c r="S54" s="58"/>
      <c r="T54" s="51" t="str">
        <f t="shared" si="37"/>
        <v>Enter</v>
      </c>
      <c r="U54" s="52" t="str">
        <f t="shared" si="38"/>
        <v>Enter</v>
      </c>
      <c r="V54" s="57"/>
      <c r="W54" s="57"/>
      <c r="X54" s="58"/>
      <c r="Y54" s="51" t="str">
        <f t="shared" si="39"/>
        <v>Enter</v>
      </c>
      <c r="Z54" s="52" t="str">
        <f t="shared" si="40"/>
        <v>Enter</v>
      </c>
      <c r="AA54" s="57"/>
      <c r="AB54" s="57"/>
      <c r="AC54" s="58"/>
      <c r="AD54" s="51" t="str">
        <f t="shared" si="41"/>
        <v>Enter</v>
      </c>
      <c r="AE54" s="52" t="str">
        <f t="shared" si="42"/>
        <v>Enter</v>
      </c>
      <c r="AF54" s="57"/>
      <c r="AG54" s="57"/>
      <c r="AH54" s="58"/>
      <c r="AI54" s="51" t="str">
        <f t="shared" si="43"/>
        <v>Enter</v>
      </c>
      <c r="AJ54" s="52" t="str">
        <f t="shared" si="44"/>
        <v>Enter</v>
      </c>
      <c r="AK54" s="57"/>
      <c r="AL54" s="57"/>
      <c r="AM54" s="58"/>
      <c r="AN54" s="51" t="str">
        <f t="shared" si="45"/>
        <v>Enter</v>
      </c>
      <c r="AO54" s="52" t="str">
        <f t="shared" si="46"/>
        <v>Enter</v>
      </c>
      <c r="AP54" s="57"/>
      <c r="AQ54" s="57"/>
      <c r="AR54" s="58"/>
      <c r="AS54" s="51" t="str">
        <f t="shared" si="47"/>
        <v>Enter</v>
      </c>
      <c r="AT54" s="52" t="str">
        <f t="shared" si="48"/>
        <v>Enter</v>
      </c>
      <c r="AU54" s="57"/>
      <c r="AV54" s="57"/>
      <c r="AW54" s="58"/>
      <c r="AX54" s="51" t="str">
        <f t="shared" si="49"/>
        <v>Enter</v>
      </c>
      <c r="AY54" s="52" t="str">
        <f t="shared" si="50"/>
        <v>Enter</v>
      </c>
      <c r="AZ54" s="57"/>
      <c r="BA54" s="57"/>
      <c r="BB54" s="58"/>
      <c r="BC54" s="51" t="str">
        <f t="shared" si="51"/>
        <v>Enter</v>
      </c>
      <c r="BD54" s="52" t="str">
        <f t="shared" si="52"/>
        <v>Enter</v>
      </c>
      <c r="BE54" s="57"/>
      <c r="BF54" s="57"/>
      <c r="BG54" s="58"/>
      <c r="BH54" s="51" t="str">
        <f t="shared" si="53"/>
        <v>Enter</v>
      </c>
      <c r="BI54" s="52" t="str">
        <f t="shared" si="54"/>
        <v>Enter</v>
      </c>
      <c r="BJ54" s="57"/>
      <c r="BK54" s="57"/>
      <c r="BL54" s="58"/>
      <c r="BM54" s="51" t="str">
        <f t="shared" si="55"/>
        <v>Enter</v>
      </c>
      <c r="BN54" s="52" t="str">
        <f t="shared" si="56"/>
        <v>Enter</v>
      </c>
      <c r="BO54" s="57"/>
      <c r="BP54" s="57"/>
      <c r="BQ54" s="58"/>
      <c r="BR54" s="51" t="str">
        <f t="shared" si="57"/>
        <v>Enter</v>
      </c>
      <c r="BS54" s="52" t="str">
        <f t="shared" si="58"/>
        <v>Enter</v>
      </c>
      <c r="BT54" s="57"/>
      <c r="BU54" s="57"/>
      <c r="BV54" s="58"/>
      <c r="BW54" s="51" t="str">
        <f t="shared" si="59"/>
        <v>Enter</v>
      </c>
      <c r="BX54" s="52" t="str">
        <f t="shared" si="60"/>
        <v>Enter</v>
      </c>
      <c r="BY54" s="57"/>
      <c r="BZ54" s="57"/>
      <c r="CA54" s="58"/>
    </row>
    <row r="55" spans="1:79" x14ac:dyDescent="0.25">
      <c r="A55" s="7">
        <v>34</v>
      </c>
      <c r="B55" s="64"/>
      <c r="C55" s="64"/>
      <c r="D55" s="89" t="str">
        <f t="shared" si="30"/>
        <v>ENTER</v>
      </c>
      <c r="E55" s="51" t="str">
        <f t="shared" si="61"/>
        <v>Enter</v>
      </c>
      <c r="F55" s="52" t="str">
        <f t="shared" si="32"/>
        <v>Enter</v>
      </c>
      <c r="G55" s="57"/>
      <c r="H55" s="57"/>
      <c r="I55" s="58"/>
      <c r="J55" s="51" t="str">
        <f t="shared" si="33"/>
        <v>Enter</v>
      </c>
      <c r="K55" s="52" t="str">
        <f t="shared" si="34"/>
        <v>Enter</v>
      </c>
      <c r="L55" s="57"/>
      <c r="M55" s="57"/>
      <c r="N55" s="58"/>
      <c r="O55" s="51" t="str">
        <f t="shared" si="35"/>
        <v>Enter</v>
      </c>
      <c r="P55" s="52" t="str">
        <f t="shared" si="36"/>
        <v>Enter</v>
      </c>
      <c r="Q55" s="57"/>
      <c r="R55" s="57"/>
      <c r="S55" s="58"/>
      <c r="T55" s="51" t="str">
        <f t="shared" si="37"/>
        <v>Enter</v>
      </c>
      <c r="U55" s="52" t="str">
        <f t="shared" si="38"/>
        <v>Enter</v>
      </c>
      <c r="V55" s="57"/>
      <c r="W55" s="57"/>
      <c r="X55" s="58"/>
      <c r="Y55" s="51" t="str">
        <f t="shared" si="39"/>
        <v>Enter</v>
      </c>
      <c r="Z55" s="52" t="str">
        <f t="shared" si="40"/>
        <v>Enter</v>
      </c>
      <c r="AA55" s="57"/>
      <c r="AB55" s="57"/>
      <c r="AC55" s="58"/>
      <c r="AD55" s="51" t="str">
        <f t="shared" si="41"/>
        <v>Enter</v>
      </c>
      <c r="AE55" s="52" t="str">
        <f t="shared" si="42"/>
        <v>Enter</v>
      </c>
      <c r="AF55" s="57"/>
      <c r="AG55" s="57"/>
      <c r="AH55" s="58"/>
      <c r="AI55" s="51" t="str">
        <f t="shared" si="43"/>
        <v>Enter</v>
      </c>
      <c r="AJ55" s="52" t="str">
        <f t="shared" si="44"/>
        <v>Enter</v>
      </c>
      <c r="AK55" s="57"/>
      <c r="AL55" s="57"/>
      <c r="AM55" s="58"/>
      <c r="AN55" s="51" t="str">
        <f t="shared" si="45"/>
        <v>Enter</v>
      </c>
      <c r="AO55" s="52" t="str">
        <f t="shared" si="46"/>
        <v>Enter</v>
      </c>
      <c r="AP55" s="57"/>
      <c r="AQ55" s="57"/>
      <c r="AR55" s="58"/>
      <c r="AS55" s="51" t="str">
        <f t="shared" si="47"/>
        <v>Enter</v>
      </c>
      <c r="AT55" s="52" t="str">
        <f t="shared" si="48"/>
        <v>Enter</v>
      </c>
      <c r="AU55" s="57"/>
      <c r="AV55" s="57"/>
      <c r="AW55" s="58"/>
      <c r="AX55" s="51" t="str">
        <f t="shared" si="49"/>
        <v>Enter</v>
      </c>
      <c r="AY55" s="52" t="str">
        <f t="shared" si="50"/>
        <v>Enter</v>
      </c>
      <c r="AZ55" s="57"/>
      <c r="BA55" s="57"/>
      <c r="BB55" s="58"/>
      <c r="BC55" s="51" t="str">
        <f t="shared" si="51"/>
        <v>Enter</v>
      </c>
      <c r="BD55" s="52" t="str">
        <f t="shared" si="52"/>
        <v>Enter</v>
      </c>
      <c r="BE55" s="57"/>
      <c r="BF55" s="57"/>
      <c r="BG55" s="58"/>
      <c r="BH55" s="51" t="str">
        <f t="shared" si="53"/>
        <v>Enter</v>
      </c>
      <c r="BI55" s="52" t="str">
        <f t="shared" si="54"/>
        <v>Enter</v>
      </c>
      <c r="BJ55" s="57"/>
      <c r="BK55" s="57"/>
      <c r="BL55" s="58"/>
      <c r="BM55" s="51" t="str">
        <f t="shared" si="55"/>
        <v>Enter</v>
      </c>
      <c r="BN55" s="52" t="str">
        <f t="shared" si="56"/>
        <v>Enter</v>
      </c>
      <c r="BO55" s="57"/>
      <c r="BP55" s="57"/>
      <c r="BQ55" s="58"/>
      <c r="BR55" s="51" t="str">
        <f t="shared" si="57"/>
        <v>Enter</v>
      </c>
      <c r="BS55" s="52" t="str">
        <f t="shared" si="58"/>
        <v>Enter</v>
      </c>
      <c r="BT55" s="57"/>
      <c r="BU55" s="57"/>
      <c r="BV55" s="58"/>
      <c r="BW55" s="51" t="str">
        <f t="shared" si="59"/>
        <v>Enter</v>
      </c>
      <c r="BX55" s="52" t="str">
        <f t="shared" si="60"/>
        <v>Enter</v>
      </c>
      <c r="BY55" s="57"/>
      <c r="BZ55" s="57"/>
      <c r="CA55" s="58"/>
    </row>
    <row r="56" spans="1:79" x14ac:dyDescent="0.25">
      <c r="A56" s="7">
        <v>35</v>
      </c>
      <c r="B56" s="64"/>
      <c r="C56" s="64"/>
      <c r="D56" s="89" t="str">
        <f t="shared" si="30"/>
        <v>ENTER</v>
      </c>
      <c r="E56" s="51" t="str">
        <f t="shared" si="61"/>
        <v>Enter</v>
      </c>
      <c r="F56" s="52" t="str">
        <f t="shared" si="32"/>
        <v>Enter</v>
      </c>
      <c r="G56" s="57"/>
      <c r="H56" s="57"/>
      <c r="I56" s="58"/>
      <c r="J56" s="51" t="str">
        <f t="shared" si="33"/>
        <v>Enter</v>
      </c>
      <c r="K56" s="52" t="str">
        <f t="shared" si="34"/>
        <v>Enter</v>
      </c>
      <c r="L56" s="57"/>
      <c r="M56" s="57"/>
      <c r="N56" s="58"/>
      <c r="O56" s="51" t="str">
        <f t="shared" si="35"/>
        <v>Enter</v>
      </c>
      <c r="P56" s="52" t="str">
        <f t="shared" si="36"/>
        <v>Enter</v>
      </c>
      <c r="Q56" s="57"/>
      <c r="R56" s="57"/>
      <c r="S56" s="58"/>
      <c r="T56" s="51" t="str">
        <f t="shared" si="37"/>
        <v>Enter</v>
      </c>
      <c r="U56" s="52" t="str">
        <f t="shared" si="38"/>
        <v>Enter</v>
      </c>
      <c r="V56" s="57"/>
      <c r="W56" s="57"/>
      <c r="X56" s="58"/>
      <c r="Y56" s="51" t="str">
        <f t="shared" si="39"/>
        <v>Enter</v>
      </c>
      <c r="Z56" s="52" t="str">
        <f t="shared" si="40"/>
        <v>Enter</v>
      </c>
      <c r="AA56" s="57"/>
      <c r="AB56" s="57"/>
      <c r="AC56" s="58"/>
      <c r="AD56" s="51" t="str">
        <f t="shared" si="41"/>
        <v>Enter</v>
      </c>
      <c r="AE56" s="52" t="str">
        <f t="shared" si="42"/>
        <v>Enter</v>
      </c>
      <c r="AF56" s="57"/>
      <c r="AG56" s="57"/>
      <c r="AH56" s="58"/>
      <c r="AI56" s="51" t="str">
        <f t="shared" si="43"/>
        <v>Enter</v>
      </c>
      <c r="AJ56" s="52" t="str">
        <f t="shared" si="44"/>
        <v>Enter</v>
      </c>
      <c r="AK56" s="57"/>
      <c r="AL56" s="57"/>
      <c r="AM56" s="58"/>
      <c r="AN56" s="51" t="str">
        <f t="shared" si="45"/>
        <v>Enter</v>
      </c>
      <c r="AO56" s="52" t="str">
        <f t="shared" si="46"/>
        <v>Enter</v>
      </c>
      <c r="AP56" s="57"/>
      <c r="AQ56" s="57"/>
      <c r="AR56" s="58"/>
      <c r="AS56" s="51" t="str">
        <f t="shared" si="47"/>
        <v>Enter</v>
      </c>
      <c r="AT56" s="52" t="str">
        <f t="shared" si="48"/>
        <v>Enter</v>
      </c>
      <c r="AU56" s="57"/>
      <c r="AV56" s="57"/>
      <c r="AW56" s="58"/>
      <c r="AX56" s="51" t="str">
        <f t="shared" si="49"/>
        <v>Enter</v>
      </c>
      <c r="AY56" s="52" t="str">
        <f t="shared" si="50"/>
        <v>Enter</v>
      </c>
      <c r="AZ56" s="57"/>
      <c r="BA56" s="57"/>
      <c r="BB56" s="58"/>
      <c r="BC56" s="51" t="str">
        <f t="shared" si="51"/>
        <v>Enter</v>
      </c>
      <c r="BD56" s="52" t="str">
        <f t="shared" si="52"/>
        <v>Enter</v>
      </c>
      <c r="BE56" s="57"/>
      <c r="BF56" s="57"/>
      <c r="BG56" s="58"/>
      <c r="BH56" s="51" t="str">
        <f t="shared" si="53"/>
        <v>Enter</v>
      </c>
      <c r="BI56" s="52" t="str">
        <f t="shared" si="54"/>
        <v>Enter</v>
      </c>
      <c r="BJ56" s="57"/>
      <c r="BK56" s="57"/>
      <c r="BL56" s="58"/>
      <c r="BM56" s="51" t="str">
        <f t="shared" si="55"/>
        <v>Enter</v>
      </c>
      <c r="BN56" s="52" t="str">
        <f t="shared" si="56"/>
        <v>Enter</v>
      </c>
      <c r="BO56" s="57"/>
      <c r="BP56" s="57"/>
      <c r="BQ56" s="58"/>
      <c r="BR56" s="51" t="str">
        <f t="shared" si="57"/>
        <v>Enter</v>
      </c>
      <c r="BS56" s="52" t="str">
        <f t="shared" si="58"/>
        <v>Enter</v>
      </c>
      <c r="BT56" s="57"/>
      <c r="BU56" s="57"/>
      <c r="BV56" s="58"/>
      <c r="BW56" s="51" t="str">
        <f t="shared" si="59"/>
        <v>Enter</v>
      </c>
      <c r="BX56" s="52" t="str">
        <f t="shared" si="60"/>
        <v>Enter</v>
      </c>
      <c r="BY56" s="57"/>
      <c r="BZ56" s="57"/>
      <c r="CA56" s="58"/>
    </row>
    <row r="57" spans="1:79" x14ac:dyDescent="0.25">
      <c r="A57" s="7">
        <v>36</v>
      </c>
      <c r="B57" s="64"/>
      <c r="C57" s="64"/>
      <c r="D57" s="89" t="str">
        <f t="shared" si="30"/>
        <v>ENTER</v>
      </c>
      <c r="E57" s="51" t="str">
        <f t="shared" si="61"/>
        <v>Enter</v>
      </c>
      <c r="F57" s="52" t="str">
        <f t="shared" si="32"/>
        <v>Enter</v>
      </c>
      <c r="G57" s="57"/>
      <c r="H57" s="57"/>
      <c r="I57" s="58"/>
      <c r="J57" s="51" t="str">
        <f t="shared" si="33"/>
        <v>Enter</v>
      </c>
      <c r="K57" s="52" t="str">
        <f t="shared" si="34"/>
        <v>Enter</v>
      </c>
      <c r="L57" s="57"/>
      <c r="M57" s="57"/>
      <c r="N57" s="58"/>
      <c r="O57" s="51" t="str">
        <f t="shared" si="35"/>
        <v>Enter</v>
      </c>
      <c r="P57" s="52" t="str">
        <f t="shared" si="36"/>
        <v>Enter</v>
      </c>
      <c r="Q57" s="57"/>
      <c r="R57" s="57"/>
      <c r="S57" s="58"/>
      <c r="T57" s="51" t="str">
        <f t="shared" si="37"/>
        <v>Enter</v>
      </c>
      <c r="U57" s="52" t="str">
        <f t="shared" si="38"/>
        <v>Enter</v>
      </c>
      <c r="V57" s="57"/>
      <c r="W57" s="57"/>
      <c r="X57" s="58"/>
      <c r="Y57" s="51" t="str">
        <f t="shared" si="39"/>
        <v>Enter</v>
      </c>
      <c r="Z57" s="52" t="str">
        <f t="shared" si="40"/>
        <v>Enter</v>
      </c>
      <c r="AA57" s="57"/>
      <c r="AB57" s="57"/>
      <c r="AC57" s="58"/>
      <c r="AD57" s="51" t="str">
        <f t="shared" si="41"/>
        <v>Enter</v>
      </c>
      <c r="AE57" s="52" t="str">
        <f t="shared" si="42"/>
        <v>Enter</v>
      </c>
      <c r="AF57" s="57"/>
      <c r="AG57" s="57"/>
      <c r="AH57" s="58"/>
      <c r="AI57" s="51" t="str">
        <f t="shared" si="43"/>
        <v>Enter</v>
      </c>
      <c r="AJ57" s="52" t="str">
        <f t="shared" si="44"/>
        <v>Enter</v>
      </c>
      <c r="AK57" s="57"/>
      <c r="AL57" s="57"/>
      <c r="AM57" s="58"/>
      <c r="AN57" s="51" t="str">
        <f t="shared" si="45"/>
        <v>Enter</v>
      </c>
      <c r="AO57" s="52" t="str">
        <f t="shared" si="46"/>
        <v>Enter</v>
      </c>
      <c r="AP57" s="57"/>
      <c r="AQ57" s="57"/>
      <c r="AR57" s="58"/>
      <c r="AS57" s="51" t="str">
        <f t="shared" si="47"/>
        <v>Enter</v>
      </c>
      <c r="AT57" s="52" t="str">
        <f t="shared" si="48"/>
        <v>Enter</v>
      </c>
      <c r="AU57" s="57"/>
      <c r="AV57" s="57"/>
      <c r="AW57" s="58"/>
      <c r="AX57" s="51" t="str">
        <f t="shared" si="49"/>
        <v>Enter</v>
      </c>
      <c r="AY57" s="52" t="str">
        <f t="shared" si="50"/>
        <v>Enter</v>
      </c>
      <c r="AZ57" s="57"/>
      <c r="BA57" s="57"/>
      <c r="BB57" s="58"/>
      <c r="BC57" s="51" t="str">
        <f t="shared" si="51"/>
        <v>Enter</v>
      </c>
      <c r="BD57" s="52" t="str">
        <f t="shared" si="52"/>
        <v>Enter</v>
      </c>
      <c r="BE57" s="57"/>
      <c r="BF57" s="57"/>
      <c r="BG57" s="58"/>
      <c r="BH57" s="51" t="str">
        <f t="shared" si="53"/>
        <v>Enter</v>
      </c>
      <c r="BI57" s="52" t="str">
        <f t="shared" si="54"/>
        <v>Enter</v>
      </c>
      <c r="BJ57" s="57"/>
      <c r="BK57" s="57"/>
      <c r="BL57" s="58"/>
      <c r="BM57" s="51" t="str">
        <f t="shared" si="55"/>
        <v>Enter</v>
      </c>
      <c r="BN57" s="52" t="str">
        <f t="shared" si="56"/>
        <v>Enter</v>
      </c>
      <c r="BO57" s="57"/>
      <c r="BP57" s="57"/>
      <c r="BQ57" s="58"/>
      <c r="BR57" s="51" t="str">
        <f t="shared" si="57"/>
        <v>Enter</v>
      </c>
      <c r="BS57" s="52" t="str">
        <f t="shared" si="58"/>
        <v>Enter</v>
      </c>
      <c r="BT57" s="57"/>
      <c r="BU57" s="57"/>
      <c r="BV57" s="58"/>
      <c r="BW57" s="51" t="str">
        <f t="shared" si="59"/>
        <v>Enter</v>
      </c>
      <c r="BX57" s="52" t="str">
        <f t="shared" si="60"/>
        <v>Enter</v>
      </c>
      <c r="BY57" s="57"/>
      <c r="BZ57" s="57"/>
      <c r="CA57" s="58"/>
    </row>
    <row r="58" spans="1:79" x14ac:dyDescent="0.25">
      <c r="A58" s="7">
        <v>37</v>
      </c>
      <c r="B58" s="64"/>
      <c r="C58" s="64"/>
      <c r="D58" s="89" t="str">
        <f t="shared" si="30"/>
        <v>ENTER</v>
      </c>
      <c r="E58" s="51" t="str">
        <f t="shared" si="61"/>
        <v>Enter</v>
      </c>
      <c r="F58" s="52" t="str">
        <f t="shared" si="32"/>
        <v>Enter</v>
      </c>
      <c r="G58" s="57"/>
      <c r="H58" s="57"/>
      <c r="I58" s="58"/>
      <c r="J58" s="51" t="str">
        <f t="shared" si="33"/>
        <v>Enter</v>
      </c>
      <c r="K58" s="52" t="str">
        <f t="shared" si="34"/>
        <v>Enter</v>
      </c>
      <c r="L58" s="57"/>
      <c r="M58" s="57"/>
      <c r="N58" s="58"/>
      <c r="O58" s="51" t="str">
        <f t="shared" si="35"/>
        <v>Enter</v>
      </c>
      <c r="P58" s="52" t="str">
        <f t="shared" si="36"/>
        <v>Enter</v>
      </c>
      <c r="Q58" s="57"/>
      <c r="R58" s="57"/>
      <c r="S58" s="58"/>
      <c r="T58" s="51" t="str">
        <f t="shared" si="37"/>
        <v>Enter</v>
      </c>
      <c r="U58" s="52" t="str">
        <f t="shared" si="38"/>
        <v>Enter</v>
      </c>
      <c r="V58" s="57"/>
      <c r="W58" s="57"/>
      <c r="X58" s="58"/>
      <c r="Y58" s="51" t="str">
        <f t="shared" si="39"/>
        <v>Enter</v>
      </c>
      <c r="Z58" s="52" t="str">
        <f t="shared" si="40"/>
        <v>Enter</v>
      </c>
      <c r="AA58" s="57"/>
      <c r="AB58" s="57"/>
      <c r="AC58" s="58"/>
      <c r="AD58" s="51" t="str">
        <f t="shared" si="41"/>
        <v>Enter</v>
      </c>
      <c r="AE58" s="52" t="str">
        <f t="shared" si="42"/>
        <v>Enter</v>
      </c>
      <c r="AF58" s="57"/>
      <c r="AG58" s="57"/>
      <c r="AH58" s="58"/>
      <c r="AI58" s="51" t="str">
        <f t="shared" si="43"/>
        <v>Enter</v>
      </c>
      <c r="AJ58" s="52" t="str">
        <f t="shared" si="44"/>
        <v>Enter</v>
      </c>
      <c r="AK58" s="57"/>
      <c r="AL58" s="57"/>
      <c r="AM58" s="58"/>
      <c r="AN58" s="51" t="str">
        <f t="shared" si="45"/>
        <v>Enter</v>
      </c>
      <c r="AO58" s="52" t="str">
        <f t="shared" si="46"/>
        <v>Enter</v>
      </c>
      <c r="AP58" s="57"/>
      <c r="AQ58" s="57"/>
      <c r="AR58" s="58"/>
      <c r="AS58" s="51" t="str">
        <f t="shared" si="47"/>
        <v>Enter</v>
      </c>
      <c r="AT58" s="52" t="str">
        <f t="shared" si="48"/>
        <v>Enter</v>
      </c>
      <c r="AU58" s="57"/>
      <c r="AV58" s="57"/>
      <c r="AW58" s="58"/>
      <c r="AX58" s="51" t="str">
        <f t="shared" si="49"/>
        <v>Enter</v>
      </c>
      <c r="AY58" s="52" t="str">
        <f t="shared" si="50"/>
        <v>Enter</v>
      </c>
      <c r="AZ58" s="57"/>
      <c r="BA58" s="57"/>
      <c r="BB58" s="58"/>
      <c r="BC58" s="51" t="str">
        <f t="shared" si="51"/>
        <v>Enter</v>
      </c>
      <c r="BD58" s="52" t="str">
        <f t="shared" si="52"/>
        <v>Enter</v>
      </c>
      <c r="BE58" s="57"/>
      <c r="BF58" s="57"/>
      <c r="BG58" s="58"/>
      <c r="BH58" s="51" t="str">
        <f t="shared" si="53"/>
        <v>Enter</v>
      </c>
      <c r="BI58" s="52" t="str">
        <f t="shared" si="54"/>
        <v>Enter</v>
      </c>
      <c r="BJ58" s="57"/>
      <c r="BK58" s="57"/>
      <c r="BL58" s="58"/>
      <c r="BM58" s="51" t="str">
        <f t="shared" si="55"/>
        <v>Enter</v>
      </c>
      <c r="BN58" s="52" t="str">
        <f t="shared" si="56"/>
        <v>Enter</v>
      </c>
      <c r="BO58" s="57"/>
      <c r="BP58" s="57"/>
      <c r="BQ58" s="58"/>
      <c r="BR58" s="51" t="str">
        <f t="shared" si="57"/>
        <v>Enter</v>
      </c>
      <c r="BS58" s="52" t="str">
        <f t="shared" si="58"/>
        <v>Enter</v>
      </c>
      <c r="BT58" s="57"/>
      <c r="BU58" s="57"/>
      <c r="BV58" s="58"/>
      <c r="BW58" s="51" t="str">
        <f t="shared" si="59"/>
        <v>Enter</v>
      </c>
      <c r="BX58" s="52" t="str">
        <f t="shared" si="60"/>
        <v>Enter</v>
      </c>
      <c r="BY58" s="57"/>
      <c r="BZ58" s="57"/>
      <c r="CA58" s="58"/>
    </row>
    <row r="59" spans="1:79" x14ac:dyDescent="0.25">
      <c r="A59" s="7">
        <v>38</v>
      </c>
      <c r="B59" s="64"/>
      <c r="C59" s="64"/>
      <c r="D59" s="89" t="str">
        <f t="shared" si="30"/>
        <v>ENTER</v>
      </c>
      <c r="E59" s="51" t="str">
        <f t="shared" si="61"/>
        <v>Enter</v>
      </c>
      <c r="F59" s="52" t="str">
        <f t="shared" si="32"/>
        <v>Enter</v>
      </c>
      <c r="G59" s="57"/>
      <c r="H59" s="57"/>
      <c r="I59" s="58"/>
      <c r="J59" s="51" t="str">
        <f t="shared" si="33"/>
        <v>Enter</v>
      </c>
      <c r="K59" s="52" t="str">
        <f t="shared" si="34"/>
        <v>Enter</v>
      </c>
      <c r="L59" s="57"/>
      <c r="M59" s="57"/>
      <c r="N59" s="58"/>
      <c r="O59" s="51" t="str">
        <f t="shared" si="35"/>
        <v>Enter</v>
      </c>
      <c r="P59" s="52" t="str">
        <f t="shared" si="36"/>
        <v>Enter</v>
      </c>
      <c r="Q59" s="57"/>
      <c r="R59" s="57"/>
      <c r="S59" s="58"/>
      <c r="T59" s="51" t="str">
        <f t="shared" si="37"/>
        <v>Enter</v>
      </c>
      <c r="U59" s="52" t="str">
        <f t="shared" si="38"/>
        <v>Enter</v>
      </c>
      <c r="V59" s="57"/>
      <c r="W59" s="57"/>
      <c r="X59" s="58"/>
      <c r="Y59" s="51" t="str">
        <f t="shared" si="39"/>
        <v>Enter</v>
      </c>
      <c r="Z59" s="52" t="str">
        <f t="shared" si="40"/>
        <v>Enter</v>
      </c>
      <c r="AA59" s="57"/>
      <c r="AB59" s="57"/>
      <c r="AC59" s="58"/>
      <c r="AD59" s="51" t="str">
        <f t="shared" si="41"/>
        <v>Enter</v>
      </c>
      <c r="AE59" s="52" t="str">
        <f t="shared" si="42"/>
        <v>Enter</v>
      </c>
      <c r="AF59" s="57"/>
      <c r="AG59" s="57"/>
      <c r="AH59" s="58"/>
      <c r="AI59" s="51" t="str">
        <f t="shared" si="43"/>
        <v>Enter</v>
      </c>
      <c r="AJ59" s="52" t="str">
        <f t="shared" si="44"/>
        <v>Enter</v>
      </c>
      <c r="AK59" s="57"/>
      <c r="AL59" s="57"/>
      <c r="AM59" s="58"/>
      <c r="AN59" s="51" t="str">
        <f t="shared" si="45"/>
        <v>Enter</v>
      </c>
      <c r="AO59" s="52" t="str">
        <f t="shared" si="46"/>
        <v>Enter</v>
      </c>
      <c r="AP59" s="57"/>
      <c r="AQ59" s="57"/>
      <c r="AR59" s="58"/>
      <c r="AS59" s="51" t="str">
        <f t="shared" si="47"/>
        <v>Enter</v>
      </c>
      <c r="AT59" s="52" t="str">
        <f t="shared" si="48"/>
        <v>Enter</v>
      </c>
      <c r="AU59" s="57"/>
      <c r="AV59" s="57"/>
      <c r="AW59" s="58"/>
      <c r="AX59" s="51" t="str">
        <f t="shared" si="49"/>
        <v>Enter</v>
      </c>
      <c r="AY59" s="52" t="str">
        <f t="shared" si="50"/>
        <v>Enter</v>
      </c>
      <c r="AZ59" s="57"/>
      <c r="BA59" s="57"/>
      <c r="BB59" s="58"/>
      <c r="BC59" s="51" t="str">
        <f t="shared" si="51"/>
        <v>Enter</v>
      </c>
      <c r="BD59" s="52" t="str">
        <f t="shared" si="52"/>
        <v>Enter</v>
      </c>
      <c r="BE59" s="57"/>
      <c r="BF59" s="57"/>
      <c r="BG59" s="58"/>
      <c r="BH59" s="51" t="str">
        <f t="shared" si="53"/>
        <v>Enter</v>
      </c>
      <c r="BI59" s="52" t="str">
        <f t="shared" si="54"/>
        <v>Enter</v>
      </c>
      <c r="BJ59" s="57"/>
      <c r="BK59" s="57"/>
      <c r="BL59" s="58"/>
      <c r="BM59" s="51" t="str">
        <f t="shared" si="55"/>
        <v>Enter</v>
      </c>
      <c r="BN59" s="52" t="str">
        <f t="shared" si="56"/>
        <v>Enter</v>
      </c>
      <c r="BO59" s="57"/>
      <c r="BP59" s="57"/>
      <c r="BQ59" s="58"/>
      <c r="BR59" s="51" t="str">
        <f t="shared" si="57"/>
        <v>Enter</v>
      </c>
      <c r="BS59" s="52" t="str">
        <f t="shared" si="58"/>
        <v>Enter</v>
      </c>
      <c r="BT59" s="57"/>
      <c r="BU59" s="57"/>
      <c r="BV59" s="58"/>
      <c r="BW59" s="51" t="str">
        <f t="shared" si="59"/>
        <v>Enter</v>
      </c>
      <c r="BX59" s="52" t="str">
        <f t="shared" si="60"/>
        <v>Enter</v>
      </c>
      <c r="BY59" s="57"/>
      <c r="BZ59" s="57"/>
      <c r="CA59" s="58"/>
    </row>
    <row r="60" spans="1:79" x14ac:dyDescent="0.25">
      <c r="A60" s="7">
        <v>39</v>
      </c>
      <c r="B60" s="64"/>
      <c r="C60" s="64"/>
      <c r="D60" s="89" t="str">
        <f t="shared" si="30"/>
        <v>ENTER</v>
      </c>
      <c r="E60" s="51" t="str">
        <f t="shared" si="61"/>
        <v>Enter</v>
      </c>
      <c r="F60" s="52" t="str">
        <f t="shared" si="32"/>
        <v>Enter</v>
      </c>
      <c r="G60" s="57"/>
      <c r="H60" s="57"/>
      <c r="I60" s="58"/>
      <c r="J60" s="51" t="str">
        <f t="shared" si="33"/>
        <v>Enter</v>
      </c>
      <c r="K60" s="52" t="str">
        <f t="shared" si="34"/>
        <v>Enter</v>
      </c>
      <c r="L60" s="57"/>
      <c r="M60" s="57"/>
      <c r="N60" s="58"/>
      <c r="O60" s="51" t="str">
        <f t="shared" si="35"/>
        <v>Enter</v>
      </c>
      <c r="P60" s="52" t="str">
        <f t="shared" si="36"/>
        <v>Enter</v>
      </c>
      <c r="Q60" s="57"/>
      <c r="R60" s="57"/>
      <c r="S60" s="58"/>
      <c r="T60" s="51" t="str">
        <f t="shared" si="37"/>
        <v>Enter</v>
      </c>
      <c r="U60" s="52" t="str">
        <f t="shared" si="38"/>
        <v>Enter</v>
      </c>
      <c r="V60" s="57"/>
      <c r="W60" s="57"/>
      <c r="X60" s="58"/>
      <c r="Y60" s="51" t="str">
        <f t="shared" si="39"/>
        <v>Enter</v>
      </c>
      <c r="Z60" s="52" t="str">
        <f t="shared" si="40"/>
        <v>Enter</v>
      </c>
      <c r="AA60" s="57"/>
      <c r="AB60" s="57"/>
      <c r="AC60" s="58"/>
      <c r="AD60" s="51" t="str">
        <f t="shared" si="41"/>
        <v>Enter</v>
      </c>
      <c r="AE60" s="52" t="str">
        <f t="shared" si="42"/>
        <v>Enter</v>
      </c>
      <c r="AF60" s="57"/>
      <c r="AG60" s="57"/>
      <c r="AH60" s="58"/>
      <c r="AI60" s="51" t="str">
        <f t="shared" si="43"/>
        <v>Enter</v>
      </c>
      <c r="AJ60" s="52" t="str">
        <f t="shared" si="44"/>
        <v>Enter</v>
      </c>
      <c r="AK60" s="57"/>
      <c r="AL60" s="57"/>
      <c r="AM60" s="58"/>
      <c r="AN60" s="51" t="str">
        <f t="shared" si="45"/>
        <v>Enter</v>
      </c>
      <c r="AO60" s="52" t="str">
        <f t="shared" si="46"/>
        <v>Enter</v>
      </c>
      <c r="AP60" s="57"/>
      <c r="AQ60" s="57"/>
      <c r="AR60" s="58"/>
      <c r="AS60" s="51" t="str">
        <f t="shared" si="47"/>
        <v>Enter</v>
      </c>
      <c r="AT60" s="52" t="str">
        <f t="shared" si="48"/>
        <v>Enter</v>
      </c>
      <c r="AU60" s="57"/>
      <c r="AV60" s="57"/>
      <c r="AW60" s="58"/>
      <c r="AX60" s="51" t="str">
        <f t="shared" si="49"/>
        <v>Enter</v>
      </c>
      <c r="AY60" s="52" t="str">
        <f t="shared" si="50"/>
        <v>Enter</v>
      </c>
      <c r="AZ60" s="57"/>
      <c r="BA60" s="57"/>
      <c r="BB60" s="58"/>
      <c r="BC60" s="51" t="str">
        <f t="shared" si="51"/>
        <v>Enter</v>
      </c>
      <c r="BD60" s="52" t="str">
        <f t="shared" si="52"/>
        <v>Enter</v>
      </c>
      <c r="BE60" s="57"/>
      <c r="BF60" s="57"/>
      <c r="BG60" s="58"/>
      <c r="BH60" s="51" t="str">
        <f t="shared" si="53"/>
        <v>Enter</v>
      </c>
      <c r="BI60" s="52" t="str">
        <f t="shared" si="54"/>
        <v>Enter</v>
      </c>
      <c r="BJ60" s="57"/>
      <c r="BK60" s="57"/>
      <c r="BL60" s="58"/>
      <c r="BM60" s="51" t="str">
        <f t="shared" si="55"/>
        <v>Enter</v>
      </c>
      <c r="BN60" s="52" t="str">
        <f t="shared" si="56"/>
        <v>Enter</v>
      </c>
      <c r="BO60" s="57"/>
      <c r="BP60" s="57"/>
      <c r="BQ60" s="58"/>
      <c r="BR60" s="51" t="str">
        <f t="shared" si="57"/>
        <v>Enter</v>
      </c>
      <c r="BS60" s="52" t="str">
        <f t="shared" si="58"/>
        <v>Enter</v>
      </c>
      <c r="BT60" s="57"/>
      <c r="BU60" s="57"/>
      <c r="BV60" s="58"/>
      <c r="BW60" s="51" t="str">
        <f t="shared" si="59"/>
        <v>Enter</v>
      </c>
      <c r="BX60" s="52" t="str">
        <f t="shared" si="60"/>
        <v>Enter</v>
      </c>
      <c r="BY60" s="57"/>
      <c r="BZ60" s="57"/>
      <c r="CA60" s="58"/>
    </row>
    <row r="61" spans="1:79" x14ac:dyDescent="0.25">
      <c r="A61" s="7">
        <v>40</v>
      </c>
      <c r="B61" s="64"/>
      <c r="C61" s="64"/>
      <c r="D61" s="89" t="str">
        <f t="shared" si="30"/>
        <v>ENTER</v>
      </c>
      <c r="E61" s="51" t="str">
        <f t="shared" si="61"/>
        <v>Enter</v>
      </c>
      <c r="F61" s="52" t="str">
        <f t="shared" si="32"/>
        <v>Enter</v>
      </c>
      <c r="G61" s="57"/>
      <c r="H61" s="57"/>
      <c r="I61" s="58"/>
      <c r="J61" s="51" t="str">
        <f t="shared" si="33"/>
        <v>Enter</v>
      </c>
      <c r="K61" s="52" t="str">
        <f t="shared" si="34"/>
        <v>Enter</v>
      </c>
      <c r="L61" s="57"/>
      <c r="M61" s="57"/>
      <c r="N61" s="58"/>
      <c r="O61" s="51" t="str">
        <f t="shared" si="35"/>
        <v>Enter</v>
      </c>
      <c r="P61" s="52" t="str">
        <f t="shared" si="36"/>
        <v>Enter</v>
      </c>
      <c r="Q61" s="57"/>
      <c r="R61" s="57"/>
      <c r="S61" s="58"/>
      <c r="T61" s="51" t="str">
        <f t="shared" si="37"/>
        <v>Enter</v>
      </c>
      <c r="U61" s="52" t="str">
        <f t="shared" si="38"/>
        <v>Enter</v>
      </c>
      <c r="V61" s="57"/>
      <c r="W61" s="57"/>
      <c r="X61" s="58"/>
      <c r="Y61" s="51" t="str">
        <f t="shared" si="39"/>
        <v>Enter</v>
      </c>
      <c r="Z61" s="52" t="str">
        <f t="shared" si="40"/>
        <v>Enter</v>
      </c>
      <c r="AA61" s="57"/>
      <c r="AB61" s="57"/>
      <c r="AC61" s="58"/>
      <c r="AD61" s="51" t="str">
        <f t="shared" si="41"/>
        <v>Enter</v>
      </c>
      <c r="AE61" s="52" t="str">
        <f t="shared" si="42"/>
        <v>Enter</v>
      </c>
      <c r="AF61" s="57"/>
      <c r="AG61" s="57"/>
      <c r="AH61" s="58"/>
      <c r="AI61" s="51" t="str">
        <f t="shared" si="43"/>
        <v>Enter</v>
      </c>
      <c r="AJ61" s="52" t="str">
        <f t="shared" si="44"/>
        <v>Enter</v>
      </c>
      <c r="AK61" s="57"/>
      <c r="AL61" s="57"/>
      <c r="AM61" s="58"/>
      <c r="AN61" s="51" t="str">
        <f t="shared" si="45"/>
        <v>Enter</v>
      </c>
      <c r="AO61" s="52" t="str">
        <f t="shared" si="46"/>
        <v>Enter</v>
      </c>
      <c r="AP61" s="57"/>
      <c r="AQ61" s="57"/>
      <c r="AR61" s="58"/>
      <c r="AS61" s="51" t="str">
        <f t="shared" si="47"/>
        <v>Enter</v>
      </c>
      <c r="AT61" s="52" t="str">
        <f t="shared" si="48"/>
        <v>Enter</v>
      </c>
      <c r="AU61" s="57"/>
      <c r="AV61" s="57"/>
      <c r="AW61" s="58"/>
      <c r="AX61" s="51" t="str">
        <f t="shared" si="49"/>
        <v>Enter</v>
      </c>
      <c r="AY61" s="52" t="str">
        <f t="shared" si="50"/>
        <v>Enter</v>
      </c>
      <c r="AZ61" s="57"/>
      <c r="BA61" s="57"/>
      <c r="BB61" s="58"/>
      <c r="BC61" s="51" t="str">
        <f t="shared" si="51"/>
        <v>Enter</v>
      </c>
      <c r="BD61" s="52" t="str">
        <f t="shared" si="52"/>
        <v>Enter</v>
      </c>
      <c r="BE61" s="57"/>
      <c r="BF61" s="57"/>
      <c r="BG61" s="58"/>
      <c r="BH61" s="51" t="str">
        <f t="shared" si="53"/>
        <v>Enter</v>
      </c>
      <c r="BI61" s="52" t="str">
        <f t="shared" si="54"/>
        <v>Enter</v>
      </c>
      <c r="BJ61" s="57"/>
      <c r="BK61" s="57"/>
      <c r="BL61" s="58"/>
      <c r="BM61" s="51" t="str">
        <f t="shared" si="55"/>
        <v>Enter</v>
      </c>
      <c r="BN61" s="52" t="str">
        <f t="shared" si="56"/>
        <v>Enter</v>
      </c>
      <c r="BO61" s="57"/>
      <c r="BP61" s="57"/>
      <c r="BQ61" s="58"/>
      <c r="BR61" s="51" t="str">
        <f t="shared" si="57"/>
        <v>Enter</v>
      </c>
      <c r="BS61" s="52" t="str">
        <f t="shared" si="58"/>
        <v>Enter</v>
      </c>
      <c r="BT61" s="57"/>
      <c r="BU61" s="57"/>
      <c r="BV61" s="58"/>
      <c r="BW61" s="51" t="str">
        <f t="shared" si="59"/>
        <v>Enter</v>
      </c>
      <c r="BX61" s="52" t="str">
        <f t="shared" si="60"/>
        <v>Enter</v>
      </c>
      <c r="BY61" s="57"/>
      <c r="BZ61" s="57"/>
      <c r="CA61" s="58"/>
    </row>
    <row r="62" spans="1:79" x14ac:dyDescent="0.25">
      <c r="A62" s="7">
        <v>41</v>
      </c>
      <c r="B62" s="64"/>
      <c r="C62" s="64"/>
      <c r="D62" s="89" t="str">
        <f t="shared" si="30"/>
        <v>ENTER</v>
      </c>
      <c r="E62" s="51" t="str">
        <f t="shared" si="61"/>
        <v>Enter</v>
      </c>
      <c r="F62" s="52" t="str">
        <f t="shared" si="32"/>
        <v>Enter</v>
      </c>
      <c r="G62" s="57"/>
      <c r="H62" s="57"/>
      <c r="I62" s="58"/>
      <c r="J62" s="51" t="str">
        <f t="shared" si="33"/>
        <v>Enter</v>
      </c>
      <c r="K62" s="52" t="str">
        <f t="shared" si="34"/>
        <v>Enter</v>
      </c>
      <c r="L62" s="57"/>
      <c r="M62" s="57"/>
      <c r="N62" s="58"/>
      <c r="O62" s="51" t="str">
        <f t="shared" si="35"/>
        <v>Enter</v>
      </c>
      <c r="P62" s="52" t="str">
        <f t="shared" si="36"/>
        <v>Enter</v>
      </c>
      <c r="Q62" s="57"/>
      <c r="R62" s="57"/>
      <c r="S62" s="58"/>
      <c r="T62" s="51" t="str">
        <f t="shared" si="37"/>
        <v>Enter</v>
      </c>
      <c r="U62" s="52" t="str">
        <f t="shared" si="38"/>
        <v>Enter</v>
      </c>
      <c r="V62" s="57"/>
      <c r="W62" s="57"/>
      <c r="X62" s="58"/>
      <c r="Y62" s="51" t="str">
        <f t="shared" si="39"/>
        <v>Enter</v>
      </c>
      <c r="Z62" s="52" t="str">
        <f t="shared" si="40"/>
        <v>Enter</v>
      </c>
      <c r="AA62" s="57"/>
      <c r="AB62" s="57"/>
      <c r="AC62" s="58"/>
      <c r="AD62" s="51" t="str">
        <f t="shared" si="41"/>
        <v>Enter</v>
      </c>
      <c r="AE62" s="52" t="str">
        <f t="shared" si="42"/>
        <v>Enter</v>
      </c>
      <c r="AF62" s="57"/>
      <c r="AG62" s="57"/>
      <c r="AH62" s="58"/>
      <c r="AI62" s="51" t="str">
        <f t="shared" si="43"/>
        <v>Enter</v>
      </c>
      <c r="AJ62" s="52" t="str">
        <f t="shared" si="44"/>
        <v>Enter</v>
      </c>
      <c r="AK62" s="57"/>
      <c r="AL62" s="57"/>
      <c r="AM62" s="58"/>
      <c r="AN62" s="51" t="str">
        <f t="shared" si="45"/>
        <v>Enter</v>
      </c>
      <c r="AO62" s="52" t="str">
        <f t="shared" si="46"/>
        <v>Enter</v>
      </c>
      <c r="AP62" s="57"/>
      <c r="AQ62" s="57"/>
      <c r="AR62" s="58"/>
      <c r="AS62" s="51" t="str">
        <f t="shared" si="47"/>
        <v>Enter</v>
      </c>
      <c r="AT62" s="52" t="str">
        <f t="shared" si="48"/>
        <v>Enter</v>
      </c>
      <c r="AU62" s="57"/>
      <c r="AV62" s="57"/>
      <c r="AW62" s="58"/>
      <c r="AX62" s="51" t="str">
        <f t="shared" si="49"/>
        <v>Enter</v>
      </c>
      <c r="AY62" s="52" t="str">
        <f t="shared" si="50"/>
        <v>Enter</v>
      </c>
      <c r="AZ62" s="57"/>
      <c r="BA62" s="57"/>
      <c r="BB62" s="58"/>
      <c r="BC62" s="51" t="str">
        <f t="shared" si="51"/>
        <v>Enter</v>
      </c>
      <c r="BD62" s="52" t="str">
        <f t="shared" si="52"/>
        <v>Enter</v>
      </c>
      <c r="BE62" s="57"/>
      <c r="BF62" s="57"/>
      <c r="BG62" s="58"/>
      <c r="BH62" s="51" t="str">
        <f t="shared" si="53"/>
        <v>Enter</v>
      </c>
      <c r="BI62" s="52" t="str">
        <f t="shared" si="54"/>
        <v>Enter</v>
      </c>
      <c r="BJ62" s="57"/>
      <c r="BK62" s="57"/>
      <c r="BL62" s="58"/>
      <c r="BM62" s="51" t="str">
        <f t="shared" si="55"/>
        <v>Enter</v>
      </c>
      <c r="BN62" s="52" t="str">
        <f t="shared" si="56"/>
        <v>Enter</v>
      </c>
      <c r="BO62" s="57"/>
      <c r="BP62" s="57"/>
      <c r="BQ62" s="58"/>
      <c r="BR62" s="51" t="str">
        <f t="shared" si="57"/>
        <v>Enter</v>
      </c>
      <c r="BS62" s="52" t="str">
        <f t="shared" si="58"/>
        <v>Enter</v>
      </c>
      <c r="BT62" s="57"/>
      <c r="BU62" s="57"/>
      <c r="BV62" s="58"/>
      <c r="BW62" s="51" t="str">
        <f t="shared" si="59"/>
        <v>Enter</v>
      </c>
      <c r="BX62" s="52" t="str">
        <f t="shared" si="60"/>
        <v>Enter</v>
      </c>
      <c r="BY62" s="57"/>
      <c r="BZ62" s="57"/>
      <c r="CA62" s="58"/>
    </row>
    <row r="63" spans="1:79" x14ac:dyDescent="0.25">
      <c r="A63" s="7">
        <v>42</v>
      </c>
      <c r="B63" s="64"/>
      <c r="C63" s="64"/>
      <c r="D63" s="89" t="str">
        <f t="shared" si="30"/>
        <v>ENTER</v>
      </c>
      <c r="E63" s="51" t="str">
        <f t="shared" si="61"/>
        <v>Enter</v>
      </c>
      <c r="F63" s="52" t="str">
        <f t="shared" si="32"/>
        <v>Enter</v>
      </c>
      <c r="G63" s="57"/>
      <c r="H63" s="57"/>
      <c r="I63" s="58"/>
      <c r="J63" s="51" t="str">
        <f t="shared" si="33"/>
        <v>Enter</v>
      </c>
      <c r="K63" s="52" t="str">
        <f t="shared" si="34"/>
        <v>Enter</v>
      </c>
      <c r="L63" s="57"/>
      <c r="M63" s="57"/>
      <c r="N63" s="58"/>
      <c r="O63" s="51" t="str">
        <f t="shared" si="35"/>
        <v>Enter</v>
      </c>
      <c r="P63" s="52" t="str">
        <f t="shared" si="36"/>
        <v>Enter</v>
      </c>
      <c r="Q63" s="57"/>
      <c r="R63" s="57"/>
      <c r="S63" s="58"/>
      <c r="T63" s="51" t="str">
        <f t="shared" si="37"/>
        <v>Enter</v>
      </c>
      <c r="U63" s="52" t="str">
        <f t="shared" si="38"/>
        <v>Enter</v>
      </c>
      <c r="V63" s="57"/>
      <c r="W63" s="57"/>
      <c r="X63" s="58"/>
      <c r="Y63" s="51" t="str">
        <f t="shared" si="39"/>
        <v>Enter</v>
      </c>
      <c r="Z63" s="52" t="str">
        <f t="shared" si="40"/>
        <v>Enter</v>
      </c>
      <c r="AA63" s="57"/>
      <c r="AB63" s="57"/>
      <c r="AC63" s="58"/>
      <c r="AD63" s="51" t="str">
        <f t="shared" si="41"/>
        <v>Enter</v>
      </c>
      <c r="AE63" s="52" t="str">
        <f t="shared" si="42"/>
        <v>Enter</v>
      </c>
      <c r="AF63" s="57"/>
      <c r="AG63" s="57"/>
      <c r="AH63" s="58"/>
      <c r="AI63" s="51" t="str">
        <f t="shared" si="43"/>
        <v>Enter</v>
      </c>
      <c r="AJ63" s="52" t="str">
        <f t="shared" si="44"/>
        <v>Enter</v>
      </c>
      <c r="AK63" s="57"/>
      <c r="AL63" s="57"/>
      <c r="AM63" s="58"/>
      <c r="AN63" s="51" t="str">
        <f t="shared" si="45"/>
        <v>Enter</v>
      </c>
      <c r="AO63" s="52" t="str">
        <f t="shared" si="46"/>
        <v>Enter</v>
      </c>
      <c r="AP63" s="57"/>
      <c r="AQ63" s="57"/>
      <c r="AR63" s="58"/>
      <c r="AS63" s="51" t="str">
        <f t="shared" si="47"/>
        <v>Enter</v>
      </c>
      <c r="AT63" s="52" t="str">
        <f t="shared" si="48"/>
        <v>Enter</v>
      </c>
      <c r="AU63" s="57"/>
      <c r="AV63" s="57"/>
      <c r="AW63" s="58"/>
      <c r="AX63" s="51" t="str">
        <f t="shared" si="49"/>
        <v>Enter</v>
      </c>
      <c r="AY63" s="52" t="str">
        <f t="shared" si="50"/>
        <v>Enter</v>
      </c>
      <c r="AZ63" s="57"/>
      <c r="BA63" s="57"/>
      <c r="BB63" s="58"/>
      <c r="BC63" s="51" t="str">
        <f t="shared" si="51"/>
        <v>Enter</v>
      </c>
      <c r="BD63" s="52" t="str">
        <f t="shared" si="52"/>
        <v>Enter</v>
      </c>
      <c r="BE63" s="57"/>
      <c r="BF63" s="57"/>
      <c r="BG63" s="58"/>
      <c r="BH63" s="51" t="str">
        <f t="shared" si="53"/>
        <v>Enter</v>
      </c>
      <c r="BI63" s="52" t="str">
        <f t="shared" si="54"/>
        <v>Enter</v>
      </c>
      <c r="BJ63" s="57"/>
      <c r="BK63" s="57"/>
      <c r="BL63" s="58"/>
      <c r="BM63" s="51" t="str">
        <f t="shared" si="55"/>
        <v>Enter</v>
      </c>
      <c r="BN63" s="52" t="str">
        <f t="shared" si="56"/>
        <v>Enter</v>
      </c>
      <c r="BO63" s="57"/>
      <c r="BP63" s="57"/>
      <c r="BQ63" s="58"/>
      <c r="BR63" s="51" t="str">
        <f t="shared" si="57"/>
        <v>Enter</v>
      </c>
      <c r="BS63" s="52" t="str">
        <f t="shared" si="58"/>
        <v>Enter</v>
      </c>
      <c r="BT63" s="57"/>
      <c r="BU63" s="57"/>
      <c r="BV63" s="58"/>
      <c r="BW63" s="51" t="str">
        <f t="shared" si="59"/>
        <v>Enter</v>
      </c>
      <c r="BX63" s="52" t="str">
        <f t="shared" si="60"/>
        <v>Enter</v>
      </c>
      <c r="BY63" s="57"/>
      <c r="BZ63" s="57"/>
      <c r="CA63" s="58"/>
    </row>
    <row r="64" spans="1:79" x14ac:dyDescent="0.25">
      <c r="A64" s="7">
        <v>43</v>
      </c>
      <c r="B64" s="64"/>
      <c r="C64" s="64"/>
      <c r="D64" s="89" t="str">
        <f t="shared" si="30"/>
        <v>ENTER</v>
      </c>
      <c r="E64" s="51" t="str">
        <f t="shared" si="61"/>
        <v>Enter</v>
      </c>
      <c r="F64" s="52" t="str">
        <f t="shared" si="32"/>
        <v>Enter</v>
      </c>
      <c r="G64" s="57"/>
      <c r="H64" s="57"/>
      <c r="I64" s="58"/>
      <c r="J64" s="51" t="str">
        <f t="shared" si="33"/>
        <v>Enter</v>
      </c>
      <c r="K64" s="52" t="str">
        <f t="shared" si="34"/>
        <v>Enter</v>
      </c>
      <c r="L64" s="57"/>
      <c r="M64" s="57"/>
      <c r="N64" s="58"/>
      <c r="O64" s="51" t="str">
        <f t="shared" si="35"/>
        <v>Enter</v>
      </c>
      <c r="P64" s="52" t="str">
        <f t="shared" si="36"/>
        <v>Enter</v>
      </c>
      <c r="Q64" s="57"/>
      <c r="R64" s="57"/>
      <c r="S64" s="58"/>
      <c r="T64" s="51" t="str">
        <f t="shared" si="37"/>
        <v>Enter</v>
      </c>
      <c r="U64" s="52" t="str">
        <f t="shared" si="38"/>
        <v>Enter</v>
      </c>
      <c r="V64" s="57"/>
      <c r="W64" s="57"/>
      <c r="X64" s="58"/>
      <c r="Y64" s="51" t="str">
        <f t="shared" si="39"/>
        <v>Enter</v>
      </c>
      <c r="Z64" s="52" t="str">
        <f t="shared" si="40"/>
        <v>Enter</v>
      </c>
      <c r="AA64" s="57"/>
      <c r="AB64" s="57"/>
      <c r="AC64" s="58"/>
      <c r="AD64" s="51" t="str">
        <f t="shared" si="41"/>
        <v>Enter</v>
      </c>
      <c r="AE64" s="52" t="str">
        <f t="shared" si="42"/>
        <v>Enter</v>
      </c>
      <c r="AF64" s="57"/>
      <c r="AG64" s="57"/>
      <c r="AH64" s="58"/>
      <c r="AI64" s="51" t="str">
        <f t="shared" si="43"/>
        <v>Enter</v>
      </c>
      <c r="AJ64" s="52" t="str">
        <f t="shared" si="44"/>
        <v>Enter</v>
      </c>
      <c r="AK64" s="57"/>
      <c r="AL64" s="57"/>
      <c r="AM64" s="58"/>
      <c r="AN64" s="51" t="str">
        <f t="shared" si="45"/>
        <v>Enter</v>
      </c>
      <c r="AO64" s="52" t="str">
        <f t="shared" si="46"/>
        <v>Enter</v>
      </c>
      <c r="AP64" s="57"/>
      <c r="AQ64" s="57"/>
      <c r="AR64" s="58"/>
      <c r="AS64" s="51" t="str">
        <f t="shared" si="47"/>
        <v>Enter</v>
      </c>
      <c r="AT64" s="52" t="str">
        <f t="shared" si="48"/>
        <v>Enter</v>
      </c>
      <c r="AU64" s="57"/>
      <c r="AV64" s="57"/>
      <c r="AW64" s="58"/>
      <c r="AX64" s="51" t="str">
        <f t="shared" si="49"/>
        <v>Enter</v>
      </c>
      <c r="AY64" s="52" t="str">
        <f t="shared" si="50"/>
        <v>Enter</v>
      </c>
      <c r="AZ64" s="57"/>
      <c r="BA64" s="57"/>
      <c r="BB64" s="58"/>
      <c r="BC64" s="51" t="str">
        <f t="shared" si="51"/>
        <v>Enter</v>
      </c>
      <c r="BD64" s="52" t="str">
        <f t="shared" si="52"/>
        <v>Enter</v>
      </c>
      <c r="BE64" s="57"/>
      <c r="BF64" s="57"/>
      <c r="BG64" s="58"/>
      <c r="BH64" s="51" t="str">
        <f t="shared" si="53"/>
        <v>Enter</v>
      </c>
      <c r="BI64" s="52" t="str">
        <f t="shared" si="54"/>
        <v>Enter</v>
      </c>
      <c r="BJ64" s="57"/>
      <c r="BK64" s="57"/>
      <c r="BL64" s="58"/>
      <c r="BM64" s="51" t="str">
        <f t="shared" si="55"/>
        <v>Enter</v>
      </c>
      <c r="BN64" s="52" t="str">
        <f t="shared" si="56"/>
        <v>Enter</v>
      </c>
      <c r="BO64" s="57"/>
      <c r="BP64" s="57"/>
      <c r="BQ64" s="58"/>
      <c r="BR64" s="51" t="str">
        <f t="shared" si="57"/>
        <v>Enter</v>
      </c>
      <c r="BS64" s="52" t="str">
        <f t="shared" si="58"/>
        <v>Enter</v>
      </c>
      <c r="BT64" s="57"/>
      <c r="BU64" s="57"/>
      <c r="BV64" s="58"/>
      <c r="BW64" s="51" t="str">
        <f t="shared" si="59"/>
        <v>Enter</v>
      </c>
      <c r="BX64" s="52" t="str">
        <f t="shared" si="60"/>
        <v>Enter</v>
      </c>
      <c r="BY64" s="57"/>
      <c r="BZ64" s="57"/>
      <c r="CA64" s="58"/>
    </row>
    <row r="65" spans="1:79" x14ac:dyDescent="0.25">
      <c r="A65" s="7">
        <v>44</v>
      </c>
      <c r="B65" s="64"/>
      <c r="C65" s="64"/>
      <c r="D65" s="89" t="str">
        <f t="shared" si="30"/>
        <v>ENTER</v>
      </c>
      <c r="E65" s="51" t="str">
        <f t="shared" si="61"/>
        <v>Enter</v>
      </c>
      <c r="F65" s="52" t="str">
        <f t="shared" si="32"/>
        <v>Enter</v>
      </c>
      <c r="G65" s="57"/>
      <c r="H65" s="57"/>
      <c r="I65" s="58"/>
      <c r="J65" s="51" t="str">
        <f t="shared" si="33"/>
        <v>Enter</v>
      </c>
      <c r="K65" s="52" t="str">
        <f t="shared" si="34"/>
        <v>Enter</v>
      </c>
      <c r="L65" s="57"/>
      <c r="M65" s="57"/>
      <c r="N65" s="58"/>
      <c r="O65" s="51" t="str">
        <f t="shared" si="35"/>
        <v>Enter</v>
      </c>
      <c r="P65" s="52" t="str">
        <f t="shared" si="36"/>
        <v>Enter</v>
      </c>
      <c r="Q65" s="57"/>
      <c r="R65" s="57"/>
      <c r="S65" s="58"/>
      <c r="T65" s="51" t="str">
        <f t="shared" si="37"/>
        <v>Enter</v>
      </c>
      <c r="U65" s="52" t="str">
        <f t="shared" si="38"/>
        <v>Enter</v>
      </c>
      <c r="V65" s="57"/>
      <c r="W65" s="57"/>
      <c r="X65" s="58"/>
      <c r="Y65" s="51" t="str">
        <f t="shared" si="39"/>
        <v>Enter</v>
      </c>
      <c r="Z65" s="52" t="str">
        <f t="shared" si="40"/>
        <v>Enter</v>
      </c>
      <c r="AA65" s="57"/>
      <c r="AB65" s="57"/>
      <c r="AC65" s="58"/>
      <c r="AD65" s="51" t="str">
        <f t="shared" si="41"/>
        <v>Enter</v>
      </c>
      <c r="AE65" s="52" t="str">
        <f t="shared" si="42"/>
        <v>Enter</v>
      </c>
      <c r="AF65" s="57"/>
      <c r="AG65" s="57"/>
      <c r="AH65" s="58"/>
      <c r="AI65" s="51" t="str">
        <f t="shared" si="43"/>
        <v>Enter</v>
      </c>
      <c r="AJ65" s="52" t="str">
        <f t="shared" si="44"/>
        <v>Enter</v>
      </c>
      <c r="AK65" s="57"/>
      <c r="AL65" s="57"/>
      <c r="AM65" s="58"/>
      <c r="AN65" s="51" t="str">
        <f t="shared" si="45"/>
        <v>Enter</v>
      </c>
      <c r="AO65" s="52" t="str">
        <f t="shared" si="46"/>
        <v>Enter</v>
      </c>
      <c r="AP65" s="57"/>
      <c r="AQ65" s="57"/>
      <c r="AR65" s="58"/>
      <c r="AS65" s="51" t="str">
        <f t="shared" si="47"/>
        <v>Enter</v>
      </c>
      <c r="AT65" s="52" t="str">
        <f t="shared" si="48"/>
        <v>Enter</v>
      </c>
      <c r="AU65" s="57"/>
      <c r="AV65" s="57"/>
      <c r="AW65" s="58"/>
      <c r="AX65" s="51" t="str">
        <f t="shared" si="49"/>
        <v>Enter</v>
      </c>
      <c r="AY65" s="52" t="str">
        <f t="shared" si="50"/>
        <v>Enter</v>
      </c>
      <c r="AZ65" s="57"/>
      <c r="BA65" s="57"/>
      <c r="BB65" s="58"/>
      <c r="BC65" s="51" t="str">
        <f t="shared" si="51"/>
        <v>Enter</v>
      </c>
      <c r="BD65" s="52" t="str">
        <f t="shared" si="52"/>
        <v>Enter</v>
      </c>
      <c r="BE65" s="57"/>
      <c r="BF65" s="57"/>
      <c r="BG65" s="58"/>
      <c r="BH65" s="51" t="str">
        <f t="shared" si="53"/>
        <v>Enter</v>
      </c>
      <c r="BI65" s="52" t="str">
        <f t="shared" si="54"/>
        <v>Enter</v>
      </c>
      <c r="BJ65" s="57"/>
      <c r="BK65" s="57"/>
      <c r="BL65" s="58"/>
      <c r="BM65" s="51" t="str">
        <f t="shared" si="55"/>
        <v>Enter</v>
      </c>
      <c r="BN65" s="52" t="str">
        <f t="shared" si="56"/>
        <v>Enter</v>
      </c>
      <c r="BO65" s="57"/>
      <c r="BP65" s="57"/>
      <c r="BQ65" s="58"/>
      <c r="BR65" s="51" t="str">
        <f t="shared" si="57"/>
        <v>Enter</v>
      </c>
      <c r="BS65" s="52" t="str">
        <f t="shared" si="58"/>
        <v>Enter</v>
      </c>
      <c r="BT65" s="57"/>
      <c r="BU65" s="57"/>
      <c r="BV65" s="58"/>
      <c r="BW65" s="51" t="str">
        <f t="shared" si="59"/>
        <v>Enter</v>
      </c>
      <c r="BX65" s="52" t="str">
        <f t="shared" si="60"/>
        <v>Enter</v>
      </c>
      <c r="BY65" s="57"/>
      <c r="BZ65" s="57"/>
      <c r="CA65" s="58"/>
    </row>
    <row r="66" spans="1:79" x14ac:dyDescent="0.25">
      <c r="A66" s="7">
        <v>45</v>
      </c>
      <c r="B66" s="64"/>
      <c r="C66" s="64"/>
      <c r="D66" s="89" t="str">
        <f t="shared" si="30"/>
        <v>ENTER</v>
      </c>
      <c r="E66" s="51" t="str">
        <f t="shared" si="61"/>
        <v>Enter</v>
      </c>
      <c r="F66" s="52" t="str">
        <f t="shared" si="32"/>
        <v>Enter</v>
      </c>
      <c r="G66" s="57"/>
      <c r="H66" s="57"/>
      <c r="I66" s="58"/>
      <c r="J66" s="51" t="str">
        <f t="shared" si="33"/>
        <v>Enter</v>
      </c>
      <c r="K66" s="52" t="str">
        <f t="shared" si="34"/>
        <v>Enter</v>
      </c>
      <c r="L66" s="57"/>
      <c r="M66" s="57"/>
      <c r="N66" s="58"/>
      <c r="O66" s="51" t="str">
        <f t="shared" si="35"/>
        <v>Enter</v>
      </c>
      <c r="P66" s="52" t="str">
        <f t="shared" si="36"/>
        <v>Enter</v>
      </c>
      <c r="Q66" s="57"/>
      <c r="R66" s="57"/>
      <c r="S66" s="58"/>
      <c r="T66" s="51" t="str">
        <f t="shared" si="37"/>
        <v>Enter</v>
      </c>
      <c r="U66" s="52" t="str">
        <f t="shared" si="38"/>
        <v>Enter</v>
      </c>
      <c r="V66" s="57"/>
      <c r="W66" s="57"/>
      <c r="X66" s="58"/>
      <c r="Y66" s="51" t="str">
        <f t="shared" si="39"/>
        <v>Enter</v>
      </c>
      <c r="Z66" s="52" t="str">
        <f t="shared" si="40"/>
        <v>Enter</v>
      </c>
      <c r="AA66" s="57"/>
      <c r="AB66" s="57"/>
      <c r="AC66" s="58"/>
      <c r="AD66" s="51" t="str">
        <f t="shared" si="41"/>
        <v>Enter</v>
      </c>
      <c r="AE66" s="52" t="str">
        <f t="shared" si="42"/>
        <v>Enter</v>
      </c>
      <c r="AF66" s="57"/>
      <c r="AG66" s="57"/>
      <c r="AH66" s="58"/>
      <c r="AI66" s="51" t="str">
        <f t="shared" si="43"/>
        <v>Enter</v>
      </c>
      <c r="AJ66" s="52" t="str">
        <f t="shared" si="44"/>
        <v>Enter</v>
      </c>
      <c r="AK66" s="57"/>
      <c r="AL66" s="57"/>
      <c r="AM66" s="58"/>
      <c r="AN66" s="51" t="str">
        <f t="shared" si="45"/>
        <v>Enter</v>
      </c>
      <c r="AO66" s="52" t="str">
        <f t="shared" si="46"/>
        <v>Enter</v>
      </c>
      <c r="AP66" s="57"/>
      <c r="AQ66" s="57"/>
      <c r="AR66" s="58"/>
      <c r="AS66" s="51" t="str">
        <f t="shared" si="47"/>
        <v>Enter</v>
      </c>
      <c r="AT66" s="52" t="str">
        <f t="shared" si="48"/>
        <v>Enter</v>
      </c>
      <c r="AU66" s="57"/>
      <c r="AV66" s="57"/>
      <c r="AW66" s="58"/>
      <c r="AX66" s="51" t="str">
        <f t="shared" si="49"/>
        <v>Enter</v>
      </c>
      <c r="AY66" s="52" t="str">
        <f t="shared" si="50"/>
        <v>Enter</v>
      </c>
      <c r="AZ66" s="57"/>
      <c r="BA66" s="57"/>
      <c r="BB66" s="58"/>
      <c r="BC66" s="51" t="str">
        <f t="shared" si="51"/>
        <v>Enter</v>
      </c>
      <c r="BD66" s="52" t="str">
        <f t="shared" si="52"/>
        <v>Enter</v>
      </c>
      <c r="BE66" s="57"/>
      <c r="BF66" s="57"/>
      <c r="BG66" s="58"/>
      <c r="BH66" s="51" t="str">
        <f t="shared" si="53"/>
        <v>Enter</v>
      </c>
      <c r="BI66" s="52" t="str">
        <f t="shared" si="54"/>
        <v>Enter</v>
      </c>
      <c r="BJ66" s="57"/>
      <c r="BK66" s="57"/>
      <c r="BL66" s="58"/>
      <c r="BM66" s="51" t="str">
        <f t="shared" si="55"/>
        <v>Enter</v>
      </c>
      <c r="BN66" s="52" t="str">
        <f t="shared" si="56"/>
        <v>Enter</v>
      </c>
      <c r="BO66" s="57"/>
      <c r="BP66" s="57"/>
      <c r="BQ66" s="58"/>
      <c r="BR66" s="51" t="str">
        <f t="shared" si="57"/>
        <v>Enter</v>
      </c>
      <c r="BS66" s="52" t="str">
        <f t="shared" si="58"/>
        <v>Enter</v>
      </c>
      <c r="BT66" s="57"/>
      <c r="BU66" s="57"/>
      <c r="BV66" s="58"/>
      <c r="BW66" s="51" t="str">
        <f t="shared" si="59"/>
        <v>Enter</v>
      </c>
      <c r="BX66" s="52" t="str">
        <f t="shared" si="60"/>
        <v>Enter</v>
      </c>
      <c r="BY66" s="57"/>
      <c r="BZ66" s="57"/>
      <c r="CA66" s="58"/>
    </row>
    <row r="67" spans="1:79" x14ac:dyDescent="0.25">
      <c r="A67" s="7">
        <v>46</v>
      </c>
      <c r="B67" s="64"/>
      <c r="C67" s="64"/>
      <c r="D67" s="89" t="str">
        <f t="shared" si="30"/>
        <v>ENTER</v>
      </c>
      <c r="E67" s="51" t="str">
        <f t="shared" si="61"/>
        <v>Enter</v>
      </c>
      <c r="F67" s="52" t="str">
        <f t="shared" si="32"/>
        <v>Enter</v>
      </c>
      <c r="G67" s="57"/>
      <c r="H67" s="57"/>
      <c r="I67" s="58"/>
      <c r="J67" s="51" t="str">
        <f t="shared" si="33"/>
        <v>Enter</v>
      </c>
      <c r="K67" s="52" t="str">
        <f t="shared" si="34"/>
        <v>Enter</v>
      </c>
      <c r="L67" s="57"/>
      <c r="M67" s="57"/>
      <c r="N67" s="58"/>
      <c r="O67" s="51" t="str">
        <f t="shared" si="35"/>
        <v>Enter</v>
      </c>
      <c r="P67" s="52" t="str">
        <f t="shared" si="36"/>
        <v>Enter</v>
      </c>
      <c r="Q67" s="57"/>
      <c r="R67" s="57"/>
      <c r="S67" s="58"/>
      <c r="T67" s="51" t="str">
        <f t="shared" si="37"/>
        <v>Enter</v>
      </c>
      <c r="U67" s="52" t="str">
        <f t="shared" si="38"/>
        <v>Enter</v>
      </c>
      <c r="V67" s="57"/>
      <c r="W67" s="57"/>
      <c r="X67" s="58"/>
      <c r="Y67" s="51" t="str">
        <f t="shared" si="39"/>
        <v>Enter</v>
      </c>
      <c r="Z67" s="52" t="str">
        <f t="shared" si="40"/>
        <v>Enter</v>
      </c>
      <c r="AA67" s="57"/>
      <c r="AB67" s="57"/>
      <c r="AC67" s="58"/>
      <c r="AD67" s="51" t="str">
        <f t="shared" si="41"/>
        <v>Enter</v>
      </c>
      <c r="AE67" s="52" t="str">
        <f t="shared" si="42"/>
        <v>Enter</v>
      </c>
      <c r="AF67" s="57"/>
      <c r="AG67" s="57"/>
      <c r="AH67" s="58"/>
      <c r="AI67" s="51" t="str">
        <f t="shared" si="43"/>
        <v>Enter</v>
      </c>
      <c r="AJ67" s="52" t="str">
        <f t="shared" si="44"/>
        <v>Enter</v>
      </c>
      <c r="AK67" s="57"/>
      <c r="AL67" s="57"/>
      <c r="AM67" s="58"/>
      <c r="AN67" s="51" t="str">
        <f t="shared" si="45"/>
        <v>Enter</v>
      </c>
      <c r="AO67" s="52" t="str">
        <f t="shared" si="46"/>
        <v>Enter</v>
      </c>
      <c r="AP67" s="57"/>
      <c r="AQ67" s="57"/>
      <c r="AR67" s="58"/>
      <c r="AS67" s="51" t="str">
        <f t="shared" si="47"/>
        <v>Enter</v>
      </c>
      <c r="AT67" s="52" t="str">
        <f t="shared" si="48"/>
        <v>Enter</v>
      </c>
      <c r="AU67" s="57"/>
      <c r="AV67" s="57"/>
      <c r="AW67" s="58"/>
      <c r="AX67" s="51" t="str">
        <f t="shared" si="49"/>
        <v>Enter</v>
      </c>
      <c r="AY67" s="52" t="str">
        <f t="shared" si="50"/>
        <v>Enter</v>
      </c>
      <c r="AZ67" s="57"/>
      <c r="BA67" s="57"/>
      <c r="BB67" s="58"/>
      <c r="BC67" s="51" t="str">
        <f t="shared" si="51"/>
        <v>Enter</v>
      </c>
      <c r="BD67" s="52" t="str">
        <f t="shared" si="52"/>
        <v>Enter</v>
      </c>
      <c r="BE67" s="57"/>
      <c r="BF67" s="57"/>
      <c r="BG67" s="58"/>
      <c r="BH67" s="51" t="str">
        <f t="shared" si="53"/>
        <v>Enter</v>
      </c>
      <c r="BI67" s="52" t="str">
        <f t="shared" si="54"/>
        <v>Enter</v>
      </c>
      <c r="BJ67" s="57"/>
      <c r="BK67" s="57"/>
      <c r="BL67" s="58"/>
      <c r="BM67" s="51" t="str">
        <f t="shared" si="55"/>
        <v>Enter</v>
      </c>
      <c r="BN67" s="52" t="str">
        <f t="shared" si="56"/>
        <v>Enter</v>
      </c>
      <c r="BO67" s="57"/>
      <c r="BP67" s="57"/>
      <c r="BQ67" s="58"/>
      <c r="BR67" s="51" t="str">
        <f t="shared" si="57"/>
        <v>Enter</v>
      </c>
      <c r="BS67" s="52" t="str">
        <f t="shared" si="58"/>
        <v>Enter</v>
      </c>
      <c r="BT67" s="57"/>
      <c r="BU67" s="57"/>
      <c r="BV67" s="58"/>
      <c r="BW67" s="51" t="str">
        <f t="shared" si="59"/>
        <v>Enter</v>
      </c>
      <c r="BX67" s="52" t="str">
        <f t="shared" si="60"/>
        <v>Enter</v>
      </c>
      <c r="BY67" s="57"/>
      <c r="BZ67" s="57"/>
      <c r="CA67" s="58"/>
    </row>
    <row r="68" spans="1:79" x14ac:dyDescent="0.25">
      <c r="A68" s="7">
        <v>47</v>
      </c>
      <c r="B68" s="64"/>
      <c r="C68" s="64"/>
      <c r="D68" s="89" t="str">
        <f t="shared" si="30"/>
        <v>ENTER</v>
      </c>
      <c r="E68" s="51" t="str">
        <f t="shared" si="61"/>
        <v>Enter</v>
      </c>
      <c r="F68" s="52" t="str">
        <f t="shared" si="32"/>
        <v>Enter</v>
      </c>
      <c r="G68" s="57"/>
      <c r="H68" s="57"/>
      <c r="I68" s="58"/>
      <c r="J68" s="51" t="str">
        <f t="shared" si="33"/>
        <v>Enter</v>
      </c>
      <c r="K68" s="52" t="str">
        <f t="shared" si="34"/>
        <v>Enter</v>
      </c>
      <c r="L68" s="57"/>
      <c r="M68" s="57"/>
      <c r="N68" s="58"/>
      <c r="O68" s="51" t="str">
        <f t="shared" si="35"/>
        <v>Enter</v>
      </c>
      <c r="P68" s="52" t="str">
        <f t="shared" si="36"/>
        <v>Enter</v>
      </c>
      <c r="Q68" s="57"/>
      <c r="R68" s="57"/>
      <c r="S68" s="58"/>
      <c r="T68" s="51" t="str">
        <f t="shared" si="37"/>
        <v>Enter</v>
      </c>
      <c r="U68" s="52" t="str">
        <f t="shared" si="38"/>
        <v>Enter</v>
      </c>
      <c r="V68" s="57"/>
      <c r="W68" s="57"/>
      <c r="X68" s="58"/>
      <c r="Y68" s="51" t="str">
        <f t="shared" si="39"/>
        <v>Enter</v>
      </c>
      <c r="Z68" s="52" t="str">
        <f t="shared" si="40"/>
        <v>Enter</v>
      </c>
      <c r="AA68" s="57"/>
      <c r="AB68" s="57"/>
      <c r="AC68" s="58"/>
      <c r="AD68" s="51" t="str">
        <f t="shared" si="41"/>
        <v>Enter</v>
      </c>
      <c r="AE68" s="52" t="str">
        <f t="shared" si="42"/>
        <v>Enter</v>
      </c>
      <c r="AF68" s="57"/>
      <c r="AG68" s="57"/>
      <c r="AH68" s="58"/>
      <c r="AI68" s="51" t="str">
        <f t="shared" si="43"/>
        <v>Enter</v>
      </c>
      <c r="AJ68" s="52" t="str">
        <f t="shared" si="44"/>
        <v>Enter</v>
      </c>
      <c r="AK68" s="57"/>
      <c r="AL68" s="57"/>
      <c r="AM68" s="58"/>
      <c r="AN68" s="51" t="str">
        <f t="shared" si="45"/>
        <v>Enter</v>
      </c>
      <c r="AO68" s="52" t="str">
        <f t="shared" si="46"/>
        <v>Enter</v>
      </c>
      <c r="AP68" s="57"/>
      <c r="AQ68" s="57"/>
      <c r="AR68" s="58"/>
      <c r="AS68" s="51" t="str">
        <f t="shared" si="47"/>
        <v>Enter</v>
      </c>
      <c r="AT68" s="52" t="str">
        <f t="shared" si="48"/>
        <v>Enter</v>
      </c>
      <c r="AU68" s="57"/>
      <c r="AV68" s="57"/>
      <c r="AW68" s="58"/>
      <c r="AX68" s="51" t="str">
        <f t="shared" si="49"/>
        <v>Enter</v>
      </c>
      <c r="AY68" s="52" t="str">
        <f t="shared" si="50"/>
        <v>Enter</v>
      </c>
      <c r="AZ68" s="57"/>
      <c r="BA68" s="57"/>
      <c r="BB68" s="58"/>
      <c r="BC68" s="51" t="str">
        <f t="shared" si="51"/>
        <v>Enter</v>
      </c>
      <c r="BD68" s="52" t="str">
        <f t="shared" si="52"/>
        <v>Enter</v>
      </c>
      <c r="BE68" s="57"/>
      <c r="BF68" s="57"/>
      <c r="BG68" s="58"/>
      <c r="BH68" s="51" t="str">
        <f t="shared" si="53"/>
        <v>Enter</v>
      </c>
      <c r="BI68" s="52" t="str">
        <f t="shared" si="54"/>
        <v>Enter</v>
      </c>
      <c r="BJ68" s="57"/>
      <c r="BK68" s="57"/>
      <c r="BL68" s="58"/>
      <c r="BM68" s="51" t="str">
        <f t="shared" si="55"/>
        <v>Enter</v>
      </c>
      <c r="BN68" s="52" t="str">
        <f t="shared" si="56"/>
        <v>Enter</v>
      </c>
      <c r="BO68" s="57"/>
      <c r="BP68" s="57"/>
      <c r="BQ68" s="58"/>
      <c r="BR68" s="51" t="str">
        <f t="shared" si="57"/>
        <v>Enter</v>
      </c>
      <c r="BS68" s="52" t="str">
        <f t="shared" si="58"/>
        <v>Enter</v>
      </c>
      <c r="BT68" s="57"/>
      <c r="BU68" s="57"/>
      <c r="BV68" s="58"/>
      <c r="BW68" s="51" t="str">
        <f t="shared" si="59"/>
        <v>Enter</v>
      </c>
      <c r="BX68" s="52" t="str">
        <f t="shared" si="60"/>
        <v>Enter</v>
      </c>
      <c r="BY68" s="57"/>
      <c r="BZ68" s="57"/>
      <c r="CA68" s="58"/>
    </row>
    <row r="69" spans="1:79" x14ac:dyDescent="0.25">
      <c r="A69" s="7">
        <v>48</v>
      </c>
      <c r="B69" s="64"/>
      <c r="C69" s="64"/>
      <c r="D69" s="89" t="str">
        <f t="shared" si="30"/>
        <v>ENTER</v>
      </c>
      <c r="E69" s="51" t="str">
        <f t="shared" si="61"/>
        <v>Enter</v>
      </c>
      <c r="F69" s="52" t="str">
        <f t="shared" si="32"/>
        <v>Enter</v>
      </c>
      <c r="G69" s="57"/>
      <c r="H69" s="57"/>
      <c r="I69" s="58"/>
      <c r="J69" s="51" t="str">
        <f t="shared" si="33"/>
        <v>Enter</v>
      </c>
      <c r="K69" s="52" t="str">
        <f t="shared" si="34"/>
        <v>Enter</v>
      </c>
      <c r="L69" s="57"/>
      <c r="M69" s="57"/>
      <c r="N69" s="58"/>
      <c r="O69" s="51" t="str">
        <f t="shared" si="35"/>
        <v>Enter</v>
      </c>
      <c r="P69" s="52" t="str">
        <f t="shared" si="36"/>
        <v>Enter</v>
      </c>
      <c r="Q69" s="57"/>
      <c r="R69" s="57"/>
      <c r="S69" s="58"/>
      <c r="T69" s="51" t="str">
        <f t="shared" si="37"/>
        <v>Enter</v>
      </c>
      <c r="U69" s="52" t="str">
        <f t="shared" si="38"/>
        <v>Enter</v>
      </c>
      <c r="V69" s="57"/>
      <c r="W69" s="57"/>
      <c r="X69" s="58"/>
      <c r="Y69" s="51" t="str">
        <f t="shared" si="39"/>
        <v>Enter</v>
      </c>
      <c r="Z69" s="52" t="str">
        <f t="shared" si="40"/>
        <v>Enter</v>
      </c>
      <c r="AA69" s="57"/>
      <c r="AB69" s="57"/>
      <c r="AC69" s="58"/>
      <c r="AD69" s="51" t="str">
        <f t="shared" si="41"/>
        <v>Enter</v>
      </c>
      <c r="AE69" s="52" t="str">
        <f t="shared" si="42"/>
        <v>Enter</v>
      </c>
      <c r="AF69" s="57"/>
      <c r="AG69" s="57"/>
      <c r="AH69" s="58"/>
      <c r="AI69" s="51" t="str">
        <f t="shared" si="43"/>
        <v>Enter</v>
      </c>
      <c r="AJ69" s="52" t="str">
        <f t="shared" si="44"/>
        <v>Enter</v>
      </c>
      <c r="AK69" s="57"/>
      <c r="AL69" s="57"/>
      <c r="AM69" s="58"/>
      <c r="AN69" s="51" t="str">
        <f t="shared" si="45"/>
        <v>Enter</v>
      </c>
      <c r="AO69" s="52" t="str">
        <f t="shared" si="46"/>
        <v>Enter</v>
      </c>
      <c r="AP69" s="57"/>
      <c r="AQ69" s="57"/>
      <c r="AR69" s="58"/>
      <c r="AS69" s="51" t="str">
        <f t="shared" si="47"/>
        <v>Enter</v>
      </c>
      <c r="AT69" s="52" t="str">
        <f t="shared" si="48"/>
        <v>Enter</v>
      </c>
      <c r="AU69" s="57"/>
      <c r="AV69" s="57"/>
      <c r="AW69" s="58"/>
      <c r="AX69" s="51" t="str">
        <f t="shared" si="49"/>
        <v>Enter</v>
      </c>
      <c r="AY69" s="52" t="str">
        <f t="shared" si="50"/>
        <v>Enter</v>
      </c>
      <c r="AZ69" s="57"/>
      <c r="BA69" s="57"/>
      <c r="BB69" s="58"/>
      <c r="BC69" s="51" t="str">
        <f t="shared" si="51"/>
        <v>Enter</v>
      </c>
      <c r="BD69" s="52" t="str">
        <f t="shared" si="52"/>
        <v>Enter</v>
      </c>
      <c r="BE69" s="57"/>
      <c r="BF69" s="57"/>
      <c r="BG69" s="58"/>
      <c r="BH69" s="51" t="str">
        <f t="shared" si="53"/>
        <v>Enter</v>
      </c>
      <c r="BI69" s="52" t="str">
        <f t="shared" si="54"/>
        <v>Enter</v>
      </c>
      <c r="BJ69" s="57"/>
      <c r="BK69" s="57"/>
      <c r="BL69" s="58"/>
      <c r="BM69" s="51" t="str">
        <f t="shared" si="55"/>
        <v>Enter</v>
      </c>
      <c r="BN69" s="52" t="str">
        <f t="shared" si="56"/>
        <v>Enter</v>
      </c>
      <c r="BO69" s="57"/>
      <c r="BP69" s="57"/>
      <c r="BQ69" s="58"/>
      <c r="BR69" s="51" t="str">
        <f t="shared" si="57"/>
        <v>Enter</v>
      </c>
      <c r="BS69" s="52" t="str">
        <f t="shared" si="58"/>
        <v>Enter</v>
      </c>
      <c r="BT69" s="57"/>
      <c r="BU69" s="57"/>
      <c r="BV69" s="58"/>
      <c r="BW69" s="51" t="str">
        <f t="shared" si="59"/>
        <v>Enter</v>
      </c>
      <c r="BX69" s="52" t="str">
        <f t="shared" si="60"/>
        <v>Enter</v>
      </c>
      <c r="BY69" s="57"/>
      <c r="BZ69" s="57"/>
      <c r="CA69" s="58"/>
    </row>
    <row r="70" spans="1:79" x14ac:dyDescent="0.25">
      <c r="A70" s="7">
        <v>49</v>
      </c>
      <c r="B70" s="64"/>
      <c r="C70" s="64"/>
      <c r="D70" s="89" t="str">
        <f t="shared" si="30"/>
        <v>ENTER</v>
      </c>
      <c r="E70" s="51" t="str">
        <f t="shared" si="61"/>
        <v>Enter</v>
      </c>
      <c r="F70" s="52" t="str">
        <f t="shared" si="32"/>
        <v>Enter</v>
      </c>
      <c r="G70" s="57"/>
      <c r="H70" s="57"/>
      <c r="I70" s="58"/>
      <c r="J70" s="51" t="str">
        <f t="shared" si="33"/>
        <v>Enter</v>
      </c>
      <c r="K70" s="52" t="str">
        <f t="shared" si="34"/>
        <v>Enter</v>
      </c>
      <c r="L70" s="57"/>
      <c r="M70" s="57"/>
      <c r="N70" s="58"/>
      <c r="O70" s="51" t="str">
        <f t="shared" si="35"/>
        <v>Enter</v>
      </c>
      <c r="P70" s="52" t="str">
        <f t="shared" si="36"/>
        <v>Enter</v>
      </c>
      <c r="Q70" s="57"/>
      <c r="R70" s="57"/>
      <c r="S70" s="58"/>
      <c r="T70" s="51" t="str">
        <f t="shared" si="37"/>
        <v>Enter</v>
      </c>
      <c r="U70" s="52" t="str">
        <f t="shared" si="38"/>
        <v>Enter</v>
      </c>
      <c r="V70" s="57"/>
      <c r="W70" s="57"/>
      <c r="X70" s="58"/>
      <c r="Y70" s="51" t="str">
        <f t="shared" si="39"/>
        <v>Enter</v>
      </c>
      <c r="Z70" s="52" t="str">
        <f t="shared" si="40"/>
        <v>Enter</v>
      </c>
      <c r="AA70" s="57"/>
      <c r="AB70" s="57"/>
      <c r="AC70" s="58"/>
      <c r="AD70" s="51" t="str">
        <f t="shared" si="41"/>
        <v>Enter</v>
      </c>
      <c r="AE70" s="52" t="str">
        <f t="shared" si="42"/>
        <v>Enter</v>
      </c>
      <c r="AF70" s="57"/>
      <c r="AG70" s="57"/>
      <c r="AH70" s="58"/>
      <c r="AI70" s="51" t="str">
        <f t="shared" si="43"/>
        <v>Enter</v>
      </c>
      <c r="AJ70" s="52" t="str">
        <f t="shared" si="44"/>
        <v>Enter</v>
      </c>
      <c r="AK70" s="57"/>
      <c r="AL70" s="57"/>
      <c r="AM70" s="58"/>
      <c r="AN70" s="51" t="str">
        <f t="shared" si="45"/>
        <v>Enter</v>
      </c>
      <c r="AO70" s="52" t="str">
        <f t="shared" si="46"/>
        <v>Enter</v>
      </c>
      <c r="AP70" s="57"/>
      <c r="AQ70" s="57"/>
      <c r="AR70" s="58"/>
      <c r="AS70" s="51" t="str">
        <f t="shared" si="47"/>
        <v>Enter</v>
      </c>
      <c r="AT70" s="52" t="str">
        <f t="shared" si="48"/>
        <v>Enter</v>
      </c>
      <c r="AU70" s="57"/>
      <c r="AV70" s="57"/>
      <c r="AW70" s="58"/>
      <c r="AX70" s="51" t="str">
        <f t="shared" si="49"/>
        <v>Enter</v>
      </c>
      <c r="AY70" s="52" t="str">
        <f t="shared" si="50"/>
        <v>Enter</v>
      </c>
      <c r="AZ70" s="57"/>
      <c r="BA70" s="57"/>
      <c r="BB70" s="58"/>
      <c r="BC70" s="51" t="str">
        <f t="shared" si="51"/>
        <v>Enter</v>
      </c>
      <c r="BD70" s="52" t="str">
        <f t="shared" si="52"/>
        <v>Enter</v>
      </c>
      <c r="BE70" s="57"/>
      <c r="BF70" s="57"/>
      <c r="BG70" s="58"/>
      <c r="BH70" s="51" t="str">
        <f t="shared" si="53"/>
        <v>Enter</v>
      </c>
      <c r="BI70" s="52" t="str">
        <f t="shared" si="54"/>
        <v>Enter</v>
      </c>
      <c r="BJ70" s="57"/>
      <c r="BK70" s="57"/>
      <c r="BL70" s="58"/>
      <c r="BM70" s="51" t="str">
        <f t="shared" si="55"/>
        <v>Enter</v>
      </c>
      <c r="BN70" s="52" t="str">
        <f t="shared" si="56"/>
        <v>Enter</v>
      </c>
      <c r="BO70" s="57"/>
      <c r="BP70" s="57"/>
      <c r="BQ70" s="58"/>
      <c r="BR70" s="51" t="str">
        <f t="shared" si="57"/>
        <v>Enter</v>
      </c>
      <c r="BS70" s="52" t="str">
        <f t="shared" si="58"/>
        <v>Enter</v>
      </c>
      <c r="BT70" s="57"/>
      <c r="BU70" s="57"/>
      <c r="BV70" s="58"/>
      <c r="BW70" s="51" t="str">
        <f t="shared" si="59"/>
        <v>Enter</v>
      </c>
      <c r="BX70" s="52" t="str">
        <f t="shared" si="60"/>
        <v>Enter</v>
      </c>
      <c r="BY70" s="57"/>
      <c r="BZ70" s="57"/>
      <c r="CA70" s="58"/>
    </row>
    <row r="71" spans="1:79" x14ac:dyDescent="0.25">
      <c r="A71" s="7">
        <v>50</v>
      </c>
      <c r="B71" s="64"/>
      <c r="C71" s="64"/>
      <c r="D71" s="89" t="str">
        <f t="shared" si="30"/>
        <v>ENTER</v>
      </c>
      <c r="E71" s="51" t="str">
        <f t="shared" si="61"/>
        <v>Enter</v>
      </c>
      <c r="F71" s="52" t="str">
        <f t="shared" si="32"/>
        <v>Enter</v>
      </c>
      <c r="G71" s="57"/>
      <c r="H71" s="57"/>
      <c r="I71" s="58"/>
      <c r="J71" s="51" t="str">
        <f t="shared" si="33"/>
        <v>Enter</v>
      </c>
      <c r="K71" s="52" t="str">
        <f t="shared" si="34"/>
        <v>Enter</v>
      </c>
      <c r="L71" s="57"/>
      <c r="M71" s="57"/>
      <c r="N71" s="58"/>
      <c r="O71" s="51" t="str">
        <f t="shared" si="35"/>
        <v>Enter</v>
      </c>
      <c r="P71" s="52" t="str">
        <f t="shared" si="36"/>
        <v>Enter</v>
      </c>
      <c r="Q71" s="57"/>
      <c r="R71" s="57"/>
      <c r="S71" s="58"/>
      <c r="T71" s="51" t="str">
        <f t="shared" si="37"/>
        <v>Enter</v>
      </c>
      <c r="U71" s="52" t="str">
        <f t="shared" si="38"/>
        <v>Enter</v>
      </c>
      <c r="V71" s="57"/>
      <c r="W71" s="57"/>
      <c r="X71" s="58"/>
      <c r="Y71" s="51" t="str">
        <f t="shared" si="39"/>
        <v>Enter</v>
      </c>
      <c r="Z71" s="52" t="str">
        <f t="shared" si="40"/>
        <v>Enter</v>
      </c>
      <c r="AA71" s="57"/>
      <c r="AB71" s="57"/>
      <c r="AC71" s="58"/>
      <c r="AD71" s="51" t="str">
        <f t="shared" si="41"/>
        <v>Enter</v>
      </c>
      <c r="AE71" s="52" t="str">
        <f t="shared" si="42"/>
        <v>Enter</v>
      </c>
      <c r="AF71" s="57"/>
      <c r="AG71" s="57"/>
      <c r="AH71" s="58"/>
      <c r="AI71" s="51" t="str">
        <f t="shared" si="43"/>
        <v>Enter</v>
      </c>
      <c r="AJ71" s="52" t="str">
        <f t="shared" si="44"/>
        <v>Enter</v>
      </c>
      <c r="AK71" s="57"/>
      <c r="AL71" s="57"/>
      <c r="AM71" s="58"/>
      <c r="AN71" s="51" t="str">
        <f t="shared" si="45"/>
        <v>Enter</v>
      </c>
      <c r="AO71" s="52" t="str">
        <f t="shared" si="46"/>
        <v>Enter</v>
      </c>
      <c r="AP71" s="57"/>
      <c r="AQ71" s="57"/>
      <c r="AR71" s="58"/>
      <c r="AS71" s="51" t="str">
        <f t="shared" si="47"/>
        <v>Enter</v>
      </c>
      <c r="AT71" s="52" t="str">
        <f t="shared" si="48"/>
        <v>Enter</v>
      </c>
      <c r="AU71" s="57"/>
      <c r="AV71" s="57"/>
      <c r="AW71" s="58"/>
      <c r="AX71" s="51" t="str">
        <f t="shared" si="49"/>
        <v>Enter</v>
      </c>
      <c r="AY71" s="52" t="str">
        <f t="shared" si="50"/>
        <v>Enter</v>
      </c>
      <c r="AZ71" s="57"/>
      <c r="BA71" s="57"/>
      <c r="BB71" s="58"/>
      <c r="BC71" s="51" t="str">
        <f t="shared" si="51"/>
        <v>Enter</v>
      </c>
      <c r="BD71" s="52" t="str">
        <f t="shared" si="52"/>
        <v>Enter</v>
      </c>
      <c r="BE71" s="57"/>
      <c r="BF71" s="57"/>
      <c r="BG71" s="58"/>
      <c r="BH71" s="51" t="str">
        <f t="shared" si="53"/>
        <v>Enter</v>
      </c>
      <c r="BI71" s="52" t="str">
        <f t="shared" si="54"/>
        <v>Enter</v>
      </c>
      <c r="BJ71" s="57"/>
      <c r="BK71" s="57"/>
      <c r="BL71" s="58"/>
      <c r="BM71" s="51" t="str">
        <f t="shared" si="55"/>
        <v>Enter</v>
      </c>
      <c r="BN71" s="52" t="str">
        <f t="shared" si="56"/>
        <v>Enter</v>
      </c>
      <c r="BO71" s="57"/>
      <c r="BP71" s="57"/>
      <c r="BQ71" s="58"/>
      <c r="BR71" s="51" t="str">
        <f t="shared" si="57"/>
        <v>Enter</v>
      </c>
      <c r="BS71" s="52" t="str">
        <f t="shared" si="58"/>
        <v>Enter</v>
      </c>
      <c r="BT71" s="57"/>
      <c r="BU71" s="57"/>
      <c r="BV71" s="58"/>
      <c r="BW71" s="51" t="str">
        <f t="shared" si="59"/>
        <v>Enter</v>
      </c>
      <c r="BX71" s="52" t="str">
        <f t="shared" si="60"/>
        <v>Enter</v>
      </c>
      <c r="BY71" s="57"/>
      <c r="BZ71" s="57"/>
      <c r="CA71" s="58"/>
    </row>
    <row r="72" spans="1:79" x14ac:dyDescent="0.25">
      <c r="A72" s="7">
        <v>51</v>
      </c>
      <c r="B72" s="64"/>
      <c r="C72" s="64"/>
      <c r="D72" s="89" t="str">
        <f t="shared" si="30"/>
        <v>ENTER</v>
      </c>
      <c r="E72" s="51" t="str">
        <f t="shared" si="61"/>
        <v>Enter</v>
      </c>
      <c r="F72" s="52" t="str">
        <f t="shared" si="32"/>
        <v>Enter</v>
      </c>
      <c r="G72" s="57"/>
      <c r="H72" s="57"/>
      <c r="I72" s="58"/>
      <c r="J72" s="51" t="str">
        <f t="shared" si="33"/>
        <v>Enter</v>
      </c>
      <c r="K72" s="52" t="str">
        <f t="shared" si="34"/>
        <v>Enter</v>
      </c>
      <c r="L72" s="57"/>
      <c r="M72" s="57"/>
      <c r="N72" s="58"/>
      <c r="O72" s="51" t="str">
        <f t="shared" si="35"/>
        <v>Enter</v>
      </c>
      <c r="P72" s="52" t="str">
        <f t="shared" si="36"/>
        <v>Enter</v>
      </c>
      <c r="Q72" s="57"/>
      <c r="R72" s="57"/>
      <c r="S72" s="58"/>
      <c r="T72" s="51" t="str">
        <f t="shared" si="37"/>
        <v>Enter</v>
      </c>
      <c r="U72" s="52" t="str">
        <f t="shared" si="38"/>
        <v>Enter</v>
      </c>
      <c r="V72" s="57"/>
      <c r="W72" s="57"/>
      <c r="X72" s="58"/>
      <c r="Y72" s="51" t="str">
        <f t="shared" si="39"/>
        <v>Enter</v>
      </c>
      <c r="Z72" s="52" t="str">
        <f t="shared" si="40"/>
        <v>Enter</v>
      </c>
      <c r="AA72" s="57"/>
      <c r="AB72" s="57"/>
      <c r="AC72" s="58"/>
      <c r="AD72" s="51" t="str">
        <f t="shared" si="41"/>
        <v>Enter</v>
      </c>
      <c r="AE72" s="52" t="str">
        <f t="shared" si="42"/>
        <v>Enter</v>
      </c>
      <c r="AF72" s="57"/>
      <c r="AG72" s="57"/>
      <c r="AH72" s="58"/>
      <c r="AI72" s="51" t="str">
        <f t="shared" si="43"/>
        <v>Enter</v>
      </c>
      <c r="AJ72" s="52" t="str">
        <f t="shared" si="44"/>
        <v>Enter</v>
      </c>
      <c r="AK72" s="57"/>
      <c r="AL72" s="57"/>
      <c r="AM72" s="58"/>
      <c r="AN72" s="51" t="str">
        <f t="shared" si="45"/>
        <v>Enter</v>
      </c>
      <c r="AO72" s="52" t="str">
        <f t="shared" si="46"/>
        <v>Enter</v>
      </c>
      <c r="AP72" s="57"/>
      <c r="AQ72" s="57"/>
      <c r="AR72" s="58"/>
      <c r="AS72" s="51" t="str">
        <f t="shared" si="47"/>
        <v>Enter</v>
      </c>
      <c r="AT72" s="52" t="str">
        <f t="shared" si="48"/>
        <v>Enter</v>
      </c>
      <c r="AU72" s="57"/>
      <c r="AV72" s="57"/>
      <c r="AW72" s="58"/>
      <c r="AX72" s="51" t="str">
        <f t="shared" si="49"/>
        <v>Enter</v>
      </c>
      <c r="AY72" s="52" t="str">
        <f t="shared" si="50"/>
        <v>Enter</v>
      </c>
      <c r="AZ72" s="57"/>
      <c r="BA72" s="57"/>
      <c r="BB72" s="58"/>
      <c r="BC72" s="51" t="str">
        <f t="shared" si="51"/>
        <v>Enter</v>
      </c>
      <c r="BD72" s="52" t="str">
        <f t="shared" si="52"/>
        <v>Enter</v>
      </c>
      <c r="BE72" s="57"/>
      <c r="BF72" s="57"/>
      <c r="BG72" s="58"/>
      <c r="BH72" s="51" t="str">
        <f t="shared" si="53"/>
        <v>Enter</v>
      </c>
      <c r="BI72" s="52" t="str">
        <f t="shared" si="54"/>
        <v>Enter</v>
      </c>
      <c r="BJ72" s="57"/>
      <c r="BK72" s="57"/>
      <c r="BL72" s="58"/>
      <c r="BM72" s="51" t="str">
        <f t="shared" si="55"/>
        <v>Enter</v>
      </c>
      <c r="BN72" s="52" t="str">
        <f t="shared" si="56"/>
        <v>Enter</v>
      </c>
      <c r="BO72" s="57"/>
      <c r="BP72" s="57"/>
      <c r="BQ72" s="58"/>
      <c r="BR72" s="51" t="str">
        <f t="shared" si="57"/>
        <v>Enter</v>
      </c>
      <c r="BS72" s="52" t="str">
        <f t="shared" si="58"/>
        <v>Enter</v>
      </c>
      <c r="BT72" s="57"/>
      <c r="BU72" s="57"/>
      <c r="BV72" s="58"/>
      <c r="BW72" s="51" t="str">
        <f t="shared" si="59"/>
        <v>Enter</v>
      </c>
      <c r="BX72" s="52" t="str">
        <f t="shared" si="60"/>
        <v>Enter</v>
      </c>
      <c r="BY72" s="57"/>
      <c r="BZ72" s="57"/>
      <c r="CA72" s="58"/>
    </row>
    <row r="73" spans="1:79" x14ac:dyDescent="0.25">
      <c r="A73" s="7">
        <v>52</v>
      </c>
      <c r="B73" s="64"/>
      <c r="C73" s="64"/>
      <c r="D73" s="89" t="str">
        <f t="shared" si="30"/>
        <v>ENTER</v>
      </c>
      <c r="E73" s="51" t="str">
        <f t="shared" si="61"/>
        <v>Enter</v>
      </c>
      <c r="F73" s="52" t="str">
        <f t="shared" si="32"/>
        <v>Enter</v>
      </c>
      <c r="G73" s="57"/>
      <c r="H73" s="57"/>
      <c r="I73" s="58"/>
      <c r="J73" s="51" t="str">
        <f t="shared" si="33"/>
        <v>Enter</v>
      </c>
      <c r="K73" s="52" t="str">
        <f t="shared" si="34"/>
        <v>Enter</v>
      </c>
      <c r="L73" s="57"/>
      <c r="M73" s="57"/>
      <c r="N73" s="58"/>
      <c r="O73" s="51" t="str">
        <f t="shared" si="35"/>
        <v>Enter</v>
      </c>
      <c r="P73" s="52" t="str">
        <f t="shared" si="36"/>
        <v>Enter</v>
      </c>
      <c r="Q73" s="57"/>
      <c r="R73" s="57"/>
      <c r="S73" s="58"/>
      <c r="T73" s="51" t="str">
        <f t="shared" si="37"/>
        <v>Enter</v>
      </c>
      <c r="U73" s="52" t="str">
        <f t="shared" si="38"/>
        <v>Enter</v>
      </c>
      <c r="V73" s="57"/>
      <c r="W73" s="57"/>
      <c r="X73" s="58"/>
      <c r="Y73" s="51" t="str">
        <f t="shared" si="39"/>
        <v>Enter</v>
      </c>
      <c r="Z73" s="52" t="str">
        <f t="shared" si="40"/>
        <v>Enter</v>
      </c>
      <c r="AA73" s="57"/>
      <c r="AB73" s="57"/>
      <c r="AC73" s="58"/>
      <c r="AD73" s="51" t="str">
        <f t="shared" si="41"/>
        <v>Enter</v>
      </c>
      <c r="AE73" s="52" t="str">
        <f t="shared" si="42"/>
        <v>Enter</v>
      </c>
      <c r="AF73" s="57"/>
      <c r="AG73" s="57"/>
      <c r="AH73" s="58"/>
      <c r="AI73" s="51" t="str">
        <f t="shared" si="43"/>
        <v>Enter</v>
      </c>
      <c r="AJ73" s="52" t="str">
        <f t="shared" si="44"/>
        <v>Enter</v>
      </c>
      <c r="AK73" s="57"/>
      <c r="AL73" s="57"/>
      <c r="AM73" s="58"/>
      <c r="AN73" s="51" t="str">
        <f t="shared" si="45"/>
        <v>Enter</v>
      </c>
      <c r="AO73" s="52" t="str">
        <f t="shared" si="46"/>
        <v>Enter</v>
      </c>
      <c r="AP73" s="57"/>
      <c r="AQ73" s="57"/>
      <c r="AR73" s="58"/>
      <c r="AS73" s="51" t="str">
        <f t="shared" si="47"/>
        <v>Enter</v>
      </c>
      <c r="AT73" s="52" t="str">
        <f t="shared" si="48"/>
        <v>Enter</v>
      </c>
      <c r="AU73" s="57"/>
      <c r="AV73" s="57"/>
      <c r="AW73" s="58"/>
      <c r="AX73" s="51" t="str">
        <f t="shared" si="49"/>
        <v>Enter</v>
      </c>
      <c r="AY73" s="52" t="str">
        <f t="shared" si="50"/>
        <v>Enter</v>
      </c>
      <c r="AZ73" s="57"/>
      <c r="BA73" s="57"/>
      <c r="BB73" s="58"/>
      <c r="BC73" s="51" t="str">
        <f t="shared" si="51"/>
        <v>Enter</v>
      </c>
      <c r="BD73" s="52" t="str">
        <f t="shared" si="52"/>
        <v>Enter</v>
      </c>
      <c r="BE73" s="57"/>
      <c r="BF73" s="57"/>
      <c r="BG73" s="58"/>
      <c r="BH73" s="51" t="str">
        <f t="shared" si="53"/>
        <v>Enter</v>
      </c>
      <c r="BI73" s="52" t="str">
        <f t="shared" si="54"/>
        <v>Enter</v>
      </c>
      <c r="BJ73" s="57"/>
      <c r="BK73" s="57"/>
      <c r="BL73" s="58"/>
      <c r="BM73" s="51" t="str">
        <f t="shared" si="55"/>
        <v>Enter</v>
      </c>
      <c r="BN73" s="52" t="str">
        <f t="shared" si="56"/>
        <v>Enter</v>
      </c>
      <c r="BO73" s="57"/>
      <c r="BP73" s="57"/>
      <c r="BQ73" s="58"/>
      <c r="BR73" s="51" t="str">
        <f t="shared" si="57"/>
        <v>Enter</v>
      </c>
      <c r="BS73" s="52" t="str">
        <f t="shared" si="58"/>
        <v>Enter</v>
      </c>
      <c r="BT73" s="57"/>
      <c r="BU73" s="57"/>
      <c r="BV73" s="58"/>
      <c r="BW73" s="51" t="str">
        <f t="shared" si="59"/>
        <v>Enter</v>
      </c>
      <c r="BX73" s="52" t="str">
        <f t="shared" si="60"/>
        <v>Enter</v>
      </c>
      <c r="BY73" s="57"/>
      <c r="BZ73" s="57"/>
      <c r="CA73" s="58"/>
    </row>
    <row r="74" spans="1:79" x14ac:dyDescent="0.25">
      <c r="A74" s="7">
        <v>53</v>
      </c>
      <c r="B74" s="64"/>
      <c r="C74" s="64"/>
      <c r="D74" s="89" t="str">
        <f t="shared" si="30"/>
        <v>ENTER</v>
      </c>
      <c r="E74" s="51" t="str">
        <f t="shared" si="61"/>
        <v>Enter</v>
      </c>
      <c r="F74" s="52" t="str">
        <f t="shared" si="32"/>
        <v>Enter</v>
      </c>
      <c r="G74" s="57"/>
      <c r="H74" s="57"/>
      <c r="I74" s="58"/>
      <c r="J74" s="51" t="str">
        <f t="shared" si="33"/>
        <v>Enter</v>
      </c>
      <c r="K74" s="52" t="str">
        <f t="shared" si="34"/>
        <v>Enter</v>
      </c>
      <c r="L74" s="57"/>
      <c r="M74" s="57"/>
      <c r="N74" s="58"/>
      <c r="O74" s="51" t="str">
        <f t="shared" si="35"/>
        <v>Enter</v>
      </c>
      <c r="P74" s="52" t="str">
        <f t="shared" si="36"/>
        <v>Enter</v>
      </c>
      <c r="Q74" s="57"/>
      <c r="R74" s="57"/>
      <c r="S74" s="58"/>
      <c r="T74" s="51" t="str">
        <f t="shared" si="37"/>
        <v>Enter</v>
      </c>
      <c r="U74" s="52" t="str">
        <f t="shared" si="38"/>
        <v>Enter</v>
      </c>
      <c r="V74" s="57"/>
      <c r="W74" s="57"/>
      <c r="X74" s="58"/>
      <c r="Y74" s="51" t="str">
        <f t="shared" si="39"/>
        <v>Enter</v>
      </c>
      <c r="Z74" s="52" t="str">
        <f t="shared" si="40"/>
        <v>Enter</v>
      </c>
      <c r="AA74" s="57"/>
      <c r="AB74" s="57"/>
      <c r="AC74" s="58"/>
      <c r="AD74" s="51" t="str">
        <f t="shared" si="41"/>
        <v>Enter</v>
      </c>
      <c r="AE74" s="52" t="str">
        <f t="shared" si="42"/>
        <v>Enter</v>
      </c>
      <c r="AF74" s="57"/>
      <c r="AG74" s="57"/>
      <c r="AH74" s="58"/>
      <c r="AI74" s="51" t="str">
        <f t="shared" si="43"/>
        <v>Enter</v>
      </c>
      <c r="AJ74" s="52" t="str">
        <f t="shared" si="44"/>
        <v>Enter</v>
      </c>
      <c r="AK74" s="57"/>
      <c r="AL74" s="57"/>
      <c r="AM74" s="58"/>
      <c r="AN74" s="51" t="str">
        <f t="shared" si="45"/>
        <v>Enter</v>
      </c>
      <c r="AO74" s="52" t="str">
        <f t="shared" si="46"/>
        <v>Enter</v>
      </c>
      <c r="AP74" s="57"/>
      <c r="AQ74" s="57"/>
      <c r="AR74" s="58"/>
      <c r="AS74" s="51" t="str">
        <f t="shared" si="47"/>
        <v>Enter</v>
      </c>
      <c r="AT74" s="52" t="str">
        <f t="shared" si="48"/>
        <v>Enter</v>
      </c>
      <c r="AU74" s="57"/>
      <c r="AV74" s="57"/>
      <c r="AW74" s="58"/>
      <c r="AX74" s="51" t="str">
        <f t="shared" si="49"/>
        <v>Enter</v>
      </c>
      <c r="AY74" s="52" t="str">
        <f t="shared" si="50"/>
        <v>Enter</v>
      </c>
      <c r="AZ74" s="57"/>
      <c r="BA74" s="57"/>
      <c r="BB74" s="58"/>
      <c r="BC74" s="51" t="str">
        <f t="shared" si="51"/>
        <v>Enter</v>
      </c>
      <c r="BD74" s="52" t="str">
        <f t="shared" si="52"/>
        <v>Enter</v>
      </c>
      <c r="BE74" s="57"/>
      <c r="BF74" s="57"/>
      <c r="BG74" s="58"/>
      <c r="BH74" s="51" t="str">
        <f t="shared" si="53"/>
        <v>Enter</v>
      </c>
      <c r="BI74" s="52" t="str">
        <f t="shared" si="54"/>
        <v>Enter</v>
      </c>
      <c r="BJ74" s="57"/>
      <c r="BK74" s="57"/>
      <c r="BL74" s="58"/>
      <c r="BM74" s="51" t="str">
        <f t="shared" si="55"/>
        <v>Enter</v>
      </c>
      <c r="BN74" s="52" t="str">
        <f t="shared" si="56"/>
        <v>Enter</v>
      </c>
      <c r="BO74" s="57"/>
      <c r="BP74" s="57"/>
      <c r="BQ74" s="58"/>
      <c r="BR74" s="51" t="str">
        <f t="shared" si="57"/>
        <v>Enter</v>
      </c>
      <c r="BS74" s="52" t="str">
        <f t="shared" si="58"/>
        <v>Enter</v>
      </c>
      <c r="BT74" s="57"/>
      <c r="BU74" s="57"/>
      <c r="BV74" s="58"/>
      <c r="BW74" s="51" t="str">
        <f t="shared" si="59"/>
        <v>Enter</v>
      </c>
      <c r="BX74" s="52" t="str">
        <f t="shared" si="60"/>
        <v>Enter</v>
      </c>
      <c r="BY74" s="57"/>
      <c r="BZ74" s="57"/>
      <c r="CA74" s="58"/>
    </row>
    <row r="75" spans="1:79" x14ac:dyDescent="0.25">
      <c r="A75" s="7">
        <v>54</v>
      </c>
      <c r="B75" s="64"/>
      <c r="C75" s="64"/>
      <c r="D75" s="89" t="str">
        <f t="shared" si="30"/>
        <v>ENTER</v>
      </c>
      <c r="E75" s="51" t="str">
        <f t="shared" si="61"/>
        <v>Enter</v>
      </c>
      <c r="F75" s="52" t="str">
        <f t="shared" si="32"/>
        <v>Enter</v>
      </c>
      <c r="G75" s="57"/>
      <c r="H75" s="57"/>
      <c r="I75" s="58"/>
      <c r="J75" s="51" t="str">
        <f t="shared" si="33"/>
        <v>Enter</v>
      </c>
      <c r="K75" s="52" t="str">
        <f t="shared" si="34"/>
        <v>Enter</v>
      </c>
      <c r="L75" s="57"/>
      <c r="M75" s="57"/>
      <c r="N75" s="58"/>
      <c r="O75" s="51" t="str">
        <f t="shared" si="35"/>
        <v>Enter</v>
      </c>
      <c r="P75" s="52" t="str">
        <f t="shared" si="36"/>
        <v>Enter</v>
      </c>
      <c r="Q75" s="57"/>
      <c r="R75" s="57"/>
      <c r="S75" s="58"/>
      <c r="T75" s="51" t="str">
        <f t="shared" si="37"/>
        <v>Enter</v>
      </c>
      <c r="U75" s="52" t="str">
        <f t="shared" si="38"/>
        <v>Enter</v>
      </c>
      <c r="V75" s="57"/>
      <c r="W75" s="57"/>
      <c r="X75" s="58"/>
      <c r="Y75" s="51" t="str">
        <f t="shared" si="39"/>
        <v>Enter</v>
      </c>
      <c r="Z75" s="52" t="str">
        <f t="shared" si="40"/>
        <v>Enter</v>
      </c>
      <c r="AA75" s="57"/>
      <c r="AB75" s="57"/>
      <c r="AC75" s="58"/>
      <c r="AD75" s="51" t="str">
        <f t="shared" si="41"/>
        <v>Enter</v>
      </c>
      <c r="AE75" s="52" t="str">
        <f t="shared" si="42"/>
        <v>Enter</v>
      </c>
      <c r="AF75" s="57"/>
      <c r="AG75" s="57"/>
      <c r="AH75" s="58"/>
      <c r="AI75" s="51" t="str">
        <f t="shared" si="43"/>
        <v>Enter</v>
      </c>
      <c r="AJ75" s="52" t="str">
        <f t="shared" si="44"/>
        <v>Enter</v>
      </c>
      <c r="AK75" s="57"/>
      <c r="AL75" s="57"/>
      <c r="AM75" s="58"/>
      <c r="AN75" s="51" t="str">
        <f t="shared" si="45"/>
        <v>Enter</v>
      </c>
      <c r="AO75" s="52" t="str">
        <f t="shared" si="46"/>
        <v>Enter</v>
      </c>
      <c r="AP75" s="57"/>
      <c r="AQ75" s="57"/>
      <c r="AR75" s="58"/>
      <c r="AS75" s="51" t="str">
        <f t="shared" si="47"/>
        <v>Enter</v>
      </c>
      <c r="AT75" s="52" t="str">
        <f t="shared" si="48"/>
        <v>Enter</v>
      </c>
      <c r="AU75" s="57"/>
      <c r="AV75" s="57"/>
      <c r="AW75" s="58"/>
      <c r="AX75" s="51" t="str">
        <f t="shared" si="49"/>
        <v>Enter</v>
      </c>
      <c r="AY75" s="52" t="str">
        <f t="shared" si="50"/>
        <v>Enter</v>
      </c>
      <c r="AZ75" s="57"/>
      <c r="BA75" s="57"/>
      <c r="BB75" s="58"/>
      <c r="BC75" s="51" t="str">
        <f t="shared" si="51"/>
        <v>Enter</v>
      </c>
      <c r="BD75" s="52" t="str">
        <f t="shared" si="52"/>
        <v>Enter</v>
      </c>
      <c r="BE75" s="57"/>
      <c r="BF75" s="57"/>
      <c r="BG75" s="58"/>
      <c r="BH75" s="51" t="str">
        <f t="shared" si="53"/>
        <v>Enter</v>
      </c>
      <c r="BI75" s="52" t="str">
        <f t="shared" si="54"/>
        <v>Enter</v>
      </c>
      <c r="BJ75" s="57"/>
      <c r="BK75" s="57"/>
      <c r="BL75" s="58"/>
      <c r="BM75" s="51" t="str">
        <f t="shared" si="55"/>
        <v>Enter</v>
      </c>
      <c r="BN75" s="52" t="str">
        <f t="shared" si="56"/>
        <v>Enter</v>
      </c>
      <c r="BO75" s="57"/>
      <c r="BP75" s="57"/>
      <c r="BQ75" s="58"/>
      <c r="BR75" s="51" t="str">
        <f t="shared" si="57"/>
        <v>Enter</v>
      </c>
      <c r="BS75" s="52" t="str">
        <f t="shared" si="58"/>
        <v>Enter</v>
      </c>
      <c r="BT75" s="57"/>
      <c r="BU75" s="57"/>
      <c r="BV75" s="58"/>
      <c r="BW75" s="51" t="str">
        <f t="shared" si="59"/>
        <v>Enter</v>
      </c>
      <c r="BX75" s="52" t="str">
        <f t="shared" si="60"/>
        <v>Enter</v>
      </c>
      <c r="BY75" s="57"/>
      <c r="BZ75" s="57"/>
      <c r="CA75" s="58"/>
    </row>
    <row r="76" spans="1:79" x14ac:dyDescent="0.25">
      <c r="A76" s="7">
        <v>55</v>
      </c>
      <c r="B76" s="64"/>
      <c r="C76" s="64"/>
      <c r="D76" s="89" t="str">
        <f t="shared" si="30"/>
        <v>ENTER</v>
      </c>
      <c r="E76" s="51" t="str">
        <f t="shared" si="61"/>
        <v>Enter</v>
      </c>
      <c r="F76" s="52" t="str">
        <f t="shared" si="32"/>
        <v>Enter</v>
      </c>
      <c r="G76" s="57"/>
      <c r="H76" s="57"/>
      <c r="I76" s="58"/>
      <c r="J76" s="51" t="str">
        <f t="shared" si="33"/>
        <v>Enter</v>
      </c>
      <c r="K76" s="52" t="str">
        <f t="shared" si="34"/>
        <v>Enter</v>
      </c>
      <c r="L76" s="57"/>
      <c r="M76" s="57"/>
      <c r="N76" s="58"/>
      <c r="O76" s="51" t="str">
        <f t="shared" si="35"/>
        <v>Enter</v>
      </c>
      <c r="P76" s="52" t="str">
        <f t="shared" si="36"/>
        <v>Enter</v>
      </c>
      <c r="Q76" s="57"/>
      <c r="R76" s="57"/>
      <c r="S76" s="58"/>
      <c r="T76" s="51" t="str">
        <f t="shared" si="37"/>
        <v>Enter</v>
      </c>
      <c r="U76" s="52" t="str">
        <f t="shared" si="38"/>
        <v>Enter</v>
      </c>
      <c r="V76" s="57"/>
      <c r="W76" s="57"/>
      <c r="X76" s="58"/>
      <c r="Y76" s="51" t="str">
        <f t="shared" si="39"/>
        <v>Enter</v>
      </c>
      <c r="Z76" s="52" t="str">
        <f t="shared" si="40"/>
        <v>Enter</v>
      </c>
      <c r="AA76" s="57"/>
      <c r="AB76" s="57"/>
      <c r="AC76" s="58"/>
      <c r="AD76" s="51" t="str">
        <f t="shared" si="41"/>
        <v>Enter</v>
      </c>
      <c r="AE76" s="52" t="str">
        <f t="shared" si="42"/>
        <v>Enter</v>
      </c>
      <c r="AF76" s="57"/>
      <c r="AG76" s="57"/>
      <c r="AH76" s="58"/>
      <c r="AI76" s="51" t="str">
        <f t="shared" si="43"/>
        <v>Enter</v>
      </c>
      <c r="AJ76" s="52" t="str">
        <f t="shared" si="44"/>
        <v>Enter</v>
      </c>
      <c r="AK76" s="57"/>
      <c r="AL76" s="57"/>
      <c r="AM76" s="58"/>
      <c r="AN76" s="51" t="str">
        <f t="shared" si="45"/>
        <v>Enter</v>
      </c>
      <c r="AO76" s="52" t="str">
        <f t="shared" si="46"/>
        <v>Enter</v>
      </c>
      <c r="AP76" s="57"/>
      <c r="AQ76" s="57"/>
      <c r="AR76" s="58"/>
      <c r="AS76" s="51" t="str">
        <f t="shared" si="47"/>
        <v>Enter</v>
      </c>
      <c r="AT76" s="52" t="str">
        <f t="shared" si="48"/>
        <v>Enter</v>
      </c>
      <c r="AU76" s="57"/>
      <c r="AV76" s="57"/>
      <c r="AW76" s="58"/>
      <c r="AX76" s="51" t="str">
        <f t="shared" si="49"/>
        <v>Enter</v>
      </c>
      <c r="AY76" s="52" t="str">
        <f t="shared" si="50"/>
        <v>Enter</v>
      </c>
      <c r="AZ76" s="57"/>
      <c r="BA76" s="57"/>
      <c r="BB76" s="58"/>
      <c r="BC76" s="51" t="str">
        <f t="shared" si="51"/>
        <v>Enter</v>
      </c>
      <c r="BD76" s="52" t="str">
        <f t="shared" si="52"/>
        <v>Enter</v>
      </c>
      <c r="BE76" s="57"/>
      <c r="BF76" s="57"/>
      <c r="BG76" s="58"/>
      <c r="BH76" s="51" t="str">
        <f t="shared" si="53"/>
        <v>Enter</v>
      </c>
      <c r="BI76" s="52" t="str">
        <f t="shared" si="54"/>
        <v>Enter</v>
      </c>
      <c r="BJ76" s="57"/>
      <c r="BK76" s="57"/>
      <c r="BL76" s="58"/>
      <c r="BM76" s="51" t="str">
        <f t="shared" si="55"/>
        <v>Enter</v>
      </c>
      <c r="BN76" s="52" t="str">
        <f t="shared" si="56"/>
        <v>Enter</v>
      </c>
      <c r="BO76" s="57"/>
      <c r="BP76" s="57"/>
      <c r="BQ76" s="58"/>
      <c r="BR76" s="51" t="str">
        <f t="shared" si="57"/>
        <v>Enter</v>
      </c>
      <c r="BS76" s="52" t="str">
        <f t="shared" si="58"/>
        <v>Enter</v>
      </c>
      <c r="BT76" s="57"/>
      <c r="BU76" s="57"/>
      <c r="BV76" s="58"/>
      <c r="BW76" s="51" t="str">
        <f t="shared" si="59"/>
        <v>Enter</v>
      </c>
      <c r="BX76" s="52" t="str">
        <f t="shared" si="60"/>
        <v>Enter</v>
      </c>
      <c r="BY76" s="57"/>
      <c r="BZ76" s="57"/>
      <c r="CA76" s="58"/>
    </row>
    <row r="77" spans="1:79" x14ac:dyDescent="0.25">
      <c r="A77" s="7">
        <v>56</v>
      </c>
      <c r="B77" s="64"/>
      <c r="C77" s="64"/>
      <c r="D77" s="89" t="str">
        <f t="shared" si="30"/>
        <v>ENTER</v>
      </c>
      <c r="E77" s="51" t="str">
        <f t="shared" si="61"/>
        <v>Enter</v>
      </c>
      <c r="F77" s="52" t="str">
        <f t="shared" si="32"/>
        <v>Enter</v>
      </c>
      <c r="G77" s="57"/>
      <c r="H77" s="57"/>
      <c r="I77" s="58"/>
      <c r="J77" s="51" t="str">
        <f t="shared" si="33"/>
        <v>Enter</v>
      </c>
      <c r="K77" s="52" t="str">
        <f t="shared" si="34"/>
        <v>Enter</v>
      </c>
      <c r="L77" s="57"/>
      <c r="M77" s="57"/>
      <c r="N77" s="58"/>
      <c r="O77" s="51" t="str">
        <f t="shared" si="35"/>
        <v>Enter</v>
      </c>
      <c r="P77" s="52" t="str">
        <f t="shared" si="36"/>
        <v>Enter</v>
      </c>
      <c r="Q77" s="57"/>
      <c r="R77" s="57"/>
      <c r="S77" s="58"/>
      <c r="T77" s="51" t="str">
        <f t="shared" si="37"/>
        <v>Enter</v>
      </c>
      <c r="U77" s="52" t="str">
        <f t="shared" si="38"/>
        <v>Enter</v>
      </c>
      <c r="V77" s="57"/>
      <c r="W77" s="57"/>
      <c r="X77" s="58"/>
      <c r="Y77" s="51" t="str">
        <f t="shared" si="39"/>
        <v>Enter</v>
      </c>
      <c r="Z77" s="52" t="str">
        <f t="shared" si="40"/>
        <v>Enter</v>
      </c>
      <c r="AA77" s="57"/>
      <c r="AB77" s="57"/>
      <c r="AC77" s="58"/>
      <c r="AD77" s="51" t="str">
        <f t="shared" si="41"/>
        <v>Enter</v>
      </c>
      <c r="AE77" s="52" t="str">
        <f t="shared" si="42"/>
        <v>Enter</v>
      </c>
      <c r="AF77" s="57"/>
      <c r="AG77" s="57"/>
      <c r="AH77" s="58"/>
      <c r="AI77" s="51" t="str">
        <f t="shared" si="43"/>
        <v>Enter</v>
      </c>
      <c r="AJ77" s="52" t="str">
        <f t="shared" si="44"/>
        <v>Enter</v>
      </c>
      <c r="AK77" s="57"/>
      <c r="AL77" s="57"/>
      <c r="AM77" s="58"/>
      <c r="AN77" s="51" t="str">
        <f t="shared" si="45"/>
        <v>Enter</v>
      </c>
      <c r="AO77" s="52" t="str">
        <f t="shared" si="46"/>
        <v>Enter</v>
      </c>
      <c r="AP77" s="57"/>
      <c r="AQ77" s="57"/>
      <c r="AR77" s="58"/>
      <c r="AS77" s="51" t="str">
        <f t="shared" si="47"/>
        <v>Enter</v>
      </c>
      <c r="AT77" s="52" t="str">
        <f t="shared" si="48"/>
        <v>Enter</v>
      </c>
      <c r="AU77" s="57"/>
      <c r="AV77" s="57"/>
      <c r="AW77" s="58"/>
      <c r="AX77" s="51" t="str">
        <f t="shared" si="49"/>
        <v>Enter</v>
      </c>
      <c r="AY77" s="52" t="str">
        <f t="shared" si="50"/>
        <v>Enter</v>
      </c>
      <c r="AZ77" s="57"/>
      <c r="BA77" s="57"/>
      <c r="BB77" s="58"/>
      <c r="BC77" s="51" t="str">
        <f t="shared" si="51"/>
        <v>Enter</v>
      </c>
      <c r="BD77" s="52" t="str">
        <f t="shared" si="52"/>
        <v>Enter</v>
      </c>
      <c r="BE77" s="57"/>
      <c r="BF77" s="57"/>
      <c r="BG77" s="58"/>
      <c r="BH77" s="51" t="str">
        <f t="shared" si="53"/>
        <v>Enter</v>
      </c>
      <c r="BI77" s="52" t="str">
        <f t="shared" si="54"/>
        <v>Enter</v>
      </c>
      <c r="BJ77" s="57"/>
      <c r="BK77" s="57"/>
      <c r="BL77" s="58"/>
      <c r="BM77" s="51" t="str">
        <f t="shared" si="55"/>
        <v>Enter</v>
      </c>
      <c r="BN77" s="52" t="str">
        <f t="shared" si="56"/>
        <v>Enter</v>
      </c>
      <c r="BO77" s="57"/>
      <c r="BP77" s="57"/>
      <c r="BQ77" s="58"/>
      <c r="BR77" s="51" t="str">
        <f t="shared" si="57"/>
        <v>Enter</v>
      </c>
      <c r="BS77" s="52" t="str">
        <f t="shared" si="58"/>
        <v>Enter</v>
      </c>
      <c r="BT77" s="57"/>
      <c r="BU77" s="57"/>
      <c r="BV77" s="58"/>
      <c r="BW77" s="51" t="str">
        <f t="shared" si="59"/>
        <v>Enter</v>
      </c>
      <c r="BX77" s="52" t="str">
        <f t="shared" si="60"/>
        <v>Enter</v>
      </c>
      <c r="BY77" s="57"/>
      <c r="BZ77" s="57"/>
      <c r="CA77" s="58"/>
    </row>
    <row r="78" spans="1:79" x14ac:dyDescent="0.25">
      <c r="A78" s="7">
        <v>57</v>
      </c>
      <c r="B78" s="64"/>
      <c r="C78" s="64"/>
      <c r="D78" s="89" t="str">
        <f t="shared" si="30"/>
        <v>ENTER</v>
      </c>
      <c r="E78" s="51" t="str">
        <f t="shared" si="61"/>
        <v>Enter</v>
      </c>
      <c r="F78" s="52" t="str">
        <f t="shared" si="32"/>
        <v>Enter</v>
      </c>
      <c r="G78" s="57"/>
      <c r="H78" s="57"/>
      <c r="I78" s="58"/>
      <c r="J78" s="51" t="str">
        <f t="shared" si="33"/>
        <v>Enter</v>
      </c>
      <c r="K78" s="52" t="str">
        <f t="shared" si="34"/>
        <v>Enter</v>
      </c>
      <c r="L78" s="57"/>
      <c r="M78" s="57"/>
      <c r="N78" s="58"/>
      <c r="O78" s="51" t="str">
        <f t="shared" si="35"/>
        <v>Enter</v>
      </c>
      <c r="P78" s="52" t="str">
        <f t="shared" si="36"/>
        <v>Enter</v>
      </c>
      <c r="Q78" s="57"/>
      <c r="R78" s="57"/>
      <c r="S78" s="58"/>
      <c r="T78" s="51" t="str">
        <f t="shared" si="37"/>
        <v>Enter</v>
      </c>
      <c r="U78" s="52" t="str">
        <f t="shared" si="38"/>
        <v>Enter</v>
      </c>
      <c r="V78" s="57"/>
      <c r="W78" s="57"/>
      <c r="X78" s="58"/>
      <c r="Y78" s="51" t="str">
        <f t="shared" si="39"/>
        <v>Enter</v>
      </c>
      <c r="Z78" s="52" t="str">
        <f t="shared" si="40"/>
        <v>Enter</v>
      </c>
      <c r="AA78" s="57"/>
      <c r="AB78" s="57"/>
      <c r="AC78" s="58"/>
      <c r="AD78" s="51" t="str">
        <f t="shared" si="41"/>
        <v>Enter</v>
      </c>
      <c r="AE78" s="52" t="str">
        <f t="shared" si="42"/>
        <v>Enter</v>
      </c>
      <c r="AF78" s="57"/>
      <c r="AG78" s="57"/>
      <c r="AH78" s="58"/>
      <c r="AI78" s="51" t="str">
        <f t="shared" si="43"/>
        <v>Enter</v>
      </c>
      <c r="AJ78" s="52" t="str">
        <f t="shared" si="44"/>
        <v>Enter</v>
      </c>
      <c r="AK78" s="57"/>
      <c r="AL78" s="57"/>
      <c r="AM78" s="58"/>
      <c r="AN78" s="51" t="str">
        <f t="shared" si="45"/>
        <v>Enter</v>
      </c>
      <c r="AO78" s="52" t="str">
        <f t="shared" si="46"/>
        <v>Enter</v>
      </c>
      <c r="AP78" s="57"/>
      <c r="AQ78" s="57"/>
      <c r="AR78" s="58"/>
      <c r="AS78" s="51" t="str">
        <f t="shared" si="47"/>
        <v>Enter</v>
      </c>
      <c r="AT78" s="52" t="str">
        <f t="shared" si="48"/>
        <v>Enter</v>
      </c>
      <c r="AU78" s="57"/>
      <c r="AV78" s="57"/>
      <c r="AW78" s="58"/>
      <c r="AX78" s="51" t="str">
        <f t="shared" si="49"/>
        <v>Enter</v>
      </c>
      <c r="AY78" s="52" t="str">
        <f t="shared" si="50"/>
        <v>Enter</v>
      </c>
      <c r="AZ78" s="57"/>
      <c r="BA78" s="57"/>
      <c r="BB78" s="58"/>
      <c r="BC78" s="51" t="str">
        <f t="shared" si="51"/>
        <v>Enter</v>
      </c>
      <c r="BD78" s="52" t="str">
        <f t="shared" si="52"/>
        <v>Enter</v>
      </c>
      <c r="BE78" s="57"/>
      <c r="BF78" s="57"/>
      <c r="BG78" s="58"/>
      <c r="BH78" s="51" t="str">
        <f t="shared" si="53"/>
        <v>Enter</v>
      </c>
      <c r="BI78" s="52" t="str">
        <f t="shared" si="54"/>
        <v>Enter</v>
      </c>
      <c r="BJ78" s="57"/>
      <c r="BK78" s="57"/>
      <c r="BL78" s="58"/>
      <c r="BM78" s="51" t="str">
        <f t="shared" si="55"/>
        <v>Enter</v>
      </c>
      <c r="BN78" s="52" t="str">
        <f t="shared" si="56"/>
        <v>Enter</v>
      </c>
      <c r="BO78" s="57"/>
      <c r="BP78" s="57"/>
      <c r="BQ78" s="58"/>
      <c r="BR78" s="51" t="str">
        <f t="shared" si="57"/>
        <v>Enter</v>
      </c>
      <c r="BS78" s="52" t="str">
        <f t="shared" si="58"/>
        <v>Enter</v>
      </c>
      <c r="BT78" s="57"/>
      <c r="BU78" s="57"/>
      <c r="BV78" s="58"/>
      <c r="BW78" s="51" t="str">
        <f t="shared" si="59"/>
        <v>Enter</v>
      </c>
      <c r="BX78" s="52" t="str">
        <f t="shared" si="60"/>
        <v>Enter</v>
      </c>
      <c r="BY78" s="57"/>
      <c r="BZ78" s="57"/>
      <c r="CA78" s="58"/>
    </row>
    <row r="79" spans="1:79" x14ac:dyDescent="0.25">
      <c r="A79" s="7">
        <v>58</v>
      </c>
      <c r="B79" s="64"/>
      <c r="C79" s="64"/>
      <c r="D79" s="89" t="str">
        <f t="shared" si="30"/>
        <v>ENTER</v>
      </c>
      <c r="E79" s="51" t="str">
        <f t="shared" si="61"/>
        <v>Enter</v>
      </c>
      <c r="F79" s="52" t="str">
        <f t="shared" si="32"/>
        <v>Enter</v>
      </c>
      <c r="G79" s="57"/>
      <c r="H79" s="57"/>
      <c r="I79" s="58"/>
      <c r="J79" s="51" t="str">
        <f t="shared" si="33"/>
        <v>Enter</v>
      </c>
      <c r="K79" s="52" t="str">
        <f t="shared" si="34"/>
        <v>Enter</v>
      </c>
      <c r="L79" s="57"/>
      <c r="M79" s="57"/>
      <c r="N79" s="58"/>
      <c r="O79" s="51" t="str">
        <f t="shared" si="35"/>
        <v>Enter</v>
      </c>
      <c r="P79" s="52" t="str">
        <f t="shared" si="36"/>
        <v>Enter</v>
      </c>
      <c r="Q79" s="57"/>
      <c r="R79" s="57"/>
      <c r="S79" s="58"/>
      <c r="T79" s="51" t="str">
        <f t="shared" si="37"/>
        <v>Enter</v>
      </c>
      <c r="U79" s="52" t="str">
        <f t="shared" si="38"/>
        <v>Enter</v>
      </c>
      <c r="V79" s="57"/>
      <c r="W79" s="57"/>
      <c r="X79" s="58"/>
      <c r="Y79" s="51" t="str">
        <f t="shared" si="39"/>
        <v>Enter</v>
      </c>
      <c r="Z79" s="52" t="str">
        <f t="shared" si="40"/>
        <v>Enter</v>
      </c>
      <c r="AA79" s="57"/>
      <c r="AB79" s="57"/>
      <c r="AC79" s="58"/>
      <c r="AD79" s="51" t="str">
        <f t="shared" si="41"/>
        <v>Enter</v>
      </c>
      <c r="AE79" s="52" t="str">
        <f t="shared" si="42"/>
        <v>Enter</v>
      </c>
      <c r="AF79" s="57"/>
      <c r="AG79" s="57"/>
      <c r="AH79" s="58"/>
      <c r="AI79" s="51" t="str">
        <f t="shared" si="43"/>
        <v>Enter</v>
      </c>
      <c r="AJ79" s="52" t="str">
        <f t="shared" si="44"/>
        <v>Enter</v>
      </c>
      <c r="AK79" s="57"/>
      <c r="AL79" s="57"/>
      <c r="AM79" s="58"/>
      <c r="AN79" s="51" t="str">
        <f t="shared" si="45"/>
        <v>Enter</v>
      </c>
      <c r="AO79" s="52" t="str">
        <f t="shared" si="46"/>
        <v>Enter</v>
      </c>
      <c r="AP79" s="57"/>
      <c r="AQ79" s="57"/>
      <c r="AR79" s="58"/>
      <c r="AS79" s="51" t="str">
        <f t="shared" si="47"/>
        <v>Enter</v>
      </c>
      <c r="AT79" s="52" t="str">
        <f t="shared" si="48"/>
        <v>Enter</v>
      </c>
      <c r="AU79" s="57"/>
      <c r="AV79" s="57"/>
      <c r="AW79" s="58"/>
      <c r="AX79" s="51" t="str">
        <f t="shared" si="49"/>
        <v>Enter</v>
      </c>
      <c r="AY79" s="52" t="str">
        <f t="shared" si="50"/>
        <v>Enter</v>
      </c>
      <c r="AZ79" s="57"/>
      <c r="BA79" s="57"/>
      <c r="BB79" s="58"/>
      <c r="BC79" s="51" t="str">
        <f t="shared" si="51"/>
        <v>Enter</v>
      </c>
      <c r="BD79" s="52" t="str">
        <f t="shared" si="52"/>
        <v>Enter</v>
      </c>
      <c r="BE79" s="57"/>
      <c r="BF79" s="57"/>
      <c r="BG79" s="58"/>
      <c r="BH79" s="51" t="str">
        <f t="shared" si="53"/>
        <v>Enter</v>
      </c>
      <c r="BI79" s="52" t="str">
        <f t="shared" si="54"/>
        <v>Enter</v>
      </c>
      <c r="BJ79" s="57"/>
      <c r="BK79" s="57"/>
      <c r="BL79" s="58"/>
      <c r="BM79" s="51" t="str">
        <f t="shared" si="55"/>
        <v>Enter</v>
      </c>
      <c r="BN79" s="52" t="str">
        <f t="shared" si="56"/>
        <v>Enter</v>
      </c>
      <c r="BO79" s="57"/>
      <c r="BP79" s="57"/>
      <c r="BQ79" s="58"/>
      <c r="BR79" s="51" t="str">
        <f t="shared" si="57"/>
        <v>Enter</v>
      </c>
      <c r="BS79" s="52" t="str">
        <f t="shared" si="58"/>
        <v>Enter</v>
      </c>
      <c r="BT79" s="57"/>
      <c r="BU79" s="57"/>
      <c r="BV79" s="58"/>
      <c r="BW79" s="51" t="str">
        <f t="shared" si="59"/>
        <v>Enter</v>
      </c>
      <c r="BX79" s="52" t="str">
        <f t="shared" si="60"/>
        <v>Enter</v>
      </c>
      <c r="BY79" s="57"/>
      <c r="BZ79" s="57"/>
      <c r="CA79" s="58"/>
    </row>
    <row r="80" spans="1:79" x14ac:dyDescent="0.25">
      <c r="A80" s="7">
        <v>59</v>
      </c>
      <c r="B80" s="64"/>
      <c r="C80" s="64"/>
      <c r="D80" s="89" t="str">
        <f t="shared" si="30"/>
        <v>ENTER</v>
      </c>
      <c r="E80" s="51" t="str">
        <f t="shared" si="61"/>
        <v>Enter</v>
      </c>
      <c r="F80" s="52" t="str">
        <f t="shared" si="32"/>
        <v>Enter</v>
      </c>
      <c r="G80" s="57"/>
      <c r="H80" s="57"/>
      <c r="I80" s="58"/>
      <c r="J80" s="51" t="str">
        <f t="shared" si="33"/>
        <v>Enter</v>
      </c>
      <c r="K80" s="52" t="str">
        <f t="shared" si="34"/>
        <v>Enter</v>
      </c>
      <c r="L80" s="57"/>
      <c r="M80" s="57"/>
      <c r="N80" s="58"/>
      <c r="O80" s="51" t="str">
        <f t="shared" si="35"/>
        <v>Enter</v>
      </c>
      <c r="P80" s="52" t="str">
        <f t="shared" si="36"/>
        <v>Enter</v>
      </c>
      <c r="Q80" s="57"/>
      <c r="R80" s="57"/>
      <c r="S80" s="58"/>
      <c r="T80" s="51" t="str">
        <f t="shared" si="37"/>
        <v>Enter</v>
      </c>
      <c r="U80" s="52" t="str">
        <f t="shared" si="38"/>
        <v>Enter</v>
      </c>
      <c r="V80" s="57"/>
      <c r="W80" s="57"/>
      <c r="X80" s="58"/>
      <c r="Y80" s="51" t="str">
        <f t="shared" si="39"/>
        <v>Enter</v>
      </c>
      <c r="Z80" s="52" t="str">
        <f t="shared" si="40"/>
        <v>Enter</v>
      </c>
      <c r="AA80" s="57"/>
      <c r="AB80" s="57"/>
      <c r="AC80" s="58"/>
      <c r="AD80" s="51" t="str">
        <f t="shared" si="41"/>
        <v>Enter</v>
      </c>
      <c r="AE80" s="52" t="str">
        <f t="shared" si="42"/>
        <v>Enter</v>
      </c>
      <c r="AF80" s="57"/>
      <c r="AG80" s="57"/>
      <c r="AH80" s="58"/>
      <c r="AI80" s="51" t="str">
        <f t="shared" si="43"/>
        <v>Enter</v>
      </c>
      <c r="AJ80" s="52" t="str">
        <f t="shared" si="44"/>
        <v>Enter</v>
      </c>
      <c r="AK80" s="57"/>
      <c r="AL80" s="57"/>
      <c r="AM80" s="58"/>
      <c r="AN80" s="51" t="str">
        <f t="shared" si="45"/>
        <v>Enter</v>
      </c>
      <c r="AO80" s="52" t="str">
        <f t="shared" si="46"/>
        <v>Enter</v>
      </c>
      <c r="AP80" s="57"/>
      <c r="AQ80" s="57"/>
      <c r="AR80" s="58"/>
      <c r="AS80" s="51" t="str">
        <f t="shared" si="47"/>
        <v>Enter</v>
      </c>
      <c r="AT80" s="52" t="str">
        <f t="shared" si="48"/>
        <v>Enter</v>
      </c>
      <c r="AU80" s="57"/>
      <c r="AV80" s="57"/>
      <c r="AW80" s="58"/>
      <c r="AX80" s="51" t="str">
        <f t="shared" si="49"/>
        <v>Enter</v>
      </c>
      <c r="AY80" s="52" t="str">
        <f t="shared" si="50"/>
        <v>Enter</v>
      </c>
      <c r="AZ80" s="57"/>
      <c r="BA80" s="57"/>
      <c r="BB80" s="58"/>
      <c r="BC80" s="51" t="str">
        <f t="shared" si="51"/>
        <v>Enter</v>
      </c>
      <c r="BD80" s="52" t="str">
        <f t="shared" si="52"/>
        <v>Enter</v>
      </c>
      <c r="BE80" s="57"/>
      <c r="BF80" s="57"/>
      <c r="BG80" s="58"/>
      <c r="BH80" s="51" t="str">
        <f t="shared" si="53"/>
        <v>Enter</v>
      </c>
      <c r="BI80" s="52" t="str">
        <f t="shared" si="54"/>
        <v>Enter</v>
      </c>
      <c r="BJ80" s="57"/>
      <c r="BK80" s="57"/>
      <c r="BL80" s="58"/>
      <c r="BM80" s="51" t="str">
        <f t="shared" si="55"/>
        <v>Enter</v>
      </c>
      <c r="BN80" s="52" t="str">
        <f t="shared" si="56"/>
        <v>Enter</v>
      </c>
      <c r="BO80" s="57"/>
      <c r="BP80" s="57"/>
      <c r="BQ80" s="58"/>
      <c r="BR80" s="51" t="str">
        <f t="shared" si="57"/>
        <v>Enter</v>
      </c>
      <c r="BS80" s="52" t="str">
        <f t="shared" si="58"/>
        <v>Enter</v>
      </c>
      <c r="BT80" s="57"/>
      <c r="BU80" s="57"/>
      <c r="BV80" s="58"/>
      <c r="BW80" s="51" t="str">
        <f t="shared" si="59"/>
        <v>Enter</v>
      </c>
      <c r="BX80" s="52" t="str">
        <f t="shared" si="60"/>
        <v>Enter</v>
      </c>
      <c r="BY80" s="57"/>
      <c r="BZ80" s="57"/>
      <c r="CA80" s="58"/>
    </row>
    <row r="81" spans="1:79" x14ac:dyDescent="0.25">
      <c r="A81" s="7">
        <v>60</v>
      </c>
      <c r="B81" s="64"/>
      <c r="C81" s="64"/>
      <c r="D81" s="89" t="str">
        <f t="shared" si="30"/>
        <v>ENTER</v>
      </c>
      <c r="E81" s="51" t="str">
        <f t="shared" si="61"/>
        <v>Enter</v>
      </c>
      <c r="F81" s="52" t="str">
        <f t="shared" si="32"/>
        <v>Enter</v>
      </c>
      <c r="G81" s="57"/>
      <c r="H81" s="57"/>
      <c r="I81" s="58"/>
      <c r="J81" s="51" t="str">
        <f t="shared" si="33"/>
        <v>Enter</v>
      </c>
      <c r="K81" s="52" t="str">
        <f t="shared" si="34"/>
        <v>Enter</v>
      </c>
      <c r="L81" s="57"/>
      <c r="M81" s="57"/>
      <c r="N81" s="58"/>
      <c r="O81" s="51" t="str">
        <f t="shared" si="35"/>
        <v>Enter</v>
      </c>
      <c r="P81" s="52" t="str">
        <f t="shared" si="36"/>
        <v>Enter</v>
      </c>
      <c r="Q81" s="57"/>
      <c r="R81" s="57"/>
      <c r="S81" s="58"/>
      <c r="T81" s="51" t="str">
        <f t="shared" si="37"/>
        <v>Enter</v>
      </c>
      <c r="U81" s="52" t="str">
        <f t="shared" si="38"/>
        <v>Enter</v>
      </c>
      <c r="V81" s="57"/>
      <c r="W81" s="57"/>
      <c r="X81" s="58"/>
      <c r="Y81" s="51" t="str">
        <f t="shared" si="39"/>
        <v>Enter</v>
      </c>
      <c r="Z81" s="52" t="str">
        <f t="shared" si="40"/>
        <v>Enter</v>
      </c>
      <c r="AA81" s="57"/>
      <c r="AB81" s="57"/>
      <c r="AC81" s="58"/>
      <c r="AD81" s="51" t="str">
        <f t="shared" si="41"/>
        <v>Enter</v>
      </c>
      <c r="AE81" s="52" t="str">
        <f t="shared" si="42"/>
        <v>Enter</v>
      </c>
      <c r="AF81" s="57"/>
      <c r="AG81" s="57"/>
      <c r="AH81" s="58"/>
      <c r="AI81" s="51" t="str">
        <f t="shared" si="43"/>
        <v>Enter</v>
      </c>
      <c r="AJ81" s="52" t="str">
        <f t="shared" si="44"/>
        <v>Enter</v>
      </c>
      <c r="AK81" s="57"/>
      <c r="AL81" s="57"/>
      <c r="AM81" s="58"/>
      <c r="AN81" s="51" t="str">
        <f t="shared" si="45"/>
        <v>Enter</v>
      </c>
      <c r="AO81" s="52" t="str">
        <f t="shared" si="46"/>
        <v>Enter</v>
      </c>
      <c r="AP81" s="57"/>
      <c r="AQ81" s="57"/>
      <c r="AR81" s="58"/>
      <c r="AS81" s="51" t="str">
        <f t="shared" si="47"/>
        <v>Enter</v>
      </c>
      <c r="AT81" s="52" t="str">
        <f t="shared" si="48"/>
        <v>Enter</v>
      </c>
      <c r="AU81" s="57"/>
      <c r="AV81" s="57"/>
      <c r="AW81" s="58"/>
      <c r="AX81" s="51" t="str">
        <f t="shared" si="49"/>
        <v>Enter</v>
      </c>
      <c r="AY81" s="52" t="str">
        <f t="shared" si="50"/>
        <v>Enter</v>
      </c>
      <c r="AZ81" s="57"/>
      <c r="BA81" s="57"/>
      <c r="BB81" s="58"/>
      <c r="BC81" s="51" t="str">
        <f t="shared" si="51"/>
        <v>Enter</v>
      </c>
      <c r="BD81" s="52" t="str">
        <f t="shared" si="52"/>
        <v>Enter</v>
      </c>
      <c r="BE81" s="57"/>
      <c r="BF81" s="57"/>
      <c r="BG81" s="58"/>
      <c r="BH81" s="51" t="str">
        <f t="shared" si="53"/>
        <v>Enter</v>
      </c>
      <c r="BI81" s="52" t="str">
        <f t="shared" si="54"/>
        <v>Enter</v>
      </c>
      <c r="BJ81" s="57"/>
      <c r="BK81" s="57"/>
      <c r="BL81" s="58"/>
      <c r="BM81" s="51" t="str">
        <f t="shared" si="55"/>
        <v>Enter</v>
      </c>
      <c r="BN81" s="52" t="str">
        <f t="shared" si="56"/>
        <v>Enter</v>
      </c>
      <c r="BO81" s="57"/>
      <c r="BP81" s="57"/>
      <c r="BQ81" s="58"/>
      <c r="BR81" s="51" t="str">
        <f t="shared" si="57"/>
        <v>Enter</v>
      </c>
      <c r="BS81" s="52" t="str">
        <f t="shared" si="58"/>
        <v>Enter</v>
      </c>
      <c r="BT81" s="57"/>
      <c r="BU81" s="57"/>
      <c r="BV81" s="58"/>
      <c r="BW81" s="51" t="str">
        <f t="shared" si="59"/>
        <v>Enter</v>
      </c>
      <c r="BX81" s="52" t="str">
        <f t="shared" si="60"/>
        <v>Enter</v>
      </c>
      <c r="BY81" s="57"/>
      <c r="BZ81" s="57"/>
      <c r="CA81" s="58"/>
    </row>
    <row r="82" spans="1:79" x14ac:dyDescent="0.25">
      <c r="A82" s="7">
        <v>61</v>
      </c>
      <c r="B82" s="64"/>
      <c r="C82" s="64"/>
      <c r="D82" s="89" t="str">
        <f t="shared" si="30"/>
        <v>ENTER</v>
      </c>
      <c r="E82" s="51" t="str">
        <f t="shared" si="61"/>
        <v>Enter</v>
      </c>
      <c r="F82" s="52" t="str">
        <f t="shared" si="32"/>
        <v>Enter</v>
      </c>
      <c r="G82" s="57"/>
      <c r="H82" s="57"/>
      <c r="I82" s="58"/>
      <c r="J82" s="51" t="str">
        <f t="shared" si="33"/>
        <v>Enter</v>
      </c>
      <c r="K82" s="52" t="str">
        <f t="shared" si="34"/>
        <v>Enter</v>
      </c>
      <c r="L82" s="57"/>
      <c r="M82" s="57"/>
      <c r="N82" s="58"/>
      <c r="O82" s="51" t="str">
        <f t="shared" si="35"/>
        <v>Enter</v>
      </c>
      <c r="P82" s="52" t="str">
        <f t="shared" si="36"/>
        <v>Enter</v>
      </c>
      <c r="Q82" s="57"/>
      <c r="R82" s="57"/>
      <c r="S82" s="58"/>
      <c r="T82" s="51" t="str">
        <f t="shared" si="37"/>
        <v>Enter</v>
      </c>
      <c r="U82" s="52" t="str">
        <f t="shared" si="38"/>
        <v>Enter</v>
      </c>
      <c r="V82" s="57"/>
      <c r="W82" s="57"/>
      <c r="X82" s="58"/>
      <c r="Y82" s="51" t="str">
        <f t="shared" si="39"/>
        <v>Enter</v>
      </c>
      <c r="Z82" s="52" t="str">
        <f t="shared" si="40"/>
        <v>Enter</v>
      </c>
      <c r="AA82" s="57"/>
      <c r="AB82" s="57"/>
      <c r="AC82" s="58"/>
      <c r="AD82" s="51" t="str">
        <f t="shared" si="41"/>
        <v>Enter</v>
      </c>
      <c r="AE82" s="52" t="str">
        <f t="shared" si="42"/>
        <v>Enter</v>
      </c>
      <c r="AF82" s="57"/>
      <c r="AG82" s="57"/>
      <c r="AH82" s="58"/>
      <c r="AI82" s="51" t="str">
        <f t="shared" si="43"/>
        <v>Enter</v>
      </c>
      <c r="AJ82" s="52" t="str">
        <f t="shared" si="44"/>
        <v>Enter</v>
      </c>
      <c r="AK82" s="57"/>
      <c r="AL82" s="57"/>
      <c r="AM82" s="58"/>
      <c r="AN82" s="51" t="str">
        <f t="shared" si="45"/>
        <v>Enter</v>
      </c>
      <c r="AO82" s="52" t="str">
        <f t="shared" si="46"/>
        <v>Enter</v>
      </c>
      <c r="AP82" s="57"/>
      <c r="AQ82" s="57"/>
      <c r="AR82" s="58"/>
      <c r="AS82" s="51" t="str">
        <f t="shared" si="47"/>
        <v>Enter</v>
      </c>
      <c r="AT82" s="52" t="str">
        <f t="shared" si="48"/>
        <v>Enter</v>
      </c>
      <c r="AU82" s="57"/>
      <c r="AV82" s="57"/>
      <c r="AW82" s="58"/>
      <c r="AX82" s="51" t="str">
        <f t="shared" si="49"/>
        <v>Enter</v>
      </c>
      <c r="AY82" s="52" t="str">
        <f t="shared" si="50"/>
        <v>Enter</v>
      </c>
      <c r="AZ82" s="57"/>
      <c r="BA82" s="57"/>
      <c r="BB82" s="58"/>
      <c r="BC82" s="51" t="str">
        <f t="shared" si="51"/>
        <v>Enter</v>
      </c>
      <c r="BD82" s="52" t="str">
        <f t="shared" si="52"/>
        <v>Enter</v>
      </c>
      <c r="BE82" s="57"/>
      <c r="BF82" s="57"/>
      <c r="BG82" s="58"/>
      <c r="BH82" s="51" t="str">
        <f t="shared" si="53"/>
        <v>Enter</v>
      </c>
      <c r="BI82" s="52" t="str">
        <f t="shared" si="54"/>
        <v>Enter</v>
      </c>
      <c r="BJ82" s="57"/>
      <c r="BK82" s="57"/>
      <c r="BL82" s="58"/>
      <c r="BM82" s="51" t="str">
        <f t="shared" si="55"/>
        <v>Enter</v>
      </c>
      <c r="BN82" s="52" t="str">
        <f t="shared" si="56"/>
        <v>Enter</v>
      </c>
      <c r="BO82" s="57"/>
      <c r="BP82" s="57"/>
      <c r="BQ82" s="58"/>
      <c r="BR82" s="51" t="str">
        <f t="shared" si="57"/>
        <v>Enter</v>
      </c>
      <c r="BS82" s="52" t="str">
        <f t="shared" si="58"/>
        <v>Enter</v>
      </c>
      <c r="BT82" s="57"/>
      <c r="BU82" s="57"/>
      <c r="BV82" s="58"/>
      <c r="BW82" s="51" t="str">
        <f t="shared" si="59"/>
        <v>Enter</v>
      </c>
      <c r="BX82" s="52" t="str">
        <f t="shared" si="60"/>
        <v>Enter</v>
      </c>
      <c r="BY82" s="57"/>
      <c r="BZ82" s="57"/>
      <c r="CA82" s="58"/>
    </row>
    <row r="83" spans="1:79" x14ac:dyDescent="0.25">
      <c r="A83" s="7">
        <v>62</v>
      </c>
      <c r="B83" s="64"/>
      <c r="C83" s="64"/>
      <c r="D83" s="89" t="str">
        <f t="shared" si="30"/>
        <v>ENTER</v>
      </c>
      <c r="E83" s="51" t="str">
        <f t="shared" si="61"/>
        <v>Enter</v>
      </c>
      <c r="F83" s="52" t="str">
        <f t="shared" si="32"/>
        <v>Enter</v>
      </c>
      <c r="G83" s="57"/>
      <c r="H83" s="57"/>
      <c r="I83" s="58"/>
      <c r="J83" s="51" t="str">
        <f t="shared" si="33"/>
        <v>Enter</v>
      </c>
      <c r="K83" s="52" t="str">
        <f t="shared" si="34"/>
        <v>Enter</v>
      </c>
      <c r="L83" s="57"/>
      <c r="M83" s="57"/>
      <c r="N83" s="58"/>
      <c r="O83" s="51" t="str">
        <f t="shared" si="35"/>
        <v>Enter</v>
      </c>
      <c r="P83" s="52" t="str">
        <f t="shared" si="36"/>
        <v>Enter</v>
      </c>
      <c r="Q83" s="57"/>
      <c r="R83" s="57"/>
      <c r="S83" s="58"/>
      <c r="T83" s="51" t="str">
        <f t="shared" si="37"/>
        <v>Enter</v>
      </c>
      <c r="U83" s="52" t="str">
        <f t="shared" si="38"/>
        <v>Enter</v>
      </c>
      <c r="V83" s="57"/>
      <c r="W83" s="57"/>
      <c r="X83" s="58"/>
      <c r="Y83" s="51" t="str">
        <f t="shared" si="39"/>
        <v>Enter</v>
      </c>
      <c r="Z83" s="52" t="str">
        <f t="shared" si="40"/>
        <v>Enter</v>
      </c>
      <c r="AA83" s="57"/>
      <c r="AB83" s="57"/>
      <c r="AC83" s="58"/>
      <c r="AD83" s="51" t="str">
        <f t="shared" si="41"/>
        <v>Enter</v>
      </c>
      <c r="AE83" s="52" t="str">
        <f t="shared" si="42"/>
        <v>Enter</v>
      </c>
      <c r="AF83" s="57"/>
      <c r="AG83" s="57"/>
      <c r="AH83" s="58"/>
      <c r="AI83" s="51" t="str">
        <f t="shared" si="43"/>
        <v>Enter</v>
      </c>
      <c r="AJ83" s="52" t="str">
        <f t="shared" si="44"/>
        <v>Enter</v>
      </c>
      <c r="AK83" s="57"/>
      <c r="AL83" s="57"/>
      <c r="AM83" s="58"/>
      <c r="AN83" s="51" t="str">
        <f t="shared" si="45"/>
        <v>Enter</v>
      </c>
      <c r="AO83" s="52" t="str">
        <f t="shared" si="46"/>
        <v>Enter</v>
      </c>
      <c r="AP83" s="57"/>
      <c r="AQ83" s="57"/>
      <c r="AR83" s="58"/>
      <c r="AS83" s="51" t="str">
        <f t="shared" si="47"/>
        <v>Enter</v>
      </c>
      <c r="AT83" s="52" t="str">
        <f t="shared" si="48"/>
        <v>Enter</v>
      </c>
      <c r="AU83" s="57"/>
      <c r="AV83" s="57"/>
      <c r="AW83" s="58"/>
      <c r="AX83" s="51" t="str">
        <f t="shared" si="49"/>
        <v>Enter</v>
      </c>
      <c r="AY83" s="52" t="str">
        <f t="shared" si="50"/>
        <v>Enter</v>
      </c>
      <c r="AZ83" s="57"/>
      <c r="BA83" s="57"/>
      <c r="BB83" s="58"/>
      <c r="BC83" s="51" t="str">
        <f t="shared" si="51"/>
        <v>Enter</v>
      </c>
      <c r="BD83" s="52" t="str">
        <f t="shared" si="52"/>
        <v>Enter</v>
      </c>
      <c r="BE83" s="57"/>
      <c r="BF83" s="57"/>
      <c r="BG83" s="58"/>
      <c r="BH83" s="51" t="str">
        <f t="shared" si="53"/>
        <v>Enter</v>
      </c>
      <c r="BI83" s="52" t="str">
        <f t="shared" si="54"/>
        <v>Enter</v>
      </c>
      <c r="BJ83" s="57"/>
      <c r="BK83" s="57"/>
      <c r="BL83" s="58"/>
      <c r="BM83" s="51" t="str">
        <f t="shared" si="55"/>
        <v>Enter</v>
      </c>
      <c r="BN83" s="52" t="str">
        <f t="shared" si="56"/>
        <v>Enter</v>
      </c>
      <c r="BO83" s="57"/>
      <c r="BP83" s="57"/>
      <c r="BQ83" s="58"/>
      <c r="BR83" s="51" t="str">
        <f t="shared" si="57"/>
        <v>Enter</v>
      </c>
      <c r="BS83" s="52" t="str">
        <f t="shared" si="58"/>
        <v>Enter</v>
      </c>
      <c r="BT83" s="57"/>
      <c r="BU83" s="57"/>
      <c r="BV83" s="58"/>
      <c r="BW83" s="51" t="str">
        <f t="shared" si="59"/>
        <v>Enter</v>
      </c>
      <c r="BX83" s="52" t="str">
        <f t="shared" si="60"/>
        <v>Enter</v>
      </c>
      <c r="BY83" s="57"/>
      <c r="BZ83" s="57"/>
      <c r="CA83" s="58"/>
    </row>
    <row r="84" spans="1:79" x14ac:dyDescent="0.25">
      <c r="A84" s="7">
        <v>63</v>
      </c>
      <c r="B84" s="64"/>
      <c r="C84" s="64"/>
      <c r="D84" s="89" t="str">
        <f t="shared" si="30"/>
        <v>ENTER</v>
      </c>
      <c r="E84" s="51" t="str">
        <f t="shared" si="61"/>
        <v>Enter</v>
      </c>
      <c r="F84" s="52" t="str">
        <f t="shared" si="32"/>
        <v>Enter</v>
      </c>
      <c r="G84" s="57"/>
      <c r="H84" s="57"/>
      <c r="I84" s="58"/>
      <c r="J84" s="51" t="str">
        <f t="shared" si="33"/>
        <v>Enter</v>
      </c>
      <c r="K84" s="52" t="str">
        <f t="shared" si="34"/>
        <v>Enter</v>
      </c>
      <c r="L84" s="57"/>
      <c r="M84" s="57"/>
      <c r="N84" s="58"/>
      <c r="O84" s="51" t="str">
        <f t="shared" si="35"/>
        <v>Enter</v>
      </c>
      <c r="P84" s="52" t="str">
        <f t="shared" si="36"/>
        <v>Enter</v>
      </c>
      <c r="Q84" s="57"/>
      <c r="R84" s="57"/>
      <c r="S84" s="58"/>
      <c r="T84" s="51" t="str">
        <f t="shared" si="37"/>
        <v>Enter</v>
      </c>
      <c r="U84" s="52" t="str">
        <f t="shared" si="38"/>
        <v>Enter</v>
      </c>
      <c r="V84" s="57"/>
      <c r="W84" s="57"/>
      <c r="X84" s="58"/>
      <c r="Y84" s="51" t="str">
        <f t="shared" si="39"/>
        <v>Enter</v>
      </c>
      <c r="Z84" s="52" t="str">
        <f t="shared" si="40"/>
        <v>Enter</v>
      </c>
      <c r="AA84" s="57"/>
      <c r="AB84" s="57"/>
      <c r="AC84" s="58"/>
      <c r="AD84" s="51" t="str">
        <f t="shared" si="41"/>
        <v>Enter</v>
      </c>
      <c r="AE84" s="52" t="str">
        <f t="shared" si="42"/>
        <v>Enter</v>
      </c>
      <c r="AF84" s="57"/>
      <c r="AG84" s="57"/>
      <c r="AH84" s="58"/>
      <c r="AI84" s="51" t="str">
        <f t="shared" si="43"/>
        <v>Enter</v>
      </c>
      <c r="AJ84" s="52" t="str">
        <f t="shared" si="44"/>
        <v>Enter</v>
      </c>
      <c r="AK84" s="57"/>
      <c r="AL84" s="57"/>
      <c r="AM84" s="58"/>
      <c r="AN84" s="51" t="str">
        <f t="shared" si="45"/>
        <v>Enter</v>
      </c>
      <c r="AO84" s="52" t="str">
        <f t="shared" si="46"/>
        <v>Enter</v>
      </c>
      <c r="AP84" s="57"/>
      <c r="AQ84" s="57"/>
      <c r="AR84" s="58"/>
      <c r="AS84" s="51" t="str">
        <f t="shared" si="47"/>
        <v>Enter</v>
      </c>
      <c r="AT84" s="52" t="str">
        <f t="shared" si="48"/>
        <v>Enter</v>
      </c>
      <c r="AU84" s="57"/>
      <c r="AV84" s="57"/>
      <c r="AW84" s="58"/>
      <c r="AX84" s="51" t="str">
        <f t="shared" si="49"/>
        <v>Enter</v>
      </c>
      <c r="AY84" s="52" t="str">
        <f t="shared" si="50"/>
        <v>Enter</v>
      </c>
      <c r="AZ84" s="57"/>
      <c r="BA84" s="57"/>
      <c r="BB84" s="58"/>
      <c r="BC84" s="51" t="str">
        <f t="shared" si="51"/>
        <v>Enter</v>
      </c>
      <c r="BD84" s="52" t="str">
        <f t="shared" si="52"/>
        <v>Enter</v>
      </c>
      <c r="BE84" s="57"/>
      <c r="BF84" s="57"/>
      <c r="BG84" s="58"/>
      <c r="BH84" s="51" t="str">
        <f t="shared" si="53"/>
        <v>Enter</v>
      </c>
      <c r="BI84" s="52" t="str">
        <f t="shared" si="54"/>
        <v>Enter</v>
      </c>
      <c r="BJ84" s="57"/>
      <c r="BK84" s="57"/>
      <c r="BL84" s="58"/>
      <c r="BM84" s="51" t="str">
        <f t="shared" si="55"/>
        <v>Enter</v>
      </c>
      <c r="BN84" s="52" t="str">
        <f t="shared" si="56"/>
        <v>Enter</v>
      </c>
      <c r="BO84" s="57"/>
      <c r="BP84" s="57"/>
      <c r="BQ84" s="58"/>
      <c r="BR84" s="51" t="str">
        <f t="shared" si="57"/>
        <v>Enter</v>
      </c>
      <c r="BS84" s="52" t="str">
        <f t="shared" si="58"/>
        <v>Enter</v>
      </c>
      <c r="BT84" s="57"/>
      <c r="BU84" s="57"/>
      <c r="BV84" s="58"/>
      <c r="BW84" s="51" t="str">
        <f t="shared" si="59"/>
        <v>Enter</v>
      </c>
      <c r="BX84" s="52" t="str">
        <f t="shared" si="60"/>
        <v>Enter</v>
      </c>
      <c r="BY84" s="57"/>
      <c r="BZ84" s="57"/>
      <c r="CA84" s="58"/>
    </row>
    <row r="85" spans="1:79" x14ac:dyDescent="0.25">
      <c r="A85" s="7">
        <v>64</v>
      </c>
      <c r="B85" s="64"/>
      <c r="C85" s="64"/>
      <c r="D85" s="89" t="str">
        <f t="shared" si="30"/>
        <v>ENTER</v>
      </c>
      <c r="E85" s="51" t="str">
        <f t="shared" si="61"/>
        <v>Enter</v>
      </c>
      <c r="F85" s="52" t="str">
        <f t="shared" si="32"/>
        <v>Enter</v>
      </c>
      <c r="G85" s="57"/>
      <c r="H85" s="57"/>
      <c r="I85" s="58"/>
      <c r="J85" s="51" t="str">
        <f t="shared" si="33"/>
        <v>Enter</v>
      </c>
      <c r="K85" s="52" t="str">
        <f t="shared" si="34"/>
        <v>Enter</v>
      </c>
      <c r="L85" s="57"/>
      <c r="M85" s="57"/>
      <c r="N85" s="58"/>
      <c r="O85" s="51" t="str">
        <f t="shared" si="35"/>
        <v>Enter</v>
      </c>
      <c r="P85" s="52" t="str">
        <f t="shared" si="36"/>
        <v>Enter</v>
      </c>
      <c r="Q85" s="57"/>
      <c r="R85" s="57"/>
      <c r="S85" s="58"/>
      <c r="T85" s="51" t="str">
        <f t="shared" si="37"/>
        <v>Enter</v>
      </c>
      <c r="U85" s="52" t="str">
        <f t="shared" si="38"/>
        <v>Enter</v>
      </c>
      <c r="V85" s="57"/>
      <c r="W85" s="57"/>
      <c r="X85" s="58"/>
      <c r="Y85" s="51" t="str">
        <f t="shared" si="39"/>
        <v>Enter</v>
      </c>
      <c r="Z85" s="52" t="str">
        <f t="shared" si="40"/>
        <v>Enter</v>
      </c>
      <c r="AA85" s="57"/>
      <c r="AB85" s="57"/>
      <c r="AC85" s="58"/>
      <c r="AD85" s="51" t="str">
        <f t="shared" si="41"/>
        <v>Enter</v>
      </c>
      <c r="AE85" s="52" t="str">
        <f t="shared" si="42"/>
        <v>Enter</v>
      </c>
      <c r="AF85" s="57"/>
      <c r="AG85" s="57"/>
      <c r="AH85" s="58"/>
      <c r="AI85" s="51" t="str">
        <f t="shared" si="43"/>
        <v>Enter</v>
      </c>
      <c r="AJ85" s="52" t="str">
        <f t="shared" si="44"/>
        <v>Enter</v>
      </c>
      <c r="AK85" s="57"/>
      <c r="AL85" s="57"/>
      <c r="AM85" s="58"/>
      <c r="AN85" s="51" t="str">
        <f t="shared" si="45"/>
        <v>Enter</v>
      </c>
      <c r="AO85" s="52" t="str">
        <f t="shared" si="46"/>
        <v>Enter</v>
      </c>
      <c r="AP85" s="57"/>
      <c r="AQ85" s="57"/>
      <c r="AR85" s="58"/>
      <c r="AS85" s="51" t="str">
        <f t="shared" si="47"/>
        <v>Enter</v>
      </c>
      <c r="AT85" s="52" t="str">
        <f t="shared" si="48"/>
        <v>Enter</v>
      </c>
      <c r="AU85" s="57"/>
      <c r="AV85" s="57"/>
      <c r="AW85" s="58"/>
      <c r="AX85" s="51" t="str">
        <f t="shared" si="49"/>
        <v>Enter</v>
      </c>
      <c r="AY85" s="52" t="str">
        <f t="shared" si="50"/>
        <v>Enter</v>
      </c>
      <c r="AZ85" s="57"/>
      <c r="BA85" s="57"/>
      <c r="BB85" s="58"/>
      <c r="BC85" s="51" t="str">
        <f t="shared" si="51"/>
        <v>Enter</v>
      </c>
      <c r="BD85" s="52" t="str">
        <f t="shared" si="52"/>
        <v>Enter</v>
      </c>
      <c r="BE85" s="57"/>
      <c r="BF85" s="57"/>
      <c r="BG85" s="58"/>
      <c r="BH85" s="51" t="str">
        <f t="shared" si="53"/>
        <v>Enter</v>
      </c>
      <c r="BI85" s="52" t="str">
        <f t="shared" si="54"/>
        <v>Enter</v>
      </c>
      <c r="BJ85" s="57"/>
      <c r="BK85" s="57"/>
      <c r="BL85" s="58"/>
      <c r="BM85" s="51" t="str">
        <f t="shared" si="55"/>
        <v>Enter</v>
      </c>
      <c r="BN85" s="52" t="str">
        <f t="shared" si="56"/>
        <v>Enter</v>
      </c>
      <c r="BO85" s="57"/>
      <c r="BP85" s="57"/>
      <c r="BQ85" s="58"/>
      <c r="BR85" s="51" t="str">
        <f t="shared" si="57"/>
        <v>Enter</v>
      </c>
      <c r="BS85" s="52" t="str">
        <f t="shared" si="58"/>
        <v>Enter</v>
      </c>
      <c r="BT85" s="57"/>
      <c r="BU85" s="57"/>
      <c r="BV85" s="58"/>
      <c r="BW85" s="51" t="str">
        <f t="shared" si="59"/>
        <v>Enter</v>
      </c>
      <c r="BX85" s="52" t="str">
        <f t="shared" si="60"/>
        <v>Enter</v>
      </c>
      <c r="BY85" s="57"/>
      <c r="BZ85" s="57"/>
      <c r="CA85" s="58"/>
    </row>
    <row r="86" spans="1:79" x14ac:dyDescent="0.25">
      <c r="A86" s="7">
        <v>65</v>
      </c>
      <c r="B86" s="64"/>
      <c r="C86" s="64"/>
      <c r="D86" s="89" t="str">
        <f t="shared" si="30"/>
        <v>ENTER</v>
      </c>
      <c r="E86" s="51" t="str">
        <f t="shared" si="61"/>
        <v>Enter</v>
      </c>
      <c r="F86" s="52" t="str">
        <f t="shared" si="32"/>
        <v>Enter</v>
      </c>
      <c r="G86" s="57"/>
      <c r="H86" s="57"/>
      <c r="I86" s="58"/>
      <c r="J86" s="51" t="str">
        <f t="shared" si="33"/>
        <v>Enter</v>
      </c>
      <c r="K86" s="52" t="str">
        <f t="shared" si="34"/>
        <v>Enter</v>
      </c>
      <c r="L86" s="57"/>
      <c r="M86" s="57"/>
      <c r="N86" s="58"/>
      <c r="O86" s="51" t="str">
        <f t="shared" si="35"/>
        <v>Enter</v>
      </c>
      <c r="P86" s="52" t="str">
        <f t="shared" si="36"/>
        <v>Enter</v>
      </c>
      <c r="Q86" s="57"/>
      <c r="R86" s="57"/>
      <c r="S86" s="58"/>
      <c r="T86" s="51" t="str">
        <f t="shared" si="37"/>
        <v>Enter</v>
      </c>
      <c r="U86" s="52" t="str">
        <f t="shared" si="38"/>
        <v>Enter</v>
      </c>
      <c r="V86" s="57"/>
      <c r="W86" s="57"/>
      <c r="X86" s="58"/>
      <c r="Y86" s="51" t="str">
        <f t="shared" si="39"/>
        <v>Enter</v>
      </c>
      <c r="Z86" s="52" t="str">
        <f t="shared" si="40"/>
        <v>Enter</v>
      </c>
      <c r="AA86" s="57"/>
      <c r="AB86" s="57"/>
      <c r="AC86" s="58"/>
      <c r="AD86" s="51" t="str">
        <f t="shared" si="41"/>
        <v>Enter</v>
      </c>
      <c r="AE86" s="52" t="str">
        <f t="shared" si="42"/>
        <v>Enter</v>
      </c>
      <c r="AF86" s="57"/>
      <c r="AG86" s="57"/>
      <c r="AH86" s="58"/>
      <c r="AI86" s="51" t="str">
        <f t="shared" si="43"/>
        <v>Enter</v>
      </c>
      <c r="AJ86" s="52" t="str">
        <f t="shared" si="44"/>
        <v>Enter</v>
      </c>
      <c r="AK86" s="57"/>
      <c r="AL86" s="57"/>
      <c r="AM86" s="58"/>
      <c r="AN86" s="51" t="str">
        <f t="shared" si="45"/>
        <v>Enter</v>
      </c>
      <c r="AO86" s="52" t="str">
        <f t="shared" si="46"/>
        <v>Enter</v>
      </c>
      <c r="AP86" s="57"/>
      <c r="AQ86" s="57"/>
      <c r="AR86" s="58"/>
      <c r="AS86" s="51" t="str">
        <f t="shared" si="47"/>
        <v>Enter</v>
      </c>
      <c r="AT86" s="52" t="str">
        <f t="shared" si="48"/>
        <v>Enter</v>
      </c>
      <c r="AU86" s="57"/>
      <c r="AV86" s="57"/>
      <c r="AW86" s="58"/>
      <c r="AX86" s="51" t="str">
        <f t="shared" si="49"/>
        <v>Enter</v>
      </c>
      <c r="AY86" s="52" t="str">
        <f t="shared" si="50"/>
        <v>Enter</v>
      </c>
      <c r="AZ86" s="57"/>
      <c r="BA86" s="57"/>
      <c r="BB86" s="58"/>
      <c r="BC86" s="51" t="str">
        <f t="shared" si="51"/>
        <v>Enter</v>
      </c>
      <c r="BD86" s="52" t="str">
        <f t="shared" si="52"/>
        <v>Enter</v>
      </c>
      <c r="BE86" s="57"/>
      <c r="BF86" s="57"/>
      <c r="BG86" s="58"/>
      <c r="BH86" s="51" t="str">
        <f t="shared" si="53"/>
        <v>Enter</v>
      </c>
      <c r="BI86" s="52" t="str">
        <f t="shared" si="54"/>
        <v>Enter</v>
      </c>
      <c r="BJ86" s="57"/>
      <c r="BK86" s="57"/>
      <c r="BL86" s="58"/>
      <c r="BM86" s="51" t="str">
        <f t="shared" si="55"/>
        <v>Enter</v>
      </c>
      <c r="BN86" s="52" t="str">
        <f t="shared" si="56"/>
        <v>Enter</v>
      </c>
      <c r="BO86" s="57"/>
      <c r="BP86" s="57"/>
      <c r="BQ86" s="58"/>
      <c r="BR86" s="51" t="str">
        <f t="shared" si="57"/>
        <v>Enter</v>
      </c>
      <c r="BS86" s="52" t="str">
        <f t="shared" si="58"/>
        <v>Enter</v>
      </c>
      <c r="BT86" s="57"/>
      <c r="BU86" s="57"/>
      <c r="BV86" s="58"/>
      <c r="BW86" s="51" t="str">
        <f t="shared" si="59"/>
        <v>Enter</v>
      </c>
      <c r="BX86" s="52" t="str">
        <f t="shared" si="60"/>
        <v>Enter</v>
      </c>
      <c r="BY86" s="57"/>
      <c r="BZ86" s="57"/>
      <c r="CA86" s="58"/>
    </row>
    <row r="87" spans="1:79" x14ac:dyDescent="0.25">
      <c r="A87" s="7">
        <v>66</v>
      </c>
      <c r="B87" s="64"/>
      <c r="C87" s="64"/>
      <c r="D87" s="89" t="str">
        <f t="shared" ref="D87:D121" si="62">IF($B87="INT",$G$15*$P$5,IF($B87="EXT",0.7*0.6*$G$11*$P$5,"ENTER"))</f>
        <v>ENTER</v>
      </c>
      <c r="E87" s="51" t="str">
        <f t="shared" si="61"/>
        <v>Enter</v>
      </c>
      <c r="F87" s="52" t="str">
        <f t="shared" si="32"/>
        <v>Enter</v>
      </c>
      <c r="G87" s="57"/>
      <c r="H87" s="57"/>
      <c r="I87" s="58"/>
      <c r="J87" s="51" t="str">
        <f t="shared" si="33"/>
        <v>Enter</v>
      </c>
      <c r="K87" s="52" t="str">
        <f t="shared" si="34"/>
        <v>Enter</v>
      </c>
      <c r="L87" s="57"/>
      <c r="M87" s="57"/>
      <c r="N87" s="58"/>
      <c r="O87" s="51" t="str">
        <f t="shared" si="35"/>
        <v>Enter</v>
      </c>
      <c r="P87" s="52" t="str">
        <f t="shared" si="36"/>
        <v>Enter</v>
      </c>
      <c r="Q87" s="57"/>
      <c r="R87" s="57"/>
      <c r="S87" s="58"/>
      <c r="T87" s="51" t="str">
        <f t="shared" si="37"/>
        <v>Enter</v>
      </c>
      <c r="U87" s="52" t="str">
        <f t="shared" si="38"/>
        <v>Enter</v>
      </c>
      <c r="V87" s="57"/>
      <c r="W87" s="57"/>
      <c r="X87" s="58"/>
      <c r="Y87" s="51" t="str">
        <f t="shared" si="39"/>
        <v>Enter</v>
      </c>
      <c r="Z87" s="52" t="str">
        <f t="shared" si="40"/>
        <v>Enter</v>
      </c>
      <c r="AA87" s="57"/>
      <c r="AB87" s="57"/>
      <c r="AC87" s="58"/>
      <c r="AD87" s="51" t="str">
        <f t="shared" si="41"/>
        <v>Enter</v>
      </c>
      <c r="AE87" s="52" t="str">
        <f t="shared" si="42"/>
        <v>Enter</v>
      </c>
      <c r="AF87" s="57"/>
      <c r="AG87" s="57"/>
      <c r="AH87" s="58"/>
      <c r="AI87" s="51" t="str">
        <f t="shared" si="43"/>
        <v>Enter</v>
      </c>
      <c r="AJ87" s="52" t="str">
        <f t="shared" si="44"/>
        <v>Enter</v>
      </c>
      <c r="AK87" s="57"/>
      <c r="AL87" s="57"/>
      <c r="AM87" s="58"/>
      <c r="AN87" s="51" t="str">
        <f t="shared" si="45"/>
        <v>Enter</v>
      </c>
      <c r="AO87" s="52" t="str">
        <f t="shared" si="46"/>
        <v>Enter</v>
      </c>
      <c r="AP87" s="57"/>
      <c r="AQ87" s="57"/>
      <c r="AR87" s="58"/>
      <c r="AS87" s="51" t="str">
        <f t="shared" si="47"/>
        <v>Enter</v>
      </c>
      <c r="AT87" s="52" t="str">
        <f t="shared" si="48"/>
        <v>Enter</v>
      </c>
      <c r="AU87" s="57"/>
      <c r="AV87" s="57"/>
      <c r="AW87" s="58"/>
      <c r="AX87" s="51" t="str">
        <f t="shared" si="49"/>
        <v>Enter</v>
      </c>
      <c r="AY87" s="52" t="str">
        <f t="shared" si="50"/>
        <v>Enter</v>
      </c>
      <c r="AZ87" s="57"/>
      <c r="BA87" s="57"/>
      <c r="BB87" s="58"/>
      <c r="BC87" s="51" t="str">
        <f t="shared" si="51"/>
        <v>Enter</v>
      </c>
      <c r="BD87" s="52" t="str">
        <f t="shared" si="52"/>
        <v>Enter</v>
      </c>
      <c r="BE87" s="57"/>
      <c r="BF87" s="57"/>
      <c r="BG87" s="58"/>
      <c r="BH87" s="51" t="str">
        <f t="shared" si="53"/>
        <v>Enter</v>
      </c>
      <c r="BI87" s="52" t="str">
        <f t="shared" si="54"/>
        <v>Enter</v>
      </c>
      <c r="BJ87" s="57"/>
      <c r="BK87" s="57"/>
      <c r="BL87" s="58"/>
      <c r="BM87" s="51" t="str">
        <f t="shared" si="55"/>
        <v>Enter</v>
      </c>
      <c r="BN87" s="52" t="str">
        <f t="shared" si="56"/>
        <v>Enter</v>
      </c>
      <c r="BO87" s="57"/>
      <c r="BP87" s="57"/>
      <c r="BQ87" s="58"/>
      <c r="BR87" s="51" t="str">
        <f t="shared" si="57"/>
        <v>Enter</v>
      </c>
      <c r="BS87" s="52" t="str">
        <f t="shared" si="58"/>
        <v>Enter</v>
      </c>
      <c r="BT87" s="57"/>
      <c r="BU87" s="57"/>
      <c r="BV87" s="58"/>
      <c r="BW87" s="51" t="str">
        <f t="shared" si="59"/>
        <v>Enter</v>
      </c>
      <c r="BX87" s="52" t="str">
        <f t="shared" si="60"/>
        <v>Enter</v>
      </c>
      <c r="BY87" s="57"/>
      <c r="BZ87" s="57"/>
      <c r="CA87" s="58"/>
    </row>
    <row r="88" spans="1:79" x14ac:dyDescent="0.25">
      <c r="A88" s="7">
        <v>67</v>
      </c>
      <c r="B88" s="64"/>
      <c r="C88" s="64"/>
      <c r="D88" s="89" t="str">
        <f t="shared" si="62"/>
        <v>ENTER</v>
      </c>
      <c r="E88" s="51" t="str">
        <f t="shared" si="61"/>
        <v>Enter</v>
      </c>
      <c r="F88" s="52" t="str">
        <f t="shared" si="32"/>
        <v>Enter</v>
      </c>
      <c r="G88" s="57"/>
      <c r="H88" s="57"/>
      <c r="I88" s="58"/>
      <c r="J88" s="51" t="str">
        <f t="shared" si="33"/>
        <v>Enter</v>
      </c>
      <c r="K88" s="52" t="str">
        <f t="shared" si="34"/>
        <v>Enter</v>
      </c>
      <c r="L88" s="57"/>
      <c r="M88" s="57"/>
      <c r="N88" s="58"/>
      <c r="O88" s="51" t="str">
        <f t="shared" si="35"/>
        <v>Enter</v>
      </c>
      <c r="P88" s="52" t="str">
        <f t="shared" si="36"/>
        <v>Enter</v>
      </c>
      <c r="Q88" s="57"/>
      <c r="R88" s="57"/>
      <c r="S88" s="58"/>
      <c r="T88" s="51" t="str">
        <f t="shared" si="37"/>
        <v>Enter</v>
      </c>
      <c r="U88" s="52" t="str">
        <f t="shared" si="38"/>
        <v>Enter</v>
      </c>
      <c r="V88" s="57"/>
      <c r="W88" s="57"/>
      <c r="X88" s="58"/>
      <c r="Y88" s="51" t="str">
        <f t="shared" si="39"/>
        <v>Enter</v>
      </c>
      <c r="Z88" s="52" t="str">
        <f t="shared" si="40"/>
        <v>Enter</v>
      </c>
      <c r="AA88" s="57"/>
      <c r="AB88" s="57"/>
      <c r="AC88" s="58"/>
      <c r="AD88" s="51" t="str">
        <f t="shared" si="41"/>
        <v>Enter</v>
      </c>
      <c r="AE88" s="52" t="str">
        <f t="shared" si="42"/>
        <v>Enter</v>
      </c>
      <c r="AF88" s="57"/>
      <c r="AG88" s="57"/>
      <c r="AH88" s="58"/>
      <c r="AI88" s="51" t="str">
        <f t="shared" si="43"/>
        <v>Enter</v>
      </c>
      <c r="AJ88" s="52" t="str">
        <f t="shared" si="44"/>
        <v>Enter</v>
      </c>
      <c r="AK88" s="57"/>
      <c r="AL88" s="57"/>
      <c r="AM88" s="58"/>
      <c r="AN88" s="51" t="str">
        <f t="shared" si="45"/>
        <v>Enter</v>
      </c>
      <c r="AO88" s="52" t="str">
        <f t="shared" si="46"/>
        <v>Enter</v>
      </c>
      <c r="AP88" s="57"/>
      <c r="AQ88" s="57"/>
      <c r="AR88" s="58"/>
      <c r="AS88" s="51" t="str">
        <f t="shared" si="47"/>
        <v>Enter</v>
      </c>
      <c r="AT88" s="52" t="str">
        <f t="shared" si="48"/>
        <v>Enter</v>
      </c>
      <c r="AU88" s="57"/>
      <c r="AV88" s="57"/>
      <c r="AW88" s="58"/>
      <c r="AX88" s="51" t="str">
        <f t="shared" si="49"/>
        <v>Enter</v>
      </c>
      <c r="AY88" s="52" t="str">
        <f t="shared" si="50"/>
        <v>Enter</v>
      </c>
      <c r="AZ88" s="57"/>
      <c r="BA88" s="57"/>
      <c r="BB88" s="58"/>
      <c r="BC88" s="51" t="str">
        <f t="shared" si="51"/>
        <v>Enter</v>
      </c>
      <c r="BD88" s="52" t="str">
        <f t="shared" si="52"/>
        <v>Enter</v>
      </c>
      <c r="BE88" s="57"/>
      <c r="BF88" s="57"/>
      <c r="BG88" s="58"/>
      <c r="BH88" s="51" t="str">
        <f t="shared" si="53"/>
        <v>Enter</v>
      </c>
      <c r="BI88" s="52" t="str">
        <f t="shared" si="54"/>
        <v>Enter</v>
      </c>
      <c r="BJ88" s="57"/>
      <c r="BK88" s="57"/>
      <c r="BL88" s="58"/>
      <c r="BM88" s="51" t="str">
        <f t="shared" si="55"/>
        <v>Enter</v>
      </c>
      <c r="BN88" s="52" t="str">
        <f t="shared" si="56"/>
        <v>Enter</v>
      </c>
      <c r="BO88" s="57"/>
      <c r="BP88" s="57"/>
      <c r="BQ88" s="58"/>
      <c r="BR88" s="51" t="str">
        <f t="shared" si="57"/>
        <v>Enter</v>
      </c>
      <c r="BS88" s="52" t="str">
        <f t="shared" si="58"/>
        <v>Enter</v>
      </c>
      <c r="BT88" s="57"/>
      <c r="BU88" s="57"/>
      <c r="BV88" s="58"/>
      <c r="BW88" s="51" t="str">
        <f t="shared" si="59"/>
        <v>Enter</v>
      </c>
      <c r="BX88" s="52" t="str">
        <f t="shared" si="60"/>
        <v>Enter</v>
      </c>
      <c r="BY88" s="57"/>
      <c r="BZ88" s="57"/>
      <c r="CA88" s="58"/>
    </row>
    <row r="89" spans="1:79" x14ac:dyDescent="0.25">
      <c r="A89" s="7">
        <v>68</v>
      </c>
      <c r="B89" s="64"/>
      <c r="C89" s="64"/>
      <c r="D89" s="89" t="str">
        <f t="shared" si="62"/>
        <v>ENTER</v>
      </c>
      <c r="E89" s="51" t="str">
        <f t="shared" si="61"/>
        <v>Enter</v>
      </c>
      <c r="F89" s="52" t="str">
        <f t="shared" ref="F89:F121" si="63">IF($B89="INT",G$17,IF($B89="EXT",G$13,"Enter"))</f>
        <v>Enter</v>
      </c>
      <c r="G89" s="57"/>
      <c r="H89" s="57"/>
      <c r="I89" s="58"/>
      <c r="J89" s="51" t="str">
        <f t="shared" ref="J89:J121" si="64">IF($B89="INT",L$16,IF($B89="EXT",L$12,"Enter"))</f>
        <v>Enter</v>
      </c>
      <c r="K89" s="52" t="str">
        <f t="shared" ref="K89:K121" si="65">IF($B89="INT",L$17,IF($B89="EXT",L$13,"Enter"))</f>
        <v>Enter</v>
      </c>
      <c r="L89" s="57"/>
      <c r="M89" s="57"/>
      <c r="N89" s="58"/>
      <c r="O89" s="51" t="str">
        <f t="shared" ref="O89:O121" si="66">IF($B89="INT",Q$16,IF($B89="EXT",Q$12,"Enter"))</f>
        <v>Enter</v>
      </c>
      <c r="P89" s="52" t="str">
        <f t="shared" ref="P89:P121" si="67">IF($B89="INT",Q$17,IF($B89="EXT",Q$13,"Enter"))</f>
        <v>Enter</v>
      </c>
      <c r="Q89" s="57"/>
      <c r="R89" s="57"/>
      <c r="S89" s="58"/>
      <c r="T89" s="51" t="str">
        <f t="shared" ref="T89:T121" si="68">IF($B89="INT",V$16,IF($B89="EXT",V$12,"Enter"))</f>
        <v>Enter</v>
      </c>
      <c r="U89" s="52" t="str">
        <f t="shared" ref="U89:U121" si="69">IF($B89="INT",V$17,IF($B89="EXT",V$13,"Enter"))</f>
        <v>Enter</v>
      </c>
      <c r="V89" s="57"/>
      <c r="W89" s="57"/>
      <c r="X89" s="58"/>
      <c r="Y89" s="51" t="str">
        <f t="shared" ref="Y89:Y121" si="70">IF($B89="INT",AA$16,IF($B89="EXT",AA$12,"Enter"))</f>
        <v>Enter</v>
      </c>
      <c r="Z89" s="52" t="str">
        <f t="shared" ref="Z89:Z121" si="71">IF($B89="INT",AA$17,IF($B89="EXT",AA$13,"Enter"))</f>
        <v>Enter</v>
      </c>
      <c r="AA89" s="57"/>
      <c r="AB89" s="57"/>
      <c r="AC89" s="58"/>
      <c r="AD89" s="51" t="str">
        <f t="shared" ref="AD89:AD121" si="72">IF($B89="INT",AF$16,IF($B89="EXT",AF$12,"Enter"))</f>
        <v>Enter</v>
      </c>
      <c r="AE89" s="52" t="str">
        <f t="shared" ref="AE89:AE121" si="73">IF($B89="INT",AF$17,IF($B89="EXT",AF$13,"Enter"))</f>
        <v>Enter</v>
      </c>
      <c r="AF89" s="57"/>
      <c r="AG89" s="57"/>
      <c r="AH89" s="58"/>
      <c r="AI89" s="51" t="str">
        <f t="shared" ref="AI89:AI121" si="74">IF($B89="INT",AK$16,IF($B89="EXT",AK$12,"Enter"))</f>
        <v>Enter</v>
      </c>
      <c r="AJ89" s="52" t="str">
        <f t="shared" ref="AJ89:AJ121" si="75">IF($B89="INT",AK$17,IF($B89="EXT",AK$13,"Enter"))</f>
        <v>Enter</v>
      </c>
      <c r="AK89" s="57"/>
      <c r="AL89" s="57"/>
      <c r="AM89" s="58"/>
      <c r="AN89" s="51" t="str">
        <f t="shared" ref="AN89:AN121" si="76">IF($B89="INT",AP$16,IF($B89="EXT",AP$12,"Enter"))</f>
        <v>Enter</v>
      </c>
      <c r="AO89" s="52" t="str">
        <f t="shared" ref="AO89:AO121" si="77">IF($B89="INT",AP$17,IF($B89="EXT",AP$13,"Enter"))</f>
        <v>Enter</v>
      </c>
      <c r="AP89" s="57"/>
      <c r="AQ89" s="57"/>
      <c r="AR89" s="58"/>
      <c r="AS89" s="51" t="str">
        <f t="shared" ref="AS89:AS121" si="78">IF($B89="INT",AU$16,IF($B89="EXT",AU$12,"Enter"))</f>
        <v>Enter</v>
      </c>
      <c r="AT89" s="52" t="str">
        <f t="shared" ref="AT89:AT121" si="79">IF($B89="INT",AU$17,IF($B89="EXT",AU$13,"Enter"))</f>
        <v>Enter</v>
      </c>
      <c r="AU89" s="57"/>
      <c r="AV89" s="57"/>
      <c r="AW89" s="58"/>
      <c r="AX89" s="51" t="str">
        <f t="shared" ref="AX89:AX121" si="80">IF($B89="INT",AZ$16,IF($B89="EXT",AZ$12,"Enter"))</f>
        <v>Enter</v>
      </c>
      <c r="AY89" s="52" t="str">
        <f t="shared" ref="AY89:AY121" si="81">IF($B89="INT",AZ$17,IF($B89="EXT",AZ$13,"Enter"))</f>
        <v>Enter</v>
      </c>
      <c r="AZ89" s="57"/>
      <c r="BA89" s="57"/>
      <c r="BB89" s="58"/>
      <c r="BC89" s="51" t="str">
        <f t="shared" ref="BC89:BC121" si="82">IF($B89="INT",BE$16,IF($B89="EXT",BE$12,"Enter"))</f>
        <v>Enter</v>
      </c>
      <c r="BD89" s="52" t="str">
        <f t="shared" ref="BD89:BD121" si="83">IF($B89="INT",BE$17,IF($B89="EXT",BE$13,"Enter"))</f>
        <v>Enter</v>
      </c>
      <c r="BE89" s="57"/>
      <c r="BF89" s="57"/>
      <c r="BG89" s="58"/>
      <c r="BH89" s="51" t="str">
        <f t="shared" ref="BH89:BH121" si="84">IF($B89="INT",BJ$16,IF($B89="EXT",BJ$12,"Enter"))</f>
        <v>Enter</v>
      </c>
      <c r="BI89" s="52" t="str">
        <f t="shared" ref="BI89:BI121" si="85">IF($B89="INT",BJ$17,IF($B89="EXT",BJ$13,"Enter"))</f>
        <v>Enter</v>
      </c>
      <c r="BJ89" s="57"/>
      <c r="BK89" s="57"/>
      <c r="BL89" s="58"/>
      <c r="BM89" s="51" t="str">
        <f t="shared" ref="BM89:BM121" si="86">IF($B89="INT",BO$16,IF($B89="EXT",BO$12,"Enter"))</f>
        <v>Enter</v>
      </c>
      <c r="BN89" s="52" t="str">
        <f t="shared" ref="BN89:BN121" si="87">IF($B89="INT",BO$17,IF($B89="EXT",BO$13,"Enter"))</f>
        <v>Enter</v>
      </c>
      <c r="BO89" s="57"/>
      <c r="BP89" s="57"/>
      <c r="BQ89" s="58"/>
      <c r="BR89" s="51" t="str">
        <f t="shared" ref="BR89:BR121" si="88">IF($B89="INT",BT$16,IF($B89="EXT",BT$12,"Enter"))</f>
        <v>Enter</v>
      </c>
      <c r="BS89" s="52" t="str">
        <f t="shared" ref="BS89:BS121" si="89">IF($B89="INT",BT$17,IF($B89="EXT",BT$13,"Enter"))</f>
        <v>Enter</v>
      </c>
      <c r="BT89" s="57"/>
      <c r="BU89" s="57"/>
      <c r="BV89" s="58"/>
      <c r="BW89" s="51" t="str">
        <f t="shared" ref="BW89:BW121" si="90">IF($B89="INT",BY$16,IF($B89="EXT",BY$12,"Enter"))</f>
        <v>Enter</v>
      </c>
      <c r="BX89" s="52" t="str">
        <f t="shared" ref="BX89:BX121" si="91">IF($B89="INT",BY$17,IF($B89="EXT",BY$13,"Enter"))</f>
        <v>Enter</v>
      </c>
      <c r="BY89" s="57"/>
      <c r="BZ89" s="57"/>
      <c r="CA89" s="58"/>
    </row>
    <row r="90" spans="1:79" x14ac:dyDescent="0.25">
      <c r="A90" s="7">
        <v>69</v>
      </c>
      <c r="B90" s="64"/>
      <c r="C90" s="64"/>
      <c r="D90" s="89" t="str">
        <f t="shared" si="62"/>
        <v>ENTER</v>
      </c>
      <c r="E90" s="51" t="str">
        <f t="shared" si="61"/>
        <v>Enter</v>
      </c>
      <c r="F90" s="52" t="str">
        <f t="shared" si="63"/>
        <v>Enter</v>
      </c>
      <c r="G90" s="57"/>
      <c r="H90" s="57"/>
      <c r="I90" s="58"/>
      <c r="J90" s="51" t="str">
        <f t="shared" si="64"/>
        <v>Enter</v>
      </c>
      <c r="K90" s="52" t="str">
        <f t="shared" si="65"/>
        <v>Enter</v>
      </c>
      <c r="L90" s="57"/>
      <c r="M90" s="57"/>
      <c r="N90" s="58"/>
      <c r="O90" s="51" t="str">
        <f t="shared" si="66"/>
        <v>Enter</v>
      </c>
      <c r="P90" s="52" t="str">
        <f t="shared" si="67"/>
        <v>Enter</v>
      </c>
      <c r="Q90" s="57"/>
      <c r="R90" s="57"/>
      <c r="S90" s="58"/>
      <c r="T90" s="51" t="str">
        <f t="shared" si="68"/>
        <v>Enter</v>
      </c>
      <c r="U90" s="52" t="str">
        <f t="shared" si="69"/>
        <v>Enter</v>
      </c>
      <c r="V90" s="57"/>
      <c r="W90" s="57"/>
      <c r="X90" s="58"/>
      <c r="Y90" s="51" t="str">
        <f t="shared" si="70"/>
        <v>Enter</v>
      </c>
      <c r="Z90" s="52" t="str">
        <f t="shared" si="71"/>
        <v>Enter</v>
      </c>
      <c r="AA90" s="57"/>
      <c r="AB90" s="57"/>
      <c r="AC90" s="58"/>
      <c r="AD90" s="51" t="str">
        <f t="shared" si="72"/>
        <v>Enter</v>
      </c>
      <c r="AE90" s="52" t="str">
        <f t="shared" si="73"/>
        <v>Enter</v>
      </c>
      <c r="AF90" s="57"/>
      <c r="AG90" s="57"/>
      <c r="AH90" s="58"/>
      <c r="AI90" s="51" t="str">
        <f t="shared" si="74"/>
        <v>Enter</v>
      </c>
      <c r="AJ90" s="52" t="str">
        <f t="shared" si="75"/>
        <v>Enter</v>
      </c>
      <c r="AK90" s="57"/>
      <c r="AL90" s="57"/>
      <c r="AM90" s="58"/>
      <c r="AN90" s="51" t="str">
        <f t="shared" si="76"/>
        <v>Enter</v>
      </c>
      <c r="AO90" s="52" t="str">
        <f t="shared" si="77"/>
        <v>Enter</v>
      </c>
      <c r="AP90" s="57"/>
      <c r="AQ90" s="57"/>
      <c r="AR90" s="58"/>
      <c r="AS90" s="51" t="str">
        <f t="shared" si="78"/>
        <v>Enter</v>
      </c>
      <c r="AT90" s="52" t="str">
        <f t="shared" si="79"/>
        <v>Enter</v>
      </c>
      <c r="AU90" s="57"/>
      <c r="AV90" s="57"/>
      <c r="AW90" s="58"/>
      <c r="AX90" s="51" t="str">
        <f t="shared" si="80"/>
        <v>Enter</v>
      </c>
      <c r="AY90" s="52" t="str">
        <f t="shared" si="81"/>
        <v>Enter</v>
      </c>
      <c r="AZ90" s="57"/>
      <c r="BA90" s="57"/>
      <c r="BB90" s="58"/>
      <c r="BC90" s="51" t="str">
        <f t="shared" si="82"/>
        <v>Enter</v>
      </c>
      <c r="BD90" s="52" t="str">
        <f t="shared" si="83"/>
        <v>Enter</v>
      </c>
      <c r="BE90" s="57"/>
      <c r="BF90" s="57"/>
      <c r="BG90" s="58"/>
      <c r="BH90" s="51" t="str">
        <f t="shared" si="84"/>
        <v>Enter</v>
      </c>
      <c r="BI90" s="52" t="str">
        <f t="shared" si="85"/>
        <v>Enter</v>
      </c>
      <c r="BJ90" s="57"/>
      <c r="BK90" s="57"/>
      <c r="BL90" s="58"/>
      <c r="BM90" s="51" t="str">
        <f t="shared" si="86"/>
        <v>Enter</v>
      </c>
      <c r="BN90" s="52" t="str">
        <f t="shared" si="87"/>
        <v>Enter</v>
      </c>
      <c r="BO90" s="57"/>
      <c r="BP90" s="57"/>
      <c r="BQ90" s="58"/>
      <c r="BR90" s="51" t="str">
        <f t="shared" si="88"/>
        <v>Enter</v>
      </c>
      <c r="BS90" s="52" t="str">
        <f t="shared" si="89"/>
        <v>Enter</v>
      </c>
      <c r="BT90" s="57"/>
      <c r="BU90" s="57"/>
      <c r="BV90" s="58"/>
      <c r="BW90" s="51" t="str">
        <f t="shared" si="90"/>
        <v>Enter</v>
      </c>
      <c r="BX90" s="52" t="str">
        <f t="shared" si="91"/>
        <v>Enter</v>
      </c>
      <c r="BY90" s="57"/>
      <c r="BZ90" s="57"/>
      <c r="CA90" s="58"/>
    </row>
    <row r="91" spans="1:79" x14ac:dyDescent="0.25">
      <c r="A91" s="7">
        <v>70</v>
      </c>
      <c r="B91" s="64"/>
      <c r="C91" s="64"/>
      <c r="D91" s="89" t="str">
        <f t="shared" si="62"/>
        <v>ENTER</v>
      </c>
      <c r="E91" s="51" t="str">
        <f t="shared" si="61"/>
        <v>Enter</v>
      </c>
      <c r="F91" s="52" t="str">
        <f t="shared" si="63"/>
        <v>Enter</v>
      </c>
      <c r="G91" s="57"/>
      <c r="H91" s="57"/>
      <c r="I91" s="58"/>
      <c r="J91" s="51" t="str">
        <f t="shared" si="64"/>
        <v>Enter</v>
      </c>
      <c r="K91" s="52" t="str">
        <f t="shared" si="65"/>
        <v>Enter</v>
      </c>
      <c r="L91" s="57"/>
      <c r="M91" s="57"/>
      <c r="N91" s="58"/>
      <c r="O91" s="51" t="str">
        <f t="shared" si="66"/>
        <v>Enter</v>
      </c>
      <c r="P91" s="52" t="str">
        <f t="shared" si="67"/>
        <v>Enter</v>
      </c>
      <c r="Q91" s="57"/>
      <c r="R91" s="57"/>
      <c r="S91" s="58"/>
      <c r="T91" s="51" t="str">
        <f t="shared" si="68"/>
        <v>Enter</v>
      </c>
      <c r="U91" s="52" t="str">
        <f t="shared" si="69"/>
        <v>Enter</v>
      </c>
      <c r="V91" s="57"/>
      <c r="W91" s="57"/>
      <c r="X91" s="58"/>
      <c r="Y91" s="51" t="str">
        <f t="shared" si="70"/>
        <v>Enter</v>
      </c>
      <c r="Z91" s="52" t="str">
        <f t="shared" si="71"/>
        <v>Enter</v>
      </c>
      <c r="AA91" s="57"/>
      <c r="AB91" s="57"/>
      <c r="AC91" s="58"/>
      <c r="AD91" s="51" t="str">
        <f t="shared" si="72"/>
        <v>Enter</v>
      </c>
      <c r="AE91" s="52" t="str">
        <f t="shared" si="73"/>
        <v>Enter</v>
      </c>
      <c r="AF91" s="57"/>
      <c r="AG91" s="57"/>
      <c r="AH91" s="58"/>
      <c r="AI91" s="51" t="str">
        <f t="shared" si="74"/>
        <v>Enter</v>
      </c>
      <c r="AJ91" s="52" t="str">
        <f t="shared" si="75"/>
        <v>Enter</v>
      </c>
      <c r="AK91" s="57"/>
      <c r="AL91" s="57"/>
      <c r="AM91" s="58"/>
      <c r="AN91" s="51" t="str">
        <f t="shared" si="76"/>
        <v>Enter</v>
      </c>
      <c r="AO91" s="52" t="str">
        <f t="shared" si="77"/>
        <v>Enter</v>
      </c>
      <c r="AP91" s="57"/>
      <c r="AQ91" s="57"/>
      <c r="AR91" s="58"/>
      <c r="AS91" s="51" t="str">
        <f t="shared" si="78"/>
        <v>Enter</v>
      </c>
      <c r="AT91" s="52" t="str">
        <f t="shared" si="79"/>
        <v>Enter</v>
      </c>
      <c r="AU91" s="57"/>
      <c r="AV91" s="57"/>
      <c r="AW91" s="58"/>
      <c r="AX91" s="51" t="str">
        <f t="shared" si="80"/>
        <v>Enter</v>
      </c>
      <c r="AY91" s="52" t="str">
        <f t="shared" si="81"/>
        <v>Enter</v>
      </c>
      <c r="AZ91" s="57"/>
      <c r="BA91" s="57"/>
      <c r="BB91" s="58"/>
      <c r="BC91" s="51" t="str">
        <f t="shared" si="82"/>
        <v>Enter</v>
      </c>
      <c r="BD91" s="52" t="str">
        <f t="shared" si="83"/>
        <v>Enter</v>
      </c>
      <c r="BE91" s="57"/>
      <c r="BF91" s="57"/>
      <c r="BG91" s="58"/>
      <c r="BH91" s="51" t="str">
        <f t="shared" si="84"/>
        <v>Enter</v>
      </c>
      <c r="BI91" s="52" t="str">
        <f t="shared" si="85"/>
        <v>Enter</v>
      </c>
      <c r="BJ91" s="57"/>
      <c r="BK91" s="57"/>
      <c r="BL91" s="58"/>
      <c r="BM91" s="51" t="str">
        <f t="shared" si="86"/>
        <v>Enter</v>
      </c>
      <c r="BN91" s="52" t="str">
        <f t="shared" si="87"/>
        <v>Enter</v>
      </c>
      <c r="BO91" s="57"/>
      <c r="BP91" s="57"/>
      <c r="BQ91" s="58"/>
      <c r="BR91" s="51" t="str">
        <f t="shared" si="88"/>
        <v>Enter</v>
      </c>
      <c r="BS91" s="52" t="str">
        <f t="shared" si="89"/>
        <v>Enter</v>
      </c>
      <c r="BT91" s="57"/>
      <c r="BU91" s="57"/>
      <c r="BV91" s="58"/>
      <c r="BW91" s="51" t="str">
        <f t="shared" si="90"/>
        <v>Enter</v>
      </c>
      <c r="BX91" s="52" t="str">
        <f t="shared" si="91"/>
        <v>Enter</v>
      </c>
      <c r="BY91" s="57"/>
      <c r="BZ91" s="57"/>
      <c r="CA91" s="58"/>
    </row>
    <row r="92" spans="1:79" x14ac:dyDescent="0.25">
      <c r="A92" s="7">
        <v>71</v>
      </c>
      <c r="B92" s="64"/>
      <c r="C92" s="64"/>
      <c r="D92" s="89" t="str">
        <f t="shared" si="62"/>
        <v>ENTER</v>
      </c>
      <c r="E92" s="51" t="str">
        <f t="shared" si="61"/>
        <v>Enter</v>
      </c>
      <c r="F92" s="52" t="str">
        <f t="shared" si="63"/>
        <v>Enter</v>
      </c>
      <c r="G92" s="57"/>
      <c r="H92" s="57"/>
      <c r="I92" s="58"/>
      <c r="J92" s="51" t="str">
        <f t="shared" si="64"/>
        <v>Enter</v>
      </c>
      <c r="K92" s="52" t="str">
        <f t="shared" si="65"/>
        <v>Enter</v>
      </c>
      <c r="L92" s="57"/>
      <c r="M92" s="57"/>
      <c r="N92" s="58"/>
      <c r="O92" s="51" t="str">
        <f t="shared" si="66"/>
        <v>Enter</v>
      </c>
      <c r="P92" s="52" t="str">
        <f t="shared" si="67"/>
        <v>Enter</v>
      </c>
      <c r="Q92" s="57"/>
      <c r="R92" s="57"/>
      <c r="S92" s="58"/>
      <c r="T92" s="51" t="str">
        <f t="shared" si="68"/>
        <v>Enter</v>
      </c>
      <c r="U92" s="52" t="str">
        <f t="shared" si="69"/>
        <v>Enter</v>
      </c>
      <c r="V92" s="57"/>
      <c r="W92" s="57"/>
      <c r="X92" s="58"/>
      <c r="Y92" s="51" t="str">
        <f t="shared" si="70"/>
        <v>Enter</v>
      </c>
      <c r="Z92" s="52" t="str">
        <f t="shared" si="71"/>
        <v>Enter</v>
      </c>
      <c r="AA92" s="57"/>
      <c r="AB92" s="57"/>
      <c r="AC92" s="58"/>
      <c r="AD92" s="51" t="str">
        <f t="shared" si="72"/>
        <v>Enter</v>
      </c>
      <c r="AE92" s="52" t="str">
        <f t="shared" si="73"/>
        <v>Enter</v>
      </c>
      <c r="AF92" s="57"/>
      <c r="AG92" s="57"/>
      <c r="AH92" s="58"/>
      <c r="AI92" s="51" t="str">
        <f t="shared" si="74"/>
        <v>Enter</v>
      </c>
      <c r="AJ92" s="52" t="str">
        <f t="shared" si="75"/>
        <v>Enter</v>
      </c>
      <c r="AK92" s="57"/>
      <c r="AL92" s="57"/>
      <c r="AM92" s="58"/>
      <c r="AN92" s="51" t="str">
        <f t="shared" si="76"/>
        <v>Enter</v>
      </c>
      <c r="AO92" s="52" t="str">
        <f t="shared" si="77"/>
        <v>Enter</v>
      </c>
      <c r="AP92" s="57"/>
      <c r="AQ92" s="57"/>
      <c r="AR92" s="58"/>
      <c r="AS92" s="51" t="str">
        <f t="shared" si="78"/>
        <v>Enter</v>
      </c>
      <c r="AT92" s="52" t="str">
        <f t="shared" si="79"/>
        <v>Enter</v>
      </c>
      <c r="AU92" s="57"/>
      <c r="AV92" s="57"/>
      <c r="AW92" s="58"/>
      <c r="AX92" s="51" t="str">
        <f t="shared" si="80"/>
        <v>Enter</v>
      </c>
      <c r="AY92" s="52" t="str">
        <f t="shared" si="81"/>
        <v>Enter</v>
      </c>
      <c r="AZ92" s="57"/>
      <c r="BA92" s="57"/>
      <c r="BB92" s="58"/>
      <c r="BC92" s="51" t="str">
        <f t="shared" si="82"/>
        <v>Enter</v>
      </c>
      <c r="BD92" s="52" t="str">
        <f t="shared" si="83"/>
        <v>Enter</v>
      </c>
      <c r="BE92" s="57"/>
      <c r="BF92" s="57"/>
      <c r="BG92" s="58"/>
      <c r="BH92" s="51" t="str">
        <f t="shared" si="84"/>
        <v>Enter</v>
      </c>
      <c r="BI92" s="52" t="str">
        <f t="shared" si="85"/>
        <v>Enter</v>
      </c>
      <c r="BJ92" s="57"/>
      <c r="BK92" s="57"/>
      <c r="BL92" s="58"/>
      <c r="BM92" s="51" t="str">
        <f t="shared" si="86"/>
        <v>Enter</v>
      </c>
      <c r="BN92" s="52" t="str">
        <f t="shared" si="87"/>
        <v>Enter</v>
      </c>
      <c r="BO92" s="57"/>
      <c r="BP92" s="57"/>
      <c r="BQ92" s="58"/>
      <c r="BR92" s="51" t="str">
        <f t="shared" si="88"/>
        <v>Enter</v>
      </c>
      <c r="BS92" s="52" t="str">
        <f t="shared" si="89"/>
        <v>Enter</v>
      </c>
      <c r="BT92" s="57"/>
      <c r="BU92" s="57"/>
      <c r="BV92" s="58"/>
      <c r="BW92" s="51" t="str">
        <f t="shared" si="90"/>
        <v>Enter</v>
      </c>
      <c r="BX92" s="52" t="str">
        <f t="shared" si="91"/>
        <v>Enter</v>
      </c>
      <c r="BY92" s="57"/>
      <c r="BZ92" s="57"/>
      <c r="CA92" s="58"/>
    </row>
    <row r="93" spans="1:79" x14ac:dyDescent="0.25">
      <c r="A93" s="7">
        <v>72</v>
      </c>
      <c r="B93" s="64"/>
      <c r="C93" s="64"/>
      <c r="D93" s="89" t="str">
        <f t="shared" si="62"/>
        <v>ENTER</v>
      </c>
      <c r="E93" s="51" t="str">
        <f t="shared" si="61"/>
        <v>Enter</v>
      </c>
      <c r="F93" s="52" t="str">
        <f t="shared" si="63"/>
        <v>Enter</v>
      </c>
      <c r="G93" s="57"/>
      <c r="H93" s="57"/>
      <c r="I93" s="58"/>
      <c r="J93" s="51" t="str">
        <f t="shared" si="64"/>
        <v>Enter</v>
      </c>
      <c r="K93" s="52" t="str">
        <f t="shared" si="65"/>
        <v>Enter</v>
      </c>
      <c r="L93" s="57"/>
      <c r="M93" s="57"/>
      <c r="N93" s="58"/>
      <c r="O93" s="51" t="str">
        <f t="shared" si="66"/>
        <v>Enter</v>
      </c>
      <c r="P93" s="52" t="str">
        <f t="shared" si="67"/>
        <v>Enter</v>
      </c>
      <c r="Q93" s="57"/>
      <c r="R93" s="57"/>
      <c r="S93" s="58"/>
      <c r="T93" s="51" t="str">
        <f t="shared" si="68"/>
        <v>Enter</v>
      </c>
      <c r="U93" s="52" t="str">
        <f t="shared" si="69"/>
        <v>Enter</v>
      </c>
      <c r="V93" s="57"/>
      <c r="W93" s="57"/>
      <c r="X93" s="58"/>
      <c r="Y93" s="51" t="str">
        <f t="shared" si="70"/>
        <v>Enter</v>
      </c>
      <c r="Z93" s="52" t="str">
        <f t="shared" si="71"/>
        <v>Enter</v>
      </c>
      <c r="AA93" s="57"/>
      <c r="AB93" s="57"/>
      <c r="AC93" s="58"/>
      <c r="AD93" s="51" t="str">
        <f t="shared" si="72"/>
        <v>Enter</v>
      </c>
      <c r="AE93" s="52" t="str">
        <f t="shared" si="73"/>
        <v>Enter</v>
      </c>
      <c r="AF93" s="57"/>
      <c r="AG93" s="57"/>
      <c r="AH93" s="58"/>
      <c r="AI93" s="51" t="str">
        <f t="shared" si="74"/>
        <v>Enter</v>
      </c>
      <c r="AJ93" s="52" t="str">
        <f t="shared" si="75"/>
        <v>Enter</v>
      </c>
      <c r="AK93" s="57"/>
      <c r="AL93" s="57"/>
      <c r="AM93" s="58"/>
      <c r="AN93" s="51" t="str">
        <f t="shared" si="76"/>
        <v>Enter</v>
      </c>
      <c r="AO93" s="52" t="str">
        <f t="shared" si="77"/>
        <v>Enter</v>
      </c>
      <c r="AP93" s="57"/>
      <c r="AQ93" s="57"/>
      <c r="AR93" s="58"/>
      <c r="AS93" s="51" t="str">
        <f t="shared" si="78"/>
        <v>Enter</v>
      </c>
      <c r="AT93" s="52" t="str">
        <f t="shared" si="79"/>
        <v>Enter</v>
      </c>
      <c r="AU93" s="57"/>
      <c r="AV93" s="57"/>
      <c r="AW93" s="58"/>
      <c r="AX93" s="51" t="str">
        <f t="shared" si="80"/>
        <v>Enter</v>
      </c>
      <c r="AY93" s="52" t="str">
        <f t="shared" si="81"/>
        <v>Enter</v>
      </c>
      <c r="AZ93" s="57"/>
      <c r="BA93" s="57"/>
      <c r="BB93" s="58"/>
      <c r="BC93" s="51" t="str">
        <f t="shared" si="82"/>
        <v>Enter</v>
      </c>
      <c r="BD93" s="52" t="str">
        <f t="shared" si="83"/>
        <v>Enter</v>
      </c>
      <c r="BE93" s="57"/>
      <c r="BF93" s="57"/>
      <c r="BG93" s="58"/>
      <c r="BH93" s="51" t="str">
        <f t="shared" si="84"/>
        <v>Enter</v>
      </c>
      <c r="BI93" s="52" t="str">
        <f t="shared" si="85"/>
        <v>Enter</v>
      </c>
      <c r="BJ93" s="57"/>
      <c r="BK93" s="57"/>
      <c r="BL93" s="58"/>
      <c r="BM93" s="51" t="str">
        <f t="shared" si="86"/>
        <v>Enter</v>
      </c>
      <c r="BN93" s="52" t="str">
        <f t="shared" si="87"/>
        <v>Enter</v>
      </c>
      <c r="BO93" s="57"/>
      <c r="BP93" s="57"/>
      <c r="BQ93" s="58"/>
      <c r="BR93" s="51" t="str">
        <f t="shared" si="88"/>
        <v>Enter</v>
      </c>
      <c r="BS93" s="52" t="str">
        <f t="shared" si="89"/>
        <v>Enter</v>
      </c>
      <c r="BT93" s="57"/>
      <c r="BU93" s="57"/>
      <c r="BV93" s="58"/>
      <c r="BW93" s="51" t="str">
        <f t="shared" si="90"/>
        <v>Enter</v>
      </c>
      <c r="BX93" s="52" t="str">
        <f t="shared" si="91"/>
        <v>Enter</v>
      </c>
      <c r="BY93" s="57"/>
      <c r="BZ93" s="57"/>
      <c r="CA93" s="58"/>
    </row>
    <row r="94" spans="1:79" x14ac:dyDescent="0.25">
      <c r="A94" s="7">
        <v>73</v>
      </c>
      <c r="B94" s="64"/>
      <c r="C94" s="64"/>
      <c r="D94" s="89" t="str">
        <f t="shared" si="62"/>
        <v>ENTER</v>
      </c>
      <c r="E94" s="51" t="str">
        <f t="shared" si="61"/>
        <v>Enter</v>
      </c>
      <c r="F94" s="52" t="str">
        <f t="shared" si="63"/>
        <v>Enter</v>
      </c>
      <c r="G94" s="57"/>
      <c r="H94" s="57"/>
      <c r="I94" s="58"/>
      <c r="J94" s="51" t="str">
        <f t="shared" si="64"/>
        <v>Enter</v>
      </c>
      <c r="K94" s="52" t="str">
        <f t="shared" si="65"/>
        <v>Enter</v>
      </c>
      <c r="L94" s="57"/>
      <c r="M94" s="57"/>
      <c r="N94" s="58"/>
      <c r="O94" s="51" t="str">
        <f t="shared" si="66"/>
        <v>Enter</v>
      </c>
      <c r="P94" s="52" t="str">
        <f t="shared" si="67"/>
        <v>Enter</v>
      </c>
      <c r="Q94" s="57"/>
      <c r="R94" s="57"/>
      <c r="S94" s="58"/>
      <c r="T94" s="51" t="str">
        <f t="shared" si="68"/>
        <v>Enter</v>
      </c>
      <c r="U94" s="52" t="str">
        <f t="shared" si="69"/>
        <v>Enter</v>
      </c>
      <c r="V94" s="57"/>
      <c r="W94" s="57"/>
      <c r="X94" s="58"/>
      <c r="Y94" s="51" t="str">
        <f t="shared" si="70"/>
        <v>Enter</v>
      </c>
      <c r="Z94" s="52" t="str">
        <f t="shared" si="71"/>
        <v>Enter</v>
      </c>
      <c r="AA94" s="57"/>
      <c r="AB94" s="57"/>
      <c r="AC94" s="58"/>
      <c r="AD94" s="51" t="str">
        <f t="shared" si="72"/>
        <v>Enter</v>
      </c>
      <c r="AE94" s="52" t="str">
        <f t="shared" si="73"/>
        <v>Enter</v>
      </c>
      <c r="AF94" s="57"/>
      <c r="AG94" s="57"/>
      <c r="AH94" s="58"/>
      <c r="AI94" s="51" t="str">
        <f t="shared" si="74"/>
        <v>Enter</v>
      </c>
      <c r="AJ94" s="52" t="str">
        <f t="shared" si="75"/>
        <v>Enter</v>
      </c>
      <c r="AK94" s="57"/>
      <c r="AL94" s="57"/>
      <c r="AM94" s="58"/>
      <c r="AN94" s="51" t="str">
        <f t="shared" si="76"/>
        <v>Enter</v>
      </c>
      <c r="AO94" s="52" t="str">
        <f t="shared" si="77"/>
        <v>Enter</v>
      </c>
      <c r="AP94" s="57"/>
      <c r="AQ94" s="57"/>
      <c r="AR94" s="58"/>
      <c r="AS94" s="51" t="str">
        <f t="shared" si="78"/>
        <v>Enter</v>
      </c>
      <c r="AT94" s="52" t="str">
        <f t="shared" si="79"/>
        <v>Enter</v>
      </c>
      <c r="AU94" s="57"/>
      <c r="AV94" s="57"/>
      <c r="AW94" s="58"/>
      <c r="AX94" s="51" t="str">
        <f t="shared" si="80"/>
        <v>Enter</v>
      </c>
      <c r="AY94" s="52" t="str">
        <f t="shared" si="81"/>
        <v>Enter</v>
      </c>
      <c r="AZ94" s="57"/>
      <c r="BA94" s="57"/>
      <c r="BB94" s="58"/>
      <c r="BC94" s="51" t="str">
        <f t="shared" si="82"/>
        <v>Enter</v>
      </c>
      <c r="BD94" s="52" t="str">
        <f t="shared" si="83"/>
        <v>Enter</v>
      </c>
      <c r="BE94" s="57"/>
      <c r="BF94" s="57"/>
      <c r="BG94" s="58"/>
      <c r="BH94" s="51" t="str">
        <f t="shared" si="84"/>
        <v>Enter</v>
      </c>
      <c r="BI94" s="52" t="str">
        <f t="shared" si="85"/>
        <v>Enter</v>
      </c>
      <c r="BJ94" s="57"/>
      <c r="BK94" s="57"/>
      <c r="BL94" s="58"/>
      <c r="BM94" s="51" t="str">
        <f t="shared" si="86"/>
        <v>Enter</v>
      </c>
      <c r="BN94" s="52" t="str">
        <f t="shared" si="87"/>
        <v>Enter</v>
      </c>
      <c r="BO94" s="57"/>
      <c r="BP94" s="57"/>
      <c r="BQ94" s="58"/>
      <c r="BR94" s="51" t="str">
        <f t="shared" si="88"/>
        <v>Enter</v>
      </c>
      <c r="BS94" s="52" t="str">
        <f t="shared" si="89"/>
        <v>Enter</v>
      </c>
      <c r="BT94" s="57"/>
      <c r="BU94" s="57"/>
      <c r="BV94" s="58"/>
      <c r="BW94" s="51" t="str">
        <f t="shared" si="90"/>
        <v>Enter</v>
      </c>
      <c r="BX94" s="52" t="str">
        <f t="shared" si="91"/>
        <v>Enter</v>
      </c>
      <c r="BY94" s="57"/>
      <c r="BZ94" s="57"/>
      <c r="CA94" s="58"/>
    </row>
    <row r="95" spans="1:79" x14ac:dyDescent="0.25">
      <c r="A95" s="7">
        <v>74</v>
      </c>
      <c r="B95" s="64"/>
      <c r="C95" s="64"/>
      <c r="D95" s="89" t="str">
        <f t="shared" si="62"/>
        <v>ENTER</v>
      </c>
      <c r="E95" s="51" t="str">
        <f t="shared" si="61"/>
        <v>Enter</v>
      </c>
      <c r="F95" s="52" t="str">
        <f t="shared" si="63"/>
        <v>Enter</v>
      </c>
      <c r="G95" s="57"/>
      <c r="H95" s="57"/>
      <c r="I95" s="58"/>
      <c r="J95" s="51" t="str">
        <f t="shared" si="64"/>
        <v>Enter</v>
      </c>
      <c r="K95" s="52" t="str">
        <f t="shared" si="65"/>
        <v>Enter</v>
      </c>
      <c r="L95" s="57"/>
      <c r="M95" s="57"/>
      <c r="N95" s="58"/>
      <c r="O95" s="51" t="str">
        <f t="shared" si="66"/>
        <v>Enter</v>
      </c>
      <c r="P95" s="52" t="str">
        <f t="shared" si="67"/>
        <v>Enter</v>
      </c>
      <c r="Q95" s="57"/>
      <c r="R95" s="57"/>
      <c r="S95" s="58"/>
      <c r="T95" s="51" t="str">
        <f t="shared" si="68"/>
        <v>Enter</v>
      </c>
      <c r="U95" s="52" t="str">
        <f t="shared" si="69"/>
        <v>Enter</v>
      </c>
      <c r="V95" s="57"/>
      <c r="W95" s="57"/>
      <c r="X95" s="58"/>
      <c r="Y95" s="51" t="str">
        <f t="shared" si="70"/>
        <v>Enter</v>
      </c>
      <c r="Z95" s="52" t="str">
        <f t="shared" si="71"/>
        <v>Enter</v>
      </c>
      <c r="AA95" s="57"/>
      <c r="AB95" s="57"/>
      <c r="AC95" s="58"/>
      <c r="AD95" s="51" t="str">
        <f t="shared" si="72"/>
        <v>Enter</v>
      </c>
      <c r="AE95" s="52" t="str">
        <f t="shared" si="73"/>
        <v>Enter</v>
      </c>
      <c r="AF95" s="57"/>
      <c r="AG95" s="57"/>
      <c r="AH95" s="58"/>
      <c r="AI95" s="51" t="str">
        <f t="shared" si="74"/>
        <v>Enter</v>
      </c>
      <c r="AJ95" s="52" t="str">
        <f t="shared" si="75"/>
        <v>Enter</v>
      </c>
      <c r="AK95" s="57"/>
      <c r="AL95" s="57"/>
      <c r="AM95" s="58"/>
      <c r="AN95" s="51" t="str">
        <f t="shared" si="76"/>
        <v>Enter</v>
      </c>
      <c r="AO95" s="52" t="str">
        <f t="shared" si="77"/>
        <v>Enter</v>
      </c>
      <c r="AP95" s="57"/>
      <c r="AQ95" s="57"/>
      <c r="AR95" s="58"/>
      <c r="AS95" s="51" t="str">
        <f t="shared" si="78"/>
        <v>Enter</v>
      </c>
      <c r="AT95" s="52" t="str">
        <f t="shared" si="79"/>
        <v>Enter</v>
      </c>
      <c r="AU95" s="57"/>
      <c r="AV95" s="57"/>
      <c r="AW95" s="58"/>
      <c r="AX95" s="51" t="str">
        <f t="shared" si="80"/>
        <v>Enter</v>
      </c>
      <c r="AY95" s="52" t="str">
        <f t="shared" si="81"/>
        <v>Enter</v>
      </c>
      <c r="AZ95" s="57"/>
      <c r="BA95" s="57"/>
      <c r="BB95" s="58"/>
      <c r="BC95" s="51" t="str">
        <f t="shared" si="82"/>
        <v>Enter</v>
      </c>
      <c r="BD95" s="52" t="str">
        <f t="shared" si="83"/>
        <v>Enter</v>
      </c>
      <c r="BE95" s="57"/>
      <c r="BF95" s="57"/>
      <c r="BG95" s="58"/>
      <c r="BH95" s="51" t="str">
        <f t="shared" si="84"/>
        <v>Enter</v>
      </c>
      <c r="BI95" s="52" t="str">
        <f t="shared" si="85"/>
        <v>Enter</v>
      </c>
      <c r="BJ95" s="57"/>
      <c r="BK95" s="57"/>
      <c r="BL95" s="58"/>
      <c r="BM95" s="51" t="str">
        <f t="shared" si="86"/>
        <v>Enter</v>
      </c>
      <c r="BN95" s="52" t="str">
        <f t="shared" si="87"/>
        <v>Enter</v>
      </c>
      <c r="BO95" s="57"/>
      <c r="BP95" s="57"/>
      <c r="BQ95" s="58"/>
      <c r="BR95" s="51" t="str">
        <f t="shared" si="88"/>
        <v>Enter</v>
      </c>
      <c r="BS95" s="52" t="str">
        <f t="shared" si="89"/>
        <v>Enter</v>
      </c>
      <c r="BT95" s="57"/>
      <c r="BU95" s="57"/>
      <c r="BV95" s="58"/>
      <c r="BW95" s="51" t="str">
        <f t="shared" si="90"/>
        <v>Enter</v>
      </c>
      <c r="BX95" s="52" t="str">
        <f t="shared" si="91"/>
        <v>Enter</v>
      </c>
      <c r="BY95" s="57"/>
      <c r="BZ95" s="57"/>
      <c r="CA95" s="58"/>
    </row>
    <row r="96" spans="1:79" x14ac:dyDescent="0.25">
      <c r="A96" s="7">
        <v>75</v>
      </c>
      <c r="B96" s="64"/>
      <c r="C96" s="64"/>
      <c r="D96" s="89" t="str">
        <f t="shared" si="62"/>
        <v>ENTER</v>
      </c>
      <c r="E96" s="51" t="str">
        <f t="shared" si="61"/>
        <v>Enter</v>
      </c>
      <c r="F96" s="52" t="str">
        <f t="shared" si="63"/>
        <v>Enter</v>
      </c>
      <c r="G96" s="57"/>
      <c r="H96" s="57"/>
      <c r="I96" s="58"/>
      <c r="J96" s="51" t="str">
        <f t="shared" si="64"/>
        <v>Enter</v>
      </c>
      <c r="K96" s="52" t="str">
        <f t="shared" si="65"/>
        <v>Enter</v>
      </c>
      <c r="L96" s="57"/>
      <c r="M96" s="57"/>
      <c r="N96" s="58"/>
      <c r="O96" s="51" t="str">
        <f t="shared" si="66"/>
        <v>Enter</v>
      </c>
      <c r="P96" s="52" t="str">
        <f t="shared" si="67"/>
        <v>Enter</v>
      </c>
      <c r="Q96" s="57"/>
      <c r="R96" s="57"/>
      <c r="S96" s="58"/>
      <c r="T96" s="51" t="str">
        <f t="shared" si="68"/>
        <v>Enter</v>
      </c>
      <c r="U96" s="52" t="str">
        <f t="shared" si="69"/>
        <v>Enter</v>
      </c>
      <c r="V96" s="57"/>
      <c r="W96" s="57"/>
      <c r="X96" s="58"/>
      <c r="Y96" s="51" t="str">
        <f t="shared" si="70"/>
        <v>Enter</v>
      </c>
      <c r="Z96" s="52" t="str">
        <f t="shared" si="71"/>
        <v>Enter</v>
      </c>
      <c r="AA96" s="57"/>
      <c r="AB96" s="57"/>
      <c r="AC96" s="58"/>
      <c r="AD96" s="51" t="str">
        <f t="shared" si="72"/>
        <v>Enter</v>
      </c>
      <c r="AE96" s="52" t="str">
        <f t="shared" si="73"/>
        <v>Enter</v>
      </c>
      <c r="AF96" s="57"/>
      <c r="AG96" s="57"/>
      <c r="AH96" s="58"/>
      <c r="AI96" s="51" t="str">
        <f t="shared" si="74"/>
        <v>Enter</v>
      </c>
      <c r="AJ96" s="52" t="str">
        <f t="shared" si="75"/>
        <v>Enter</v>
      </c>
      <c r="AK96" s="57"/>
      <c r="AL96" s="57"/>
      <c r="AM96" s="58"/>
      <c r="AN96" s="51" t="str">
        <f t="shared" si="76"/>
        <v>Enter</v>
      </c>
      <c r="AO96" s="52" t="str">
        <f t="shared" si="77"/>
        <v>Enter</v>
      </c>
      <c r="AP96" s="57"/>
      <c r="AQ96" s="57"/>
      <c r="AR96" s="58"/>
      <c r="AS96" s="51" t="str">
        <f t="shared" si="78"/>
        <v>Enter</v>
      </c>
      <c r="AT96" s="52" t="str">
        <f t="shared" si="79"/>
        <v>Enter</v>
      </c>
      <c r="AU96" s="57"/>
      <c r="AV96" s="57"/>
      <c r="AW96" s="58"/>
      <c r="AX96" s="51" t="str">
        <f t="shared" si="80"/>
        <v>Enter</v>
      </c>
      <c r="AY96" s="52" t="str">
        <f t="shared" si="81"/>
        <v>Enter</v>
      </c>
      <c r="AZ96" s="57"/>
      <c r="BA96" s="57"/>
      <c r="BB96" s="58"/>
      <c r="BC96" s="51" t="str">
        <f t="shared" si="82"/>
        <v>Enter</v>
      </c>
      <c r="BD96" s="52" t="str">
        <f t="shared" si="83"/>
        <v>Enter</v>
      </c>
      <c r="BE96" s="57"/>
      <c r="BF96" s="57"/>
      <c r="BG96" s="58"/>
      <c r="BH96" s="51" t="str">
        <f t="shared" si="84"/>
        <v>Enter</v>
      </c>
      <c r="BI96" s="52" t="str">
        <f t="shared" si="85"/>
        <v>Enter</v>
      </c>
      <c r="BJ96" s="57"/>
      <c r="BK96" s="57"/>
      <c r="BL96" s="58"/>
      <c r="BM96" s="51" t="str">
        <f t="shared" si="86"/>
        <v>Enter</v>
      </c>
      <c r="BN96" s="52" t="str">
        <f t="shared" si="87"/>
        <v>Enter</v>
      </c>
      <c r="BO96" s="57"/>
      <c r="BP96" s="57"/>
      <c r="BQ96" s="58"/>
      <c r="BR96" s="51" t="str">
        <f t="shared" si="88"/>
        <v>Enter</v>
      </c>
      <c r="BS96" s="52" t="str">
        <f t="shared" si="89"/>
        <v>Enter</v>
      </c>
      <c r="BT96" s="57"/>
      <c r="BU96" s="57"/>
      <c r="BV96" s="58"/>
      <c r="BW96" s="51" t="str">
        <f t="shared" si="90"/>
        <v>Enter</v>
      </c>
      <c r="BX96" s="52" t="str">
        <f t="shared" si="91"/>
        <v>Enter</v>
      </c>
      <c r="BY96" s="57"/>
      <c r="BZ96" s="57"/>
      <c r="CA96" s="58"/>
    </row>
    <row r="97" spans="1:79" x14ac:dyDescent="0.25">
      <c r="A97" s="7">
        <v>76</v>
      </c>
      <c r="B97" s="64"/>
      <c r="C97" s="64"/>
      <c r="D97" s="89" t="str">
        <f t="shared" si="62"/>
        <v>ENTER</v>
      </c>
      <c r="E97" s="51" t="str">
        <f t="shared" ref="E97:E121" si="92">IF($B97="INT",G$16,IF($B97="EXT",G$12,"Enter"))</f>
        <v>Enter</v>
      </c>
      <c r="F97" s="52" t="str">
        <f t="shared" si="63"/>
        <v>Enter</v>
      </c>
      <c r="G97" s="57"/>
      <c r="H97" s="57"/>
      <c r="I97" s="58"/>
      <c r="J97" s="51" t="str">
        <f t="shared" si="64"/>
        <v>Enter</v>
      </c>
      <c r="K97" s="52" t="str">
        <f t="shared" si="65"/>
        <v>Enter</v>
      </c>
      <c r="L97" s="57"/>
      <c r="M97" s="57"/>
      <c r="N97" s="58"/>
      <c r="O97" s="51" t="str">
        <f t="shared" si="66"/>
        <v>Enter</v>
      </c>
      <c r="P97" s="52" t="str">
        <f t="shared" si="67"/>
        <v>Enter</v>
      </c>
      <c r="Q97" s="57"/>
      <c r="R97" s="57"/>
      <c r="S97" s="58"/>
      <c r="T97" s="51" t="str">
        <f t="shared" si="68"/>
        <v>Enter</v>
      </c>
      <c r="U97" s="52" t="str">
        <f t="shared" si="69"/>
        <v>Enter</v>
      </c>
      <c r="V97" s="57"/>
      <c r="W97" s="57"/>
      <c r="X97" s="58"/>
      <c r="Y97" s="51" t="str">
        <f t="shared" si="70"/>
        <v>Enter</v>
      </c>
      <c r="Z97" s="52" t="str">
        <f t="shared" si="71"/>
        <v>Enter</v>
      </c>
      <c r="AA97" s="57"/>
      <c r="AB97" s="57"/>
      <c r="AC97" s="58"/>
      <c r="AD97" s="51" t="str">
        <f t="shared" si="72"/>
        <v>Enter</v>
      </c>
      <c r="AE97" s="52" t="str">
        <f t="shared" si="73"/>
        <v>Enter</v>
      </c>
      <c r="AF97" s="57"/>
      <c r="AG97" s="57"/>
      <c r="AH97" s="58"/>
      <c r="AI97" s="51" t="str">
        <f t="shared" si="74"/>
        <v>Enter</v>
      </c>
      <c r="AJ97" s="52" t="str">
        <f t="shared" si="75"/>
        <v>Enter</v>
      </c>
      <c r="AK97" s="57"/>
      <c r="AL97" s="57"/>
      <c r="AM97" s="58"/>
      <c r="AN97" s="51" t="str">
        <f t="shared" si="76"/>
        <v>Enter</v>
      </c>
      <c r="AO97" s="52" t="str">
        <f t="shared" si="77"/>
        <v>Enter</v>
      </c>
      <c r="AP97" s="57"/>
      <c r="AQ97" s="57"/>
      <c r="AR97" s="58"/>
      <c r="AS97" s="51" t="str">
        <f t="shared" si="78"/>
        <v>Enter</v>
      </c>
      <c r="AT97" s="52" t="str">
        <f t="shared" si="79"/>
        <v>Enter</v>
      </c>
      <c r="AU97" s="57"/>
      <c r="AV97" s="57"/>
      <c r="AW97" s="58"/>
      <c r="AX97" s="51" t="str">
        <f t="shared" si="80"/>
        <v>Enter</v>
      </c>
      <c r="AY97" s="52" t="str">
        <f t="shared" si="81"/>
        <v>Enter</v>
      </c>
      <c r="AZ97" s="57"/>
      <c r="BA97" s="57"/>
      <c r="BB97" s="58"/>
      <c r="BC97" s="51" t="str">
        <f t="shared" si="82"/>
        <v>Enter</v>
      </c>
      <c r="BD97" s="52" t="str">
        <f t="shared" si="83"/>
        <v>Enter</v>
      </c>
      <c r="BE97" s="57"/>
      <c r="BF97" s="57"/>
      <c r="BG97" s="58"/>
      <c r="BH97" s="51" t="str">
        <f t="shared" si="84"/>
        <v>Enter</v>
      </c>
      <c r="BI97" s="52" t="str">
        <f t="shared" si="85"/>
        <v>Enter</v>
      </c>
      <c r="BJ97" s="57"/>
      <c r="BK97" s="57"/>
      <c r="BL97" s="58"/>
      <c r="BM97" s="51" t="str">
        <f t="shared" si="86"/>
        <v>Enter</v>
      </c>
      <c r="BN97" s="52" t="str">
        <f t="shared" si="87"/>
        <v>Enter</v>
      </c>
      <c r="BO97" s="57"/>
      <c r="BP97" s="57"/>
      <c r="BQ97" s="58"/>
      <c r="BR97" s="51" t="str">
        <f t="shared" si="88"/>
        <v>Enter</v>
      </c>
      <c r="BS97" s="52" t="str">
        <f t="shared" si="89"/>
        <v>Enter</v>
      </c>
      <c r="BT97" s="57"/>
      <c r="BU97" s="57"/>
      <c r="BV97" s="58"/>
      <c r="BW97" s="51" t="str">
        <f t="shared" si="90"/>
        <v>Enter</v>
      </c>
      <c r="BX97" s="52" t="str">
        <f t="shared" si="91"/>
        <v>Enter</v>
      </c>
      <c r="BY97" s="57"/>
      <c r="BZ97" s="57"/>
      <c r="CA97" s="58"/>
    </row>
    <row r="98" spans="1:79" x14ac:dyDescent="0.25">
      <c r="A98" s="7">
        <v>77</v>
      </c>
      <c r="B98" s="64"/>
      <c r="C98" s="64"/>
      <c r="D98" s="89" t="str">
        <f t="shared" si="62"/>
        <v>ENTER</v>
      </c>
      <c r="E98" s="51" t="str">
        <f t="shared" si="92"/>
        <v>Enter</v>
      </c>
      <c r="F98" s="52" t="str">
        <f t="shared" si="63"/>
        <v>Enter</v>
      </c>
      <c r="G98" s="57"/>
      <c r="H98" s="57"/>
      <c r="I98" s="58"/>
      <c r="J98" s="51" t="str">
        <f t="shared" si="64"/>
        <v>Enter</v>
      </c>
      <c r="K98" s="52" t="str">
        <f t="shared" si="65"/>
        <v>Enter</v>
      </c>
      <c r="L98" s="57"/>
      <c r="M98" s="57"/>
      <c r="N98" s="58"/>
      <c r="O98" s="51" t="str">
        <f t="shared" si="66"/>
        <v>Enter</v>
      </c>
      <c r="P98" s="52" t="str">
        <f t="shared" si="67"/>
        <v>Enter</v>
      </c>
      <c r="Q98" s="57"/>
      <c r="R98" s="57"/>
      <c r="S98" s="58"/>
      <c r="T98" s="51" t="str">
        <f t="shared" si="68"/>
        <v>Enter</v>
      </c>
      <c r="U98" s="52" t="str">
        <f t="shared" si="69"/>
        <v>Enter</v>
      </c>
      <c r="V98" s="57"/>
      <c r="W98" s="57"/>
      <c r="X98" s="58"/>
      <c r="Y98" s="51" t="str">
        <f t="shared" si="70"/>
        <v>Enter</v>
      </c>
      <c r="Z98" s="52" t="str">
        <f t="shared" si="71"/>
        <v>Enter</v>
      </c>
      <c r="AA98" s="57"/>
      <c r="AB98" s="57"/>
      <c r="AC98" s="58"/>
      <c r="AD98" s="51" t="str">
        <f t="shared" si="72"/>
        <v>Enter</v>
      </c>
      <c r="AE98" s="52" t="str">
        <f t="shared" si="73"/>
        <v>Enter</v>
      </c>
      <c r="AF98" s="57"/>
      <c r="AG98" s="57"/>
      <c r="AH98" s="58"/>
      <c r="AI98" s="51" t="str">
        <f t="shared" si="74"/>
        <v>Enter</v>
      </c>
      <c r="AJ98" s="52" t="str">
        <f t="shared" si="75"/>
        <v>Enter</v>
      </c>
      <c r="AK98" s="57"/>
      <c r="AL98" s="57"/>
      <c r="AM98" s="58"/>
      <c r="AN98" s="51" t="str">
        <f t="shared" si="76"/>
        <v>Enter</v>
      </c>
      <c r="AO98" s="52" t="str">
        <f t="shared" si="77"/>
        <v>Enter</v>
      </c>
      <c r="AP98" s="57"/>
      <c r="AQ98" s="57"/>
      <c r="AR98" s="58"/>
      <c r="AS98" s="51" t="str">
        <f t="shared" si="78"/>
        <v>Enter</v>
      </c>
      <c r="AT98" s="52" t="str">
        <f t="shared" si="79"/>
        <v>Enter</v>
      </c>
      <c r="AU98" s="57"/>
      <c r="AV98" s="57"/>
      <c r="AW98" s="58"/>
      <c r="AX98" s="51" t="str">
        <f t="shared" si="80"/>
        <v>Enter</v>
      </c>
      <c r="AY98" s="52" t="str">
        <f t="shared" si="81"/>
        <v>Enter</v>
      </c>
      <c r="AZ98" s="57"/>
      <c r="BA98" s="57"/>
      <c r="BB98" s="58"/>
      <c r="BC98" s="51" t="str">
        <f t="shared" si="82"/>
        <v>Enter</v>
      </c>
      <c r="BD98" s="52" t="str">
        <f t="shared" si="83"/>
        <v>Enter</v>
      </c>
      <c r="BE98" s="57"/>
      <c r="BF98" s="57"/>
      <c r="BG98" s="58"/>
      <c r="BH98" s="51" t="str">
        <f t="shared" si="84"/>
        <v>Enter</v>
      </c>
      <c r="BI98" s="52" t="str">
        <f t="shared" si="85"/>
        <v>Enter</v>
      </c>
      <c r="BJ98" s="57"/>
      <c r="BK98" s="57"/>
      <c r="BL98" s="58"/>
      <c r="BM98" s="51" t="str">
        <f t="shared" si="86"/>
        <v>Enter</v>
      </c>
      <c r="BN98" s="52" t="str">
        <f t="shared" si="87"/>
        <v>Enter</v>
      </c>
      <c r="BO98" s="57"/>
      <c r="BP98" s="57"/>
      <c r="BQ98" s="58"/>
      <c r="BR98" s="51" t="str">
        <f t="shared" si="88"/>
        <v>Enter</v>
      </c>
      <c r="BS98" s="52" t="str">
        <f t="shared" si="89"/>
        <v>Enter</v>
      </c>
      <c r="BT98" s="57"/>
      <c r="BU98" s="57"/>
      <c r="BV98" s="58"/>
      <c r="BW98" s="51" t="str">
        <f t="shared" si="90"/>
        <v>Enter</v>
      </c>
      <c r="BX98" s="52" t="str">
        <f t="shared" si="91"/>
        <v>Enter</v>
      </c>
      <c r="BY98" s="57"/>
      <c r="BZ98" s="57"/>
      <c r="CA98" s="58"/>
    </row>
    <row r="99" spans="1:79" x14ac:dyDescent="0.25">
      <c r="A99" s="7">
        <v>78</v>
      </c>
      <c r="B99" s="64"/>
      <c r="C99" s="64"/>
      <c r="D99" s="89" t="str">
        <f t="shared" si="62"/>
        <v>ENTER</v>
      </c>
      <c r="E99" s="51" t="str">
        <f t="shared" si="92"/>
        <v>Enter</v>
      </c>
      <c r="F99" s="52" t="str">
        <f t="shared" si="63"/>
        <v>Enter</v>
      </c>
      <c r="G99" s="57"/>
      <c r="H99" s="57"/>
      <c r="I99" s="58"/>
      <c r="J99" s="51" t="str">
        <f t="shared" si="64"/>
        <v>Enter</v>
      </c>
      <c r="K99" s="52" t="str">
        <f t="shared" si="65"/>
        <v>Enter</v>
      </c>
      <c r="L99" s="57"/>
      <c r="M99" s="57"/>
      <c r="N99" s="58"/>
      <c r="O99" s="51" t="str">
        <f t="shared" si="66"/>
        <v>Enter</v>
      </c>
      <c r="P99" s="52" t="str">
        <f t="shared" si="67"/>
        <v>Enter</v>
      </c>
      <c r="Q99" s="57"/>
      <c r="R99" s="57"/>
      <c r="S99" s="58"/>
      <c r="T99" s="51" t="str">
        <f t="shared" si="68"/>
        <v>Enter</v>
      </c>
      <c r="U99" s="52" t="str">
        <f t="shared" si="69"/>
        <v>Enter</v>
      </c>
      <c r="V99" s="57"/>
      <c r="W99" s="57"/>
      <c r="X99" s="58"/>
      <c r="Y99" s="51" t="str">
        <f t="shared" si="70"/>
        <v>Enter</v>
      </c>
      <c r="Z99" s="52" t="str">
        <f t="shared" si="71"/>
        <v>Enter</v>
      </c>
      <c r="AA99" s="57"/>
      <c r="AB99" s="57"/>
      <c r="AC99" s="58"/>
      <c r="AD99" s="51" t="str">
        <f t="shared" si="72"/>
        <v>Enter</v>
      </c>
      <c r="AE99" s="52" t="str">
        <f t="shared" si="73"/>
        <v>Enter</v>
      </c>
      <c r="AF99" s="57"/>
      <c r="AG99" s="57"/>
      <c r="AH99" s="58"/>
      <c r="AI99" s="51" t="str">
        <f t="shared" si="74"/>
        <v>Enter</v>
      </c>
      <c r="AJ99" s="52" t="str">
        <f t="shared" si="75"/>
        <v>Enter</v>
      </c>
      <c r="AK99" s="57"/>
      <c r="AL99" s="57"/>
      <c r="AM99" s="58"/>
      <c r="AN99" s="51" t="str">
        <f t="shared" si="76"/>
        <v>Enter</v>
      </c>
      <c r="AO99" s="52" t="str">
        <f t="shared" si="77"/>
        <v>Enter</v>
      </c>
      <c r="AP99" s="57"/>
      <c r="AQ99" s="57"/>
      <c r="AR99" s="58"/>
      <c r="AS99" s="51" t="str">
        <f t="shared" si="78"/>
        <v>Enter</v>
      </c>
      <c r="AT99" s="52" t="str">
        <f t="shared" si="79"/>
        <v>Enter</v>
      </c>
      <c r="AU99" s="57"/>
      <c r="AV99" s="57"/>
      <c r="AW99" s="58"/>
      <c r="AX99" s="51" t="str">
        <f t="shared" si="80"/>
        <v>Enter</v>
      </c>
      <c r="AY99" s="52" t="str">
        <f t="shared" si="81"/>
        <v>Enter</v>
      </c>
      <c r="AZ99" s="57"/>
      <c r="BA99" s="57"/>
      <c r="BB99" s="58"/>
      <c r="BC99" s="51" t="str">
        <f t="shared" si="82"/>
        <v>Enter</v>
      </c>
      <c r="BD99" s="52" t="str">
        <f t="shared" si="83"/>
        <v>Enter</v>
      </c>
      <c r="BE99" s="57"/>
      <c r="BF99" s="57"/>
      <c r="BG99" s="58"/>
      <c r="BH99" s="51" t="str">
        <f t="shared" si="84"/>
        <v>Enter</v>
      </c>
      <c r="BI99" s="52" t="str">
        <f t="shared" si="85"/>
        <v>Enter</v>
      </c>
      <c r="BJ99" s="57"/>
      <c r="BK99" s="57"/>
      <c r="BL99" s="58"/>
      <c r="BM99" s="51" t="str">
        <f t="shared" si="86"/>
        <v>Enter</v>
      </c>
      <c r="BN99" s="52" t="str">
        <f t="shared" si="87"/>
        <v>Enter</v>
      </c>
      <c r="BO99" s="57"/>
      <c r="BP99" s="57"/>
      <c r="BQ99" s="58"/>
      <c r="BR99" s="51" t="str">
        <f t="shared" si="88"/>
        <v>Enter</v>
      </c>
      <c r="BS99" s="52" t="str">
        <f t="shared" si="89"/>
        <v>Enter</v>
      </c>
      <c r="BT99" s="57"/>
      <c r="BU99" s="57"/>
      <c r="BV99" s="58"/>
      <c r="BW99" s="51" t="str">
        <f t="shared" si="90"/>
        <v>Enter</v>
      </c>
      <c r="BX99" s="52" t="str">
        <f t="shared" si="91"/>
        <v>Enter</v>
      </c>
      <c r="BY99" s="57"/>
      <c r="BZ99" s="57"/>
      <c r="CA99" s="58"/>
    </row>
    <row r="100" spans="1:79" x14ac:dyDescent="0.25">
      <c r="A100" s="7">
        <v>79</v>
      </c>
      <c r="B100" s="64"/>
      <c r="C100" s="64"/>
      <c r="D100" s="89" t="str">
        <f t="shared" si="62"/>
        <v>ENTER</v>
      </c>
      <c r="E100" s="51" t="str">
        <f t="shared" si="92"/>
        <v>Enter</v>
      </c>
      <c r="F100" s="52" t="str">
        <f t="shared" si="63"/>
        <v>Enter</v>
      </c>
      <c r="G100" s="57"/>
      <c r="H100" s="57"/>
      <c r="I100" s="58"/>
      <c r="J100" s="51" t="str">
        <f t="shared" si="64"/>
        <v>Enter</v>
      </c>
      <c r="K100" s="52" t="str">
        <f t="shared" si="65"/>
        <v>Enter</v>
      </c>
      <c r="L100" s="57"/>
      <c r="M100" s="57"/>
      <c r="N100" s="58"/>
      <c r="O100" s="51" t="str">
        <f t="shared" si="66"/>
        <v>Enter</v>
      </c>
      <c r="P100" s="52" t="str">
        <f t="shared" si="67"/>
        <v>Enter</v>
      </c>
      <c r="Q100" s="57"/>
      <c r="R100" s="57"/>
      <c r="S100" s="58"/>
      <c r="T100" s="51" t="str">
        <f t="shared" si="68"/>
        <v>Enter</v>
      </c>
      <c r="U100" s="52" t="str">
        <f t="shared" si="69"/>
        <v>Enter</v>
      </c>
      <c r="V100" s="57"/>
      <c r="W100" s="57"/>
      <c r="X100" s="58"/>
      <c r="Y100" s="51" t="str">
        <f t="shared" si="70"/>
        <v>Enter</v>
      </c>
      <c r="Z100" s="52" t="str">
        <f t="shared" si="71"/>
        <v>Enter</v>
      </c>
      <c r="AA100" s="57"/>
      <c r="AB100" s="57"/>
      <c r="AC100" s="58"/>
      <c r="AD100" s="51" t="str">
        <f t="shared" si="72"/>
        <v>Enter</v>
      </c>
      <c r="AE100" s="52" t="str">
        <f t="shared" si="73"/>
        <v>Enter</v>
      </c>
      <c r="AF100" s="57"/>
      <c r="AG100" s="57"/>
      <c r="AH100" s="58"/>
      <c r="AI100" s="51" t="str">
        <f t="shared" si="74"/>
        <v>Enter</v>
      </c>
      <c r="AJ100" s="52" t="str">
        <f t="shared" si="75"/>
        <v>Enter</v>
      </c>
      <c r="AK100" s="57"/>
      <c r="AL100" s="57"/>
      <c r="AM100" s="58"/>
      <c r="AN100" s="51" t="str">
        <f t="shared" si="76"/>
        <v>Enter</v>
      </c>
      <c r="AO100" s="52" t="str">
        <f t="shared" si="77"/>
        <v>Enter</v>
      </c>
      <c r="AP100" s="57"/>
      <c r="AQ100" s="57"/>
      <c r="AR100" s="58"/>
      <c r="AS100" s="51" t="str">
        <f t="shared" si="78"/>
        <v>Enter</v>
      </c>
      <c r="AT100" s="52" t="str">
        <f t="shared" si="79"/>
        <v>Enter</v>
      </c>
      <c r="AU100" s="57"/>
      <c r="AV100" s="57"/>
      <c r="AW100" s="58"/>
      <c r="AX100" s="51" t="str">
        <f t="shared" si="80"/>
        <v>Enter</v>
      </c>
      <c r="AY100" s="52" t="str">
        <f t="shared" si="81"/>
        <v>Enter</v>
      </c>
      <c r="AZ100" s="57"/>
      <c r="BA100" s="57"/>
      <c r="BB100" s="58"/>
      <c r="BC100" s="51" t="str">
        <f t="shared" si="82"/>
        <v>Enter</v>
      </c>
      <c r="BD100" s="52" t="str">
        <f t="shared" si="83"/>
        <v>Enter</v>
      </c>
      <c r="BE100" s="57"/>
      <c r="BF100" s="57"/>
      <c r="BG100" s="58"/>
      <c r="BH100" s="51" t="str">
        <f t="shared" si="84"/>
        <v>Enter</v>
      </c>
      <c r="BI100" s="52" t="str">
        <f t="shared" si="85"/>
        <v>Enter</v>
      </c>
      <c r="BJ100" s="57"/>
      <c r="BK100" s="57"/>
      <c r="BL100" s="58"/>
      <c r="BM100" s="51" t="str">
        <f t="shared" si="86"/>
        <v>Enter</v>
      </c>
      <c r="BN100" s="52" t="str">
        <f t="shared" si="87"/>
        <v>Enter</v>
      </c>
      <c r="BO100" s="57"/>
      <c r="BP100" s="57"/>
      <c r="BQ100" s="58"/>
      <c r="BR100" s="51" t="str">
        <f t="shared" si="88"/>
        <v>Enter</v>
      </c>
      <c r="BS100" s="52" t="str">
        <f t="shared" si="89"/>
        <v>Enter</v>
      </c>
      <c r="BT100" s="57"/>
      <c r="BU100" s="57"/>
      <c r="BV100" s="58"/>
      <c r="BW100" s="51" t="str">
        <f t="shared" si="90"/>
        <v>Enter</v>
      </c>
      <c r="BX100" s="52" t="str">
        <f t="shared" si="91"/>
        <v>Enter</v>
      </c>
      <c r="BY100" s="57"/>
      <c r="BZ100" s="57"/>
      <c r="CA100" s="58"/>
    </row>
    <row r="101" spans="1:79" x14ac:dyDescent="0.25">
      <c r="A101" s="7">
        <v>80</v>
      </c>
      <c r="B101" s="64"/>
      <c r="C101" s="64"/>
      <c r="D101" s="89" t="str">
        <f t="shared" si="62"/>
        <v>ENTER</v>
      </c>
      <c r="E101" s="51" t="str">
        <f t="shared" si="92"/>
        <v>Enter</v>
      </c>
      <c r="F101" s="52" t="str">
        <f t="shared" si="63"/>
        <v>Enter</v>
      </c>
      <c r="G101" s="57"/>
      <c r="H101" s="57"/>
      <c r="I101" s="58"/>
      <c r="J101" s="51" t="str">
        <f t="shared" si="64"/>
        <v>Enter</v>
      </c>
      <c r="K101" s="52" t="str">
        <f t="shared" si="65"/>
        <v>Enter</v>
      </c>
      <c r="L101" s="57"/>
      <c r="M101" s="57"/>
      <c r="N101" s="58"/>
      <c r="O101" s="51" t="str">
        <f t="shared" si="66"/>
        <v>Enter</v>
      </c>
      <c r="P101" s="52" t="str">
        <f t="shared" si="67"/>
        <v>Enter</v>
      </c>
      <c r="Q101" s="57"/>
      <c r="R101" s="57"/>
      <c r="S101" s="58"/>
      <c r="T101" s="51" t="str">
        <f t="shared" si="68"/>
        <v>Enter</v>
      </c>
      <c r="U101" s="52" t="str">
        <f t="shared" si="69"/>
        <v>Enter</v>
      </c>
      <c r="V101" s="57"/>
      <c r="W101" s="57"/>
      <c r="X101" s="58"/>
      <c r="Y101" s="51" t="str">
        <f t="shared" si="70"/>
        <v>Enter</v>
      </c>
      <c r="Z101" s="52" t="str">
        <f t="shared" si="71"/>
        <v>Enter</v>
      </c>
      <c r="AA101" s="57"/>
      <c r="AB101" s="57"/>
      <c r="AC101" s="58"/>
      <c r="AD101" s="51" t="str">
        <f t="shared" si="72"/>
        <v>Enter</v>
      </c>
      <c r="AE101" s="52" t="str">
        <f t="shared" si="73"/>
        <v>Enter</v>
      </c>
      <c r="AF101" s="57"/>
      <c r="AG101" s="57"/>
      <c r="AH101" s="58"/>
      <c r="AI101" s="51" t="str">
        <f t="shared" si="74"/>
        <v>Enter</v>
      </c>
      <c r="AJ101" s="52" t="str">
        <f t="shared" si="75"/>
        <v>Enter</v>
      </c>
      <c r="AK101" s="57"/>
      <c r="AL101" s="57"/>
      <c r="AM101" s="58"/>
      <c r="AN101" s="51" t="str">
        <f t="shared" si="76"/>
        <v>Enter</v>
      </c>
      <c r="AO101" s="52" t="str">
        <f t="shared" si="77"/>
        <v>Enter</v>
      </c>
      <c r="AP101" s="57"/>
      <c r="AQ101" s="57"/>
      <c r="AR101" s="58"/>
      <c r="AS101" s="51" t="str">
        <f t="shared" si="78"/>
        <v>Enter</v>
      </c>
      <c r="AT101" s="52" t="str">
        <f t="shared" si="79"/>
        <v>Enter</v>
      </c>
      <c r="AU101" s="57"/>
      <c r="AV101" s="57"/>
      <c r="AW101" s="58"/>
      <c r="AX101" s="51" t="str">
        <f t="shared" si="80"/>
        <v>Enter</v>
      </c>
      <c r="AY101" s="52" t="str">
        <f t="shared" si="81"/>
        <v>Enter</v>
      </c>
      <c r="AZ101" s="57"/>
      <c r="BA101" s="57"/>
      <c r="BB101" s="58"/>
      <c r="BC101" s="51" t="str">
        <f t="shared" si="82"/>
        <v>Enter</v>
      </c>
      <c r="BD101" s="52" t="str">
        <f t="shared" si="83"/>
        <v>Enter</v>
      </c>
      <c r="BE101" s="57"/>
      <c r="BF101" s="57"/>
      <c r="BG101" s="58"/>
      <c r="BH101" s="51" t="str">
        <f t="shared" si="84"/>
        <v>Enter</v>
      </c>
      <c r="BI101" s="52" t="str">
        <f t="shared" si="85"/>
        <v>Enter</v>
      </c>
      <c r="BJ101" s="57"/>
      <c r="BK101" s="57"/>
      <c r="BL101" s="58"/>
      <c r="BM101" s="51" t="str">
        <f t="shared" si="86"/>
        <v>Enter</v>
      </c>
      <c r="BN101" s="52" t="str">
        <f t="shared" si="87"/>
        <v>Enter</v>
      </c>
      <c r="BO101" s="57"/>
      <c r="BP101" s="57"/>
      <c r="BQ101" s="58"/>
      <c r="BR101" s="51" t="str">
        <f t="shared" si="88"/>
        <v>Enter</v>
      </c>
      <c r="BS101" s="52" t="str">
        <f t="shared" si="89"/>
        <v>Enter</v>
      </c>
      <c r="BT101" s="57"/>
      <c r="BU101" s="57"/>
      <c r="BV101" s="58"/>
      <c r="BW101" s="51" t="str">
        <f t="shared" si="90"/>
        <v>Enter</v>
      </c>
      <c r="BX101" s="52" t="str">
        <f t="shared" si="91"/>
        <v>Enter</v>
      </c>
      <c r="BY101" s="57"/>
      <c r="BZ101" s="57"/>
      <c r="CA101" s="58"/>
    </row>
    <row r="102" spans="1:79" x14ac:dyDescent="0.25">
      <c r="A102" s="7">
        <v>81</v>
      </c>
      <c r="B102" s="64"/>
      <c r="C102" s="64"/>
      <c r="D102" s="89" t="str">
        <f t="shared" si="62"/>
        <v>ENTER</v>
      </c>
      <c r="E102" s="51" t="str">
        <f t="shared" si="92"/>
        <v>Enter</v>
      </c>
      <c r="F102" s="52" t="str">
        <f t="shared" si="63"/>
        <v>Enter</v>
      </c>
      <c r="G102" s="57"/>
      <c r="H102" s="57"/>
      <c r="I102" s="58"/>
      <c r="J102" s="51" t="str">
        <f t="shared" si="64"/>
        <v>Enter</v>
      </c>
      <c r="K102" s="52" t="str">
        <f t="shared" si="65"/>
        <v>Enter</v>
      </c>
      <c r="L102" s="57"/>
      <c r="M102" s="57"/>
      <c r="N102" s="58"/>
      <c r="O102" s="51" t="str">
        <f t="shared" si="66"/>
        <v>Enter</v>
      </c>
      <c r="P102" s="52" t="str">
        <f t="shared" si="67"/>
        <v>Enter</v>
      </c>
      <c r="Q102" s="57"/>
      <c r="R102" s="57"/>
      <c r="S102" s="58"/>
      <c r="T102" s="51" t="str">
        <f t="shared" si="68"/>
        <v>Enter</v>
      </c>
      <c r="U102" s="52" t="str">
        <f t="shared" si="69"/>
        <v>Enter</v>
      </c>
      <c r="V102" s="57"/>
      <c r="W102" s="57"/>
      <c r="X102" s="58"/>
      <c r="Y102" s="51" t="str">
        <f t="shared" si="70"/>
        <v>Enter</v>
      </c>
      <c r="Z102" s="52" t="str">
        <f t="shared" si="71"/>
        <v>Enter</v>
      </c>
      <c r="AA102" s="57"/>
      <c r="AB102" s="57"/>
      <c r="AC102" s="58"/>
      <c r="AD102" s="51" t="str">
        <f t="shared" si="72"/>
        <v>Enter</v>
      </c>
      <c r="AE102" s="52" t="str">
        <f t="shared" si="73"/>
        <v>Enter</v>
      </c>
      <c r="AF102" s="57"/>
      <c r="AG102" s="57"/>
      <c r="AH102" s="58"/>
      <c r="AI102" s="51" t="str">
        <f t="shared" si="74"/>
        <v>Enter</v>
      </c>
      <c r="AJ102" s="52" t="str">
        <f t="shared" si="75"/>
        <v>Enter</v>
      </c>
      <c r="AK102" s="57"/>
      <c r="AL102" s="57"/>
      <c r="AM102" s="58"/>
      <c r="AN102" s="51" t="str">
        <f t="shared" si="76"/>
        <v>Enter</v>
      </c>
      <c r="AO102" s="52" t="str">
        <f t="shared" si="77"/>
        <v>Enter</v>
      </c>
      <c r="AP102" s="57"/>
      <c r="AQ102" s="57"/>
      <c r="AR102" s="58"/>
      <c r="AS102" s="51" t="str">
        <f t="shared" si="78"/>
        <v>Enter</v>
      </c>
      <c r="AT102" s="52" t="str">
        <f t="shared" si="79"/>
        <v>Enter</v>
      </c>
      <c r="AU102" s="57"/>
      <c r="AV102" s="57"/>
      <c r="AW102" s="58"/>
      <c r="AX102" s="51" t="str">
        <f t="shared" si="80"/>
        <v>Enter</v>
      </c>
      <c r="AY102" s="52" t="str">
        <f t="shared" si="81"/>
        <v>Enter</v>
      </c>
      <c r="AZ102" s="57"/>
      <c r="BA102" s="57"/>
      <c r="BB102" s="58"/>
      <c r="BC102" s="51" t="str">
        <f t="shared" si="82"/>
        <v>Enter</v>
      </c>
      <c r="BD102" s="52" t="str">
        <f t="shared" si="83"/>
        <v>Enter</v>
      </c>
      <c r="BE102" s="57"/>
      <c r="BF102" s="57"/>
      <c r="BG102" s="58"/>
      <c r="BH102" s="51" t="str">
        <f t="shared" si="84"/>
        <v>Enter</v>
      </c>
      <c r="BI102" s="52" t="str">
        <f t="shared" si="85"/>
        <v>Enter</v>
      </c>
      <c r="BJ102" s="57"/>
      <c r="BK102" s="57"/>
      <c r="BL102" s="58"/>
      <c r="BM102" s="51" t="str">
        <f t="shared" si="86"/>
        <v>Enter</v>
      </c>
      <c r="BN102" s="52" t="str">
        <f t="shared" si="87"/>
        <v>Enter</v>
      </c>
      <c r="BO102" s="57"/>
      <c r="BP102" s="57"/>
      <c r="BQ102" s="58"/>
      <c r="BR102" s="51" t="str">
        <f t="shared" si="88"/>
        <v>Enter</v>
      </c>
      <c r="BS102" s="52" t="str">
        <f t="shared" si="89"/>
        <v>Enter</v>
      </c>
      <c r="BT102" s="57"/>
      <c r="BU102" s="57"/>
      <c r="BV102" s="58"/>
      <c r="BW102" s="51" t="str">
        <f t="shared" si="90"/>
        <v>Enter</v>
      </c>
      <c r="BX102" s="52" t="str">
        <f t="shared" si="91"/>
        <v>Enter</v>
      </c>
      <c r="BY102" s="57"/>
      <c r="BZ102" s="57"/>
      <c r="CA102" s="58"/>
    </row>
    <row r="103" spans="1:79" x14ac:dyDescent="0.25">
      <c r="A103" s="7">
        <v>82</v>
      </c>
      <c r="B103" s="64"/>
      <c r="C103" s="64"/>
      <c r="D103" s="89" t="str">
        <f t="shared" si="62"/>
        <v>ENTER</v>
      </c>
      <c r="E103" s="51" t="str">
        <f t="shared" si="92"/>
        <v>Enter</v>
      </c>
      <c r="F103" s="52" t="str">
        <f t="shared" si="63"/>
        <v>Enter</v>
      </c>
      <c r="G103" s="57"/>
      <c r="H103" s="57"/>
      <c r="I103" s="58"/>
      <c r="J103" s="51" t="str">
        <f t="shared" si="64"/>
        <v>Enter</v>
      </c>
      <c r="K103" s="52" t="str">
        <f t="shared" si="65"/>
        <v>Enter</v>
      </c>
      <c r="L103" s="57"/>
      <c r="M103" s="57"/>
      <c r="N103" s="58"/>
      <c r="O103" s="51" t="str">
        <f t="shared" si="66"/>
        <v>Enter</v>
      </c>
      <c r="P103" s="52" t="str">
        <f t="shared" si="67"/>
        <v>Enter</v>
      </c>
      <c r="Q103" s="57"/>
      <c r="R103" s="57"/>
      <c r="S103" s="58"/>
      <c r="T103" s="51" t="str">
        <f t="shared" si="68"/>
        <v>Enter</v>
      </c>
      <c r="U103" s="52" t="str">
        <f t="shared" si="69"/>
        <v>Enter</v>
      </c>
      <c r="V103" s="57"/>
      <c r="W103" s="57"/>
      <c r="X103" s="58"/>
      <c r="Y103" s="51" t="str">
        <f t="shared" si="70"/>
        <v>Enter</v>
      </c>
      <c r="Z103" s="52" t="str">
        <f t="shared" si="71"/>
        <v>Enter</v>
      </c>
      <c r="AA103" s="57"/>
      <c r="AB103" s="57"/>
      <c r="AC103" s="58"/>
      <c r="AD103" s="51" t="str">
        <f t="shared" si="72"/>
        <v>Enter</v>
      </c>
      <c r="AE103" s="52" t="str">
        <f t="shared" si="73"/>
        <v>Enter</v>
      </c>
      <c r="AF103" s="57"/>
      <c r="AG103" s="57"/>
      <c r="AH103" s="58"/>
      <c r="AI103" s="51" t="str">
        <f t="shared" si="74"/>
        <v>Enter</v>
      </c>
      <c r="AJ103" s="52" t="str">
        <f t="shared" si="75"/>
        <v>Enter</v>
      </c>
      <c r="AK103" s="57"/>
      <c r="AL103" s="57"/>
      <c r="AM103" s="58"/>
      <c r="AN103" s="51" t="str">
        <f t="shared" si="76"/>
        <v>Enter</v>
      </c>
      <c r="AO103" s="52" t="str">
        <f t="shared" si="77"/>
        <v>Enter</v>
      </c>
      <c r="AP103" s="57"/>
      <c r="AQ103" s="57"/>
      <c r="AR103" s="58"/>
      <c r="AS103" s="51" t="str">
        <f t="shared" si="78"/>
        <v>Enter</v>
      </c>
      <c r="AT103" s="52" t="str">
        <f t="shared" si="79"/>
        <v>Enter</v>
      </c>
      <c r="AU103" s="57"/>
      <c r="AV103" s="57"/>
      <c r="AW103" s="58"/>
      <c r="AX103" s="51" t="str">
        <f t="shared" si="80"/>
        <v>Enter</v>
      </c>
      <c r="AY103" s="52" t="str">
        <f t="shared" si="81"/>
        <v>Enter</v>
      </c>
      <c r="AZ103" s="57"/>
      <c r="BA103" s="57"/>
      <c r="BB103" s="58"/>
      <c r="BC103" s="51" t="str">
        <f t="shared" si="82"/>
        <v>Enter</v>
      </c>
      <c r="BD103" s="52" t="str">
        <f t="shared" si="83"/>
        <v>Enter</v>
      </c>
      <c r="BE103" s="57"/>
      <c r="BF103" s="57"/>
      <c r="BG103" s="58"/>
      <c r="BH103" s="51" t="str">
        <f t="shared" si="84"/>
        <v>Enter</v>
      </c>
      <c r="BI103" s="52" t="str">
        <f t="shared" si="85"/>
        <v>Enter</v>
      </c>
      <c r="BJ103" s="57"/>
      <c r="BK103" s="57"/>
      <c r="BL103" s="58"/>
      <c r="BM103" s="51" t="str">
        <f t="shared" si="86"/>
        <v>Enter</v>
      </c>
      <c r="BN103" s="52" t="str">
        <f t="shared" si="87"/>
        <v>Enter</v>
      </c>
      <c r="BO103" s="57"/>
      <c r="BP103" s="57"/>
      <c r="BQ103" s="58"/>
      <c r="BR103" s="51" t="str">
        <f t="shared" si="88"/>
        <v>Enter</v>
      </c>
      <c r="BS103" s="52" t="str">
        <f t="shared" si="89"/>
        <v>Enter</v>
      </c>
      <c r="BT103" s="57"/>
      <c r="BU103" s="57"/>
      <c r="BV103" s="58"/>
      <c r="BW103" s="51" t="str">
        <f t="shared" si="90"/>
        <v>Enter</v>
      </c>
      <c r="BX103" s="52" t="str">
        <f t="shared" si="91"/>
        <v>Enter</v>
      </c>
      <c r="BY103" s="57"/>
      <c r="BZ103" s="57"/>
      <c r="CA103" s="58"/>
    </row>
    <row r="104" spans="1:79" x14ac:dyDescent="0.25">
      <c r="A104" s="7">
        <v>83</v>
      </c>
      <c r="B104" s="64"/>
      <c r="C104" s="64"/>
      <c r="D104" s="89" t="str">
        <f t="shared" si="62"/>
        <v>ENTER</v>
      </c>
      <c r="E104" s="51" t="str">
        <f t="shared" si="92"/>
        <v>Enter</v>
      </c>
      <c r="F104" s="52" t="str">
        <f t="shared" si="63"/>
        <v>Enter</v>
      </c>
      <c r="G104" s="57"/>
      <c r="H104" s="57"/>
      <c r="I104" s="58"/>
      <c r="J104" s="51" t="str">
        <f t="shared" si="64"/>
        <v>Enter</v>
      </c>
      <c r="K104" s="52" t="str">
        <f t="shared" si="65"/>
        <v>Enter</v>
      </c>
      <c r="L104" s="57"/>
      <c r="M104" s="57"/>
      <c r="N104" s="58"/>
      <c r="O104" s="51" t="str">
        <f t="shared" si="66"/>
        <v>Enter</v>
      </c>
      <c r="P104" s="52" t="str">
        <f t="shared" si="67"/>
        <v>Enter</v>
      </c>
      <c r="Q104" s="57"/>
      <c r="R104" s="57"/>
      <c r="S104" s="58"/>
      <c r="T104" s="51" t="str">
        <f t="shared" si="68"/>
        <v>Enter</v>
      </c>
      <c r="U104" s="52" t="str">
        <f t="shared" si="69"/>
        <v>Enter</v>
      </c>
      <c r="V104" s="57"/>
      <c r="W104" s="57"/>
      <c r="X104" s="58"/>
      <c r="Y104" s="51" t="str">
        <f t="shared" si="70"/>
        <v>Enter</v>
      </c>
      <c r="Z104" s="52" t="str">
        <f t="shared" si="71"/>
        <v>Enter</v>
      </c>
      <c r="AA104" s="57"/>
      <c r="AB104" s="57"/>
      <c r="AC104" s="58"/>
      <c r="AD104" s="51" t="str">
        <f t="shared" si="72"/>
        <v>Enter</v>
      </c>
      <c r="AE104" s="52" t="str">
        <f t="shared" si="73"/>
        <v>Enter</v>
      </c>
      <c r="AF104" s="57"/>
      <c r="AG104" s="57"/>
      <c r="AH104" s="58"/>
      <c r="AI104" s="51" t="str">
        <f t="shared" si="74"/>
        <v>Enter</v>
      </c>
      <c r="AJ104" s="52" t="str">
        <f t="shared" si="75"/>
        <v>Enter</v>
      </c>
      <c r="AK104" s="57"/>
      <c r="AL104" s="57"/>
      <c r="AM104" s="58"/>
      <c r="AN104" s="51" t="str">
        <f t="shared" si="76"/>
        <v>Enter</v>
      </c>
      <c r="AO104" s="52" t="str">
        <f t="shared" si="77"/>
        <v>Enter</v>
      </c>
      <c r="AP104" s="57"/>
      <c r="AQ104" s="57"/>
      <c r="AR104" s="58"/>
      <c r="AS104" s="51" t="str">
        <f t="shared" si="78"/>
        <v>Enter</v>
      </c>
      <c r="AT104" s="52" t="str">
        <f t="shared" si="79"/>
        <v>Enter</v>
      </c>
      <c r="AU104" s="57"/>
      <c r="AV104" s="57"/>
      <c r="AW104" s="58"/>
      <c r="AX104" s="51" t="str">
        <f t="shared" si="80"/>
        <v>Enter</v>
      </c>
      <c r="AY104" s="52" t="str">
        <f t="shared" si="81"/>
        <v>Enter</v>
      </c>
      <c r="AZ104" s="57"/>
      <c r="BA104" s="57"/>
      <c r="BB104" s="58"/>
      <c r="BC104" s="51" t="str">
        <f t="shared" si="82"/>
        <v>Enter</v>
      </c>
      <c r="BD104" s="52" t="str">
        <f t="shared" si="83"/>
        <v>Enter</v>
      </c>
      <c r="BE104" s="57"/>
      <c r="BF104" s="57"/>
      <c r="BG104" s="58"/>
      <c r="BH104" s="51" t="str">
        <f t="shared" si="84"/>
        <v>Enter</v>
      </c>
      <c r="BI104" s="52" t="str">
        <f t="shared" si="85"/>
        <v>Enter</v>
      </c>
      <c r="BJ104" s="57"/>
      <c r="BK104" s="57"/>
      <c r="BL104" s="58"/>
      <c r="BM104" s="51" t="str">
        <f t="shared" si="86"/>
        <v>Enter</v>
      </c>
      <c r="BN104" s="52" t="str">
        <f t="shared" si="87"/>
        <v>Enter</v>
      </c>
      <c r="BO104" s="57"/>
      <c r="BP104" s="57"/>
      <c r="BQ104" s="58"/>
      <c r="BR104" s="51" t="str">
        <f t="shared" si="88"/>
        <v>Enter</v>
      </c>
      <c r="BS104" s="52" t="str">
        <f t="shared" si="89"/>
        <v>Enter</v>
      </c>
      <c r="BT104" s="57"/>
      <c r="BU104" s="57"/>
      <c r="BV104" s="58"/>
      <c r="BW104" s="51" t="str">
        <f t="shared" si="90"/>
        <v>Enter</v>
      </c>
      <c r="BX104" s="52" t="str">
        <f t="shared" si="91"/>
        <v>Enter</v>
      </c>
      <c r="BY104" s="57"/>
      <c r="BZ104" s="57"/>
      <c r="CA104" s="58"/>
    </row>
    <row r="105" spans="1:79" x14ac:dyDescent="0.25">
      <c r="A105" s="7">
        <v>84</v>
      </c>
      <c r="B105" s="64"/>
      <c r="C105" s="64"/>
      <c r="D105" s="89" t="str">
        <f t="shared" si="62"/>
        <v>ENTER</v>
      </c>
      <c r="E105" s="51" t="str">
        <f t="shared" si="92"/>
        <v>Enter</v>
      </c>
      <c r="F105" s="52" t="str">
        <f t="shared" si="63"/>
        <v>Enter</v>
      </c>
      <c r="G105" s="57"/>
      <c r="H105" s="57"/>
      <c r="I105" s="58"/>
      <c r="J105" s="51" t="str">
        <f t="shared" si="64"/>
        <v>Enter</v>
      </c>
      <c r="K105" s="52" t="str">
        <f t="shared" si="65"/>
        <v>Enter</v>
      </c>
      <c r="L105" s="57"/>
      <c r="M105" s="57"/>
      <c r="N105" s="58"/>
      <c r="O105" s="51" t="str">
        <f t="shared" si="66"/>
        <v>Enter</v>
      </c>
      <c r="P105" s="52" t="str">
        <f t="shared" si="67"/>
        <v>Enter</v>
      </c>
      <c r="Q105" s="57"/>
      <c r="R105" s="57"/>
      <c r="S105" s="58"/>
      <c r="T105" s="51" t="str">
        <f t="shared" si="68"/>
        <v>Enter</v>
      </c>
      <c r="U105" s="52" t="str">
        <f t="shared" si="69"/>
        <v>Enter</v>
      </c>
      <c r="V105" s="57"/>
      <c r="W105" s="57"/>
      <c r="X105" s="58"/>
      <c r="Y105" s="51" t="str">
        <f t="shared" si="70"/>
        <v>Enter</v>
      </c>
      <c r="Z105" s="52" t="str">
        <f t="shared" si="71"/>
        <v>Enter</v>
      </c>
      <c r="AA105" s="57"/>
      <c r="AB105" s="57"/>
      <c r="AC105" s="58"/>
      <c r="AD105" s="51" t="str">
        <f t="shared" si="72"/>
        <v>Enter</v>
      </c>
      <c r="AE105" s="52" t="str">
        <f t="shared" si="73"/>
        <v>Enter</v>
      </c>
      <c r="AF105" s="57"/>
      <c r="AG105" s="57"/>
      <c r="AH105" s="58"/>
      <c r="AI105" s="51" t="str">
        <f t="shared" si="74"/>
        <v>Enter</v>
      </c>
      <c r="AJ105" s="52" t="str">
        <f t="shared" si="75"/>
        <v>Enter</v>
      </c>
      <c r="AK105" s="57"/>
      <c r="AL105" s="57"/>
      <c r="AM105" s="58"/>
      <c r="AN105" s="51" t="str">
        <f t="shared" si="76"/>
        <v>Enter</v>
      </c>
      <c r="AO105" s="52" t="str">
        <f t="shared" si="77"/>
        <v>Enter</v>
      </c>
      <c r="AP105" s="57"/>
      <c r="AQ105" s="57"/>
      <c r="AR105" s="58"/>
      <c r="AS105" s="51" t="str">
        <f t="shared" si="78"/>
        <v>Enter</v>
      </c>
      <c r="AT105" s="52" t="str">
        <f t="shared" si="79"/>
        <v>Enter</v>
      </c>
      <c r="AU105" s="57"/>
      <c r="AV105" s="57"/>
      <c r="AW105" s="58"/>
      <c r="AX105" s="51" t="str">
        <f t="shared" si="80"/>
        <v>Enter</v>
      </c>
      <c r="AY105" s="52" t="str">
        <f t="shared" si="81"/>
        <v>Enter</v>
      </c>
      <c r="AZ105" s="57"/>
      <c r="BA105" s="57"/>
      <c r="BB105" s="58"/>
      <c r="BC105" s="51" t="str">
        <f t="shared" si="82"/>
        <v>Enter</v>
      </c>
      <c r="BD105" s="52" t="str">
        <f t="shared" si="83"/>
        <v>Enter</v>
      </c>
      <c r="BE105" s="57"/>
      <c r="BF105" s="57"/>
      <c r="BG105" s="58"/>
      <c r="BH105" s="51" t="str">
        <f t="shared" si="84"/>
        <v>Enter</v>
      </c>
      <c r="BI105" s="52" t="str">
        <f t="shared" si="85"/>
        <v>Enter</v>
      </c>
      <c r="BJ105" s="57"/>
      <c r="BK105" s="57"/>
      <c r="BL105" s="58"/>
      <c r="BM105" s="51" t="str">
        <f t="shared" si="86"/>
        <v>Enter</v>
      </c>
      <c r="BN105" s="52" t="str">
        <f t="shared" si="87"/>
        <v>Enter</v>
      </c>
      <c r="BO105" s="57"/>
      <c r="BP105" s="57"/>
      <c r="BQ105" s="58"/>
      <c r="BR105" s="51" t="str">
        <f t="shared" si="88"/>
        <v>Enter</v>
      </c>
      <c r="BS105" s="52" t="str">
        <f t="shared" si="89"/>
        <v>Enter</v>
      </c>
      <c r="BT105" s="57"/>
      <c r="BU105" s="57"/>
      <c r="BV105" s="58"/>
      <c r="BW105" s="51" t="str">
        <f t="shared" si="90"/>
        <v>Enter</v>
      </c>
      <c r="BX105" s="52" t="str">
        <f t="shared" si="91"/>
        <v>Enter</v>
      </c>
      <c r="BY105" s="57"/>
      <c r="BZ105" s="57"/>
      <c r="CA105" s="58"/>
    </row>
    <row r="106" spans="1:79" x14ac:dyDescent="0.25">
      <c r="A106" s="7">
        <v>85</v>
      </c>
      <c r="B106" s="64"/>
      <c r="C106" s="64"/>
      <c r="D106" s="89" t="str">
        <f t="shared" si="62"/>
        <v>ENTER</v>
      </c>
      <c r="E106" s="51" t="str">
        <f t="shared" si="92"/>
        <v>Enter</v>
      </c>
      <c r="F106" s="52" t="str">
        <f t="shared" si="63"/>
        <v>Enter</v>
      </c>
      <c r="G106" s="57"/>
      <c r="H106" s="57"/>
      <c r="I106" s="58"/>
      <c r="J106" s="51" t="str">
        <f t="shared" si="64"/>
        <v>Enter</v>
      </c>
      <c r="K106" s="52" t="str">
        <f t="shared" si="65"/>
        <v>Enter</v>
      </c>
      <c r="L106" s="57"/>
      <c r="M106" s="57"/>
      <c r="N106" s="58"/>
      <c r="O106" s="51" t="str">
        <f t="shared" si="66"/>
        <v>Enter</v>
      </c>
      <c r="P106" s="52" t="str">
        <f t="shared" si="67"/>
        <v>Enter</v>
      </c>
      <c r="Q106" s="57"/>
      <c r="R106" s="57"/>
      <c r="S106" s="58"/>
      <c r="T106" s="51" t="str">
        <f t="shared" si="68"/>
        <v>Enter</v>
      </c>
      <c r="U106" s="52" t="str">
        <f t="shared" si="69"/>
        <v>Enter</v>
      </c>
      <c r="V106" s="57"/>
      <c r="W106" s="57"/>
      <c r="X106" s="58"/>
      <c r="Y106" s="51" t="str">
        <f t="shared" si="70"/>
        <v>Enter</v>
      </c>
      <c r="Z106" s="52" t="str">
        <f t="shared" si="71"/>
        <v>Enter</v>
      </c>
      <c r="AA106" s="57"/>
      <c r="AB106" s="57"/>
      <c r="AC106" s="58"/>
      <c r="AD106" s="51" t="str">
        <f t="shared" si="72"/>
        <v>Enter</v>
      </c>
      <c r="AE106" s="52" t="str">
        <f t="shared" si="73"/>
        <v>Enter</v>
      </c>
      <c r="AF106" s="57"/>
      <c r="AG106" s="57"/>
      <c r="AH106" s="58"/>
      <c r="AI106" s="51" t="str">
        <f t="shared" si="74"/>
        <v>Enter</v>
      </c>
      <c r="AJ106" s="52" t="str">
        <f t="shared" si="75"/>
        <v>Enter</v>
      </c>
      <c r="AK106" s="57"/>
      <c r="AL106" s="57"/>
      <c r="AM106" s="58"/>
      <c r="AN106" s="51" t="str">
        <f t="shared" si="76"/>
        <v>Enter</v>
      </c>
      <c r="AO106" s="52" t="str">
        <f t="shared" si="77"/>
        <v>Enter</v>
      </c>
      <c r="AP106" s="57"/>
      <c r="AQ106" s="57"/>
      <c r="AR106" s="58"/>
      <c r="AS106" s="51" t="str">
        <f t="shared" si="78"/>
        <v>Enter</v>
      </c>
      <c r="AT106" s="52" t="str">
        <f t="shared" si="79"/>
        <v>Enter</v>
      </c>
      <c r="AU106" s="57"/>
      <c r="AV106" s="57"/>
      <c r="AW106" s="58"/>
      <c r="AX106" s="51" t="str">
        <f t="shared" si="80"/>
        <v>Enter</v>
      </c>
      <c r="AY106" s="52" t="str">
        <f t="shared" si="81"/>
        <v>Enter</v>
      </c>
      <c r="AZ106" s="57"/>
      <c r="BA106" s="57"/>
      <c r="BB106" s="58"/>
      <c r="BC106" s="51" t="str">
        <f t="shared" si="82"/>
        <v>Enter</v>
      </c>
      <c r="BD106" s="52" t="str">
        <f t="shared" si="83"/>
        <v>Enter</v>
      </c>
      <c r="BE106" s="57"/>
      <c r="BF106" s="57"/>
      <c r="BG106" s="58"/>
      <c r="BH106" s="51" t="str">
        <f t="shared" si="84"/>
        <v>Enter</v>
      </c>
      <c r="BI106" s="52" t="str">
        <f t="shared" si="85"/>
        <v>Enter</v>
      </c>
      <c r="BJ106" s="57"/>
      <c r="BK106" s="57"/>
      <c r="BL106" s="58"/>
      <c r="BM106" s="51" t="str">
        <f t="shared" si="86"/>
        <v>Enter</v>
      </c>
      <c r="BN106" s="52" t="str">
        <f t="shared" si="87"/>
        <v>Enter</v>
      </c>
      <c r="BO106" s="57"/>
      <c r="BP106" s="57"/>
      <c r="BQ106" s="58"/>
      <c r="BR106" s="51" t="str">
        <f t="shared" si="88"/>
        <v>Enter</v>
      </c>
      <c r="BS106" s="52" t="str">
        <f t="shared" si="89"/>
        <v>Enter</v>
      </c>
      <c r="BT106" s="57"/>
      <c r="BU106" s="57"/>
      <c r="BV106" s="58"/>
      <c r="BW106" s="51" t="str">
        <f t="shared" si="90"/>
        <v>Enter</v>
      </c>
      <c r="BX106" s="52" t="str">
        <f t="shared" si="91"/>
        <v>Enter</v>
      </c>
      <c r="BY106" s="57"/>
      <c r="BZ106" s="57"/>
      <c r="CA106" s="58"/>
    </row>
    <row r="107" spans="1:79" x14ac:dyDescent="0.25">
      <c r="A107" s="7">
        <v>86</v>
      </c>
      <c r="B107" s="64"/>
      <c r="C107" s="64"/>
      <c r="D107" s="89" t="str">
        <f t="shared" si="62"/>
        <v>ENTER</v>
      </c>
      <c r="E107" s="51" t="str">
        <f t="shared" si="92"/>
        <v>Enter</v>
      </c>
      <c r="F107" s="52" t="str">
        <f t="shared" si="63"/>
        <v>Enter</v>
      </c>
      <c r="G107" s="57"/>
      <c r="H107" s="57"/>
      <c r="I107" s="58"/>
      <c r="J107" s="51" t="str">
        <f t="shared" si="64"/>
        <v>Enter</v>
      </c>
      <c r="K107" s="52" t="str">
        <f t="shared" si="65"/>
        <v>Enter</v>
      </c>
      <c r="L107" s="57"/>
      <c r="M107" s="57"/>
      <c r="N107" s="58"/>
      <c r="O107" s="51" t="str">
        <f t="shared" si="66"/>
        <v>Enter</v>
      </c>
      <c r="P107" s="52" t="str">
        <f t="shared" si="67"/>
        <v>Enter</v>
      </c>
      <c r="Q107" s="57"/>
      <c r="R107" s="57"/>
      <c r="S107" s="58"/>
      <c r="T107" s="51" t="str">
        <f t="shared" si="68"/>
        <v>Enter</v>
      </c>
      <c r="U107" s="52" t="str">
        <f t="shared" si="69"/>
        <v>Enter</v>
      </c>
      <c r="V107" s="57"/>
      <c r="W107" s="57"/>
      <c r="X107" s="58"/>
      <c r="Y107" s="51" t="str">
        <f t="shared" si="70"/>
        <v>Enter</v>
      </c>
      <c r="Z107" s="52" t="str">
        <f t="shared" si="71"/>
        <v>Enter</v>
      </c>
      <c r="AA107" s="57"/>
      <c r="AB107" s="57"/>
      <c r="AC107" s="58"/>
      <c r="AD107" s="51" t="str">
        <f t="shared" si="72"/>
        <v>Enter</v>
      </c>
      <c r="AE107" s="52" t="str">
        <f t="shared" si="73"/>
        <v>Enter</v>
      </c>
      <c r="AF107" s="57"/>
      <c r="AG107" s="57"/>
      <c r="AH107" s="58"/>
      <c r="AI107" s="51" t="str">
        <f t="shared" si="74"/>
        <v>Enter</v>
      </c>
      <c r="AJ107" s="52" t="str">
        <f t="shared" si="75"/>
        <v>Enter</v>
      </c>
      <c r="AK107" s="57"/>
      <c r="AL107" s="57"/>
      <c r="AM107" s="58"/>
      <c r="AN107" s="51" t="str">
        <f t="shared" si="76"/>
        <v>Enter</v>
      </c>
      <c r="AO107" s="52" t="str">
        <f t="shared" si="77"/>
        <v>Enter</v>
      </c>
      <c r="AP107" s="57"/>
      <c r="AQ107" s="57"/>
      <c r="AR107" s="58"/>
      <c r="AS107" s="51" t="str">
        <f t="shared" si="78"/>
        <v>Enter</v>
      </c>
      <c r="AT107" s="52" t="str">
        <f t="shared" si="79"/>
        <v>Enter</v>
      </c>
      <c r="AU107" s="57"/>
      <c r="AV107" s="57"/>
      <c r="AW107" s="58"/>
      <c r="AX107" s="51" t="str">
        <f t="shared" si="80"/>
        <v>Enter</v>
      </c>
      <c r="AY107" s="52" t="str">
        <f t="shared" si="81"/>
        <v>Enter</v>
      </c>
      <c r="AZ107" s="57"/>
      <c r="BA107" s="57"/>
      <c r="BB107" s="58"/>
      <c r="BC107" s="51" t="str">
        <f t="shared" si="82"/>
        <v>Enter</v>
      </c>
      <c r="BD107" s="52" t="str">
        <f t="shared" si="83"/>
        <v>Enter</v>
      </c>
      <c r="BE107" s="57"/>
      <c r="BF107" s="57"/>
      <c r="BG107" s="58"/>
      <c r="BH107" s="51" t="str">
        <f t="shared" si="84"/>
        <v>Enter</v>
      </c>
      <c r="BI107" s="52" t="str">
        <f t="shared" si="85"/>
        <v>Enter</v>
      </c>
      <c r="BJ107" s="57"/>
      <c r="BK107" s="57"/>
      <c r="BL107" s="58"/>
      <c r="BM107" s="51" t="str">
        <f t="shared" si="86"/>
        <v>Enter</v>
      </c>
      <c r="BN107" s="52" t="str">
        <f t="shared" si="87"/>
        <v>Enter</v>
      </c>
      <c r="BO107" s="57"/>
      <c r="BP107" s="57"/>
      <c r="BQ107" s="58"/>
      <c r="BR107" s="51" t="str">
        <f t="shared" si="88"/>
        <v>Enter</v>
      </c>
      <c r="BS107" s="52" t="str">
        <f t="shared" si="89"/>
        <v>Enter</v>
      </c>
      <c r="BT107" s="57"/>
      <c r="BU107" s="57"/>
      <c r="BV107" s="58"/>
      <c r="BW107" s="51" t="str">
        <f t="shared" si="90"/>
        <v>Enter</v>
      </c>
      <c r="BX107" s="52" t="str">
        <f t="shared" si="91"/>
        <v>Enter</v>
      </c>
      <c r="BY107" s="57"/>
      <c r="BZ107" s="57"/>
      <c r="CA107" s="58"/>
    </row>
    <row r="108" spans="1:79" x14ac:dyDescent="0.25">
      <c r="A108" s="7">
        <v>87</v>
      </c>
      <c r="B108" s="64"/>
      <c r="C108" s="64"/>
      <c r="D108" s="89" t="str">
        <f t="shared" si="62"/>
        <v>ENTER</v>
      </c>
      <c r="E108" s="51" t="str">
        <f t="shared" si="92"/>
        <v>Enter</v>
      </c>
      <c r="F108" s="52" t="str">
        <f t="shared" si="63"/>
        <v>Enter</v>
      </c>
      <c r="G108" s="57"/>
      <c r="H108" s="57"/>
      <c r="I108" s="58"/>
      <c r="J108" s="51" t="str">
        <f t="shared" si="64"/>
        <v>Enter</v>
      </c>
      <c r="K108" s="52" t="str">
        <f t="shared" si="65"/>
        <v>Enter</v>
      </c>
      <c r="L108" s="57"/>
      <c r="M108" s="57"/>
      <c r="N108" s="58"/>
      <c r="O108" s="51" t="str">
        <f t="shared" si="66"/>
        <v>Enter</v>
      </c>
      <c r="P108" s="52" t="str">
        <f t="shared" si="67"/>
        <v>Enter</v>
      </c>
      <c r="Q108" s="57"/>
      <c r="R108" s="57"/>
      <c r="S108" s="58"/>
      <c r="T108" s="51" t="str">
        <f t="shared" si="68"/>
        <v>Enter</v>
      </c>
      <c r="U108" s="52" t="str">
        <f t="shared" si="69"/>
        <v>Enter</v>
      </c>
      <c r="V108" s="57"/>
      <c r="W108" s="57"/>
      <c r="X108" s="58"/>
      <c r="Y108" s="51" t="str">
        <f t="shared" si="70"/>
        <v>Enter</v>
      </c>
      <c r="Z108" s="52" t="str">
        <f t="shared" si="71"/>
        <v>Enter</v>
      </c>
      <c r="AA108" s="57"/>
      <c r="AB108" s="57"/>
      <c r="AC108" s="58"/>
      <c r="AD108" s="51" t="str">
        <f t="shared" si="72"/>
        <v>Enter</v>
      </c>
      <c r="AE108" s="52" t="str">
        <f t="shared" si="73"/>
        <v>Enter</v>
      </c>
      <c r="AF108" s="57"/>
      <c r="AG108" s="57"/>
      <c r="AH108" s="58"/>
      <c r="AI108" s="51" t="str">
        <f t="shared" si="74"/>
        <v>Enter</v>
      </c>
      <c r="AJ108" s="52" t="str">
        <f t="shared" si="75"/>
        <v>Enter</v>
      </c>
      <c r="AK108" s="57"/>
      <c r="AL108" s="57"/>
      <c r="AM108" s="58"/>
      <c r="AN108" s="51" t="str">
        <f t="shared" si="76"/>
        <v>Enter</v>
      </c>
      <c r="AO108" s="52" t="str">
        <f t="shared" si="77"/>
        <v>Enter</v>
      </c>
      <c r="AP108" s="57"/>
      <c r="AQ108" s="57"/>
      <c r="AR108" s="58"/>
      <c r="AS108" s="51" t="str">
        <f t="shared" si="78"/>
        <v>Enter</v>
      </c>
      <c r="AT108" s="52" t="str">
        <f t="shared" si="79"/>
        <v>Enter</v>
      </c>
      <c r="AU108" s="57"/>
      <c r="AV108" s="57"/>
      <c r="AW108" s="58"/>
      <c r="AX108" s="51" t="str">
        <f t="shared" si="80"/>
        <v>Enter</v>
      </c>
      <c r="AY108" s="52" t="str">
        <f t="shared" si="81"/>
        <v>Enter</v>
      </c>
      <c r="AZ108" s="57"/>
      <c r="BA108" s="57"/>
      <c r="BB108" s="58"/>
      <c r="BC108" s="51" t="str">
        <f t="shared" si="82"/>
        <v>Enter</v>
      </c>
      <c r="BD108" s="52" t="str">
        <f t="shared" si="83"/>
        <v>Enter</v>
      </c>
      <c r="BE108" s="57"/>
      <c r="BF108" s="57"/>
      <c r="BG108" s="58"/>
      <c r="BH108" s="51" t="str">
        <f t="shared" si="84"/>
        <v>Enter</v>
      </c>
      <c r="BI108" s="52" t="str">
        <f t="shared" si="85"/>
        <v>Enter</v>
      </c>
      <c r="BJ108" s="57"/>
      <c r="BK108" s="57"/>
      <c r="BL108" s="58"/>
      <c r="BM108" s="51" t="str">
        <f t="shared" si="86"/>
        <v>Enter</v>
      </c>
      <c r="BN108" s="52" t="str">
        <f t="shared" si="87"/>
        <v>Enter</v>
      </c>
      <c r="BO108" s="57"/>
      <c r="BP108" s="57"/>
      <c r="BQ108" s="58"/>
      <c r="BR108" s="51" t="str">
        <f t="shared" si="88"/>
        <v>Enter</v>
      </c>
      <c r="BS108" s="52" t="str">
        <f t="shared" si="89"/>
        <v>Enter</v>
      </c>
      <c r="BT108" s="57"/>
      <c r="BU108" s="57"/>
      <c r="BV108" s="58"/>
      <c r="BW108" s="51" t="str">
        <f t="shared" si="90"/>
        <v>Enter</v>
      </c>
      <c r="BX108" s="52" t="str">
        <f t="shared" si="91"/>
        <v>Enter</v>
      </c>
      <c r="BY108" s="57"/>
      <c r="BZ108" s="57"/>
      <c r="CA108" s="58"/>
    </row>
    <row r="109" spans="1:79" x14ac:dyDescent="0.25">
      <c r="A109" s="7">
        <v>88</v>
      </c>
      <c r="B109" s="64"/>
      <c r="C109" s="64"/>
      <c r="D109" s="89" t="str">
        <f t="shared" si="62"/>
        <v>ENTER</v>
      </c>
      <c r="E109" s="51" t="str">
        <f t="shared" si="92"/>
        <v>Enter</v>
      </c>
      <c r="F109" s="52" t="str">
        <f t="shared" si="63"/>
        <v>Enter</v>
      </c>
      <c r="G109" s="57"/>
      <c r="H109" s="57"/>
      <c r="I109" s="58"/>
      <c r="J109" s="51" t="str">
        <f t="shared" si="64"/>
        <v>Enter</v>
      </c>
      <c r="K109" s="52" t="str">
        <f t="shared" si="65"/>
        <v>Enter</v>
      </c>
      <c r="L109" s="57"/>
      <c r="M109" s="57"/>
      <c r="N109" s="58"/>
      <c r="O109" s="51" t="str">
        <f t="shared" si="66"/>
        <v>Enter</v>
      </c>
      <c r="P109" s="52" t="str">
        <f t="shared" si="67"/>
        <v>Enter</v>
      </c>
      <c r="Q109" s="57"/>
      <c r="R109" s="57"/>
      <c r="S109" s="58"/>
      <c r="T109" s="51" t="str">
        <f t="shared" si="68"/>
        <v>Enter</v>
      </c>
      <c r="U109" s="52" t="str">
        <f t="shared" si="69"/>
        <v>Enter</v>
      </c>
      <c r="V109" s="57"/>
      <c r="W109" s="57"/>
      <c r="X109" s="58"/>
      <c r="Y109" s="51" t="str">
        <f t="shared" si="70"/>
        <v>Enter</v>
      </c>
      <c r="Z109" s="52" t="str">
        <f t="shared" si="71"/>
        <v>Enter</v>
      </c>
      <c r="AA109" s="57"/>
      <c r="AB109" s="57"/>
      <c r="AC109" s="58"/>
      <c r="AD109" s="51" t="str">
        <f t="shared" si="72"/>
        <v>Enter</v>
      </c>
      <c r="AE109" s="52" t="str">
        <f t="shared" si="73"/>
        <v>Enter</v>
      </c>
      <c r="AF109" s="57"/>
      <c r="AG109" s="57"/>
      <c r="AH109" s="58"/>
      <c r="AI109" s="51" t="str">
        <f t="shared" si="74"/>
        <v>Enter</v>
      </c>
      <c r="AJ109" s="52" t="str">
        <f t="shared" si="75"/>
        <v>Enter</v>
      </c>
      <c r="AK109" s="57"/>
      <c r="AL109" s="57"/>
      <c r="AM109" s="58"/>
      <c r="AN109" s="51" t="str">
        <f t="shared" si="76"/>
        <v>Enter</v>
      </c>
      <c r="AO109" s="52" t="str">
        <f t="shared" si="77"/>
        <v>Enter</v>
      </c>
      <c r="AP109" s="57"/>
      <c r="AQ109" s="57"/>
      <c r="AR109" s="58"/>
      <c r="AS109" s="51" t="str">
        <f t="shared" si="78"/>
        <v>Enter</v>
      </c>
      <c r="AT109" s="52" t="str">
        <f t="shared" si="79"/>
        <v>Enter</v>
      </c>
      <c r="AU109" s="57"/>
      <c r="AV109" s="57"/>
      <c r="AW109" s="58"/>
      <c r="AX109" s="51" t="str">
        <f t="shared" si="80"/>
        <v>Enter</v>
      </c>
      <c r="AY109" s="52" t="str">
        <f t="shared" si="81"/>
        <v>Enter</v>
      </c>
      <c r="AZ109" s="57"/>
      <c r="BA109" s="57"/>
      <c r="BB109" s="58"/>
      <c r="BC109" s="51" t="str">
        <f t="shared" si="82"/>
        <v>Enter</v>
      </c>
      <c r="BD109" s="52" t="str">
        <f t="shared" si="83"/>
        <v>Enter</v>
      </c>
      <c r="BE109" s="57"/>
      <c r="BF109" s="57"/>
      <c r="BG109" s="58"/>
      <c r="BH109" s="51" t="str">
        <f t="shared" si="84"/>
        <v>Enter</v>
      </c>
      <c r="BI109" s="52" t="str">
        <f t="shared" si="85"/>
        <v>Enter</v>
      </c>
      <c r="BJ109" s="57"/>
      <c r="BK109" s="57"/>
      <c r="BL109" s="58"/>
      <c r="BM109" s="51" t="str">
        <f t="shared" si="86"/>
        <v>Enter</v>
      </c>
      <c r="BN109" s="52" t="str">
        <f t="shared" si="87"/>
        <v>Enter</v>
      </c>
      <c r="BO109" s="57"/>
      <c r="BP109" s="57"/>
      <c r="BQ109" s="58"/>
      <c r="BR109" s="51" t="str">
        <f t="shared" si="88"/>
        <v>Enter</v>
      </c>
      <c r="BS109" s="52" t="str">
        <f t="shared" si="89"/>
        <v>Enter</v>
      </c>
      <c r="BT109" s="57"/>
      <c r="BU109" s="57"/>
      <c r="BV109" s="58"/>
      <c r="BW109" s="51" t="str">
        <f t="shared" si="90"/>
        <v>Enter</v>
      </c>
      <c r="BX109" s="52" t="str">
        <f t="shared" si="91"/>
        <v>Enter</v>
      </c>
      <c r="BY109" s="57"/>
      <c r="BZ109" s="57"/>
      <c r="CA109" s="58"/>
    </row>
    <row r="110" spans="1:79" x14ac:dyDescent="0.25">
      <c r="A110" s="7">
        <v>89</v>
      </c>
      <c r="B110" s="64"/>
      <c r="C110" s="64"/>
      <c r="D110" s="89" t="str">
        <f t="shared" si="62"/>
        <v>ENTER</v>
      </c>
      <c r="E110" s="51" t="str">
        <f t="shared" si="92"/>
        <v>Enter</v>
      </c>
      <c r="F110" s="52" t="str">
        <f t="shared" si="63"/>
        <v>Enter</v>
      </c>
      <c r="G110" s="57"/>
      <c r="H110" s="57"/>
      <c r="I110" s="58"/>
      <c r="J110" s="51" t="str">
        <f t="shared" si="64"/>
        <v>Enter</v>
      </c>
      <c r="K110" s="52" t="str">
        <f t="shared" si="65"/>
        <v>Enter</v>
      </c>
      <c r="L110" s="57"/>
      <c r="M110" s="57"/>
      <c r="N110" s="58"/>
      <c r="O110" s="51" t="str">
        <f t="shared" si="66"/>
        <v>Enter</v>
      </c>
      <c r="P110" s="52" t="str">
        <f t="shared" si="67"/>
        <v>Enter</v>
      </c>
      <c r="Q110" s="57"/>
      <c r="R110" s="57"/>
      <c r="S110" s="58"/>
      <c r="T110" s="51" t="str">
        <f t="shared" si="68"/>
        <v>Enter</v>
      </c>
      <c r="U110" s="52" t="str">
        <f t="shared" si="69"/>
        <v>Enter</v>
      </c>
      <c r="V110" s="57"/>
      <c r="W110" s="57"/>
      <c r="X110" s="58"/>
      <c r="Y110" s="51" t="str">
        <f t="shared" si="70"/>
        <v>Enter</v>
      </c>
      <c r="Z110" s="52" t="str">
        <f t="shared" si="71"/>
        <v>Enter</v>
      </c>
      <c r="AA110" s="57"/>
      <c r="AB110" s="57"/>
      <c r="AC110" s="58"/>
      <c r="AD110" s="51" t="str">
        <f t="shared" si="72"/>
        <v>Enter</v>
      </c>
      <c r="AE110" s="52" t="str">
        <f t="shared" si="73"/>
        <v>Enter</v>
      </c>
      <c r="AF110" s="57"/>
      <c r="AG110" s="57"/>
      <c r="AH110" s="58"/>
      <c r="AI110" s="51" t="str">
        <f t="shared" si="74"/>
        <v>Enter</v>
      </c>
      <c r="AJ110" s="52" t="str">
        <f t="shared" si="75"/>
        <v>Enter</v>
      </c>
      <c r="AK110" s="57"/>
      <c r="AL110" s="57"/>
      <c r="AM110" s="58"/>
      <c r="AN110" s="51" t="str">
        <f t="shared" si="76"/>
        <v>Enter</v>
      </c>
      <c r="AO110" s="52" t="str">
        <f t="shared" si="77"/>
        <v>Enter</v>
      </c>
      <c r="AP110" s="57"/>
      <c r="AQ110" s="57"/>
      <c r="AR110" s="58"/>
      <c r="AS110" s="51" t="str">
        <f t="shared" si="78"/>
        <v>Enter</v>
      </c>
      <c r="AT110" s="52" t="str">
        <f t="shared" si="79"/>
        <v>Enter</v>
      </c>
      <c r="AU110" s="57"/>
      <c r="AV110" s="57"/>
      <c r="AW110" s="58"/>
      <c r="AX110" s="51" t="str">
        <f t="shared" si="80"/>
        <v>Enter</v>
      </c>
      <c r="AY110" s="52" t="str">
        <f t="shared" si="81"/>
        <v>Enter</v>
      </c>
      <c r="AZ110" s="57"/>
      <c r="BA110" s="57"/>
      <c r="BB110" s="58"/>
      <c r="BC110" s="51" t="str">
        <f t="shared" si="82"/>
        <v>Enter</v>
      </c>
      <c r="BD110" s="52" t="str">
        <f t="shared" si="83"/>
        <v>Enter</v>
      </c>
      <c r="BE110" s="57"/>
      <c r="BF110" s="57"/>
      <c r="BG110" s="58"/>
      <c r="BH110" s="51" t="str">
        <f t="shared" si="84"/>
        <v>Enter</v>
      </c>
      <c r="BI110" s="52" t="str">
        <f t="shared" si="85"/>
        <v>Enter</v>
      </c>
      <c r="BJ110" s="57"/>
      <c r="BK110" s="57"/>
      <c r="BL110" s="58"/>
      <c r="BM110" s="51" t="str">
        <f t="shared" si="86"/>
        <v>Enter</v>
      </c>
      <c r="BN110" s="52" t="str">
        <f t="shared" si="87"/>
        <v>Enter</v>
      </c>
      <c r="BO110" s="57"/>
      <c r="BP110" s="57"/>
      <c r="BQ110" s="58"/>
      <c r="BR110" s="51" t="str">
        <f t="shared" si="88"/>
        <v>Enter</v>
      </c>
      <c r="BS110" s="52" t="str">
        <f t="shared" si="89"/>
        <v>Enter</v>
      </c>
      <c r="BT110" s="57"/>
      <c r="BU110" s="57"/>
      <c r="BV110" s="58"/>
      <c r="BW110" s="51" t="str">
        <f t="shared" si="90"/>
        <v>Enter</v>
      </c>
      <c r="BX110" s="52" t="str">
        <f t="shared" si="91"/>
        <v>Enter</v>
      </c>
      <c r="BY110" s="57"/>
      <c r="BZ110" s="57"/>
      <c r="CA110" s="58"/>
    </row>
    <row r="111" spans="1:79" x14ac:dyDescent="0.25">
      <c r="A111" s="7">
        <v>90</v>
      </c>
      <c r="B111" s="64"/>
      <c r="C111" s="64"/>
      <c r="D111" s="89" t="str">
        <f t="shared" si="62"/>
        <v>ENTER</v>
      </c>
      <c r="E111" s="51" t="str">
        <f t="shared" si="92"/>
        <v>Enter</v>
      </c>
      <c r="F111" s="52" t="str">
        <f t="shared" si="63"/>
        <v>Enter</v>
      </c>
      <c r="G111" s="57"/>
      <c r="H111" s="57"/>
      <c r="I111" s="58"/>
      <c r="J111" s="51" t="str">
        <f t="shared" si="64"/>
        <v>Enter</v>
      </c>
      <c r="K111" s="52" t="str">
        <f t="shared" si="65"/>
        <v>Enter</v>
      </c>
      <c r="L111" s="57"/>
      <c r="M111" s="57"/>
      <c r="N111" s="58"/>
      <c r="O111" s="51" t="str">
        <f t="shared" si="66"/>
        <v>Enter</v>
      </c>
      <c r="P111" s="52" t="str">
        <f t="shared" si="67"/>
        <v>Enter</v>
      </c>
      <c r="Q111" s="57"/>
      <c r="R111" s="57"/>
      <c r="S111" s="58"/>
      <c r="T111" s="51" t="str">
        <f t="shared" si="68"/>
        <v>Enter</v>
      </c>
      <c r="U111" s="52" t="str">
        <f t="shared" si="69"/>
        <v>Enter</v>
      </c>
      <c r="V111" s="57"/>
      <c r="W111" s="57"/>
      <c r="X111" s="58"/>
      <c r="Y111" s="51" t="str">
        <f t="shared" si="70"/>
        <v>Enter</v>
      </c>
      <c r="Z111" s="52" t="str">
        <f t="shared" si="71"/>
        <v>Enter</v>
      </c>
      <c r="AA111" s="57"/>
      <c r="AB111" s="57"/>
      <c r="AC111" s="58"/>
      <c r="AD111" s="51" t="str">
        <f t="shared" si="72"/>
        <v>Enter</v>
      </c>
      <c r="AE111" s="52" t="str">
        <f t="shared" si="73"/>
        <v>Enter</v>
      </c>
      <c r="AF111" s="57"/>
      <c r="AG111" s="57"/>
      <c r="AH111" s="58"/>
      <c r="AI111" s="51" t="str">
        <f t="shared" si="74"/>
        <v>Enter</v>
      </c>
      <c r="AJ111" s="52" t="str">
        <f t="shared" si="75"/>
        <v>Enter</v>
      </c>
      <c r="AK111" s="57"/>
      <c r="AL111" s="57"/>
      <c r="AM111" s="58"/>
      <c r="AN111" s="51" t="str">
        <f t="shared" si="76"/>
        <v>Enter</v>
      </c>
      <c r="AO111" s="52" t="str">
        <f t="shared" si="77"/>
        <v>Enter</v>
      </c>
      <c r="AP111" s="57"/>
      <c r="AQ111" s="57"/>
      <c r="AR111" s="58"/>
      <c r="AS111" s="51" t="str">
        <f t="shared" si="78"/>
        <v>Enter</v>
      </c>
      <c r="AT111" s="52" t="str">
        <f t="shared" si="79"/>
        <v>Enter</v>
      </c>
      <c r="AU111" s="57"/>
      <c r="AV111" s="57"/>
      <c r="AW111" s="58"/>
      <c r="AX111" s="51" t="str">
        <f t="shared" si="80"/>
        <v>Enter</v>
      </c>
      <c r="AY111" s="52" t="str">
        <f t="shared" si="81"/>
        <v>Enter</v>
      </c>
      <c r="AZ111" s="57"/>
      <c r="BA111" s="57"/>
      <c r="BB111" s="58"/>
      <c r="BC111" s="51" t="str">
        <f t="shared" si="82"/>
        <v>Enter</v>
      </c>
      <c r="BD111" s="52" t="str">
        <f t="shared" si="83"/>
        <v>Enter</v>
      </c>
      <c r="BE111" s="57"/>
      <c r="BF111" s="57"/>
      <c r="BG111" s="58"/>
      <c r="BH111" s="51" t="str">
        <f t="shared" si="84"/>
        <v>Enter</v>
      </c>
      <c r="BI111" s="52" t="str">
        <f t="shared" si="85"/>
        <v>Enter</v>
      </c>
      <c r="BJ111" s="57"/>
      <c r="BK111" s="57"/>
      <c r="BL111" s="58"/>
      <c r="BM111" s="51" t="str">
        <f t="shared" si="86"/>
        <v>Enter</v>
      </c>
      <c r="BN111" s="52" t="str">
        <f t="shared" si="87"/>
        <v>Enter</v>
      </c>
      <c r="BO111" s="57"/>
      <c r="BP111" s="57"/>
      <c r="BQ111" s="58"/>
      <c r="BR111" s="51" t="str">
        <f t="shared" si="88"/>
        <v>Enter</v>
      </c>
      <c r="BS111" s="52" t="str">
        <f t="shared" si="89"/>
        <v>Enter</v>
      </c>
      <c r="BT111" s="57"/>
      <c r="BU111" s="57"/>
      <c r="BV111" s="58"/>
      <c r="BW111" s="51" t="str">
        <f t="shared" si="90"/>
        <v>Enter</v>
      </c>
      <c r="BX111" s="52" t="str">
        <f t="shared" si="91"/>
        <v>Enter</v>
      </c>
      <c r="BY111" s="57"/>
      <c r="BZ111" s="57"/>
      <c r="CA111" s="58"/>
    </row>
    <row r="112" spans="1:79" x14ac:dyDescent="0.25">
      <c r="A112" s="7">
        <v>91</v>
      </c>
      <c r="B112" s="64"/>
      <c r="C112" s="64"/>
      <c r="D112" s="89" t="str">
        <f t="shared" si="62"/>
        <v>ENTER</v>
      </c>
      <c r="E112" s="51" t="str">
        <f t="shared" si="92"/>
        <v>Enter</v>
      </c>
      <c r="F112" s="52" t="str">
        <f t="shared" si="63"/>
        <v>Enter</v>
      </c>
      <c r="G112" s="57"/>
      <c r="H112" s="57"/>
      <c r="I112" s="58"/>
      <c r="J112" s="51" t="str">
        <f t="shared" si="64"/>
        <v>Enter</v>
      </c>
      <c r="K112" s="52" t="str">
        <f t="shared" si="65"/>
        <v>Enter</v>
      </c>
      <c r="L112" s="57"/>
      <c r="M112" s="57"/>
      <c r="N112" s="58"/>
      <c r="O112" s="51" t="str">
        <f t="shared" si="66"/>
        <v>Enter</v>
      </c>
      <c r="P112" s="52" t="str">
        <f t="shared" si="67"/>
        <v>Enter</v>
      </c>
      <c r="Q112" s="57"/>
      <c r="R112" s="57"/>
      <c r="S112" s="58"/>
      <c r="T112" s="51" t="str">
        <f t="shared" si="68"/>
        <v>Enter</v>
      </c>
      <c r="U112" s="52" t="str">
        <f t="shared" si="69"/>
        <v>Enter</v>
      </c>
      <c r="V112" s="57"/>
      <c r="W112" s="57"/>
      <c r="X112" s="58"/>
      <c r="Y112" s="51" t="str">
        <f t="shared" si="70"/>
        <v>Enter</v>
      </c>
      <c r="Z112" s="52" t="str">
        <f t="shared" si="71"/>
        <v>Enter</v>
      </c>
      <c r="AA112" s="57"/>
      <c r="AB112" s="57"/>
      <c r="AC112" s="58"/>
      <c r="AD112" s="51" t="str">
        <f t="shared" si="72"/>
        <v>Enter</v>
      </c>
      <c r="AE112" s="52" t="str">
        <f t="shared" si="73"/>
        <v>Enter</v>
      </c>
      <c r="AF112" s="57"/>
      <c r="AG112" s="57"/>
      <c r="AH112" s="58"/>
      <c r="AI112" s="51" t="str">
        <f t="shared" si="74"/>
        <v>Enter</v>
      </c>
      <c r="AJ112" s="52" t="str">
        <f t="shared" si="75"/>
        <v>Enter</v>
      </c>
      <c r="AK112" s="57"/>
      <c r="AL112" s="57"/>
      <c r="AM112" s="58"/>
      <c r="AN112" s="51" t="str">
        <f t="shared" si="76"/>
        <v>Enter</v>
      </c>
      <c r="AO112" s="52" t="str">
        <f t="shared" si="77"/>
        <v>Enter</v>
      </c>
      <c r="AP112" s="57"/>
      <c r="AQ112" s="57"/>
      <c r="AR112" s="58"/>
      <c r="AS112" s="51" t="str">
        <f t="shared" si="78"/>
        <v>Enter</v>
      </c>
      <c r="AT112" s="52" t="str">
        <f t="shared" si="79"/>
        <v>Enter</v>
      </c>
      <c r="AU112" s="57"/>
      <c r="AV112" s="57"/>
      <c r="AW112" s="58"/>
      <c r="AX112" s="51" t="str">
        <f t="shared" si="80"/>
        <v>Enter</v>
      </c>
      <c r="AY112" s="52" t="str">
        <f t="shared" si="81"/>
        <v>Enter</v>
      </c>
      <c r="AZ112" s="57"/>
      <c r="BA112" s="57"/>
      <c r="BB112" s="58"/>
      <c r="BC112" s="51" t="str">
        <f t="shared" si="82"/>
        <v>Enter</v>
      </c>
      <c r="BD112" s="52" t="str">
        <f t="shared" si="83"/>
        <v>Enter</v>
      </c>
      <c r="BE112" s="57"/>
      <c r="BF112" s="57"/>
      <c r="BG112" s="58"/>
      <c r="BH112" s="51" t="str">
        <f t="shared" si="84"/>
        <v>Enter</v>
      </c>
      <c r="BI112" s="52" t="str">
        <f t="shared" si="85"/>
        <v>Enter</v>
      </c>
      <c r="BJ112" s="57"/>
      <c r="BK112" s="57"/>
      <c r="BL112" s="58"/>
      <c r="BM112" s="51" t="str">
        <f t="shared" si="86"/>
        <v>Enter</v>
      </c>
      <c r="BN112" s="52" t="str">
        <f t="shared" si="87"/>
        <v>Enter</v>
      </c>
      <c r="BO112" s="57"/>
      <c r="BP112" s="57"/>
      <c r="BQ112" s="58"/>
      <c r="BR112" s="51" t="str">
        <f t="shared" si="88"/>
        <v>Enter</v>
      </c>
      <c r="BS112" s="52" t="str">
        <f t="shared" si="89"/>
        <v>Enter</v>
      </c>
      <c r="BT112" s="57"/>
      <c r="BU112" s="57"/>
      <c r="BV112" s="58"/>
      <c r="BW112" s="51" t="str">
        <f t="shared" si="90"/>
        <v>Enter</v>
      </c>
      <c r="BX112" s="52" t="str">
        <f t="shared" si="91"/>
        <v>Enter</v>
      </c>
      <c r="BY112" s="57"/>
      <c r="BZ112" s="57"/>
      <c r="CA112" s="58"/>
    </row>
    <row r="113" spans="1:79" x14ac:dyDescent="0.25">
      <c r="A113" s="7">
        <v>92</v>
      </c>
      <c r="B113" s="64"/>
      <c r="C113" s="64"/>
      <c r="D113" s="89" t="str">
        <f t="shared" si="62"/>
        <v>ENTER</v>
      </c>
      <c r="E113" s="51" t="str">
        <f t="shared" si="92"/>
        <v>Enter</v>
      </c>
      <c r="F113" s="52" t="str">
        <f t="shared" si="63"/>
        <v>Enter</v>
      </c>
      <c r="G113" s="57"/>
      <c r="H113" s="57"/>
      <c r="I113" s="58"/>
      <c r="J113" s="51" t="str">
        <f t="shared" si="64"/>
        <v>Enter</v>
      </c>
      <c r="K113" s="52" t="str">
        <f t="shared" si="65"/>
        <v>Enter</v>
      </c>
      <c r="L113" s="57"/>
      <c r="M113" s="57"/>
      <c r="N113" s="58"/>
      <c r="O113" s="51" t="str">
        <f t="shared" si="66"/>
        <v>Enter</v>
      </c>
      <c r="P113" s="52" t="str">
        <f t="shared" si="67"/>
        <v>Enter</v>
      </c>
      <c r="Q113" s="57"/>
      <c r="R113" s="57"/>
      <c r="S113" s="58"/>
      <c r="T113" s="51" t="str">
        <f t="shared" si="68"/>
        <v>Enter</v>
      </c>
      <c r="U113" s="52" t="str">
        <f t="shared" si="69"/>
        <v>Enter</v>
      </c>
      <c r="V113" s="57"/>
      <c r="W113" s="57"/>
      <c r="X113" s="58"/>
      <c r="Y113" s="51" t="str">
        <f t="shared" si="70"/>
        <v>Enter</v>
      </c>
      <c r="Z113" s="52" t="str">
        <f t="shared" si="71"/>
        <v>Enter</v>
      </c>
      <c r="AA113" s="57"/>
      <c r="AB113" s="57"/>
      <c r="AC113" s="58"/>
      <c r="AD113" s="51" t="str">
        <f t="shared" si="72"/>
        <v>Enter</v>
      </c>
      <c r="AE113" s="52" t="str">
        <f t="shared" si="73"/>
        <v>Enter</v>
      </c>
      <c r="AF113" s="57"/>
      <c r="AG113" s="57"/>
      <c r="AH113" s="58"/>
      <c r="AI113" s="51" t="str">
        <f t="shared" si="74"/>
        <v>Enter</v>
      </c>
      <c r="AJ113" s="52" t="str">
        <f t="shared" si="75"/>
        <v>Enter</v>
      </c>
      <c r="AK113" s="57"/>
      <c r="AL113" s="57"/>
      <c r="AM113" s="58"/>
      <c r="AN113" s="51" t="str">
        <f t="shared" si="76"/>
        <v>Enter</v>
      </c>
      <c r="AO113" s="52" t="str">
        <f t="shared" si="77"/>
        <v>Enter</v>
      </c>
      <c r="AP113" s="57"/>
      <c r="AQ113" s="57"/>
      <c r="AR113" s="58"/>
      <c r="AS113" s="51" t="str">
        <f t="shared" si="78"/>
        <v>Enter</v>
      </c>
      <c r="AT113" s="52" t="str">
        <f t="shared" si="79"/>
        <v>Enter</v>
      </c>
      <c r="AU113" s="57"/>
      <c r="AV113" s="57"/>
      <c r="AW113" s="58"/>
      <c r="AX113" s="51" t="str">
        <f t="shared" si="80"/>
        <v>Enter</v>
      </c>
      <c r="AY113" s="52" t="str">
        <f t="shared" si="81"/>
        <v>Enter</v>
      </c>
      <c r="AZ113" s="57"/>
      <c r="BA113" s="57"/>
      <c r="BB113" s="58"/>
      <c r="BC113" s="51" t="str">
        <f t="shared" si="82"/>
        <v>Enter</v>
      </c>
      <c r="BD113" s="52" t="str">
        <f t="shared" si="83"/>
        <v>Enter</v>
      </c>
      <c r="BE113" s="57"/>
      <c r="BF113" s="57"/>
      <c r="BG113" s="58"/>
      <c r="BH113" s="51" t="str">
        <f t="shared" si="84"/>
        <v>Enter</v>
      </c>
      <c r="BI113" s="52" t="str">
        <f t="shared" si="85"/>
        <v>Enter</v>
      </c>
      <c r="BJ113" s="57"/>
      <c r="BK113" s="57"/>
      <c r="BL113" s="58"/>
      <c r="BM113" s="51" t="str">
        <f t="shared" si="86"/>
        <v>Enter</v>
      </c>
      <c r="BN113" s="52" t="str">
        <f t="shared" si="87"/>
        <v>Enter</v>
      </c>
      <c r="BO113" s="57"/>
      <c r="BP113" s="57"/>
      <c r="BQ113" s="58"/>
      <c r="BR113" s="51" t="str">
        <f t="shared" si="88"/>
        <v>Enter</v>
      </c>
      <c r="BS113" s="52" t="str">
        <f t="shared" si="89"/>
        <v>Enter</v>
      </c>
      <c r="BT113" s="57"/>
      <c r="BU113" s="57"/>
      <c r="BV113" s="58"/>
      <c r="BW113" s="51" t="str">
        <f t="shared" si="90"/>
        <v>Enter</v>
      </c>
      <c r="BX113" s="52" t="str">
        <f t="shared" si="91"/>
        <v>Enter</v>
      </c>
      <c r="BY113" s="57"/>
      <c r="BZ113" s="57"/>
      <c r="CA113" s="58"/>
    </row>
    <row r="114" spans="1:79" x14ac:dyDescent="0.25">
      <c r="A114" s="7">
        <v>93</v>
      </c>
      <c r="B114" s="64"/>
      <c r="C114" s="64"/>
      <c r="D114" s="89" t="str">
        <f t="shared" si="62"/>
        <v>ENTER</v>
      </c>
      <c r="E114" s="51" t="str">
        <f t="shared" si="92"/>
        <v>Enter</v>
      </c>
      <c r="F114" s="52" t="str">
        <f t="shared" si="63"/>
        <v>Enter</v>
      </c>
      <c r="G114" s="57"/>
      <c r="H114" s="57"/>
      <c r="I114" s="58"/>
      <c r="J114" s="51" t="str">
        <f t="shared" si="64"/>
        <v>Enter</v>
      </c>
      <c r="K114" s="52" t="str">
        <f t="shared" si="65"/>
        <v>Enter</v>
      </c>
      <c r="L114" s="57"/>
      <c r="M114" s="57"/>
      <c r="N114" s="58"/>
      <c r="O114" s="51" t="str">
        <f t="shared" si="66"/>
        <v>Enter</v>
      </c>
      <c r="P114" s="52" t="str">
        <f t="shared" si="67"/>
        <v>Enter</v>
      </c>
      <c r="Q114" s="57"/>
      <c r="R114" s="57"/>
      <c r="S114" s="58"/>
      <c r="T114" s="51" t="str">
        <f t="shared" si="68"/>
        <v>Enter</v>
      </c>
      <c r="U114" s="52" t="str">
        <f t="shared" si="69"/>
        <v>Enter</v>
      </c>
      <c r="V114" s="57"/>
      <c r="W114" s="57"/>
      <c r="X114" s="58"/>
      <c r="Y114" s="51" t="str">
        <f t="shared" si="70"/>
        <v>Enter</v>
      </c>
      <c r="Z114" s="52" t="str">
        <f t="shared" si="71"/>
        <v>Enter</v>
      </c>
      <c r="AA114" s="57"/>
      <c r="AB114" s="57"/>
      <c r="AC114" s="58"/>
      <c r="AD114" s="51" t="str">
        <f t="shared" si="72"/>
        <v>Enter</v>
      </c>
      <c r="AE114" s="52" t="str">
        <f t="shared" si="73"/>
        <v>Enter</v>
      </c>
      <c r="AF114" s="57"/>
      <c r="AG114" s="57"/>
      <c r="AH114" s="58"/>
      <c r="AI114" s="51" t="str">
        <f t="shared" si="74"/>
        <v>Enter</v>
      </c>
      <c r="AJ114" s="52" t="str">
        <f t="shared" si="75"/>
        <v>Enter</v>
      </c>
      <c r="AK114" s="57"/>
      <c r="AL114" s="57"/>
      <c r="AM114" s="58"/>
      <c r="AN114" s="51" t="str">
        <f t="shared" si="76"/>
        <v>Enter</v>
      </c>
      <c r="AO114" s="52" t="str">
        <f t="shared" si="77"/>
        <v>Enter</v>
      </c>
      <c r="AP114" s="57"/>
      <c r="AQ114" s="57"/>
      <c r="AR114" s="58"/>
      <c r="AS114" s="51" t="str">
        <f t="shared" si="78"/>
        <v>Enter</v>
      </c>
      <c r="AT114" s="52" t="str">
        <f t="shared" si="79"/>
        <v>Enter</v>
      </c>
      <c r="AU114" s="57"/>
      <c r="AV114" s="57"/>
      <c r="AW114" s="58"/>
      <c r="AX114" s="51" t="str">
        <f t="shared" si="80"/>
        <v>Enter</v>
      </c>
      <c r="AY114" s="52" t="str">
        <f t="shared" si="81"/>
        <v>Enter</v>
      </c>
      <c r="AZ114" s="57"/>
      <c r="BA114" s="57"/>
      <c r="BB114" s="58"/>
      <c r="BC114" s="51" t="str">
        <f t="shared" si="82"/>
        <v>Enter</v>
      </c>
      <c r="BD114" s="52" t="str">
        <f t="shared" si="83"/>
        <v>Enter</v>
      </c>
      <c r="BE114" s="57"/>
      <c r="BF114" s="57"/>
      <c r="BG114" s="58"/>
      <c r="BH114" s="51" t="str">
        <f t="shared" si="84"/>
        <v>Enter</v>
      </c>
      <c r="BI114" s="52" t="str">
        <f t="shared" si="85"/>
        <v>Enter</v>
      </c>
      <c r="BJ114" s="57"/>
      <c r="BK114" s="57"/>
      <c r="BL114" s="58"/>
      <c r="BM114" s="51" t="str">
        <f t="shared" si="86"/>
        <v>Enter</v>
      </c>
      <c r="BN114" s="52" t="str">
        <f t="shared" si="87"/>
        <v>Enter</v>
      </c>
      <c r="BO114" s="57"/>
      <c r="BP114" s="57"/>
      <c r="BQ114" s="58"/>
      <c r="BR114" s="51" t="str">
        <f t="shared" si="88"/>
        <v>Enter</v>
      </c>
      <c r="BS114" s="52" t="str">
        <f t="shared" si="89"/>
        <v>Enter</v>
      </c>
      <c r="BT114" s="57"/>
      <c r="BU114" s="57"/>
      <c r="BV114" s="58"/>
      <c r="BW114" s="51" t="str">
        <f t="shared" si="90"/>
        <v>Enter</v>
      </c>
      <c r="BX114" s="52" t="str">
        <f t="shared" si="91"/>
        <v>Enter</v>
      </c>
      <c r="BY114" s="57"/>
      <c r="BZ114" s="57"/>
      <c r="CA114" s="58"/>
    </row>
    <row r="115" spans="1:79" x14ac:dyDescent="0.25">
      <c r="A115" s="7">
        <v>94</v>
      </c>
      <c r="B115" s="64"/>
      <c r="C115" s="64"/>
      <c r="D115" s="89" t="str">
        <f t="shared" si="62"/>
        <v>ENTER</v>
      </c>
      <c r="E115" s="51" t="str">
        <f t="shared" si="92"/>
        <v>Enter</v>
      </c>
      <c r="F115" s="52" t="str">
        <f t="shared" si="63"/>
        <v>Enter</v>
      </c>
      <c r="G115" s="57"/>
      <c r="H115" s="57"/>
      <c r="I115" s="58"/>
      <c r="J115" s="51" t="str">
        <f t="shared" si="64"/>
        <v>Enter</v>
      </c>
      <c r="K115" s="52" t="str">
        <f t="shared" si="65"/>
        <v>Enter</v>
      </c>
      <c r="L115" s="57"/>
      <c r="M115" s="57"/>
      <c r="N115" s="58"/>
      <c r="O115" s="51" t="str">
        <f t="shared" si="66"/>
        <v>Enter</v>
      </c>
      <c r="P115" s="52" t="str">
        <f t="shared" si="67"/>
        <v>Enter</v>
      </c>
      <c r="Q115" s="57"/>
      <c r="R115" s="57"/>
      <c r="S115" s="58"/>
      <c r="T115" s="51" t="str">
        <f t="shared" si="68"/>
        <v>Enter</v>
      </c>
      <c r="U115" s="52" t="str">
        <f t="shared" si="69"/>
        <v>Enter</v>
      </c>
      <c r="V115" s="57"/>
      <c r="W115" s="57"/>
      <c r="X115" s="58"/>
      <c r="Y115" s="51" t="str">
        <f t="shared" si="70"/>
        <v>Enter</v>
      </c>
      <c r="Z115" s="52" t="str">
        <f t="shared" si="71"/>
        <v>Enter</v>
      </c>
      <c r="AA115" s="57"/>
      <c r="AB115" s="57"/>
      <c r="AC115" s="58"/>
      <c r="AD115" s="51" t="str">
        <f t="shared" si="72"/>
        <v>Enter</v>
      </c>
      <c r="AE115" s="52" t="str">
        <f t="shared" si="73"/>
        <v>Enter</v>
      </c>
      <c r="AF115" s="57"/>
      <c r="AG115" s="57"/>
      <c r="AH115" s="58"/>
      <c r="AI115" s="51" t="str">
        <f t="shared" si="74"/>
        <v>Enter</v>
      </c>
      <c r="AJ115" s="52" t="str">
        <f t="shared" si="75"/>
        <v>Enter</v>
      </c>
      <c r="AK115" s="57"/>
      <c r="AL115" s="57"/>
      <c r="AM115" s="58"/>
      <c r="AN115" s="51" t="str">
        <f t="shared" si="76"/>
        <v>Enter</v>
      </c>
      <c r="AO115" s="52" t="str">
        <f t="shared" si="77"/>
        <v>Enter</v>
      </c>
      <c r="AP115" s="57"/>
      <c r="AQ115" s="57"/>
      <c r="AR115" s="58"/>
      <c r="AS115" s="51" t="str">
        <f t="shared" si="78"/>
        <v>Enter</v>
      </c>
      <c r="AT115" s="52" t="str">
        <f t="shared" si="79"/>
        <v>Enter</v>
      </c>
      <c r="AU115" s="57"/>
      <c r="AV115" s="57"/>
      <c r="AW115" s="58"/>
      <c r="AX115" s="51" t="str">
        <f t="shared" si="80"/>
        <v>Enter</v>
      </c>
      <c r="AY115" s="52" t="str">
        <f t="shared" si="81"/>
        <v>Enter</v>
      </c>
      <c r="AZ115" s="57"/>
      <c r="BA115" s="57"/>
      <c r="BB115" s="58"/>
      <c r="BC115" s="51" t="str">
        <f t="shared" si="82"/>
        <v>Enter</v>
      </c>
      <c r="BD115" s="52" t="str">
        <f t="shared" si="83"/>
        <v>Enter</v>
      </c>
      <c r="BE115" s="57"/>
      <c r="BF115" s="57"/>
      <c r="BG115" s="58"/>
      <c r="BH115" s="51" t="str">
        <f t="shared" si="84"/>
        <v>Enter</v>
      </c>
      <c r="BI115" s="52" t="str">
        <f t="shared" si="85"/>
        <v>Enter</v>
      </c>
      <c r="BJ115" s="57"/>
      <c r="BK115" s="57"/>
      <c r="BL115" s="58"/>
      <c r="BM115" s="51" t="str">
        <f t="shared" si="86"/>
        <v>Enter</v>
      </c>
      <c r="BN115" s="52" t="str">
        <f t="shared" si="87"/>
        <v>Enter</v>
      </c>
      <c r="BO115" s="57"/>
      <c r="BP115" s="57"/>
      <c r="BQ115" s="58"/>
      <c r="BR115" s="51" t="str">
        <f t="shared" si="88"/>
        <v>Enter</v>
      </c>
      <c r="BS115" s="52" t="str">
        <f t="shared" si="89"/>
        <v>Enter</v>
      </c>
      <c r="BT115" s="57"/>
      <c r="BU115" s="57"/>
      <c r="BV115" s="58"/>
      <c r="BW115" s="51" t="str">
        <f t="shared" si="90"/>
        <v>Enter</v>
      </c>
      <c r="BX115" s="52" t="str">
        <f t="shared" si="91"/>
        <v>Enter</v>
      </c>
      <c r="BY115" s="57"/>
      <c r="BZ115" s="57"/>
      <c r="CA115" s="58"/>
    </row>
    <row r="116" spans="1:79" x14ac:dyDescent="0.25">
      <c r="A116" s="7">
        <v>95</v>
      </c>
      <c r="B116" s="64"/>
      <c r="C116" s="64"/>
      <c r="D116" s="89" t="str">
        <f t="shared" si="62"/>
        <v>ENTER</v>
      </c>
      <c r="E116" s="51" t="str">
        <f t="shared" si="92"/>
        <v>Enter</v>
      </c>
      <c r="F116" s="52" t="str">
        <f t="shared" si="63"/>
        <v>Enter</v>
      </c>
      <c r="G116" s="57"/>
      <c r="H116" s="57"/>
      <c r="I116" s="58"/>
      <c r="J116" s="51" t="str">
        <f t="shared" si="64"/>
        <v>Enter</v>
      </c>
      <c r="K116" s="52" t="str">
        <f t="shared" si="65"/>
        <v>Enter</v>
      </c>
      <c r="L116" s="57"/>
      <c r="M116" s="57"/>
      <c r="N116" s="58"/>
      <c r="O116" s="51" t="str">
        <f t="shared" si="66"/>
        <v>Enter</v>
      </c>
      <c r="P116" s="52" t="str">
        <f t="shared" si="67"/>
        <v>Enter</v>
      </c>
      <c r="Q116" s="57"/>
      <c r="R116" s="57"/>
      <c r="S116" s="58"/>
      <c r="T116" s="51" t="str">
        <f t="shared" si="68"/>
        <v>Enter</v>
      </c>
      <c r="U116" s="52" t="str">
        <f t="shared" si="69"/>
        <v>Enter</v>
      </c>
      <c r="V116" s="57"/>
      <c r="W116" s="57"/>
      <c r="X116" s="58"/>
      <c r="Y116" s="51" t="str">
        <f t="shared" si="70"/>
        <v>Enter</v>
      </c>
      <c r="Z116" s="52" t="str">
        <f t="shared" si="71"/>
        <v>Enter</v>
      </c>
      <c r="AA116" s="57"/>
      <c r="AB116" s="57"/>
      <c r="AC116" s="58"/>
      <c r="AD116" s="51" t="str">
        <f t="shared" si="72"/>
        <v>Enter</v>
      </c>
      <c r="AE116" s="52" t="str">
        <f t="shared" si="73"/>
        <v>Enter</v>
      </c>
      <c r="AF116" s="57"/>
      <c r="AG116" s="57"/>
      <c r="AH116" s="58"/>
      <c r="AI116" s="51" t="str">
        <f t="shared" si="74"/>
        <v>Enter</v>
      </c>
      <c r="AJ116" s="52" t="str">
        <f t="shared" si="75"/>
        <v>Enter</v>
      </c>
      <c r="AK116" s="57"/>
      <c r="AL116" s="57"/>
      <c r="AM116" s="58"/>
      <c r="AN116" s="51" t="str">
        <f t="shared" si="76"/>
        <v>Enter</v>
      </c>
      <c r="AO116" s="52" t="str">
        <f t="shared" si="77"/>
        <v>Enter</v>
      </c>
      <c r="AP116" s="57"/>
      <c r="AQ116" s="57"/>
      <c r="AR116" s="58"/>
      <c r="AS116" s="51" t="str">
        <f t="shared" si="78"/>
        <v>Enter</v>
      </c>
      <c r="AT116" s="52" t="str">
        <f t="shared" si="79"/>
        <v>Enter</v>
      </c>
      <c r="AU116" s="57"/>
      <c r="AV116" s="57"/>
      <c r="AW116" s="58"/>
      <c r="AX116" s="51" t="str">
        <f t="shared" si="80"/>
        <v>Enter</v>
      </c>
      <c r="AY116" s="52" t="str">
        <f t="shared" si="81"/>
        <v>Enter</v>
      </c>
      <c r="AZ116" s="57"/>
      <c r="BA116" s="57"/>
      <c r="BB116" s="58"/>
      <c r="BC116" s="51" t="str">
        <f t="shared" si="82"/>
        <v>Enter</v>
      </c>
      <c r="BD116" s="52" t="str">
        <f t="shared" si="83"/>
        <v>Enter</v>
      </c>
      <c r="BE116" s="57"/>
      <c r="BF116" s="57"/>
      <c r="BG116" s="58"/>
      <c r="BH116" s="51" t="str">
        <f t="shared" si="84"/>
        <v>Enter</v>
      </c>
      <c r="BI116" s="52" t="str">
        <f t="shared" si="85"/>
        <v>Enter</v>
      </c>
      <c r="BJ116" s="57"/>
      <c r="BK116" s="57"/>
      <c r="BL116" s="58"/>
      <c r="BM116" s="51" t="str">
        <f t="shared" si="86"/>
        <v>Enter</v>
      </c>
      <c r="BN116" s="52" t="str">
        <f t="shared" si="87"/>
        <v>Enter</v>
      </c>
      <c r="BO116" s="57"/>
      <c r="BP116" s="57"/>
      <c r="BQ116" s="58"/>
      <c r="BR116" s="51" t="str">
        <f t="shared" si="88"/>
        <v>Enter</v>
      </c>
      <c r="BS116" s="52" t="str">
        <f t="shared" si="89"/>
        <v>Enter</v>
      </c>
      <c r="BT116" s="57"/>
      <c r="BU116" s="57"/>
      <c r="BV116" s="58"/>
      <c r="BW116" s="51" t="str">
        <f t="shared" si="90"/>
        <v>Enter</v>
      </c>
      <c r="BX116" s="52" t="str">
        <f t="shared" si="91"/>
        <v>Enter</v>
      </c>
      <c r="BY116" s="57"/>
      <c r="BZ116" s="57"/>
      <c r="CA116" s="58"/>
    </row>
    <row r="117" spans="1:79" x14ac:dyDescent="0.25">
      <c r="A117" s="7">
        <v>96</v>
      </c>
      <c r="B117" s="64"/>
      <c r="C117" s="64"/>
      <c r="D117" s="89" t="str">
        <f t="shared" si="62"/>
        <v>ENTER</v>
      </c>
      <c r="E117" s="51" t="str">
        <f t="shared" si="92"/>
        <v>Enter</v>
      </c>
      <c r="F117" s="52" t="str">
        <f t="shared" si="63"/>
        <v>Enter</v>
      </c>
      <c r="G117" s="57"/>
      <c r="H117" s="57"/>
      <c r="I117" s="58"/>
      <c r="J117" s="51" t="str">
        <f t="shared" si="64"/>
        <v>Enter</v>
      </c>
      <c r="K117" s="52" t="str">
        <f t="shared" si="65"/>
        <v>Enter</v>
      </c>
      <c r="L117" s="57"/>
      <c r="M117" s="57"/>
      <c r="N117" s="58"/>
      <c r="O117" s="51" t="str">
        <f t="shared" si="66"/>
        <v>Enter</v>
      </c>
      <c r="P117" s="52" t="str">
        <f t="shared" si="67"/>
        <v>Enter</v>
      </c>
      <c r="Q117" s="57"/>
      <c r="R117" s="57"/>
      <c r="S117" s="58"/>
      <c r="T117" s="51" t="str">
        <f t="shared" si="68"/>
        <v>Enter</v>
      </c>
      <c r="U117" s="52" t="str">
        <f t="shared" si="69"/>
        <v>Enter</v>
      </c>
      <c r="V117" s="57"/>
      <c r="W117" s="57"/>
      <c r="X117" s="58"/>
      <c r="Y117" s="51" t="str">
        <f t="shared" si="70"/>
        <v>Enter</v>
      </c>
      <c r="Z117" s="52" t="str">
        <f t="shared" si="71"/>
        <v>Enter</v>
      </c>
      <c r="AA117" s="57"/>
      <c r="AB117" s="57"/>
      <c r="AC117" s="58"/>
      <c r="AD117" s="51" t="str">
        <f t="shared" si="72"/>
        <v>Enter</v>
      </c>
      <c r="AE117" s="52" t="str">
        <f t="shared" si="73"/>
        <v>Enter</v>
      </c>
      <c r="AF117" s="57"/>
      <c r="AG117" s="57"/>
      <c r="AH117" s="58"/>
      <c r="AI117" s="51" t="str">
        <f t="shared" si="74"/>
        <v>Enter</v>
      </c>
      <c r="AJ117" s="52" t="str">
        <f t="shared" si="75"/>
        <v>Enter</v>
      </c>
      <c r="AK117" s="57"/>
      <c r="AL117" s="57"/>
      <c r="AM117" s="58"/>
      <c r="AN117" s="51" t="str">
        <f t="shared" si="76"/>
        <v>Enter</v>
      </c>
      <c r="AO117" s="52" t="str">
        <f t="shared" si="77"/>
        <v>Enter</v>
      </c>
      <c r="AP117" s="57"/>
      <c r="AQ117" s="57"/>
      <c r="AR117" s="58"/>
      <c r="AS117" s="51" t="str">
        <f t="shared" si="78"/>
        <v>Enter</v>
      </c>
      <c r="AT117" s="52" t="str">
        <f t="shared" si="79"/>
        <v>Enter</v>
      </c>
      <c r="AU117" s="57"/>
      <c r="AV117" s="57"/>
      <c r="AW117" s="58"/>
      <c r="AX117" s="51" t="str">
        <f t="shared" si="80"/>
        <v>Enter</v>
      </c>
      <c r="AY117" s="52" t="str">
        <f t="shared" si="81"/>
        <v>Enter</v>
      </c>
      <c r="AZ117" s="57"/>
      <c r="BA117" s="57"/>
      <c r="BB117" s="58"/>
      <c r="BC117" s="51" t="str">
        <f t="shared" si="82"/>
        <v>Enter</v>
      </c>
      <c r="BD117" s="52" t="str">
        <f t="shared" si="83"/>
        <v>Enter</v>
      </c>
      <c r="BE117" s="57"/>
      <c r="BF117" s="57"/>
      <c r="BG117" s="58"/>
      <c r="BH117" s="51" t="str">
        <f t="shared" si="84"/>
        <v>Enter</v>
      </c>
      <c r="BI117" s="52" t="str">
        <f t="shared" si="85"/>
        <v>Enter</v>
      </c>
      <c r="BJ117" s="57"/>
      <c r="BK117" s="57"/>
      <c r="BL117" s="58"/>
      <c r="BM117" s="51" t="str">
        <f t="shared" si="86"/>
        <v>Enter</v>
      </c>
      <c r="BN117" s="52" t="str">
        <f t="shared" si="87"/>
        <v>Enter</v>
      </c>
      <c r="BO117" s="57"/>
      <c r="BP117" s="57"/>
      <c r="BQ117" s="58"/>
      <c r="BR117" s="51" t="str">
        <f t="shared" si="88"/>
        <v>Enter</v>
      </c>
      <c r="BS117" s="52" t="str">
        <f t="shared" si="89"/>
        <v>Enter</v>
      </c>
      <c r="BT117" s="57"/>
      <c r="BU117" s="57"/>
      <c r="BV117" s="58"/>
      <c r="BW117" s="51" t="str">
        <f t="shared" si="90"/>
        <v>Enter</v>
      </c>
      <c r="BX117" s="52" t="str">
        <f t="shared" si="91"/>
        <v>Enter</v>
      </c>
      <c r="BY117" s="57"/>
      <c r="BZ117" s="57"/>
      <c r="CA117" s="58"/>
    </row>
    <row r="118" spans="1:79" x14ac:dyDescent="0.25">
      <c r="A118" s="7">
        <v>97</v>
      </c>
      <c r="B118" s="64"/>
      <c r="C118" s="64"/>
      <c r="D118" s="89" t="str">
        <f t="shared" si="62"/>
        <v>ENTER</v>
      </c>
      <c r="E118" s="51" t="str">
        <f t="shared" si="92"/>
        <v>Enter</v>
      </c>
      <c r="F118" s="52" t="str">
        <f t="shared" si="63"/>
        <v>Enter</v>
      </c>
      <c r="G118" s="57"/>
      <c r="H118" s="57"/>
      <c r="I118" s="58"/>
      <c r="J118" s="51" t="str">
        <f t="shared" si="64"/>
        <v>Enter</v>
      </c>
      <c r="K118" s="52" t="str">
        <f t="shared" si="65"/>
        <v>Enter</v>
      </c>
      <c r="L118" s="57"/>
      <c r="M118" s="57"/>
      <c r="N118" s="58"/>
      <c r="O118" s="51" t="str">
        <f t="shared" si="66"/>
        <v>Enter</v>
      </c>
      <c r="P118" s="52" t="str">
        <f t="shared" si="67"/>
        <v>Enter</v>
      </c>
      <c r="Q118" s="57"/>
      <c r="R118" s="57"/>
      <c r="S118" s="58"/>
      <c r="T118" s="51" t="str">
        <f t="shared" si="68"/>
        <v>Enter</v>
      </c>
      <c r="U118" s="52" t="str">
        <f t="shared" si="69"/>
        <v>Enter</v>
      </c>
      <c r="V118" s="57"/>
      <c r="W118" s="57"/>
      <c r="X118" s="58"/>
      <c r="Y118" s="51" t="str">
        <f t="shared" si="70"/>
        <v>Enter</v>
      </c>
      <c r="Z118" s="52" t="str">
        <f t="shared" si="71"/>
        <v>Enter</v>
      </c>
      <c r="AA118" s="57"/>
      <c r="AB118" s="57"/>
      <c r="AC118" s="58"/>
      <c r="AD118" s="51" t="str">
        <f t="shared" si="72"/>
        <v>Enter</v>
      </c>
      <c r="AE118" s="52" t="str">
        <f t="shared" si="73"/>
        <v>Enter</v>
      </c>
      <c r="AF118" s="57"/>
      <c r="AG118" s="57"/>
      <c r="AH118" s="58"/>
      <c r="AI118" s="51" t="str">
        <f t="shared" si="74"/>
        <v>Enter</v>
      </c>
      <c r="AJ118" s="52" t="str">
        <f t="shared" si="75"/>
        <v>Enter</v>
      </c>
      <c r="AK118" s="57"/>
      <c r="AL118" s="57"/>
      <c r="AM118" s="58"/>
      <c r="AN118" s="51" t="str">
        <f t="shared" si="76"/>
        <v>Enter</v>
      </c>
      <c r="AO118" s="52" t="str">
        <f t="shared" si="77"/>
        <v>Enter</v>
      </c>
      <c r="AP118" s="57"/>
      <c r="AQ118" s="57"/>
      <c r="AR118" s="58"/>
      <c r="AS118" s="51" t="str">
        <f t="shared" si="78"/>
        <v>Enter</v>
      </c>
      <c r="AT118" s="52" t="str">
        <f t="shared" si="79"/>
        <v>Enter</v>
      </c>
      <c r="AU118" s="57"/>
      <c r="AV118" s="57"/>
      <c r="AW118" s="58"/>
      <c r="AX118" s="51" t="str">
        <f t="shared" si="80"/>
        <v>Enter</v>
      </c>
      <c r="AY118" s="52" t="str">
        <f t="shared" si="81"/>
        <v>Enter</v>
      </c>
      <c r="AZ118" s="57"/>
      <c r="BA118" s="57"/>
      <c r="BB118" s="58"/>
      <c r="BC118" s="51" t="str">
        <f t="shared" si="82"/>
        <v>Enter</v>
      </c>
      <c r="BD118" s="52" t="str">
        <f t="shared" si="83"/>
        <v>Enter</v>
      </c>
      <c r="BE118" s="57"/>
      <c r="BF118" s="57"/>
      <c r="BG118" s="58"/>
      <c r="BH118" s="51" t="str">
        <f t="shared" si="84"/>
        <v>Enter</v>
      </c>
      <c r="BI118" s="52" t="str">
        <f t="shared" si="85"/>
        <v>Enter</v>
      </c>
      <c r="BJ118" s="57"/>
      <c r="BK118" s="57"/>
      <c r="BL118" s="58"/>
      <c r="BM118" s="51" t="str">
        <f t="shared" si="86"/>
        <v>Enter</v>
      </c>
      <c r="BN118" s="52" t="str">
        <f t="shared" si="87"/>
        <v>Enter</v>
      </c>
      <c r="BO118" s="57"/>
      <c r="BP118" s="57"/>
      <c r="BQ118" s="58"/>
      <c r="BR118" s="51" t="str">
        <f t="shared" si="88"/>
        <v>Enter</v>
      </c>
      <c r="BS118" s="52" t="str">
        <f t="shared" si="89"/>
        <v>Enter</v>
      </c>
      <c r="BT118" s="57"/>
      <c r="BU118" s="57"/>
      <c r="BV118" s="58"/>
      <c r="BW118" s="51" t="str">
        <f t="shared" si="90"/>
        <v>Enter</v>
      </c>
      <c r="BX118" s="52" t="str">
        <f t="shared" si="91"/>
        <v>Enter</v>
      </c>
      <c r="BY118" s="57"/>
      <c r="BZ118" s="57"/>
      <c r="CA118" s="58"/>
    </row>
    <row r="119" spans="1:79" x14ac:dyDescent="0.25">
      <c r="A119" s="7">
        <v>98</v>
      </c>
      <c r="B119" s="64"/>
      <c r="C119" s="64"/>
      <c r="D119" s="89" t="str">
        <f t="shared" si="62"/>
        <v>ENTER</v>
      </c>
      <c r="E119" s="51" t="str">
        <f t="shared" si="92"/>
        <v>Enter</v>
      </c>
      <c r="F119" s="52" t="str">
        <f t="shared" si="63"/>
        <v>Enter</v>
      </c>
      <c r="G119" s="57"/>
      <c r="H119" s="57"/>
      <c r="I119" s="58"/>
      <c r="J119" s="51" t="str">
        <f t="shared" si="64"/>
        <v>Enter</v>
      </c>
      <c r="K119" s="52" t="str">
        <f t="shared" si="65"/>
        <v>Enter</v>
      </c>
      <c r="L119" s="57"/>
      <c r="M119" s="57"/>
      <c r="N119" s="58"/>
      <c r="O119" s="51" t="str">
        <f t="shared" si="66"/>
        <v>Enter</v>
      </c>
      <c r="P119" s="52" t="str">
        <f t="shared" si="67"/>
        <v>Enter</v>
      </c>
      <c r="Q119" s="57"/>
      <c r="R119" s="57"/>
      <c r="S119" s="58"/>
      <c r="T119" s="51" t="str">
        <f t="shared" si="68"/>
        <v>Enter</v>
      </c>
      <c r="U119" s="52" t="str">
        <f t="shared" si="69"/>
        <v>Enter</v>
      </c>
      <c r="V119" s="57"/>
      <c r="W119" s="57"/>
      <c r="X119" s="58"/>
      <c r="Y119" s="51" t="str">
        <f t="shared" si="70"/>
        <v>Enter</v>
      </c>
      <c r="Z119" s="52" t="str">
        <f t="shared" si="71"/>
        <v>Enter</v>
      </c>
      <c r="AA119" s="57"/>
      <c r="AB119" s="57"/>
      <c r="AC119" s="58"/>
      <c r="AD119" s="51" t="str">
        <f t="shared" si="72"/>
        <v>Enter</v>
      </c>
      <c r="AE119" s="52" t="str">
        <f t="shared" si="73"/>
        <v>Enter</v>
      </c>
      <c r="AF119" s="57"/>
      <c r="AG119" s="57"/>
      <c r="AH119" s="58"/>
      <c r="AI119" s="51" t="str">
        <f t="shared" si="74"/>
        <v>Enter</v>
      </c>
      <c r="AJ119" s="52" t="str">
        <f t="shared" si="75"/>
        <v>Enter</v>
      </c>
      <c r="AK119" s="57"/>
      <c r="AL119" s="57"/>
      <c r="AM119" s="58"/>
      <c r="AN119" s="51" t="str">
        <f t="shared" si="76"/>
        <v>Enter</v>
      </c>
      <c r="AO119" s="52" t="str">
        <f t="shared" si="77"/>
        <v>Enter</v>
      </c>
      <c r="AP119" s="57"/>
      <c r="AQ119" s="57"/>
      <c r="AR119" s="58"/>
      <c r="AS119" s="51" t="str">
        <f t="shared" si="78"/>
        <v>Enter</v>
      </c>
      <c r="AT119" s="52" t="str">
        <f t="shared" si="79"/>
        <v>Enter</v>
      </c>
      <c r="AU119" s="57"/>
      <c r="AV119" s="57"/>
      <c r="AW119" s="58"/>
      <c r="AX119" s="51" t="str">
        <f t="shared" si="80"/>
        <v>Enter</v>
      </c>
      <c r="AY119" s="52" t="str">
        <f t="shared" si="81"/>
        <v>Enter</v>
      </c>
      <c r="AZ119" s="57"/>
      <c r="BA119" s="57"/>
      <c r="BB119" s="58"/>
      <c r="BC119" s="51" t="str">
        <f t="shared" si="82"/>
        <v>Enter</v>
      </c>
      <c r="BD119" s="52" t="str">
        <f t="shared" si="83"/>
        <v>Enter</v>
      </c>
      <c r="BE119" s="57"/>
      <c r="BF119" s="57"/>
      <c r="BG119" s="58"/>
      <c r="BH119" s="51" t="str">
        <f t="shared" si="84"/>
        <v>Enter</v>
      </c>
      <c r="BI119" s="52" t="str">
        <f t="shared" si="85"/>
        <v>Enter</v>
      </c>
      <c r="BJ119" s="57"/>
      <c r="BK119" s="57"/>
      <c r="BL119" s="58"/>
      <c r="BM119" s="51" t="str">
        <f t="shared" si="86"/>
        <v>Enter</v>
      </c>
      <c r="BN119" s="52" t="str">
        <f t="shared" si="87"/>
        <v>Enter</v>
      </c>
      <c r="BO119" s="57"/>
      <c r="BP119" s="57"/>
      <c r="BQ119" s="58"/>
      <c r="BR119" s="51" t="str">
        <f t="shared" si="88"/>
        <v>Enter</v>
      </c>
      <c r="BS119" s="52" t="str">
        <f t="shared" si="89"/>
        <v>Enter</v>
      </c>
      <c r="BT119" s="57"/>
      <c r="BU119" s="57"/>
      <c r="BV119" s="58"/>
      <c r="BW119" s="51" t="str">
        <f t="shared" si="90"/>
        <v>Enter</v>
      </c>
      <c r="BX119" s="52" t="str">
        <f t="shared" si="91"/>
        <v>Enter</v>
      </c>
      <c r="BY119" s="57"/>
      <c r="BZ119" s="57"/>
      <c r="CA119" s="58"/>
    </row>
    <row r="120" spans="1:79" x14ac:dyDescent="0.25">
      <c r="A120" s="7">
        <v>99</v>
      </c>
      <c r="B120" s="64"/>
      <c r="C120" s="64"/>
      <c r="D120" s="89" t="str">
        <f t="shared" si="62"/>
        <v>ENTER</v>
      </c>
      <c r="E120" s="51" t="str">
        <f t="shared" si="92"/>
        <v>Enter</v>
      </c>
      <c r="F120" s="52" t="str">
        <f t="shared" si="63"/>
        <v>Enter</v>
      </c>
      <c r="G120" s="57"/>
      <c r="H120" s="57"/>
      <c r="I120" s="58"/>
      <c r="J120" s="51" t="str">
        <f t="shared" si="64"/>
        <v>Enter</v>
      </c>
      <c r="K120" s="52" t="str">
        <f t="shared" si="65"/>
        <v>Enter</v>
      </c>
      <c r="L120" s="57"/>
      <c r="M120" s="57"/>
      <c r="N120" s="58"/>
      <c r="O120" s="51" t="str">
        <f t="shared" si="66"/>
        <v>Enter</v>
      </c>
      <c r="P120" s="52" t="str">
        <f t="shared" si="67"/>
        <v>Enter</v>
      </c>
      <c r="Q120" s="57"/>
      <c r="R120" s="57"/>
      <c r="S120" s="58"/>
      <c r="T120" s="51" t="str">
        <f t="shared" si="68"/>
        <v>Enter</v>
      </c>
      <c r="U120" s="52" t="str">
        <f t="shared" si="69"/>
        <v>Enter</v>
      </c>
      <c r="V120" s="57"/>
      <c r="W120" s="57"/>
      <c r="X120" s="58"/>
      <c r="Y120" s="51" t="str">
        <f t="shared" si="70"/>
        <v>Enter</v>
      </c>
      <c r="Z120" s="52" t="str">
        <f t="shared" si="71"/>
        <v>Enter</v>
      </c>
      <c r="AA120" s="57"/>
      <c r="AB120" s="57"/>
      <c r="AC120" s="58"/>
      <c r="AD120" s="51" t="str">
        <f t="shared" si="72"/>
        <v>Enter</v>
      </c>
      <c r="AE120" s="52" t="str">
        <f t="shared" si="73"/>
        <v>Enter</v>
      </c>
      <c r="AF120" s="57"/>
      <c r="AG120" s="57"/>
      <c r="AH120" s="58"/>
      <c r="AI120" s="51" t="str">
        <f t="shared" si="74"/>
        <v>Enter</v>
      </c>
      <c r="AJ120" s="52" t="str">
        <f t="shared" si="75"/>
        <v>Enter</v>
      </c>
      <c r="AK120" s="57"/>
      <c r="AL120" s="57"/>
      <c r="AM120" s="58"/>
      <c r="AN120" s="51" t="str">
        <f t="shared" si="76"/>
        <v>Enter</v>
      </c>
      <c r="AO120" s="52" t="str">
        <f t="shared" si="77"/>
        <v>Enter</v>
      </c>
      <c r="AP120" s="57"/>
      <c r="AQ120" s="57"/>
      <c r="AR120" s="58"/>
      <c r="AS120" s="51" t="str">
        <f t="shared" si="78"/>
        <v>Enter</v>
      </c>
      <c r="AT120" s="52" t="str">
        <f t="shared" si="79"/>
        <v>Enter</v>
      </c>
      <c r="AU120" s="57"/>
      <c r="AV120" s="57"/>
      <c r="AW120" s="58"/>
      <c r="AX120" s="51" t="str">
        <f t="shared" si="80"/>
        <v>Enter</v>
      </c>
      <c r="AY120" s="52" t="str">
        <f t="shared" si="81"/>
        <v>Enter</v>
      </c>
      <c r="AZ120" s="57"/>
      <c r="BA120" s="57"/>
      <c r="BB120" s="58"/>
      <c r="BC120" s="51" t="str">
        <f t="shared" si="82"/>
        <v>Enter</v>
      </c>
      <c r="BD120" s="52" t="str">
        <f t="shared" si="83"/>
        <v>Enter</v>
      </c>
      <c r="BE120" s="57"/>
      <c r="BF120" s="57"/>
      <c r="BG120" s="58"/>
      <c r="BH120" s="51" t="str">
        <f t="shared" si="84"/>
        <v>Enter</v>
      </c>
      <c r="BI120" s="52" t="str">
        <f t="shared" si="85"/>
        <v>Enter</v>
      </c>
      <c r="BJ120" s="57"/>
      <c r="BK120" s="57"/>
      <c r="BL120" s="58"/>
      <c r="BM120" s="51" t="str">
        <f t="shared" si="86"/>
        <v>Enter</v>
      </c>
      <c r="BN120" s="52" t="str">
        <f t="shared" si="87"/>
        <v>Enter</v>
      </c>
      <c r="BO120" s="57"/>
      <c r="BP120" s="57"/>
      <c r="BQ120" s="58"/>
      <c r="BR120" s="51" t="str">
        <f t="shared" si="88"/>
        <v>Enter</v>
      </c>
      <c r="BS120" s="52" t="str">
        <f t="shared" si="89"/>
        <v>Enter</v>
      </c>
      <c r="BT120" s="57"/>
      <c r="BU120" s="57"/>
      <c r="BV120" s="58"/>
      <c r="BW120" s="51" t="str">
        <f t="shared" si="90"/>
        <v>Enter</v>
      </c>
      <c r="BX120" s="52" t="str">
        <f t="shared" si="91"/>
        <v>Enter</v>
      </c>
      <c r="BY120" s="57"/>
      <c r="BZ120" s="57"/>
      <c r="CA120" s="58"/>
    </row>
    <row r="121" spans="1:79" ht="15.75" thickBot="1" x14ac:dyDescent="0.3">
      <c r="A121" s="8">
        <v>100</v>
      </c>
      <c r="B121" s="65"/>
      <c r="C121" s="65"/>
      <c r="D121" s="89" t="str">
        <f t="shared" si="62"/>
        <v>ENTER</v>
      </c>
      <c r="E121" s="53" t="str">
        <f t="shared" si="92"/>
        <v>Enter</v>
      </c>
      <c r="F121" s="54" t="str">
        <f t="shared" si="63"/>
        <v>Enter</v>
      </c>
      <c r="G121" s="59"/>
      <c r="H121" s="59"/>
      <c r="I121" s="60"/>
      <c r="J121" s="53" t="str">
        <f t="shared" si="64"/>
        <v>Enter</v>
      </c>
      <c r="K121" s="54" t="str">
        <f t="shared" si="65"/>
        <v>Enter</v>
      </c>
      <c r="L121" s="59"/>
      <c r="M121" s="59"/>
      <c r="N121" s="60"/>
      <c r="O121" s="53" t="str">
        <f t="shared" si="66"/>
        <v>Enter</v>
      </c>
      <c r="P121" s="54" t="str">
        <f t="shared" si="67"/>
        <v>Enter</v>
      </c>
      <c r="Q121" s="59"/>
      <c r="R121" s="59"/>
      <c r="S121" s="60"/>
      <c r="T121" s="53" t="str">
        <f t="shared" si="68"/>
        <v>Enter</v>
      </c>
      <c r="U121" s="54" t="str">
        <f t="shared" si="69"/>
        <v>Enter</v>
      </c>
      <c r="V121" s="59"/>
      <c r="W121" s="59"/>
      <c r="X121" s="60"/>
      <c r="Y121" s="53" t="str">
        <f t="shared" si="70"/>
        <v>Enter</v>
      </c>
      <c r="Z121" s="54" t="str">
        <f t="shared" si="71"/>
        <v>Enter</v>
      </c>
      <c r="AA121" s="59"/>
      <c r="AB121" s="59"/>
      <c r="AC121" s="60"/>
      <c r="AD121" s="53" t="str">
        <f t="shared" si="72"/>
        <v>Enter</v>
      </c>
      <c r="AE121" s="54" t="str">
        <f t="shared" si="73"/>
        <v>Enter</v>
      </c>
      <c r="AF121" s="59"/>
      <c r="AG121" s="59"/>
      <c r="AH121" s="60"/>
      <c r="AI121" s="53" t="str">
        <f t="shared" si="74"/>
        <v>Enter</v>
      </c>
      <c r="AJ121" s="54" t="str">
        <f t="shared" si="75"/>
        <v>Enter</v>
      </c>
      <c r="AK121" s="59"/>
      <c r="AL121" s="59"/>
      <c r="AM121" s="60"/>
      <c r="AN121" s="53" t="str">
        <f t="shared" si="76"/>
        <v>Enter</v>
      </c>
      <c r="AO121" s="54" t="str">
        <f t="shared" si="77"/>
        <v>Enter</v>
      </c>
      <c r="AP121" s="59"/>
      <c r="AQ121" s="59"/>
      <c r="AR121" s="60"/>
      <c r="AS121" s="53" t="str">
        <f t="shared" si="78"/>
        <v>Enter</v>
      </c>
      <c r="AT121" s="54" t="str">
        <f t="shared" si="79"/>
        <v>Enter</v>
      </c>
      <c r="AU121" s="59"/>
      <c r="AV121" s="59"/>
      <c r="AW121" s="60"/>
      <c r="AX121" s="53" t="str">
        <f t="shared" si="80"/>
        <v>Enter</v>
      </c>
      <c r="AY121" s="54" t="str">
        <f t="shared" si="81"/>
        <v>Enter</v>
      </c>
      <c r="AZ121" s="59"/>
      <c r="BA121" s="59"/>
      <c r="BB121" s="60"/>
      <c r="BC121" s="53" t="str">
        <f t="shared" si="82"/>
        <v>Enter</v>
      </c>
      <c r="BD121" s="54" t="str">
        <f t="shared" si="83"/>
        <v>Enter</v>
      </c>
      <c r="BE121" s="59"/>
      <c r="BF121" s="59"/>
      <c r="BG121" s="60"/>
      <c r="BH121" s="53" t="str">
        <f t="shared" si="84"/>
        <v>Enter</v>
      </c>
      <c r="BI121" s="54" t="str">
        <f t="shared" si="85"/>
        <v>Enter</v>
      </c>
      <c r="BJ121" s="59"/>
      <c r="BK121" s="59"/>
      <c r="BL121" s="60"/>
      <c r="BM121" s="53" t="str">
        <f t="shared" si="86"/>
        <v>Enter</v>
      </c>
      <c r="BN121" s="54" t="str">
        <f t="shared" si="87"/>
        <v>Enter</v>
      </c>
      <c r="BO121" s="59"/>
      <c r="BP121" s="59"/>
      <c r="BQ121" s="60"/>
      <c r="BR121" s="53" t="str">
        <f t="shared" si="88"/>
        <v>Enter</v>
      </c>
      <c r="BS121" s="54" t="str">
        <f t="shared" si="89"/>
        <v>Enter</v>
      </c>
      <c r="BT121" s="59"/>
      <c r="BU121" s="59"/>
      <c r="BV121" s="60"/>
      <c r="BW121" s="53" t="str">
        <f t="shared" si="90"/>
        <v>Enter</v>
      </c>
      <c r="BX121" s="54" t="str">
        <f t="shared" si="91"/>
        <v>Enter</v>
      </c>
      <c r="BY121" s="59"/>
      <c r="BZ121" s="59"/>
      <c r="CA121" s="60"/>
    </row>
  </sheetData>
  <mergeCells count="47">
    <mergeCell ref="B2:I2"/>
    <mergeCell ref="F14:H14"/>
    <mergeCell ref="E8:I8"/>
    <mergeCell ref="K10:M10"/>
    <mergeCell ref="K14:M14"/>
    <mergeCell ref="AI8:AM8"/>
    <mergeCell ref="J8:N8"/>
    <mergeCell ref="O8:S8"/>
    <mergeCell ref="T8:X8"/>
    <mergeCell ref="Y8:AC8"/>
    <mergeCell ref="AD8:AH8"/>
    <mergeCell ref="P14:R14"/>
    <mergeCell ref="U14:W14"/>
    <mergeCell ref="Z14:AB14"/>
    <mergeCell ref="AE14:AG14"/>
    <mergeCell ref="AJ14:AL14"/>
    <mergeCell ref="BM8:BQ8"/>
    <mergeCell ref="BR8:BV8"/>
    <mergeCell ref="BW8:CA8"/>
    <mergeCell ref="A7:CA7"/>
    <mergeCell ref="F10:H10"/>
    <mergeCell ref="AN8:AR8"/>
    <mergeCell ref="AS8:AW8"/>
    <mergeCell ref="AX8:BB8"/>
    <mergeCell ref="BC8:BG8"/>
    <mergeCell ref="BH8:BL8"/>
    <mergeCell ref="P10:R10"/>
    <mergeCell ref="U10:W10"/>
    <mergeCell ref="Z10:AB10"/>
    <mergeCell ref="AE10:AG10"/>
    <mergeCell ref="AJ10:AL10"/>
    <mergeCell ref="AO10:AQ10"/>
    <mergeCell ref="AO14:AQ14"/>
    <mergeCell ref="AT10:AV10"/>
    <mergeCell ref="AT14:AV14"/>
    <mergeCell ref="AY10:BA10"/>
    <mergeCell ref="AY14:BA14"/>
    <mergeCell ref="BD10:BF10"/>
    <mergeCell ref="BD14:BF14"/>
    <mergeCell ref="BX10:BZ10"/>
    <mergeCell ref="BX14:BZ14"/>
    <mergeCell ref="BI10:BK10"/>
    <mergeCell ref="BI14:BK14"/>
    <mergeCell ref="BN10:BP10"/>
    <mergeCell ref="BN14:BP14"/>
    <mergeCell ref="BS10:BU10"/>
    <mergeCell ref="BS14:BU14"/>
  </mergeCells>
  <pageMargins left="0.7" right="0.7" top="0.75" bottom="0.75" header="0.3" footer="0.3"/>
  <pageSetup paperSize="3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50EF-657E-4936-94E0-BACC04F4D5B7}">
  <dimension ref="A5:CN121"/>
  <sheetViews>
    <sheetView topLeftCell="A5" zoomScaleNormal="100" workbookViewId="0">
      <selection activeCell="E22" sqref="E22"/>
    </sheetView>
  </sheetViews>
  <sheetFormatPr defaultRowHeight="15" x14ac:dyDescent="0.25"/>
  <cols>
    <col min="1" max="2" width="9.7109375" style="45" bestFit="1" customWidth="1"/>
    <col min="3" max="7" width="9.140625" style="45"/>
    <col min="8" max="8" width="12" style="45" bestFit="1" customWidth="1"/>
    <col min="9" max="13" width="9.140625" style="45"/>
    <col min="14" max="14" width="12" style="45" bestFit="1" customWidth="1"/>
    <col min="15" max="19" width="9.140625" style="45"/>
    <col min="20" max="20" width="12" style="45" bestFit="1" customWidth="1"/>
    <col min="21" max="25" width="9.140625" style="45"/>
    <col min="26" max="26" width="12" style="45" bestFit="1" customWidth="1"/>
    <col min="27" max="31" width="9.140625" style="45"/>
    <col min="32" max="32" width="12" style="45" bestFit="1" customWidth="1"/>
    <col min="33" max="37" width="9.140625" style="45"/>
    <col min="38" max="38" width="12" style="45" bestFit="1" customWidth="1"/>
    <col min="39" max="43" width="9.140625" style="45"/>
    <col min="44" max="44" width="12" style="45" bestFit="1" customWidth="1"/>
    <col min="45" max="49" width="9.140625" style="45"/>
    <col min="50" max="50" width="12" style="45" bestFit="1" customWidth="1"/>
    <col min="51" max="55" width="9.140625" style="45"/>
    <col min="56" max="56" width="12" style="45" bestFit="1" customWidth="1"/>
    <col min="57" max="61" width="9.140625" style="45"/>
    <col min="62" max="62" width="12" style="45" bestFit="1" customWidth="1"/>
    <col min="63" max="67" width="9.140625" style="45"/>
    <col min="68" max="68" width="12" style="45" bestFit="1" customWidth="1"/>
    <col min="69" max="73" width="9.140625" style="45"/>
    <col min="74" max="74" width="12" style="45" bestFit="1" customWidth="1"/>
    <col min="75" max="79" width="9.140625" style="45"/>
    <col min="80" max="80" width="12" style="45" bestFit="1" customWidth="1"/>
    <col min="81" max="85" width="9.140625" style="45"/>
    <col min="86" max="86" width="12" style="45" bestFit="1" customWidth="1"/>
    <col min="87" max="91" width="9.140625" style="45"/>
    <col min="92" max="92" width="12" style="45" bestFit="1" customWidth="1"/>
    <col min="93" max="16384" width="9.140625" style="45"/>
  </cols>
  <sheetData>
    <row r="5" spans="1:92" x14ac:dyDescent="0.25">
      <c r="D5" s="44"/>
    </row>
    <row r="6" spans="1:92" ht="15.75" thickBot="1" x14ac:dyDescent="0.3"/>
    <row r="7" spans="1:92" ht="15.75" thickBot="1" x14ac:dyDescent="0.3">
      <c r="A7" s="127" t="s">
        <v>23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30"/>
    </row>
    <row r="8" spans="1:92" x14ac:dyDescent="0.25">
      <c r="A8" s="47"/>
      <c r="B8" s="47"/>
      <c r="C8" s="135" t="s">
        <v>0</v>
      </c>
      <c r="D8" s="136"/>
      <c r="E8" s="136"/>
      <c r="F8" s="136"/>
      <c r="G8" s="136"/>
      <c r="H8" s="137"/>
      <c r="I8" s="135" t="s">
        <v>1</v>
      </c>
      <c r="J8" s="136"/>
      <c r="K8" s="136"/>
      <c r="L8" s="136"/>
      <c r="M8" s="136"/>
      <c r="N8" s="137"/>
      <c r="O8" s="135" t="s">
        <v>2</v>
      </c>
      <c r="P8" s="136"/>
      <c r="Q8" s="136"/>
      <c r="R8" s="136"/>
      <c r="S8" s="136"/>
      <c r="T8" s="137"/>
      <c r="U8" s="135" t="s">
        <v>3</v>
      </c>
      <c r="V8" s="136"/>
      <c r="W8" s="136"/>
      <c r="X8" s="136"/>
      <c r="Y8" s="136"/>
      <c r="Z8" s="137"/>
      <c r="AA8" s="135" t="s">
        <v>4</v>
      </c>
      <c r="AB8" s="136"/>
      <c r="AC8" s="136"/>
      <c r="AD8" s="136"/>
      <c r="AE8" s="136"/>
      <c r="AF8" s="137"/>
      <c r="AG8" s="135" t="s">
        <v>5</v>
      </c>
      <c r="AH8" s="136"/>
      <c r="AI8" s="136"/>
      <c r="AJ8" s="136"/>
      <c r="AK8" s="136"/>
      <c r="AL8" s="137"/>
      <c r="AM8" s="135" t="s">
        <v>6</v>
      </c>
      <c r="AN8" s="136"/>
      <c r="AO8" s="136"/>
      <c r="AP8" s="136"/>
      <c r="AQ8" s="136"/>
      <c r="AR8" s="137"/>
      <c r="AS8" s="135" t="s">
        <v>7</v>
      </c>
      <c r="AT8" s="136"/>
      <c r="AU8" s="136"/>
      <c r="AV8" s="136"/>
      <c r="AW8" s="136"/>
      <c r="AX8" s="137"/>
      <c r="AY8" s="135" t="s">
        <v>8</v>
      </c>
      <c r="AZ8" s="136"/>
      <c r="BA8" s="136"/>
      <c r="BB8" s="136"/>
      <c r="BC8" s="136"/>
      <c r="BD8" s="137"/>
      <c r="BE8" s="135" t="s">
        <v>9</v>
      </c>
      <c r="BF8" s="136"/>
      <c r="BG8" s="136"/>
      <c r="BH8" s="136"/>
      <c r="BI8" s="136"/>
      <c r="BJ8" s="137"/>
      <c r="BK8" s="135" t="s">
        <v>10</v>
      </c>
      <c r="BL8" s="136"/>
      <c r="BM8" s="136"/>
      <c r="BN8" s="136"/>
      <c r="BO8" s="136"/>
      <c r="BP8" s="137"/>
      <c r="BQ8" s="135" t="s">
        <v>11</v>
      </c>
      <c r="BR8" s="136"/>
      <c r="BS8" s="136"/>
      <c r="BT8" s="136"/>
      <c r="BU8" s="136"/>
      <c r="BV8" s="137"/>
      <c r="BW8" s="135" t="s">
        <v>12</v>
      </c>
      <c r="BX8" s="136"/>
      <c r="BY8" s="136"/>
      <c r="BZ8" s="136"/>
      <c r="CA8" s="136"/>
      <c r="CB8" s="137"/>
      <c r="CC8" s="135" t="s">
        <v>13</v>
      </c>
      <c r="CD8" s="136"/>
      <c r="CE8" s="136"/>
      <c r="CF8" s="136"/>
      <c r="CG8" s="136"/>
      <c r="CH8" s="137"/>
      <c r="CI8" s="135" t="s">
        <v>14</v>
      </c>
      <c r="CJ8" s="136"/>
      <c r="CK8" s="136"/>
      <c r="CL8" s="136"/>
      <c r="CM8" s="136"/>
      <c r="CN8" s="137"/>
    </row>
    <row r="9" spans="1:92" s="46" customFormat="1" x14ac:dyDescent="0.25">
      <c r="A9" s="69"/>
      <c r="B9" s="69"/>
      <c r="C9" s="38"/>
      <c r="D9" s="38"/>
      <c r="E9" s="38"/>
      <c r="F9" s="38"/>
      <c r="G9" s="38"/>
      <c r="H9" s="37"/>
      <c r="I9" s="38"/>
      <c r="J9" s="38"/>
      <c r="K9" s="38"/>
      <c r="L9" s="38"/>
      <c r="M9" s="38"/>
      <c r="N9" s="37"/>
      <c r="O9" s="38"/>
      <c r="P9" s="38"/>
      <c r="Q9" s="38"/>
      <c r="R9" s="38"/>
      <c r="S9" s="38"/>
      <c r="T9" s="37"/>
      <c r="U9" s="38"/>
      <c r="V9" s="38"/>
      <c r="W9" s="38"/>
      <c r="X9" s="38"/>
      <c r="Y9" s="38"/>
      <c r="Z9" s="37"/>
      <c r="AA9" s="38"/>
      <c r="AB9" s="38"/>
      <c r="AC9" s="38"/>
      <c r="AD9" s="38"/>
      <c r="AE9" s="38"/>
      <c r="AF9" s="37"/>
      <c r="AG9" s="38"/>
      <c r="AH9" s="38"/>
      <c r="AI9" s="38"/>
      <c r="AJ9" s="38"/>
      <c r="AK9" s="38"/>
      <c r="AL9" s="37"/>
      <c r="AM9" s="38"/>
      <c r="AN9" s="38"/>
      <c r="AO9" s="38"/>
      <c r="AP9" s="38"/>
      <c r="AQ9" s="38"/>
      <c r="AR9" s="37"/>
      <c r="AS9" s="72"/>
      <c r="AT9" s="72"/>
      <c r="AU9" s="72"/>
      <c r="AV9" s="72"/>
      <c r="AW9" s="72"/>
      <c r="AX9" s="73"/>
      <c r="AY9" s="38"/>
      <c r="AZ9" s="38"/>
      <c r="BA9" s="38"/>
      <c r="BB9" s="38"/>
      <c r="BC9" s="38"/>
      <c r="BD9" s="37"/>
      <c r="BE9" s="38"/>
      <c r="BF9" s="38"/>
      <c r="BG9" s="38"/>
      <c r="BH9" s="38"/>
      <c r="BI9" s="38"/>
      <c r="BJ9" s="37"/>
      <c r="BK9" s="38"/>
      <c r="BL9" s="38"/>
      <c r="BM9" s="38"/>
      <c r="BN9" s="38"/>
      <c r="BO9" s="38"/>
      <c r="BP9" s="37"/>
      <c r="BQ9" s="38"/>
      <c r="BR9" s="38"/>
      <c r="BS9" s="38"/>
      <c r="BT9" s="38"/>
      <c r="BU9" s="38"/>
      <c r="BV9" s="37"/>
      <c r="BW9" s="38"/>
      <c r="BX9" s="38"/>
      <c r="BY9" s="38"/>
      <c r="BZ9" s="38"/>
      <c r="CA9" s="38"/>
      <c r="CB9" s="37"/>
      <c r="CC9" s="38"/>
      <c r="CD9" s="38"/>
      <c r="CE9" s="38"/>
      <c r="CF9" s="38"/>
      <c r="CG9" s="38"/>
      <c r="CH9" s="37"/>
      <c r="CI9" s="38"/>
      <c r="CJ9" s="38"/>
      <c r="CK9" s="38"/>
      <c r="CL9" s="38"/>
      <c r="CM9" s="38"/>
      <c r="CN9" s="37"/>
    </row>
    <row r="10" spans="1:92" s="46" customFormat="1" x14ac:dyDescent="0.25">
      <c r="A10" s="69"/>
      <c r="B10" s="69"/>
      <c r="C10" s="38"/>
      <c r="D10" s="68" t="s">
        <v>42</v>
      </c>
      <c r="E10" s="43" t="s">
        <v>45</v>
      </c>
      <c r="F10" s="38"/>
      <c r="G10" s="38"/>
      <c r="H10" s="37"/>
      <c r="I10" s="38"/>
      <c r="J10" s="68" t="s">
        <v>42</v>
      </c>
      <c r="K10" s="43" t="s">
        <v>45</v>
      </c>
      <c r="L10" s="38"/>
      <c r="M10" s="38"/>
      <c r="N10" s="37"/>
      <c r="O10" s="38"/>
      <c r="P10" s="68" t="s">
        <v>42</v>
      </c>
      <c r="Q10" s="43" t="s">
        <v>45</v>
      </c>
      <c r="R10" s="38"/>
      <c r="S10" s="38"/>
      <c r="T10" s="37"/>
      <c r="U10" s="38"/>
      <c r="V10" s="68" t="s">
        <v>42</v>
      </c>
      <c r="W10" s="43" t="s">
        <v>45</v>
      </c>
      <c r="X10" s="38"/>
      <c r="Y10" s="38"/>
      <c r="Z10" s="37"/>
      <c r="AA10" s="38"/>
      <c r="AB10" s="68" t="s">
        <v>42</v>
      </c>
      <c r="AC10" s="43" t="s">
        <v>45</v>
      </c>
      <c r="AD10" s="38"/>
      <c r="AE10" s="38"/>
      <c r="AF10" s="37"/>
      <c r="AG10" s="38"/>
      <c r="AH10" s="68" t="s">
        <v>42</v>
      </c>
      <c r="AI10" s="43" t="s">
        <v>45</v>
      </c>
      <c r="AJ10" s="38"/>
      <c r="AK10" s="38"/>
      <c r="AL10" s="37"/>
      <c r="AM10" s="38"/>
      <c r="AN10" s="68" t="s">
        <v>42</v>
      </c>
      <c r="AO10" s="43" t="s">
        <v>45</v>
      </c>
      <c r="AP10" s="38"/>
      <c r="AQ10" s="38"/>
      <c r="AR10" s="37"/>
      <c r="AS10" s="38"/>
      <c r="AT10" s="68" t="s">
        <v>42</v>
      </c>
      <c r="AU10" s="43" t="s">
        <v>45</v>
      </c>
      <c r="AV10" s="38"/>
      <c r="AW10" s="38"/>
      <c r="AX10" s="37"/>
      <c r="AY10" s="38"/>
      <c r="AZ10" s="68" t="s">
        <v>42</v>
      </c>
      <c r="BA10" s="43" t="s">
        <v>45</v>
      </c>
      <c r="BB10" s="38"/>
      <c r="BC10" s="38"/>
      <c r="BD10" s="37"/>
      <c r="BE10" s="38"/>
      <c r="BF10" s="68" t="s">
        <v>42</v>
      </c>
      <c r="BG10" s="43" t="s">
        <v>45</v>
      </c>
      <c r="BH10" s="38"/>
      <c r="BI10" s="38"/>
      <c r="BJ10" s="37"/>
      <c r="BK10" s="38"/>
      <c r="BL10" s="68" t="s">
        <v>42</v>
      </c>
      <c r="BM10" s="43" t="s">
        <v>45</v>
      </c>
      <c r="BN10" s="38"/>
      <c r="BO10" s="38"/>
      <c r="BP10" s="37"/>
      <c r="BQ10" s="38"/>
      <c r="BR10" s="68" t="s">
        <v>42</v>
      </c>
      <c r="BS10" s="43" t="s">
        <v>45</v>
      </c>
      <c r="BT10" s="38"/>
      <c r="BU10" s="38"/>
      <c r="BV10" s="37"/>
      <c r="BW10" s="38"/>
      <c r="BX10" s="68" t="s">
        <v>42</v>
      </c>
      <c r="BY10" s="43" t="s">
        <v>45</v>
      </c>
      <c r="BZ10" s="38"/>
      <c r="CA10" s="38"/>
      <c r="CB10" s="37"/>
      <c r="CC10" s="38"/>
      <c r="CD10" s="68" t="s">
        <v>42</v>
      </c>
      <c r="CE10" s="43" t="s">
        <v>45</v>
      </c>
      <c r="CF10" s="38"/>
      <c r="CG10" s="38"/>
      <c r="CH10" s="37"/>
      <c r="CI10" s="38"/>
      <c r="CJ10" s="68" t="s">
        <v>42</v>
      </c>
      <c r="CK10" s="43" t="s">
        <v>45</v>
      </c>
      <c r="CL10" s="38"/>
      <c r="CM10" s="38"/>
      <c r="CN10" s="37"/>
    </row>
    <row r="11" spans="1:92" s="46" customFormat="1" x14ac:dyDescent="0.25">
      <c r="A11" s="69"/>
      <c r="B11" s="69"/>
      <c r="C11" s="38"/>
      <c r="D11" s="68" t="s">
        <v>43</v>
      </c>
      <c r="E11" s="43" t="s">
        <v>46</v>
      </c>
      <c r="F11" s="38"/>
      <c r="G11" s="38"/>
      <c r="H11" s="37"/>
      <c r="I11" s="38"/>
      <c r="J11" s="68" t="s">
        <v>43</v>
      </c>
      <c r="K11" s="43" t="s">
        <v>46</v>
      </c>
      <c r="L11" s="38"/>
      <c r="M11" s="38"/>
      <c r="N11" s="37"/>
      <c r="O11" s="38"/>
      <c r="P11" s="68" t="s">
        <v>43</v>
      </c>
      <c r="Q11" s="43" t="s">
        <v>46</v>
      </c>
      <c r="R11" s="38"/>
      <c r="S11" s="38"/>
      <c r="T11" s="37"/>
      <c r="U11" s="38"/>
      <c r="V11" s="68" t="s">
        <v>43</v>
      </c>
      <c r="W11" s="43" t="s">
        <v>46</v>
      </c>
      <c r="X11" s="38"/>
      <c r="Y11" s="38"/>
      <c r="Z11" s="37"/>
      <c r="AA11" s="38"/>
      <c r="AB11" s="68" t="s">
        <v>43</v>
      </c>
      <c r="AC11" s="43" t="s">
        <v>46</v>
      </c>
      <c r="AD11" s="38"/>
      <c r="AE11" s="38"/>
      <c r="AF11" s="37"/>
      <c r="AG11" s="38"/>
      <c r="AH11" s="68" t="s">
        <v>43</v>
      </c>
      <c r="AI11" s="43" t="s">
        <v>46</v>
      </c>
      <c r="AJ11" s="38"/>
      <c r="AK11" s="38"/>
      <c r="AL11" s="37"/>
      <c r="AM11" s="38"/>
      <c r="AN11" s="68" t="s">
        <v>43</v>
      </c>
      <c r="AO11" s="43" t="s">
        <v>46</v>
      </c>
      <c r="AP11" s="38"/>
      <c r="AQ11" s="38"/>
      <c r="AR11" s="37"/>
      <c r="AS11" s="38"/>
      <c r="AT11" s="68" t="s">
        <v>43</v>
      </c>
      <c r="AU11" s="43" t="s">
        <v>46</v>
      </c>
      <c r="AV11" s="38"/>
      <c r="AW11" s="38"/>
      <c r="AX11" s="37"/>
      <c r="AY11" s="38"/>
      <c r="AZ11" s="68" t="s">
        <v>43</v>
      </c>
      <c r="BA11" s="43" t="s">
        <v>46</v>
      </c>
      <c r="BB11" s="38"/>
      <c r="BC11" s="38"/>
      <c r="BD11" s="37"/>
      <c r="BE11" s="38"/>
      <c r="BF11" s="68" t="s">
        <v>43</v>
      </c>
      <c r="BG11" s="43" t="s">
        <v>46</v>
      </c>
      <c r="BH11" s="38"/>
      <c r="BI11" s="38"/>
      <c r="BJ11" s="37"/>
      <c r="BK11" s="38"/>
      <c r="BL11" s="68" t="s">
        <v>43</v>
      </c>
      <c r="BM11" s="43" t="s">
        <v>46</v>
      </c>
      <c r="BN11" s="38"/>
      <c r="BO11" s="38"/>
      <c r="BP11" s="37"/>
      <c r="BQ11" s="38"/>
      <c r="BR11" s="68" t="s">
        <v>43</v>
      </c>
      <c r="BS11" s="43" t="s">
        <v>46</v>
      </c>
      <c r="BT11" s="38"/>
      <c r="BU11" s="38"/>
      <c r="BV11" s="37"/>
      <c r="BW11" s="38"/>
      <c r="BX11" s="68" t="s">
        <v>43</v>
      </c>
      <c r="BY11" s="43" t="s">
        <v>46</v>
      </c>
      <c r="BZ11" s="38"/>
      <c r="CA11" s="38"/>
      <c r="CB11" s="37"/>
      <c r="CC11" s="38"/>
      <c r="CD11" s="68" t="s">
        <v>43</v>
      </c>
      <c r="CE11" s="43" t="s">
        <v>46</v>
      </c>
      <c r="CF11" s="38"/>
      <c r="CG11" s="38"/>
      <c r="CH11" s="37"/>
      <c r="CI11" s="38"/>
      <c r="CJ11" s="68" t="s">
        <v>43</v>
      </c>
      <c r="CK11" s="43" t="s">
        <v>46</v>
      </c>
      <c r="CL11" s="38"/>
      <c r="CM11" s="38"/>
      <c r="CN11" s="37"/>
    </row>
    <row r="12" spans="1:92" s="46" customFormat="1" x14ac:dyDescent="0.25">
      <c r="A12" s="69"/>
      <c r="B12" s="69"/>
      <c r="C12" s="38"/>
      <c r="D12" s="68" t="s">
        <v>44</v>
      </c>
      <c r="E12" s="43" t="s">
        <v>47</v>
      </c>
      <c r="F12" s="38"/>
      <c r="G12" s="38"/>
      <c r="H12" s="37"/>
      <c r="I12" s="38"/>
      <c r="J12" s="68" t="s">
        <v>44</v>
      </c>
      <c r="K12" s="43" t="s">
        <v>47</v>
      </c>
      <c r="L12" s="38"/>
      <c r="M12" s="38"/>
      <c r="N12" s="37"/>
      <c r="O12" s="38"/>
      <c r="P12" s="68" t="s">
        <v>44</v>
      </c>
      <c r="Q12" s="43" t="s">
        <v>47</v>
      </c>
      <c r="R12" s="38"/>
      <c r="S12" s="38"/>
      <c r="T12" s="37"/>
      <c r="U12" s="38"/>
      <c r="V12" s="68" t="s">
        <v>44</v>
      </c>
      <c r="W12" s="43" t="s">
        <v>47</v>
      </c>
      <c r="X12" s="38"/>
      <c r="Y12" s="38"/>
      <c r="Z12" s="37"/>
      <c r="AA12" s="38"/>
      <c r="AB12" s="68" t="s">
        <v>44</v>
      </c>
      <c r="AC12" s="43" t="s">
        <v>47</v>
      </c>
      <c r="AD12" s="38"/>
      <c r="AE12" s="38"/>
      <c r="AF12" s="37"/>
      <c r="AG12" s="38"/>
      <c r="AH12" s="68" t="s">
        <v>44</v>
      </c>
      <c r="AI12" s="43" t="s">
        <v>47</v>
      </c>
      <c r="AJ12" s="38"/>
      <c r="AK12" s="38"/>
      <c r="AL12" s="37"/>
      <c r="AM12" s="38"/>
      <c r="AN12" s="68" t="s">
        <v>44</v>
      </c>
      <c r="AO12" s="43" t="s">
        <v>47</v>
      </c>
      <c r="AP12" s="38"/>
      <c r="AQ12" s="38"/>
      <c r="AR12" s="37"/>
      <c r="AS12" s="38"/>
      <c r="AT12" s="68" t="s">
        <v>44</v>
      </c>
      <c r="AU12" s="43" t="s">
        <v>47</v>
      </c>
      <c r="AV12" s="38"/>
      <c r="AW12" s="38"/>
      <c r="AX12" s="37"/>
      <c r="AY12" s="38"/>
      <c r="AZ12" s="68" t="s">
        <v>44</v>
      </c>
      <c r="BA12" s="43" t="s">
        <v>47</v>
      </c>
      <c r="BB12" s="38"/>
      <c r="BC12" s="38"/>
      <c r="BD12" s="37"/>
      <c r="BE12" s="38"/>
      <c r="BF12" s="68" t="s">
        <v>44</v>
      </c>
      <c r="BG12" s="43" t="s">
        <v>47</v>
      </c>
      <c r="BH12" s="38"/>
      <c r="BI12" s="38"/>
      <c r="BJ12" s="37"/>
      <c r="BK12" s="38"/>
      <c r="BL12" s="68" t="s">
        <v>44</v>
      </c>
      <c r="BM12" s="43" t="s">
        <v>47</v>
      </c>
      <c r="BN12" s="38"/>
      <c r="BO12" s="38"/>
      <c r="BP12" s="37"/>
      <c r="BQ12" s="38"/>
      <c r="BR12" s="68" t="s">
        <v>44</v>
      </c>
      <c r="BS12" s="43" t="s">
        <v>47</v>
      </c>
      <c r="BT12" s="38"/>
      <c r="BU12" s="38"/>
      <c r="BV12" s="37"/>
      <c r="BW12" s="38"/>
      <c r="BX12" s="68" t="s">
        <v>44</v>
      </c>
      <c r="BY12" s="43" t="s">
        <v>47</v>
      </c>
      <c r="BZ12" s="38"/>
      <c r="CA12" s="38"/>
      <c r="CB12" s="37"/>
      <c r="CC12" s="38"/>
      <c r="CD12" s="68" t="s">
        <v>44</v>
      </c>
      <c r="CE12" s="43" t="s">
        <v>47</v>
      </c>
      <c r="CF12" s="38"/>
      <c r="CG12" s="38"/>
      <c r="CH12" s="37"/>
      <c r="CI12" s="38"/>
      <c r="CJ12" s="68" t="s">
        <v>44</v>
      </c>
      <c r="CK12" s="43" t="s">
        <v>47</v>
      </c>
      <c r="CL12" s="38"/>
      <c r="CM12" s="38"/>
      <c r="CN12" s="37"/>
    </row>
    <row r="13" spans="1:92" s="46" customFormat="1" x14ac:dyDescent="0.25">
      <c r="A13" s="69"/>
      <c r="B13" s="69"/>
      <c r="C13" s="38"/>
      <c r="D13" s="38"/>
      <c r="E13" s="39"/>
      <c r="F13" s="38"/>
      <c r="G13" s="38"/>
      <c r="H13" s="37"/>
      <c r="I13" s="38"/>
      <c r="J13" s="38"/>
      <c r="K13" s="39"/>
      <c r="L13" s="39"/>
      <c r="M13" s="38"/>
      <c r="N13" s="37"/>
      <c r="O13" s="38"/>
      <c r="P13" s="38"/>
      <c r="Q13" s="39"/>
      <c r="R13" s="39"/>
      <c r="S13" s="38"/>
      <c r="T13" s="37"/>
      <c r="U13" s="38"/>
      <c r="V13" s="38"/>
      <c r="W13" s="39"/>
      <c r="X13" s="39"/>
      <c r="Y13" s="38"/>
      <c r="Z13" s="37"/>
      <c r="AA13" s="38"/>
      <c r="AB13" s="38"/>
      <c r="AC13" s="39"/>
      <c r="AD13" s="39"/>
      <c r="AE13" s="38"/>
      <c r="AF13" s="37"/>
      <c r="AG13" s="38"/>
      <c r="AH13" s="38"/>
      <c r="AI13" s="39"/>
      <c r="AJ13" s="39"/>
      <c r="AK13" s="38"/>
      <c r="AL13" s="37"/>
      <c r="AM13" s="38"/>
      <c r="AN13" s="38"/>
      <c r="AO13" s="39"/>
      <c r="AP13" s="39"/>
      <c r="AQ13" s="38"/>
      <c r="AR13" s="37"/>
      <c r="AS13" s="38"/>
      <c r="AT13" s="38"/>
      <c r="AU13" s="39"/>
      <c r="AV13" s="39"/>
      <c r="AW13" s="38"/>
      <c r="AX13" s="37"/>
      <c r="AY13" s="38"/>
      <c r="AZ13" s="38"/>
      <c r="BA13" s="39"/>
      <c r="BB13" s="39"/>
      <c r="BC13" s="38"/>
      <c r="BD13" s="37"/>
      <c r="BE13" s="38"/>
      <c r="BF13" s="38"/>
      <c r="BG13" s="39"/>
      <c r="BH13" s="39"/>
      <c r="BI13" s="38"/>
      <c r="BJ13" s="37"/>
      <c r="BK13" s="38"/>
      <c r="BL13" s="38"/>
      <c r="BM13" s="39"/>
      <c r="BN13" s="39"/>
      <c r="BO13" s="38"/>
      <c r="BP13" s="37"/>
      <c r="BQ13" s="38"/>
      <c r="BR13" s="38"/>
      <c r="BS13" s="39"/>
      <c r="BT13" s="39"/>
      <c r="BU13" s="38"/>
      <c r="BV13" s="37"/>
      <c r="BW13" s="38"/>
      <c r="BX13" s="38"/>
      <c r="BY13" s="39"/>
      <c r="BZ13" s="39"/>
      <c r="CA13" s="38"/>
      <c r="CB13" s="37"/>
      <c r="CC13" s="38"/>
      <c r="CD13" s="38"/>
      <c r="CE13" s="39"/>
      <c r="CF13" s="39"/>
      <c r="CG13" s="38"/>
      <c r="CH13" s="37"/>
      <c r="CI13" s="38"/>
      <c r="CJ13" s="38"/>
      <c r="CK13" s="39"/>
      <c r="CL13" s="39"/>
      <c r="CM13" s="38"/>
      <c r="CN13" s="37"/>
    </row>
    <row r="14" spans="1:92" s="46" customFormat="1" x14ac:dyDescent="0.25">
      <c r="A14" s="69"/>
      <c r="B14" s="69"/>
      <c r="C14" s="38"/>
      <c r="D14" s="38"/>
      <c r="E14" s="38"/>
      <c r="F14" s="38"/>
      <c r="G14" s="38"/>
      <c r="H14" s="37"/>
      <c r="I14" s="38"/>
      <c r="J14" s="38"/>
      <c r="K14" s="38"/>
      <c r="L14" s="38"/>
      <c r="M14" s="38"/>
      <c r="N14" s="37"/>
      <c r="O14" s="38"/>
      <c r="P14" s="38"/>
      <c r="Q14" s="38"/>
      <c r="R14" s="38"/>
      <c r="S14" s="38"/>
      <c r="T14" s="37"/>
      <c r="U14" s="38"/>
      <c r="V14" s="38"/>
      <c r="W14" s="38"/>
      <c r="X14" s="38"/>
      <c r="Y14" s="38"/>
      <c r="Z14" s="37"/>
      <c r="AA14" s="38"/>
      <c r="AB14" s="38"/>
      <c r="AC14" s="38"/>
      <c r="AD14" s="38"/>
      <c r="AE14" s="38"/>
      <c r="AF14" s="37"/>
      <c r="AG14" s="38"/>
      <c r="AH14" s="38"/>
      <c r="AI14" s="38"/>
      <c r="AJ14" s="38"/>
      <c r="AK14" s="38"/>
      <c r="AL14" s="37"/>
      <c r="AM14" s="38"/>
      <c r="AN14" s="38"/>
      <c r="AO14" s="38"/>
      <c r="AP14" s="38"/>
      <c r="AQ14" s="38"/>
      <c r="AR14" s="37"/>
      <c r="AS14" s="38"/>
      <c r="AT14" s="38"/>
      <c r="AU14" s="38"/>
      <c r="AV14" s="38"/>
      <c r="AW14" s="38"/>
      <c r="AX14" s="37"/>
      <c r="AY14" s="38"/>
      <c r="AZ14" s="38"/>
      <c r="BA14" s="38"/>
      <c r="BB14" s="38"/>
      <c r="BC14" s="38"/>
      <c r="BD14" s="37"/>
      <c r="BE14" s="38"/>
      <c r="BF14" s="38"/>
      <c r="BG14" s="38"/>
      <c r="BH14" s="38"/>
      <c r="BI14" s="38"/>
      <c r="BJ14" s="37"/>
      <c r="BK14" s="38"/>
      <c r="BL14" s="38"/>
      <c r="BM14" s="38"/>
      <c r="BN14" s="38"/>
      <c r="BO14" s="38"/>
      <c r="BP14" s="37"/>
      <c r="BQ14" s="38"/>
      <c r="BR14" s="38"/>
      <c r="BS14" s="38"/>
      <c r="BT14" s="38"/>
      <c r="BU14" s="38"/>
      <c r="BV14" s="37"/>
      <c r="BW14" s="38"/>
      <c r="BX14" s="38"/>
      <c r="BY14" s="38"/>
      <c r="BZ14" s="38"/>
      <c r="CA14" s="38"/>
      <c r="CB14" s="37"/>
      <c r="CC14" s="38"/>
      <c r="CD14" s="38"/>
      <c r="CE14" s="38"/>
      <c r="CF14" s="38"/>
      <c r="CG14" s="38"/>
      <c r="CH14" s="37"/>
      <c r="CI14" s="38"/>
      <c r="CJ14" s="38"/>
      <c r="CK14" s="38"/>
      <c r="CL14" s="38"/>
      <c r="CM14" s="38"/>
      <c r="CN14" s="37"/>
    </row>
    <row r="15" spans="1:92" x14ac:dyDescent="0.25">
      <c r="A15" s="48"/>
      <c r="B15" s="48"/>
      <c r="C15" s="66"/>
      <c r="D15" s="66"/>
      <c r="E15" s="66"/>
      <c r="F15" s="66"/>
      <c r="G15" s="66"/>
      <c r="H15" s="4"/>
      <c r="I15" s="66"/>
      <c r="J15" s="66"/>
      <c r="K15" s="66"/>
      <c r="L15" s="66"/>
      <c r="M15" s="66"/>
      <c r="N15" s="4"/>
      <c r="O15" s="66"/>
      <c r="P15" s="66"/>
      <c r="Q15" s="66"/>
      <c r="R15" s="66"/>
      <c r="S15" s="66"/>
      <c r="T15" s="4"/>
      <c r="U15" s="66"/>
      <c r="V15" s="66"/>
      <c r="W15" s="66"/>
      <c r="X15" s="66"/>
      <c r="Y15" s="66"/>
      <c r="Z15" s="4"/>
      <c r="AA15" s="66"/>
      <c r="AB15" s="66"/>
      <c r="AC15" s="66"/>
      <c r="AD15" s="66"/>
      <c r="AE15" s="66"/>
      <c r="AF15" s="4"/>
      <c r="AG15" s="66"/>
      <c r="AH15" s="66"/>
      <c r="AI15" s="66"/>
      <c r="AJ15" s="66"/>
      <c r="AK15" s="66"/>
      <c r="AL15" s="4"/>
      <c r="AM15" s="66"/>
      <c r="AN15" s="66"/>
      <c r="AO15" s="66"/>
      <c r="AP15" s="66"/>
      <c r="AQ15" s="66"/>
      <c r="AR15" s="4"/>
      <c r="AS15" s="66"/>
      <c r="AT15" s="66"/>
      <c r="AU15" s="66"/>
      <c r="AV15" s="66"/>
      <c r="AW15" s="66"/>
      <c r="AX15" s="4"/>
      <c r="AY15" s="66"/>
      <c r="AZ15" s="66"/>
      <c r="BA15" s="66"/>
      <c r="BB15" s="66"/>
      <c r="BC15" s="66"/>
      <c r="BD15" s="4"/>
      <c r="BE15" s="66"/>
      <c r="BF15" s="66"/>
      <c r="BG15" s="66"/>
      <c r="BH15" s="66"/>
      <c r="BI15" s="66"/>
      <c r="BJ15" s="4"/>
      <c r="BK15" s="66"/>
      <c r="BL15" s="66"/>
      <c r="BM15" s="66"/>
      <c r="BN15" s="66"/>
      <c r="BO15" s="66"/>
      <c r="BP15" s="4"/>
      <c r="BQ15" s="66"/>
      <c r="BR15" s="66"/>
      <c r="BS15" s="66"/>
      <c r="BT15" s="66"/>
      <c r="BU15" s="66"/>
      <c r="BV15" s="4"/>
      <c r="BW15" s="66"/>
      <c r="BX15" s="66"/>
      <c r="BY15" s="66"/>
      <c r="BZ15" s="66"/>
      <c r="CA15" s="66"/>
      <c r="CB15" s="4"/>
      <c r="CC15" s="66"/>
      <c r="CD15" s="66"/>
      <c r="CE15" s="66"/>
      <c r="CF15" s="66"/>
      <c r="CG15" s="66"/>
      <c r="CH15" s="4"/>
      <c r="CI15" s="66"/>
      <c r="CJ15" s="66"/>
      <c r="CK15" s="66"/>
      <c r="CL15" s="66"/>
      <c r="CM15" s="66"/>
      <c r="CN15" s="4"/>
    </row>
    <row r="16" spans="1:92" x14ac:dyDescent="0.25">
      <c r="A16" s="48"/>
      <c r="B16" s="48"/>
      <c r="C16" s="66"/>
      <c r="D16" s="66"/>
      <c r="E16" s="66"/>
      <c r="F16" s="66"/>
      <c r="G16" s="66"/>
      <c r="H16" s="4"/>
      <c r="I16" s="66"/>
      <c r="J16" s="66"/>
      <c r="K16" s="66"/>
      <c r="L16" s="66"/>
      <c r="M16" s="66"/>
      <c r="N16" s="4"/>
      <c r="O16" s="66"/>
      <c r="P16" s="66"/>
      <c r="Q16" s="66"/>
      <c r="R16" s="66"/>
      <c r="S16" s="66"/>
      <c r="T16" s="4"/>
      <c r="U16" s="66"/>
      <c r="V16" s="66"/>
      <c r="W16" s="66"/>
      <c r="X16" s="66"/>
      <c r="Y16" s="66"/>
      <c r="Z16" s="4"/>
      <c r="AA16" s="66"/>
      <c r="AB16" s="66"/>
      <c r="AC16" s="66"/>
      <c r="AD16" s="66"/>
      <c r="AE16" s="66"/>
      <c r="AF16" s="4"/>
      <c r="AG16" s="66"/>
      <c r="AH16" s="66"/>
      <c r="AI16" s="66"/>
      <c r="AJ16" s="66"/>
      <c r="AK16" s="66"/>
      <c r="AL16" s="4"/>
      <c r="AM16" s="66"/>
      <c r="AN16" s="66"/>
      <c r="AO16" s="66"/>
      <c r="AP16" s="66"/>
      <c r="AQ16" s="66"/>
      <c r="AR16" s="4"/>
      <c r="AS16" s="66"/>
      <c r="AT16" s="66"/>
      <c r="AU16" s="66"/>
      <c r="AV16" s="66"/>
      <c r="AW16" s="66"/>
      <c r="AX16" s="4"/>
      <c r="AY16" s="66"/>
      <c r="AZ16" s="66"/>
      <c r="BA16" s="66"/>
      <c r="BB16" s="66"/>
      <c r="BC16" s="66"/>
      <c r="BD16" s="4"/>
      <c r="BE16" s="66"/>
      <c r="BF16" s="66"/>
      <c r="BG16" s="66"/>
      <c r="BH16" s="66"/>
      <c r="BI16" s="66"/>
      <c r="BJ16" s="4"/>
      <c r="BK16" s="66"/>
      <c r="BL16" s="66"/>
      <c r="BM16" s="66"/>
      <c r="BN16" s="66"/>
      <c r="BO16" s="66"/>
      <c r="BP16" s="4"/>
      <c r="BQ16" s="66"/>
      <c r="BR16" s="66"/>
      <c r="BS16" s="66"/>
      <c r="BT16" s="66"/>
      <c r="BU16" s="66"/>
      <c r="BV16" s="4"/>
      <c r="BW16" s="66"/>
      <c r="BX16" s="66"/>
      <c r="BY16" s="66"/>
      <c r="BZ16" s="66"/>
      <c r="CA16" s="66"/>
      <c r="CB16" s="4"/>
      <c r="CC16" s="66"/>
      <c r="CD16" s="66"/>
      <c r="CE16" s="66"/>
      <c r="CF16" s="66"/>
      <c r="CG16" s="66"/>
      <c r="CH16" s="4"/>
      <c r="CI16" s="66"/>
      <c r="CJ16" s="66"/>
      <c r="CK16" s="66"/>
      <c r="CL16" s="66"/>
      <c r="CM16" s="66"/>
      <c r="CN16" s="4"/>
    </row>
    <row r="17" spans="1:92" ht="15.75" thickBot="1" x14ac:dyDescent="0.3">
      <c r="A17" s="74"/>
      <c r="B17" s="75"/>
      <c r="C17" s="76"/>
      <c r="D17" s="76"/>
      <c r="E17" s="77"/>
      <c r="F17" s="76"/>
      <c r="G17" s="76"/>
      <c r="H17" s="78"/>
      <c r="I17" s="76"/>
      <c r="J17" s="76"/>
      <c r="K17" s="77"/>
      <c r="L17" s="77"/>
      <c r="M17" s="76"/>
      <c r="N17" s="78"/>
      <c r="O17" s="76"/>
      <c r="P17" s="76"/>
      <c r="Q17" s="77"/>
      <c r="R17" s="77"/>
      <c r="S17" s="76"/>
      <c r="T17" s="78"/>
      <c r="U17" s="76"/>
      <c r="V17" s="76"/>
      <c r="W17" s="77"/>
      <c r="X17" s="77"/>
      <c r="Y17" s="76"/>
      <c r="Z17" s="78"/>
      <c r="AA17" s="76"/>
      <c r="AB17" s="76"/>
      <c r="AC17" s="77"/>
      <c r="AD17" s="77"/>
      <c r="AE17" s="76"/>
      <c r="AF17" s="78"/>
      <c r="AG17" s="76"/>
      <c r="AH17" s="76"/>
      <c r="AI17" s="77"/>
      <c r="AJ17" s="77"/>
      <c r="AK17" s="76"/>
      <c r="AL17" s="78"/>
      <c r="AM17" s="76"/>
      <c r="AN17" s="76"/>
      <c r="AO17" s="77"/>
      <c r="AP17" s="77"/>
      <c r="AQ17" s="76"/>
      <c r="AR17" s="78"/>
      <c r="AS17" s="76"/>
      <c r="AT17" s="76"/>
      <c r="AU17" s="77"/>
      <c r="AV17" s="77"/>
      <c r="AW17" s="76"/>
      <c r="AX17" s="78"/>
      <c r="AY17" s="76"/>
      <c r="AZ17" s="76"/>
      <c r="BA17" s="77"/>
      <c r="BB17" s="77"/>
      <c r="BC17" s="76"/>
      <c r="BD17" s="78"/>
      <c r="BE17" s="76"/>
      <c r="BF17" s="76"/>
      <c r="BG17" s="77"/>
      <c r="BH17" s="77"/>
      <c r="BI17" s="76"/>
      <c r="BJ17" s="78"/>
      <c r="BK17" s="76"/>
      <c r="BL17" s="76"/>
      <c r="BM17" s="77"/>
      <c r="BN17" s="77"/>
      <c r="BO17" s="76"/>
      <c r="BP17" s="78"/>
      <c r="BQ17" s="76"/>
      <c r="BR17" s="76"/>
      <c r="BS17" s="77"/>
      <c r="BT17" s="77"/>
      <c r="BU17" s="76"/>
      <c r="BV17" s="78"/>
      <c r="BW17" s="76"/>
      <c r="BX17" s="76"/>
      <c r="BY17" s="77"/>
      <c r="BZ17" s="77"/>
      <c r="CA17" s="76"/>
      <c r="CB17" s="78"/>
      <c r="CC17" s="76"/>
      <c r="CD17" s="76"/>
      <c r="CE17" s="77"/>
      <c r="CF17" s="77"/>
      <c r="CG17" s="76"/>
      <c r="CH17" s="78"/>
      <c r="CI17" s="76"/>
      <c r="CJ17" s="76"/>
      <c r="CK17" s="77"/>
      <c r="CL17" s="77"/>
      <c r="CM17" s="76"/>
      <c r="CN17" s="78"/>
    </row>
    <row r="18" spans="1:92" ht="15.75" thickBot="1" x14ac:dyDescent="0.3">
      <c r="A18" s="79"/>
      <c r="B18" s="80"/>
      <c r="C18" s="81"/>
      <c r="D18" s="81"/>
      <c r="E18" s="81"/>
      <c r="F18" s="81"/>
      <c r="G18" s="81"/>
      <c r="H18" s="82"/>
      <c r="I18" s="81"/>
      <c r="J18" s="81"/>
      <c r="K18" s="81"/>
      <c r="L18" s="81"/>
      <c r="M18" s="81"/>
      <c r="N18" s="82"/>
      <c r="O18" s="81"/>
      <c r="P18" s="81"/>
      <c r="Q18" s="81"/>
      <c r="R18" s="81"/>
      <c r="S18" s="81"/>
      <c r="T18" s="82"/>
      <c r="U18" s="81"/>
      <c r="V18" s="81"/>
      <c r="W18" s="81"/>
      <c r="X18" s="81"/>
      <c r="Y18" s="81"/>
      <c r="Z18" s="82"/>
      <c r="AA18" s="81"/>
      <c r="AB18" s="81"/>
      <c r="AC18" s="81"/>
      <c r="AD18" s="81"/>
      <c r="AE18" s="81"/>
      <c r="AF18" s="82"/>
      <c r="AG18" s="81"/>
      <c r="AH18" s="81"/>
      <c r="AI18" s="81"/>
      <c r="AJ18" s="81"/>
      <c r="AK18" s="81"/>
      <c r="AL18" s="82"/>
      <c r="AM18" s="81"/>
      <c r="AN18" s="81"/>
      <c r="AO18" s="81"/>
      <c r="AP18" s="81"/>
      <c r="AQ18" s="81"/>
      <c r="AR18" s="82"/>
      <c r="AS18" s="81"/>
      <c r="AT18" s="81"/>
      <c r="AU18" s="81"/>
      <c r="AV18" s="81"/>
      <c r="AW18" s="81"/>
      <c r="AX18" s="82"/>
      <c r="AY18" s="81"/>
      <c r="AZ18" s="81"/>
      <c r="BA18" s="81"/>
      <c r="BB18" s="81"/>
      <c r="BC18" s="81"/>
      <c r="BD18" s="82"/>
      <c r="BE18" s="81"/>
      <c r="BF18" s="81"/>
      <c r="BG18" s="81"/>
      <c r="BH18" s="81"/>
      <c r="BI18" s="81"/>
      <c r="BJ18" s="82"/>
      <c r="BK18" s="81"/>
      <c r="BL18" s="81"/>
      <c r="BM18" s="81"/>
      <c r="BN18" s="81"/>
      <c r="BO18" s="81"/>
      <c r="BP18" s="82"/>
      <c r="BQ18" s="81"/>
      <c r="BR18" s="81"/>
      <c r="BS18" s="81"/>
      <c r="BT18" s="81"/>
      <c r="BU18" s="81"/>
      <c r="BV18" s="82"/>
      <c r="BW18" s="81"/>
      <c r="BX18" s="81"/>
      <c r="BY18" s="81"/>
      <c r="BZ18" s="81"/>
      <c r="CA18" s="81"/>
      <c r="CB18" s="82"/>
      <c r="CC18" s="81"/>
      <c r="CD18" s="81"/>
      <c r="CE18" s="81"/>
      <c r="CF18" s="81"/>
      <c r="CG18" s="81"/>
      <c r="CH18" s="82"/>
      <c r="CI18" s="81"/>
      <c r="CJ18" s="81"/>
      <c r="CK18" s="81"/>
      <c r="CL18" s="81"/>
      <c r="CM18" s="81"/>
      <c r="CN18" s="82"/>
    </row>
    <row r="19" spans="1:92" x14ac:dyDescent="0.25">
      <c r="A19" s="47"/>
      <c r="B19" s="47" t="s">
        <v>31</v>
      </c>
      <c r="C19" s="9"/>
      <c r="D19" s="9"/>
      <c r="E19" s="9" t="s">
        <v>40</v>
      </c>
      <c r="F19" s="9" t="s">
        <v>40</v>
      </c>
      <c r="G19" s="9" t="s">
        <v>40</v>
      </c>
      <c r="H19" s="10" t="s">
        <v>41</v>
      </c>
      <c r="I19" s="9"/>
      <c r="J19" s="9"/>
      <c r="K19" s="9" t="s">
        <v>40</v>
      </c>
      <c r="L19" s="9" t="s">
        <v>40</v>
      </c>
      <c r="M19" s="9" t="s">
        <v>40</v>
      </c>
      <c r="N19" s="10" t="s">
        <v>41</v>
      </c>
      <c r="O19" s="9"/>
      <c r="P19" s="9"/>
      <c r="Q19" s="9" t="s">
        <v>40</v>
      </c>
      <c r="R19" s="9" t="s">
        <v>40</v>
      </c>
      <c r="S19" s="9" t="s">
        <v>40</v>
      </c>
      <c r="T19" s="10" t="s">
        <v>41</v>
      </c>
      <c r="U19" s="9"/>
      <c r="V19" s="9"/>
      <c r="W19" s="9" t="s">
        <v>40</v>
      </c>
      <c r="X19" s="9" t="s">
        <v>40</v>
      </c>
      <c r="Y19" s="9" t="s">
        <v>40</v>
      </c>
      <c r="Z19" s="10" t="s">
        <v>41</v>
      </c>
      <c r="AA19" s="9"/>
      <c r="AB19" s="9"/>
      <c r="AC19" s="9" t="s">
        <v>40</v>
      </c>
      <c r="AD19" s="9" t="s">
        <v>40</v>
      </c>
      <c r="AE19" s="9" t="s">
        <v>40</v>
      </c>
      <c r="AF19" s="10" t="s">
        <v>41</v>
      </c>
      <c r="AG19" s="9"/>
      <c r="AH19" s="9"/>
      <c r="AI19" s="9" t="s">
        <v>40</v>
      </c>
      <c r="AJ19" s="9" t="s">
        <v>40</v>
      </c>
      <c r="AK19" s="9" t="s">
        <v>40</v>
      </c>
      <c r="AL19" s="10" t="s">
        <v>41</v>
      </c>
      <c r="AM19" s="9"/>
      <c r="AN19" s="9"/>
      <c r="AO19" s="9" t="s">
        <v>40</v>
      </c>
      <c r="AP19" s="9" t="s">
        <v>40</v>
      </c>
      <c r="AQ19" s="9" t="s">
        <v>40</v>
      </c>
      <c r="AR19" s="10" t="s">
        <v>41</v>
      </c>
      <c r="AS19" s="9"/>
      <c r="AT19" s="9"/>
      <c r="AU19" s="9" t="s">
        <v>40</v>
      </c>
      <c r="AV19" s="9" t="s">
        <v>40</v>
      </c>
      <c r="AW19" s="9" t="s">
        <v>40</v>
      </c>
      <c r="AX19" s="10" t="s">
        <v>41</v>
      </c>
      <c r="AY19" s="9"/>
      <c r="AZ19" s="9"/>
      <c r="BA19" s="9" t="s">
        <v>40</v>
      </c>
      <c r="BB19" s="9" t="s">
        <v>40</v>
      </c>
      <c r="BC19" s="9" t="s">
        <v>40</v>
      </c>
      <c r="BD19" s="10" t="s">
        <v>41</v>
      </c>
      <c r="BE19" s="9"/>
      <c r="BF19" s="9"/>
      <c r="BG19" s="9" t="s">
        <v>40</v>
      </c>
      <c r="BH19" s="9" t="s">
        <v>40</v>
      </c>
      <c r="BI19" s="9" t="s">
        <v>40</v>
      </c>
      <c r="BJ19" s="10" t="s">
        <v>41</v>
      </c>
      <c r="BK19" s="9"/>
      <c r="BL19" s="9"/>
      <c r="BM19" s="9" t="s">
        <v>40</v>
      </c>
      <c r="BN19" s="9" t="s">
        <v>40</v>
      </c>
      <c r="BO19" s="9" t="s">
        <v>40</v>
      </c>
      <c r="BP19" s="10" t="s">
        <v>41</v>
      </c>
      <c r="BQ19" s="9"/>
      <c r="BR19" s="9"/>
      <c r="BS19" s="9" t="s">
        <v>40</v>
      </c>
      <c r="BT19" s="9" t="s">
        <v>40</v>
      </c>
      <c r="BU19" s="9" t="s">
        <v>40</v>
      </c>
      <c r="BV19" s="10" t="s">
        <v>41</v>
      </c>
      <c r="BW19" s="9"/>
      <c r="BX19" s="9"/>
      <c r="BY19" s="9" t="s">
        <v>40</v>
      </c>
      <c r="BZ19" s="9" t="s">
        <v>40</v>
      </c>
      <c r="CA19" s="9" t="s">
        <v>40</v>
      </c>
      <c r="CB19" s="10" t="s">
        <v>41</v>
      </c>
      <c r="CC19" s="9"/>
      <c r="CD19" s="9"/>
      <c r="CE19" s="9" t="s">
        <v>40</v>
      </c>
      <c r="CF19" s="9" t="s">
        <v>40</v>
      </c>
      <c r="CG19" s="9" t="s">
        <v>40</v>
      </c>
      <c r="CH19" s="10" t="s">
        <v>41</v>
      </c>
      <c r="CI19" s="9"/>
      <c r="CJ19" s="9"/>
      <c r="CK19" s="9" t="s">
        <v>40</v>
      </c>
      <c r="CL19" s="9" t="s">
        <v>40</v>
      </c>
      <c r="CM19" s="9" t="s">
        <v>40</v>
      </c>
      <c r="CN19" s="10" t="s">
        <v>41</v>
      </c>
    </row>
    <row r="20" spans="1:92" x14ac:dyDescent="0.25">
      <c r="A20" s="48"/>
      <c r="B20" s="48" t="s">
        <v>32</v>
      </c>
      <c r="C20" s="66" t="s">
        <v>34</v>
      </c>
      <c r="D20" s="66" t="s">
        <v>35</v>
      </c>
      <c r="E20" s="66" t="s">
        <v>48</v>
      </c>
      <c r="F20" s="66" t="s">
        <v>49</v>
      </c>
      <c r="G20" s="66" t="s">
        <v>50</v>
      </c>
      <c r="H20" s="4" t="s">
        <v>51</v>
      </c>
      <c r="I20" s="66" t="s">
        <v>34</v>
      </c>
      <c r="J20" s="66" t="s">
        <v>35</v>
      </c>
      <c r="K20" s="66" t="s">
        <v>48</v>
      </c>
      <c r="L20" s="66" t="s">
        <v>49</v>
      </c>
      <c r="M20" s="66" t="s">
        <v>50</v>
      </c>
      <c r="N20" s="4" t="s">
        <v>51</v>
      </c>
      <c r="O20" s="66" t="s">
        <v>34</v>
      </c>
      <c r="P20" s="66" t="s">
        <v>35</v>
      </c>
      <c r="Q20" s="66" t="s">
        <v>48</v>
      </c>
      <c r="R20" s="66" t="s">
        <v>49</v>
      </c>
      <c r="S20" s="66" t="s">
        <v>50</v>
      </c>
      <c r="T20" s="4" t="s">
        <v>51</v>
      </c>
      <c r="U20" s="66" t="s">
        <v>34</v>
      </c>
      <c r="V20" s="66" t="s">
        <v>35</v>
      </c>
      <c r="W20" s="66" t="s">
        <v>48</v>
      </c>
      <c r="X20" s="66" t="s">
        <v>49</v>
      </c>
      <c r="Y20" s="66" t="s">
        <v>50</v>
      </c>
      <c r="Z20" s="4" t="s">
        <v>51</v>
      </c>
      <c r="AA20" s="66" t="s">
        <v>34</v>
      </c>
      <c r="AB20" s="66" t="s">
        <v>35</v>
      </c>
      <c r="AC20" s="66" t="s">
        <v>48</v>
      </c>
      <c r="AD20" s="66" t="s">
        <v>49</v>
      </c>
      <c r="AE20" s="66" t="s">
        <v>50</v>
      </c>
      <c r="AF20" s="4" t="s">
        <v>51</v>
      </c>
      <c r="AG20" s="66" t="s">
        <v>34</v>
      </c>
      <c r="AH20" s="66" t="s">
        <v>35</v>
      </c>
      <c r="AI20" s="66" t="s">
        <v>48</v>
      </c>
      <c r="AJ20" s="66" t="s">
        <v>49</v>
      </c>
      <c r="AK20" s="66" t="s">
        <v>50</v>
      </c>
      <c r="AL20" s="4" t="s">
        <v>51</v>
      </c>
      <c r="AM20" s="66" t="s">
        <v>34</v>
      </c>
      <c r="AN20" s="66" t="s">
        <v>35</v>
      </c>
      <c r="AO20" s="66" t="s">
        <v>48</v>
      </c>
      <c r="AP20" s="66" t="s">
        <v>49</v>
      </c>
      <c r="AQ20" s="66" t="s">
        <v>50</v>
      </c>
      <c r="AR20" s="4" t="s">
        <v>51</v>
      </c>
      <c r="AS20" s="66" t="s">
        <v>34</v>
      </c>
      <c r="AT20" s="66" t="s">
        <v>35</v>
      </c>
      <c r="AU20" s="66" t="s">
        <v>48</v>
      </c>
      <c r="AV20" s="66" t="s">
        <v>49</v>
      </c>
      <c r="AW20" s="66" t="s">
        <v>50</v>
      </c>
      <c r="AX20" s="4" t="s">
        <v>51</v>
      </c>
      <c r="AY20" s="66" t="s">
        <v>34</v>
      </c>
      <c r="AZ20" s="66" t="s">
        <v>35</v>
      </c>
      <c r="BA20" s="66" t="s">
        <v>48</v>
      </c>
      <c r="BB20" s="66" t="s">
        <v>49</v>
      </c>
      <c r="BC20" s="66" t="s">
        <v>50</v>
      </c>
      <c r="BD20" s="4" t="s">
        <v>51</v>
      </c>
      <c r="BE20" s="66" t="s">
        <v>34</v>
      </c>
      <c r="BF20" s="66" t="s">
        <v>35</v>
      </c>
      <c r="BG20" s="66" t="s">
        <v>48</v>
      </c>
      <c r="BH20" s="66" t="s">
        <v>49</v>
      </c>
      <c r="BI20" s="66" t="s">
        <v>50</v>
      </c>
      <c r="BJ20" s="4" t="s">
        <v>51</v>
      </c>
      <c r="BK20" s="66" t="s">
        <v>34</v>
      </c>
      <c r="BL20" s="66" t="s">
        <v>35</v>
      </c>
      <c r="BM20" s="66" t="s">
        <v>48</v>
      </c>
      <c r="BN20" s="66" t="s">
        <v>49</v>
      </c>
      <c r="BO20" s="66" t="s">
        <v>50</v>
      </c>
      <c r="BP20" s="4" t="s">
        <v>51</v>
      </c>
      <c r="BQ20" s="66" t="s">
        <v>34</v>
      </c>
      <c r="BR20" s="66" t="s">
        <v>35</v>
      </c>
      <c r="BS20" s="66" t="s">
        <v>48</v>
      </c>
      <c r="BT20" s="66" t="s">
        <v>49</v>
      </c>
      <c r="BU20" s="66" t="s">
        <v>50</v>
      </c>
      <c r="BV20" s="4" t="s">
        <v>51</v>
      </c>
      <c r="BW20" s="66" t="s">
        <v>34</v>
      </c>
      <c r="BX20" s="66" t="s">
        <v>35</v>
      </c>
      <c r="BY20" s="66" t="s">
        <v>48</v>
      </c>
      <c r="BZ20" s="66" t="s">
        <v>49</v>
      </c>
      <c r="CA20" s="66" t="s">
        <v>50</v>
      </c>
      <c r="CB20" s="4" t="s">
        <v>51</v>
      </c>
      <c r="CC20" s="66" t="s">
        <v>34</v>
      </c>
      <c r="CD20" s="66" t="s">
        <v>35</v>
      </c>
      <c r="CE20" s="66" t="s">
        <v>48</v>
      </c>
      <c r="CF20" s="66" t="s">
        <v>49</v>
      </c>
      <c r="CG20" s="66" t="s">
        <v>50</v>
      </c>
      <c r="CH20" s="4" t="s">
        <v>51</v>
      </c>
      <c r="CI20" s="66" t="s">
        <v>34</v>
      </c>
      <c r="CJ20" s="66" t="s">
        <v>35</v>
      </c>
      <c r="CK20" s="66" t="s">
        <v>48</v>
      </c>
      <c r="CL20" s="66" t="s">
        <v>49</v>
      </c>
      <c r="CM20" s="66" t="s">
        <v>50</v>
      </c>
      <c r="CN20" s="4" t="s">
        <v>51</v>
      </c>
    </row>
    <row r="21" spans="1:92" x14ac:dyDescent="0.25">
      <c r="A21" s="48" t="s">
        <v>18</v>
      </c>
      <c r="B21" s="48" t="s">
        <v>33</v>
      </c>
      <c r="C21" s="66" t="s">
        <v>36</v>
      </c>
      <c r="D21" s="66" t="s">
        <v>37</v>
      </c>
      <c r="E21" s="66" t="s">
        <v>22</v>
      </c>
      <c r="F21" s="66" t="s">
        <v>22</v>
      </c>
      <c r="G21" s="66" t="s">
        <v>22</v>
      </c>
      <c r="H21" s="4" t="s">
        <v>22</v>
      </c>
      <c r="I21" s="66" t="s">
        <v>36</v>
      </c>
      <c r="J21" s="66" t="s">
        <v>37</v>
      </c>
      <c r="K21" s="66" t="s">
        <v>22</v>
      </c>
      <c r="L21" s="66" t="s">
        <v>22</v>
      </c>
      <c r="M21" s="66" t="s">
        <v>22</v>
      </c>
      <c r="N21" s="4" t="s">
        <v>22</v>
      </c>
      <c r="O21" s="66" t="s">
        <v>36</v>
      </c>
      <c r="P21" s="66" t="s">
        <v>37</v>
      </c>
      <c r="Q21" s="66" t="s">
        <v>22</v>
      </c>
      <c r="R21" s="66" t="s">
        <v>22</v>
      </c>
      <c r="S21" s="66" t="s">
        <v>22</v>
      </c>
      <c r="T21" s="4" t="s">
        <v>22</v>
      </c>
      <c r="U21" s="66" t="s">
        <v>36</v>
      </c>
      <c r="V21" s="66" t="s">
        <v>37</v>
      </c>
      <c r="W21" s="66" t="s">
        <v>22</v>
      </c>
      <c r="X21" s="66" t="s">
        <v>22</v>
      </c>
      <c r="Y21" s="66" t="s">
        <v>22</v>
      </c>
      <c r="Z21" s="4" t="s">
        <v>22</v>
      </c>
      <c r="AA21" s="66" t="s">
        <v>36</v>
      </c>
      <c r="AB21" s="66" t="s">
        <v>37</v>
      </c>
      <c r="AC21" s="66" t="s">
        <v>22</v>
      </c>
      <c r="AD21" s="66" t="s">
        <v>22</v>
      </c>
      <c r="AE21" s="66" t="s">
        <v>22</v>
      </c>
      <c r="AF21" s="4" t="s">
        <v>22</v>
      </c>
      <c r="AG21" s="66" t="s">
        <v>36</v>
      </c>
      <c r="AH21" s="66" t="s">
        <v>37</v>
      </c>
      <c r="AI21" s="66" t="s">
        <v>22</v>
      </c>
      <c r="AJ21" s="66" t="s">
        <v>22</v>
      </c>
      <c r="AK21" s="66" t="s">
        <v>22</v>
      </c>
      <c r="AL21" s="4" t="s">
        <v>22</v>
      </c>
      <c r="AM21" s="66" t="s">
        <v>36</v>
      </c>
      <c r="AN21" s="66" t="s">
        <v>37</v>
      </c>
      <c r="AO21" s="66" t="s">
        <v>22</v>
      </c>
      <c r="AP21" s="66" t="s">
        <v>22</v>
      </c>
      <c r="AQ21" s="66" t="s">
        <v>22</v>
      </c>
      <c r="AR21" s="4" t="s">
        <v>22</v>
      </c>
      <c r="AS21" s="66" t="s">
        <v>36</v>
      </c>
      <c r="AT21" s="66" t="s">
        <v>37</v>
      </c>
      <c r="AU21" s="66" t="s">
        <v>22</v>
      </c>
      <c r="AV21" s="66" t="s">
        <v>22</v>
      </c>
      <c r="AW21" s="66" t="s">
        <v>22</v>
      </c>
      <c r="AX21" s="4" t="s">
        <v>22</v>
      </c>
      <c r="AY21" s="66" t="s">
        <v>36</v>
      </c>
      <c r="AZ21" s="66" t="s">
        <v>37</v>
      </c>
      <c r="BA21" s="66" t="s">
        <v>22</v>
      </c>
      <c r="BB21" s="66" t="s">
        <v>22</v>
      </c>
      <c r="BC21" s="66" t="s">
        <v>22</v>
      </c>
      <c r="BD21" s="4" t="s">
        <v>22</v>
      </c>
      <c r="BE21" s="66" t="s">
        <v>36</v>
      </c>
      <c r="BF21" s="66" t="s">
        <v>37</v>
      </c>
      <c r="BG21" s="66" t="s">
        <v>22</v>
      </c>
      <c r="BH21" s="66" t="s">
        <v>22</v>
      </c>
      <c r="BI21" s="66" t="s">
        <v>22</v>
      </c>
      <c r="BJ21" s="4" t="s">
        <v>22</v>
      </c>
      <c r="BK21" s="66" t="s">
        <v>36</v>
      </c>
      <c r="BL21" s="66" t="s">
        <v>37</v>
      </c>
      <c r="BM21" s="66" t="s">
        <v>22</v>
      </c>
      <c r="BN21" s="66" t="s">
        <v>22</v>
      </c>
      <c r="BO21" s="66" t="s">
        <v>22</v>
      </c>
      <c r="BP21" s="4" t="s">
        <v>22</v>
      </c>
      <c r="BQ21" s="66" t="s">
        <v>36</v>
      </c>
      <c r="BR21" s="66" t="s">
        <v>37</v>
      </c>
      <c r="BS21" s="66" t="s">
        <v>22</v>
      </c>
      <c r="BT21" s="66" t="s">
        <v>22</v>
      </c>
      <c r="BU21" s="66" t="s">
        <v>22</v>
      </c>
      <c r="BV21" s="4" t="s">
        <v>22</v>
      </c>
      <c r="BW21" s="66" t="s">
        <v>36</v>
      </c>
      <c r="BX21" s="66" t="s">
        <v>37</v>
      </c>
      <c r="BY21" s="66" t="s">
        <v>22</v>
      </c>
      <c r="BZ21" s="66" t="s">
        <v>22</v>
      </c>
      <c r="CA21" s="66" t="s">
        <v>22</v>
      </c>
      <c r="CB21" s="4" t="s">
        <v>22</v>
      </c>
      <c r="CC21" s="66" t="s">
        <v>36</v>
      </c>
      <c r="CD21" s="66" t="s">
        <v>37</v>
      </c>
      <c r="CE21" s="66" t="s">
        <v>22</v>
      </c>
      <c r="CF21" s="66" t="s">
        <v>22</v>
      </c>
      <c r="CG21" s="66" t="s">
        <v>22</v>
      </c>
      <c r="CH21" s="4" t="s">
        <v>22</v>
      </c>
      <c r="CI21" s="66" t="s">
        <v>36</v>
      </c>
      <c r="CJ21" s="66" t="s">
        <v>37</v>
      </c>
      <c r="CK21" s="66" t="s">
        <v>22</v>
      </c>
      <c r="CL21" s="66" t="s">
        <v>22</v>
      </c>
      <c r="CM21" s="66" t="s">
        <v>22</v>
      </c>
      <c r="CN21" s="4" t="s">
        <v>22</v>
      </c>
    </row>
    <row r="22" spans="1:92" x14ac:dyDescent="0.25">
      <c r="A22" s="70">
        <v>1</v>
      </c>
      <c r="B22" s="70" t="str">
        <f>'Unfactored Wall Loads'!B22</f>
        <v>INT</v>
      </c>
      <c r="C22" s="52">
        <f>IF($B22="INT",1*'Unfactored Wall Loads'!E22, IF($B22="EXT",1*'Unfactored Wall Loads'!E22,"N.G."))</f>
        <v>4</v>
      </c>
      <c r="D22" s="52">
        <f>IF($B22="INT",1*'Unfactored Wall Loads'!F22, IF($B22="EXT",1*'Unfactored Wall Loads'!F22,"N.G."))</f>
        <v>6.6666666666666652E-2</v>
      </c>
      <c r="E22" s="66">
        <f>'Unfactored Wall Loads'!$P$5*(1.4*'Unfactored Wall Loads'!G22)</f>
        <v>0</v>
      </c>
      <c r="F22" s="66">
        <f>'Unfactored Wall Loads'!$P$5*(1.2*'Unfactored Wall Loads'!G22+1.6*'Unfactored Wall Loads'!H22+0.5*'Unfactored Wall Loads'!I22)</f>
        <v>0</v>
      </c>
      <c r="G22" s="66">
        <f>'Unfactored Wall Loads'!$P$5*(1.2*'Unfactored Wall Loads'!G22+1.6*'Unfactored Wall Loads'!I22+1*'Unfactored Wall Loads'!H22)</f>
        <v>0</v>
      </c>
      <c r="H22" s="4">
        <f>MAX(E22:G22)</f>
        <v>0</v>
      </c>
      <c r="I22" s="52">
        <f>IF($B22="INT",1*'Unfactored Wall Loads'!J22, IF($B22="EXT",1*'Unfactored Wall Loads'!J22,"N.G."))</f>
        <v>3.61</v>
      </c>
      <c r="J22" s="52">
        <f>IF($B22="INT",1*'Unfactored Wall Loads'!K22, IF($B22="EXT",1*'Unfactored Wall Loads'!K22,"N.G."))</f>
        <v>6.3333333333333325E-2</v>
      </c>
      <c r="K22" s="66">
        <f>'Unfactored Wall Loads'!$P$5*(1.4*'Unfactored Wall Loads'!L22)</f>
        <v>0</v>
      </c>
      <c r="L22" s="66">
        <f>'Unfactored Wall Loads'!$P$5*(1.2*'Unfactored Wall Loads'!L22+1.6*'Unfactored Wall Loads'!M22+0.5*'Unfactored Wall Loads'!N22)</f>
        <v>0</v>
      </c>
      <c r="M22" s="66">
        <f>'Unfactored Wall Loads'!$P$5*(1.2*'Unfactored Wall Loads'!L22+1.6*'Unfactored Wall Loads'!N22+1*'Unfactored Wall Loads'!M22)</f>
        <v>0</v>
      </c>
      <c r="N22" s="4">
        <f>MAX(K22:M22)</f>
        <v>0</v>
      </c>
      <c r="O22" s="52">
        <f>IF($B22="INT",1*'Unfactored Wall Loads'!O22, IF($B22="EXT",1*'Unfactored Wall Loads'!O22,"N.G."))</f>
        <v>3.24</v>
      </c>
      <c r="P22" s="52">
        <f>IF($B22="INT",1*'Unfactored Wall Loads'!P22, IF($B22="EXT",1*'Unfactored Wall Loads'!P22,"N.G."))</f>
        <v>5.9999999999999991E-2</v>
      </c>
      <c r="Q22" s="66">
        <f>'Unfactored Wall Loads'!$P$5*(1.4*'Unfactored Wall Loads'!Q22)</f>
        <v>0</v>
      </c>
      <c r="R22" s="66">
        <f>'Unfactored Wall Loads'!$P$5*(1.2*'Unfactored Wall Loads'!Q22+1.6*'Unfactored Wall Loads'!R22+0.5*'Unfactored Wall Loads'!S22)</f>
        <v>0</v>
      </c>
      <c r="S22" s="66">
        <f>'Unfactored Wall Loads'!$P$5*(1.2*'Unfactored Wall Loads'!Q22+1.6*'Unfactored Wall Loads'!S22+1*'Unfactored Wall Loads'!R22)</f>
        <v>0</v>
      </c>
      <c r="T22" s="4">
        <f>MAX(Q22:S22)</f>
        <v>0</v>
      </c>
      <c r="U22" s="52">
        <f>IF($B22="INT",1*'Unfactored Wall Loads'!T22, IF($B22="EXT",1*'Unfactored Wall Loads'!T22,"N.G."))</f>
        <v>0.95062500000000005</v>
      </c>
      <c r="V22" s="52">
        <f>IF($B22="INT",1*'Unfactored Wall Loads'!U22, IF($B22="EXT",1*'Unfactored Wall Loads'!U22,"N.G."))</f>
        <v>3.2500000000000001E-2</v>
      </c>
      <c r="W22" s="66">
        <f>'Unfactored Wall Loads'!$P$5*(1.4*'Unfactored Wall Loads'!V22)</f>
        <v>6.5333333333333323</v>
      </c>
      <c r="X22" s="66">
        <f>'Unfactored Wall Loads'!$P$5*(1.2*'Unfactored Wall Loads'!V22+1.6*'Unfactored Wall Loads'!W22+0.5*'Unfactored Wall Loads'!X22)</f>
        <v>8.3733333333333331</v>
      </c>
      <c r="Y22" s="66">
        <f>'Unfactored Wall Loads'!$P$5*(1.2*'Unfactored Wall Loads'!V22+1.6*'Unfactored Wall Loads'!X22+1*'Unfactored Wall Loads'!W22)</f>
        <v>7.333333333333333</v>
      </c>
      <c r="Z22" s="4">
        <f>MAX(W22:Y22)</f>
        <v>8.3733333333333331</v>
      </c>
      <c r="AA22" s="52">
        <f>IF($B22="INT",1*'Unfactored Wall Loads'!Y22, IF($B22="EXT",1*'Unfactored Wall Loads'!Y22,"N.G."))</f>
        <v>1.3455999999999999</v>
      </c>
      <c r="AB22" s="52">
        <f>IF($B22="INT",1*'Unfactored Wall Loads'!Z22, IF($B22="EXT",1*'Unfactored Wall Loads'!Z22,"N.G."))</f>
        <v>3.8666666666666662E-2</v>
      </c>
      <c r="AC22" s="66">
        <f>'Unfactored Wall Loads'!$P$5*(1.4*'Unfactored Wall Loads'!AA22)</f>
        <v>0.93333333333333324</v>
      </c>
      <c r="AD22" s="66">
        <f>'Unfactored Wall Loads'!$P$5*(1.2*'Unfactored Wall Loads'!AA22+1.6*'Unfactored Wall Loads'!AB22+0.5*'Unfactored Wall Loads'!AC22)</f>
        <v>1.44</v>
      </c>
      <c r="AE22" s="66">
        <f>'Unfactored Wall Loads'!$P$5*(1.2*'Unfactored Wall Loads'!AA22+1.6*'Unfactored Wall Loads'!AC22+1*'Unfactored Wall Loads'!AB22)</f>
        <v>1.1999999999999997</v>
      </c>
      <c r="AF22" s="4">
        <f>MAX(AC22:AE22)</f>
        <v>1.44</v>
      </c>
      <c r="AG22" s="52">
        <f>IF($B22="INT",1*'Unfactored Wall Loads'!AD22, IF($B22="EXT",1*'Unfactored Wall Loads'!AD22,"N.G."))</f>
        <v>0.98406399999999994</v>
      </c>
      <c r="AH22" s="52">
        <f>IF($B22="INT",1*'Unfactored Wall Loads'!AE22, IF($B22="EXT",1*'Unfactored Wall Loads'!AE22,"N.G."))</f>
        <v>3.3066666666666661E-2</v>
      </c>
      <c r="AI22" s="66">
        <f>'Unfactored Wall Loads'!$P$5*(1.4*'Unfactored Wall Loads'!AF22)</f>
        <v>1.68</v>
      </c>
      <c r="AJ22" s="66">
        <f>'Unfactored Wall Loads'!$P$5*(1.2*'Unfactored Wall Loads'!AF22+1.6*'Unfactored Wall Loads'!AG22+0.5*'Unfactored Wall Loads'!AH22)</f>
        <v>2.5066666666666668</v>
      </c>
      <c r="AK22" s="66">
        <f>'Unfactored Wall Loads'!$P$5*(1.2*'Unfactored Wall Loads'!AF22+1.6*'Unfactored Wall Loads'!AH22+1*'Unfactored Wall Loads'!AG22)</f>
        <v>2.1066666666666665</v>
      </c>
      <c r="AL22" s="4">
        <f>MAX(AI22:AK22)</f>
        <v>2.5066666666666668</v>
      </c>
      <c r="AM22" s="52">
        <f>IF($B22="INT",1*'Unfactored Wall Loads'!AI22, IF($B22="EXT",1*'Unfactored Wall Loads'!AI22,"N.G."))</f>
        <v>0.95062500000000005</v>
      </c>
      <c r="AN22" s="52">
        <f>IF($B22="INT",1*'Unfactored Wall Loads'!AJ22, IF($B22="EXT",1*'Unfactored Wall Loads'!AJ22,"N.G."))</f>
        <v>3.2500000000000001E-2</v>
      </c>
      <c r="AO22" s="66">
        <f>'Unfactored Wall Loads'!$P$5*(1.4*'Unfactored Wall Loads'!AK22)</f>
        <v>2.2399999999999998</v>
      </c>
      <c r="AP22" s="66">
        <f>'Unfactored Wall Loads'!$P$5*(1.2*'Unfactored Wall Loads'!AK22+1.6*'Unfactored Wall Loads'!AL22+0.5*'Unfactored Wall Loads'!AM22)</f>
        <v>3.1999999999999997</v>
      </c>
      <c r="AQ22" s="66">
        <f>'Unfactored Wall Loads'!$P$5*(1.2*'Unfactored Wall Loads'!AK22+1.6*'Unfactored Wall Loads'!AM22+1*'Unfactored Wall Loads'!AL22)</f>
        <v>2.7199999999999998</v>
      </c>
      <c r="AR22" s="4">
        <f>MAX(AO22:AQ22)</f>
        <v>3.1999999999999997</v>
      </c>
      <c r="AS22" s="52">
        <f>IF($B22="INT",1*'Unfactored Wall Loads'!AN22, IF($B22="EXT",1*'Unfactored Wall Loads'!AN22,"N.G."))</f>
        <v>0.95062500000000005</v>
      </c>
      <c r="AT22" s="52">
        <f>IF($B22="INT",1*'Unfactored Wall Loads'!AO22, IF($B22="EXT",1*'Unfactored Wall Loads'!AO22,"N.G."))</f>
        <v>3.2500000000000001E-2</v>
      </c>
      <c r="AU22" s="66">
        <f>'Unfactored Wall Loads'!$P$5*(1.4*'Unfactored Wall Loads'!AP22)</f>
        <v>2.9866666666666664</v>
      </c>
      <c r="AV22" s="66">
        <f>'Unfactored Wall Loads'!$P$5*(1.2*'Unfactored Wall Loads'!AP22+1.6*'Unfactored Wall Loads'!AQ22+0.5*'Unfactored Wall Loads'!AR22)</f>
        <v>4.0533333333333328</v>
      </c>
      <c r="AW22" s="66">
        <f>'Unfactored Wall Loads'!$P$5*(1.2*'Unfactored Wall Loads'!AP22+1.6*'Unfactored Wall Loads'!AR22+1*'Unfactored Wall Loads'!AQ22)</f>
        <v>3.4933333333333332</v>
      </c>
      <c r="AX22" s="4">
        <f>MAX(AU22:AW22)</f>
        <v>4.0533333333333328</v>
      </c>
      <c r="AY22" s="52">
        <f>IF($B22="INT",1*'Unfactored Wall Loads'!AS22, IF($B22="EXT",1*'Unfactored Wall Loads'!AS22,"N.G."))</f>
        <v>0.95062500000000005</v>
      </c>
      <c r="AZ22" s="52">
        <f>IF($B22="INT",1*'Unfactored Wall Loads'!AT22, IF($B22="EXT",1*'Unfactored Wall Loads'!AT22,"N.G."))</f>
        <v>3.2500000000000001E-2</v>
      </c>
      <c r="BA22" s="66">
        <f>'Unfactored Wall Loads'!$P$5*(1.4*'Unfactored Wall Loads'!AU22)</f>
        <v>3.7333333333333329</v>
      </c>
      <c r="BB22" s="66">
        <f>'Unfactored Wall Loads'!$P$5*(1.2*'Unfactored Wall Loads'!AU22+1.6*'Unfactored Wall Loads'!AV22+0.5*'Unfactored Wall Loads'!AW22)</f>
        <v>4.9066666666666663</v>
      </c>
      <c r="BC22" s="66">
        <f>'Unfactored Wall Loads'!$P$5*(1.2*'Unfactored Wall Loads'!AU22+1.6*'Unfactored Wall Loads'!AW22+1*'Unfactored Wall Loads'!AV22)</f>
        <v>4.2666666666666666</v>
      </c>
      <c r="BD22" s="4">
        <f>MAX(BA22:BC22)</f>
        <v>4.9066666666666663</v>
      </c>
      <c r="BE22" s="52">
        <f>IF($B22="INT",1*'Unfactored Wall Loads'!AX22, IF($B22="EXT",1*'Unfactored Wall Loads'!AX22,"N.G."))</f>
        <v>0.95062500000000005</v>
      </c>
      <c r="BF22" s="52">
        <f>IF($B22="INT",1*'Unfactored Wall Loads'!AY22, IF($B22="EXT",1*'Unfactored Wall Loads'!AY22,"N.G."))</f>
        <v>3.2500000000000001E-2</v>
      </c>
      <c r="BG22" s="66">
        <f>'Unfactored Wall Loads'!$P$5*(1.4*'Unfactored Wall Loads'!AZ22)</f>
        <v>4.293333333333333</v>
      </c>
      <c r="BH22" s="66">
        <f>'Unfactored Wall Loads'!$P$5*(1.2*'Unfactored Wall Loads'!AZ22+1.6*'Unfactored Wall Loads'!BA22+0.5*'Unfactored Wall Loads'!BB22)</f>
        <v>5.6</v>
      </c>
      <c r="BI22" s="66">
        <f>'Unfactored Wall Loads'!$P$5*(1.2*'Unfactored Wall Loads'!AZ22+1.6*'Unfactored Wall Loads'!BB22+1*'Unfactored Wall Loads'!BA22)</f>
        <v>4.879999999999999</v>
      </c>
      <c r="BJ22" s="4">
        <f>MAX(BG22:BI22)</f>
        <v>5.6</v>
      </c>
      <c r="BK22" s="52">
        <f>IF($B22="INT",1*'Unfactored Wall Loads'!BC22, IF($B22="EXT",1*'Unfactored Wall Loads'!BC22,"N.G."))</f>
        <v>0.95062500000000005</v>
      </c>
      <c r="BL22" s="52">
        <f>IF($B22="INT",1*'Unfactored Wall Loads'!BD22, IF($B22="EXT",1*'Unfactored Wall Loads'!BD22,"N.G."))</f>
        <v>3.2500000000000001E-2</v>
      </c>
      <c r="BM22" s="66">
        <f>'Unfactored Wall Loads'!$P$5*(1.4*'Unfactored Wall Loads'!BE22)</f>
        <v>5.0399999999999991</v>
      </c>
      <c r="BN22" s="66">
        <f>'Unfactored Wall Loads'!$P$5*(1.2*'Unfactored Wall Loads'!BE22+1.6*'Unfactored Wall Loads'!BF22+0.5*'Unfactored Wall Loads'!BG22)</f>
        <v>6.6666666666666661</v>
      </c>
      <c r="BO22" s="66">
        <f>'Unfactored Wall Loads'!$P$5*(1.2*'Unfactored Wall Loads'!BE22+1.6*'Unfactored Wall Loads'!BG22+1*'Unfactored Wall Loads'!BF22)</f>
        <v>5.7866666666666662</v>
      </c>
      <c r="BP22" s="4">
        <f>MAX(BM22:BO22)</f>
        <v>6.6666666666666661</v>
      </c>
      <c r="BQ22" s="52">
        <f>IF($B22="INT",1*'Unfactored Wall Loads'!BH22, IF($B22="EXT",1*'Unfactored Wall Loads'!BH22,"N.G."))</f>
        <v>0.95062500000000005</v>
      </c>
      <c r="BR22" s="52">
        <f>IF($B22="INT",1*'Unfactored Wall Loads'!BI22, IF($B22="EXT",1*'Unfactored Wall Loads'!BI22,"N.G."))</f>
        <v>3.2500000000000001E-2</v>
      </c>
      <c r="BS22" s="66">
        <f>'Unfactored Wall Loads'!$P$5*(1.4*'Unfactored Wall Loads'!BJ22)</f>
        <v>5.7866666666666662</v>
      </c>
      <c r="BT22" s="66">
        <f>'Unfactored Wall Loads'!$P$5*(1.2*'Unfactored Wall Loads'!BJ22+1.6*'Unfactored Wall Loads'!BK22+0.5*'Unfactored Wall Loads'!BL22)</f>
        <v>7.52</v>
      </c>
      <c r="BU22" s="66">
        <f>'Unfactored Wall Loads'!$P$5*(1.2*'Unfactored Wall Loads'!BJ22+1.6*'Unfactored Wall Loads'!BL22+1*'Unfactored Wall Loads'!BK22)</f>
        <v>6.56</v>
      </c>
      <c r="BV22" s="4">
        <f>MAX(BS22:BU22)</f>
        <v>7.52</v>
      </c>
      <c r="BW22" s="52">
        <f>IF($B22="INT",1*'Unfactored Wall Loads'!BM22, IF($B22="EXT",1*'Unfactored Wall Loads'!BM22,"N.G."))</f>
        <v>0.95062500000000005</v>
      </c>
      <c r="BX22" s="52">
        <f>IF($B22="INT",1*'Unfactored Wall Loads'!BN22, IF($B22="EXT",1*'Unfactored Wall Loads'!BN22,"N.G."))</f>
        <v>3.2500000000000001E-2</v>
      </c>
      <c r="BY22" s="66">
        <f>'Unfactored Wall Loads'!$P$5*(1.4*'Unfactored Wall Loads'!BO22)</f>
        <v>6.5333333333333323</v>
      </c>
      <c r="BZ22" s="66">
        <f>'Unfactored Wall Loads'!$P$5*(1.2*'Unfactored Wall Loads'!BO22+1.6*'Unfactored Wall Loads'!BP22+0.5*'Unfactored Wall Loads'!BQ22)</f>
        <v>8.3733333333333331</v>
      </c>
      <c r="CA22" s="66">
        <f>'Unfactored Wall Loads'!$P$5*(1.2*'Unfactored Wall Loads'!BO22+1.6*'Unfactored Wall Loads'!BQ22+1*'Unfactored Wall Loads'!BP22)</f>
        <v>7.333333333333333</v>
      </c>
      <c r="CB22" s="4">
        <f>MAX(BY22:CA22)</f>
        <v>8.3733333333333331</v>
      </c>
      <c r="CC22" s="52">
        <f>IF($B22="INT",1*'Unfactored Wall Loads'!BR22, IF($B22="EXT",1*'Unfactored Wall Loads'!BR22,"N.G."))</f>
        <v>0.48999999999999994</v>
      </c>
      <c r="CD22" s="52">
        <f>IF($B22="INT",1*'Unfactored Wall Loads'!BS22, IF($B22="EXT",1*'Unfactored Wall Loads'!BS22,"N.G."))</f>
        <v>2.3333333333333331E-2</v>
      </c>
      <c r="CE22" s="66">
        <f>'Unfactored Wall Loads'!$P$5*(1.4*'Unfactored Wall Loads'!BT22)</f>
        <v>0</v>
      </c>
      <c r="CF22" s="66">
        <f>'Unfactored Wall Loads'!$P$5*(1.2*'Unfactored Wall Loads'!BT22+1.6*'Unfactored Wall Loads'!BU22+0.5*'Unfactored Wall Loads'!BV22)</f>
        <v>0</v>
      </c>
      <c r="CG22" s="66">
        <f>'Unfactored Wall Loads'!$P$5*(1.2*'Unfactored Wall Loads'!BT22+1.6*'Unfactored Wall Loads'!BV22+1*'Unfactored Wall Loads'!BU22)</f>
        <v>0</v>
      </c>
      <c r="CH22" s="4">
        <f>MAX(CE22:CG22)</f>
        <v>0</v>
      </c>
      <c r="CI22" s="52">
        <f>IF($B22="INT",1*'Unfactored Wall Loads'!BW22, IF($B22="EXT",1*'Unfactored Wall Loads'!BW22,"N.G."))</f>
        <v>0.36</v>
      </c>
      <c r="CJ22" s="52">
        <f>IF($B22="INT",1*'Unfactored Wall Loads'!BX22, IF($B22="EXT",1*'Unfactored Wall Loads'!BX22,"N.G."))</f>
        <v>0.02</v>
      </c>
      <c r="CK22" s="66">
        <f>'Unfactored Wall Loads'!$P$5*(1.6*'Unfactored Wall Loads'!BY22)</f>
        <v>0</v>
      </c>
      <c r="CL22" s="66">
        <f>'Unfactored Wall Loads'!$P$5*(1.2*'Unfactored Wall Loads'!BY22+1.6*'Unfactored Wall Loads'!BZ22+0.5*'Unfactored Wall Loads'!CA22)</f>
        <v>0</v>
      </c>
      <c r="CM22" s="66">
        <f>'Unfactored Wall Loads'!$P$5*(1.2*'Unfactored Wall Loads'!BY22+1.6*'Unfactored Wall Loads'!CA22+1*'Unfactored Wall Loads'!BZ22)</f>
        <v>0</v>
      </c>
      <c r="CN22" s="4">
        <f>MAX(CK22:CM22)</f>
        <v>0</v>
      </c>
    </row>
    <row r="23" spans="1:92" x14ac:dyDescent="0.25">
      <c r="A23" s="70">
        <v>2</v>
      </c>
      <c r="B23" s="70" t="str">
        <f>'Unfactored Wall Loads'!B23</f>
        <v>INT</v>
      </c>
      <c r="C23" s="52">
        <f>IF($B23="INT",1*'Unfactored Wall Loads'!E23, IF($B23="EXT",1*'Unfactored Wall Loads'!E23,"N.G."))</f>
        <v>4</v>
      </c>
      <c r="D23" s="52">
        <f>IF($B23="INT",1*'Unfactored Wall Loads'!F23, IF($B23="EXT",1*'Unfactored Wall Loads'!F23,"N.G."))</f>
        <v>6.6666666666666652E-2</v>
      </c>
      <c r="E23" s="66">
        <f>'Unfactored Wall Loads'!$P$5*(1.4*'Unfactored Wall Loads'!G23)</f>
        <v>0</v>
      </c>
      <c r="F23" s="66">
        <f>'Unfactored Wall Loads'!$P$5*(1.2*'Unfactored Wall Loads'!G23+1.6*'Unfactored Wall Loads'!H23+0.5*'Unfactored Wall Loads'!I23)</f>
        <v>0</v>
      </c>
      <c r="G23" s="66">
        <f>'Unfactored Wall Loads'!$P$5*(1.2*'Unfactored Wall Loads'!G23+1.6*'Unfactored Wall Loads'!I23+1*'Unfactored Wall Loads'!H23)</f>
        <v>0</v>
      </c>
      <c r="H23" s="4">
        <f t="shared" ref="H23:H86" si="0">MAX(E23:G23)</f>
        <v>0</v>
      </c>
      <c r="I23" s="52">
        <f>IF($B23="INT",1*'Unfactored Wall Loads'!J23, IF($B23="EXT",1*'Unfactored Wall Loads'!J23,"N.G."))</f>
        <v>3.61</v>
      </c>
      <c r="J23" s="52">
        <f>IF($B23="INT",1*'Unfactored Wall Loads'!K23, IF($B23="EXT",1*'Unfactored Wall Loads'!K23,"N.G."))</f>
        <v>6.3333333333333325E-2</v>
      </c>
      <c r="K23" s="66">
        <f>'Unfactored Wall Loads'!$P$5*(1.4*'Unfactored Wall Loads'!L23)</f>
        <v>0</v>
      </c>
      <c r="L23" s="66">
        <f>'Unfactored Wall Loads'!$P$5*(1.2*'Unfactored Wall Loads'!L23+1.6*'Unfactored Wall Loads'!M23+0.5*'Unfactored Wall Loads'!N23)</f>
        <v>0</v>
      </c>
      <c r="M23" s="66">
        <f>'Unfactored Wall Loads'!$P$5*(1.2*'Unfactored Wall Loads'!L23+1.6*'Unfactored Wall Loads'!N23+1*'Unfactored Wall Loads'!M23)</f>
        <v>0</v>
      </c>
      <c r="N23" s="4">
        <f t="shared" ref="N23:N86" si="1">MAX(K23:M23)</f>
        <v>0</v>
      </c>
      <c r="O23" s="52">
        <f>IF($B23="INT",1*'Unfactored Wall Loads'!O23, IF($B23="EXT",1*'Unfactored Wall Loads'!O23,"N.G."))</f>
        <v>3.24</v>
      </c>
      <c r="P23" s="52">
        <f>IF($B23="INT",1*'Unfactored Wall Loads'!P23, IF($B23="EXT",1*'Unfactored Wall Loads'!P23,"N.G."))</f>
        <v>5.9999999999999991E-2</v>
      </c>
      <c r="Q23" s="66">
        <f>'Unfactored Wall Loads'!$P$5*(1.4*'Unfactored Wall Loads'!Q23)</f>
        <v>0</v>
      </c>
      <c r="R23" s="66">
        <f>'Unfactored Wall Loads'!$P$5*(1.2*'Unfactored Wall Loads'!Q23+1.6*'Unfactored Wall Loads'!R23+0.5*'Unfactored Wall Loads'!S23)</f>
        <v>0</v>
      </c>
      <c r="S23" s="66">
        <f>'Unfactored Wall Loads'!$P$5*(1.2*'Unfactored Wall Loads'!Q23+1.6*'Unfactored Wall Loads'!S23+1*'Unfactored Wall Loads'!R23)</f>
        <v>0</v>
      </c>
      <c r="T23" s="4">
        <f t="shared" ref="T23:T86" si="2">MAX(Q23:S23)</f>
        <v>0</v>
      </c>
      <c r="U23" s="52">
        <f>IF($B23="INT",1*'Unfactored Wall Loads'!T23, IF($B23="EXT",1*'Unfactored Wall Loads'!T23,"N.G."))</f>
        <v>0.95062500000000005</v>
      </c>
      <c r="V23" s="52">
        <f>IF($B23="INT",1*'Unfactored Wall Loads'!U23, IF($B23="EXT",1*'Unfactored Wall Loads'!U23,"N.G."))</f>
        <v>3.2500000000000001E-2</v>
      </c>
      <c r="W23" s="66">
        <f>'Unfactored Wall Loads'!$P$5*(1.4*'Unfactored Wall Loads'!V23)</f>
        <v>13.626666666666665</v>
      </c>
      <c r="X23" s="66">
        <f>'Unfactored Wall Loads'!$P$5*(1.2*'Unfactored Wall Loads'!V23+1.6*'Unfactored Wall Loads'!W23+0.5*'Unfactored Wall Loads'!X23)</f>
        <v>18.079999999999998</v>
      </c>
      <c r="Y23" s="66">
        <f>'Unfactored Wall Loads'!$P$5*(1.2*'Unfactored Wall Loads'!V23+1.6*'Unfactored Wall Loads'!X23+1*'Unfactored Wall Loads'!W23)</f>
        <v>15.68</v>
      </c>
      <c r="Z23" s="4">
        <f t="shared" ref="Z23:Z86" si="3">MAX(W23:Y23)</f>
        <v>18.079999999999998</v>
      </c>
      <c r="AA23" s="52">
        <f>IF($B23="INT",1*'Unfactored Wall Loads'!Y23, IF($B23="EXT",1*'Unfactored Wall Loads'!Y23,"N.G."))</f>
        <v>1.3455999999999999</v>
      </c>
      <c r="AB23" s="52">
        <f>IF($B23="INT",1*'Unfactored Wall Loads'!Z23, IF($B23="EXT",1*'Unfactored Wall Loads'!Z23,"N.G."))</f>
        <v>3.8666666666666662E-2</v>
      </c>
      <c r="AC23" s="66">
        <f>'Unfactored Wall Loads'!$P$5*(1.4*'Unfactored Wall Loads'!AA23)</f>
        <v>1.8666666666666665</v>
      </c>
      <c r="AD23" s="66">
        <f>'Unfactored Wall Loads'!$P$5*(1.2*'Unfactored Wall Loads'!AA23+1.6*'Unfactored Wall Loads'!AB23+0.5*'Unfactored Wall Loads'!AC23)</f>
        <v>3.3066666666666671</v>
      </c>
      <c r="AE23" s="66">
        <f>'Unfactored Wall Loads'!$P$5*(1.2*'Unfactored Wall Loads'!AA23+1.6*'Unfactored Wall Loads'!AC23+1*'Unfactored Wall Loads'!AB23)</f>
        <v>2.6666666666666665</v>
      </c>
      <c r="AF23" s="4">
        <f t="shared" ref="AF23:AF86" si="4">MAX(AC23:AE23)</f>
        <v>3.3066666666666671</v>
      </c>
      <c r="AG23" s="52">
        <f>IF($B23="INT",1*'Unfactored Wall Loads'!AD23, IF($B23="EXT",1*'Unfactored Wall Loads'!AD23,"N.G."))</f>
        <v>0.98406399999999994</v>
      </c>
      <c r="AH23" s="52">
        <f>IF($B23="INT",1*'Unfactored Wall Loads'!AE23, IF($B23="EXT",1*'Unfactored Wall Loads'!AE23,"N.G."))</f>
        <v>3.3066666666666661E-2</v>
      </c>
      <c r="AI23" s="66">
        <f>'Unfactored Wall Loads'!$P$5*(1.4*'Unfactored Wall Loads'!AF23)</f>
        <v>3.36</v>
      </c>
      <c r="AJ23" s="66">
        <f>'Unfactored Wall Loads'!$P$5*(1.2*'Unfactored Wall Loads'!AF23+1.6*'Unfactored Wall Loads'!AG23+0.5*'Unfactored Wall Loads'!AH23)</f>
        <v>5.4399999999999995</v>
      </c>
      <c r="AK23" s="66">
        <f>'Unfactored Wall Loads'!$P$5*(1.2*'Unfactored Wall Loads'!AF23+1.6*'Unfactored Wall Loads'!AH23+1*'Unfactored Wall Loads'!AG23)</f>
        <v>4.4800000000000004</v>
      </c>
      <c r="AL23" s="4">
        <f t="shared" ref="AL23:AL86" si="5">MAX(AI23:AK23)</f>
        <v>5.4399999999999995</v>
      </c>
      <c r="AM23" s="52">
        <f>IF($B23="INT",1*'Unfactored Wall Loads'!AI23, IF($B23="EXT",1*'Unfactored Wall Loads'!AI23,"N.G."))</f>
        <v>0.95062500000000005</v>
      </c>
      <c r="AN23" s="52">
        <f>IF($B23="INT",1*'Unfactored Wall Loads'!AJ23, IF($B23="EXT",1*'Unfactored Wall Loads'!AJ23,"N.G."))</f>
        <v>3.2500000000000001E-2</v>
      </c>
      <c r="AO23" s="66">
        <f>'Unfactored Wall Loads'!$P$5*(1.4*'Unfactored Wall Loads'!AK23)</f>
        <v>4.8533333333333326</v>
      </c>
      <c r="AP23" s="66">
        <f>'Unfactored Wall Loads'!$P$5*(1.2*'Unfactored Wall Loads'!AK23+1.6*'Unfactored Wall Loads'!AL23+0.5*'Unfactored Wall Loads'!AM23)</f>
        <v>7.36</v>
      </c>
      <c r="AQ23" s="66">
        <f>'Unfactored Wall Loads'!$P$5*(1.2*'Unfactored Wall Loads'!AK23+1.6*'Unfactored Wall Loads'!AM23+1*'Unfactored Wall Loads'!AL23)</f>
        <v>6.16</v>
      </c>
      <c r="AR23" s="4">
        <f t="shared" ref="AR23:AR86" si="6">MAX(AO23:AQ23)</f>
        <v>7.36</v>
      </c>
      <c r="AS23" s="52">
        <f>IF($B23="INT",1*'Unfactored Wall Loads'!AN23, IF($B23="EXT",1*'Unfactored Wall Loads'!AN23,"N.G."))</f>
        <v>0.95062500000000005</v>
      </c>
      <c r="AT23" s="52">
        <f>IF($B23="INT",1*'Unfactored Wall Loads'!AO23, IF($B23="EXT",1*'Unfactored Wall Loads'!AO23,"N.G."))</f>
        <v>3.2500000000000001E-2</v>
      </c>
      <c r="AU23" s="66">
        <f>'Unfactored Wall Loads'!$P$5*(1.4*'Unfactored Wall Loads'!AP23)</f>
        <v>6.3466666666666658</v>
      </c>
      <c r="AV23" s="66">
        <f>'Unfactored Wall Loads'!$P$5*(1.2*'Unfactored Wall Loads'!AP23+1.6*'Unfactored Wall Loads'!AQ23+0.5*'Unfactored Wall Loads'!AR23)</f>
        <v>9.2800000000000011</v>
      </c>
      <c r="AW23" s="66">
        <f>'Unfactored Wall Loads'!$P$5*(1.2*'Unfactored Wall Loads'!AP23+1.6*'Unfactored Wall Loads'!AR23+1*'Unfactored Wall Loads'!AQ23)</f>
        <v>7.84</v>
      </c>
      <c r="AX23" s="4">
        <f t="shared" ref="AX23:AX86" si="7">MAX(AU23:AW23)</f>
        <v>9.2800000000000011</v>
      </c>
      <c r="AY23" s="52">
        <f>IF($B23="INT",1*'Unfactored Wall Loads'!AS23, IF($B23="EXT",1*'Unfactored Wall Loads'!AS23,"N.G."))</f>
        <v>0.95062500000000005</v>
      </c>
      <c r="AZ23" s="52">
        <f>IF($B23="INT",1*'Unfactored Wall Loads'!AT23, IF($B23="EXT",1*'Unfactored Wall Loads'!AT23,"N.G."))</f>
        <v>3.2500000000000001E-2</v>
      </c>
      <c r="BA23" s="66">
        <f>'Unfactored Wall Loads'!$P$5*(1.4*'Unfactored Wall Loads'!AU23)</f>
        <v>7.6533333333333324</v>
      </c>
      <c r="BB23" s="66">
        <f>'Unfactored Wall Loads'!$P$5*(1.2*'Unfactored Wall Loads'!AU23+1.6*'Unfactored Wall Loads'!AV23+0.5*'Unfactored Wall Loads'!AW23)</f>
        <v>11.04</v>
      </c>
      <c r="BC23" s="66">
        <f>'Unfactored Wall Loads'!$P$5*(1.2*'Unfactored Wall Loads'!AU23+1.6*'Unfactored Wall Loads'!AW23+1*'Unfactored Wall Loads'!AV23)</f>
        <v>9.36</v>
      </c>
      <c r="BD23" s="4">
        <f t="shared" ref="BD23:BD86" si="8">MAX(BA23:BC23)</f>
        <v>11.04</v>
      </c>
      <c r="BE23" s="52">
        <f>IF($B23="INT",1*'Unfactored Wall Loads'!AX23, IF($B23="EXT",1*'Unfactored Wall Loads'!AX23,"N.G."))</f>
        <v>0.95062500000000005</v>
      </c>
      <c r="BF23" s="52">
        <f>IF($B23="INT",1*'Unfactored Wall Loads'!AY23, IF($B23="EXT",1*'Unfactored Wall Loads'!AY23,"N.G."))</f>
        <v>3.2500000000000001E-2</v>
      </c>
      <c r="BG23" s="66">
        <f>'Unfactored Wall Loads'!$P$5*(1.4*'Unfactored Wall Loads'!AZ23)</f>
        <v>9.1466666666666665</v>
      </c>
      <c r="BH23" s="66">
        <f>'Unfactored Wall Loads'!$P$5*(1.2*'Unfactored Wall Loads'!AZ23+1.6*'Unfactored Wall Loads'!BA23+0.5*'Unfactored Wall Loads'!BB23)</f>
        <v>12.959999999999997</v>
      </c>
      <c r="BI23" s="66">
        <f>'Unfactored Wall Loads'!$P$5*(1.2*'Unfactored Wall Loads'!AZ23+1.6*'Unfactored Wall Loads'!BB23+1*'Unfactored Wall Loads'!BA23)</f>
        <v>11.04</v>
      </c>
      <c r="BJ23" s="4">
        <f t="shared" ref="BJ23:BJ86" si="9">MAX(BG23:BI23)</f>
        <v>12.959999999999997</v>
      </c>
      <c r="BK23" s="52">
        <f>IF($B23="INT",1*'Unfactored Wall Loads'!BC23, IF($B23="EXT",1*'Unfactored Wall Loads'!BC23,"N.G."))</f>
        <v>0.95062500000000005</v>
      </c>
      <c r="BL23" s="52">
        <f>IF($B23="INT",1*'Unfactored Wall Loads'!BD23, IF($B23="EXT",1*'Unfactored Wall Loads'!BD23,"N.G."))</f>
        <v>3.2500000000000001E-2</v>
      </c>
      <c r="BM23" s="66">
        <f>'Unfactored Wall Loads'!$P$5*(1.4*'Unfactored Wall Loads'!BE23)</f>
        <v>10.639999999999999</v>
      </c>
      <c r="BN23" s="66">
        <f>'Unfactored Wall Loads'!$P$5*(1.2*'Unfactored Wall Loads'!BE23+1.6*'Unfactored Wall Loads'!BF23+0.5*'Unfactored Wall Loads'!BG23)</f>
        <v>14.666666666666666</v>
      </c>
      <c r="BO23" s="66">
        <f>'Unfactored Wall Loads'!$P$5*(1.2*'Unfactored Wall Loads'!BE23+1.6*'Unfactored Wall Loads'!BG23+1*'Unfactored Wall Loads'!BF23)</f>
        <v>12.586666666666666</v>
      </c>
      <c r="BP23" s="4">
        <f t="shared" ref="BP23:BP86" si="10">MAX(BM23:BO23)</f>
        <v>14.666666666666666</v>
      </c>
      <c r="BQ23" s="52">
        <f>IF($B23="INT",1*'Unfactored Wall Loads'!BH23, IF($B23="EXT",1*'Unfactored Wall Loads'!BH23,"N.G."))</f>
        <v>0.95062500000000005</v>
      </c>
      <c r="BR23" s="52">
        <f>IF($B23="INT",1*'Unfactored Wall Loads'!BI23, IF($B23="EXT",1*'Unfactored Wall Loads'!BI23,"N.G."))</f>
        <v>3.2500000000000001E-2</v>
      </c>
      <c r="BS23" s="66">
        <f>'Unfactored Wall Loads'!$P$5*(1.4*'Unfactored Wall Loads'!BJ23)</f>
        <v>12.133333333333333</v>
      </c>
      <c r="BT23" s="66">
        <f>'Unfactored Wall Loads'!$P$5*(1.2*'Unfactored Wall Loads'!BJ23+1.6*'Unfactored Wall Loads'!BK23+0.5*'Unfactored Wall Loads'!BL23)</f>
        <v>16.373333333333331</v>
      </c>
      <c r="BU23" s="66">
        <f>'Unfactored Wall Loads'!$P$5*(1.2*'Unfactored Wall Loads'!BJ23+1.6*'Unfactored Wall Loads'!BL23+1*'Unfactored Wall Loads'!BK23)</f>
        <v>14.133333333333333</v>
      </c>
      <c r="BV23" s="4">
        <f t="shared" ref="BV23:BV86" si="11">MAX(BS23:BU23)</f>
        <v>16.373333333333331</v>
      </c>
      <c r="BW23" s="52">
        <f>IF($B23="INT",1*'Unfactored Wall Loads'!BM23, IF($B23="EXT",1*'Unfactored Wall Loads'!BM23,"N.G."))</f>
        <v>0.95062500000000005</v>
      </c>
      <c r="BX23" s="52">
        <f>IF($B23="INT",1*'Unfactored Wall Loads'!BN23, IF($B23="EXT",1*'Unfactored Wall Loads'!BN23,"N.G."))</f>
        <v>3.2500000000000001E-2</v>
      </c>
      <c r="BY23" s="66">
        <f>'Unfactored Wall Loads'!$P$5*(1.4*'Unfactored Wall Loads'!BO23)</f>
        <v>13.626666666666665</v>
      </c>
      <c r="BZ23" s="66">
        <f>'Unfactored Wall Loads'!$P$5*(1.2*'Unfactored Wall Loads'!BO23+1.6*'Unfactored Wall Loads'!BP23+0.5*'Unfactored Wall Loads'!BQ23)</f>
        <v>18.079999999999998</v>
      </c>
      <c r="CA23" s="66">
        <f>'Unfactored Wall Loads'!$P$5*(1.2*'Unfactored Wall Loads'!BO23+1.6*'Unfactored Wall Loads'!BQ23+1*'Unfactored Wall Loads'!BP23)</f>
        <v>15.68</v>
      </c>
      <c r="CB23" s="4">
        <f t="shared" ref="CB23:CB86" si="12">MAX(BY23:CA23)</f>
        <v>18.079999999999998</v>
      </c>
      <c r="CC23" s="52">
        <f>IF($B23="INT",1*'Unfactored Wall Loads'!BR23, IF($B23="EXT",1*'Unfactored Wall Loads'!BR23,"N.G."))</f>
        <v>0.48999999999999994</v>
      </c>
      <c r="CD23" s="52">
        <f>IF($B23="INT",1*'Unfactored Wall Loads'!BS23, IF($B23="EXT",1*'Unfactored Wall Loads'!BS23,"N.G."))</f>
        <v>2.3333333333333331E-2</v>
      </c>
      <c r="CE23" s="66">
        <f>'Unfactored Wall Loads'!$P$5*(1.4*'Unfactored Wall Loads'!BT23)</f>
        <v>0</v>
      </c>
      <c r="CF23" s="66">
        <f>'Unfactored Wall Loads'!$P$5*(1.2*'Unfactored Wall Loads'!BT23+1.6*'Unfactored Wall Loads'!BU23+0.5*'Unfactored Wall Loads'!BV23)</f>
        <v>0</v>
      </c>
      <c r="CG23" s="66">
        <f>'Unfactored Wall Loads'!$P$5*(1.2*'Unfactored Wall Loads'!BT23+1.6*'Unfactored Wall Loads'!BV23+1*'Unfactored Wall Loads'!BU23)</f>
        <v>0</v>
      </c>
      <c r="CH23" s="4">
        <f t="shared" ref="CH23:CH86" si="13">MAX(CE23:CG23)</f>
        <v>0</v>
      </c>
      <c r="CI23" s="52">
        <f>IF($B23="INT",1*'Unfactored Wall Loads'!BW23, IF($B23="EXT",1*'Unfactored Wall Loads'!BW23,"N.G."))</f>
        <v>0.36</v>
      </c>
      <c r="CJ23" s="52">
        <f>IF($B23="INT",1*'Unfactored Wall Loads'!BX23, IF($B23="EXT",1*'Unfactored Wall Loads'!BX23,"N.G."))</f>
        <v>0.02</v>
      </c>
      <c r="CK23" s="66">
        <f>'Unfactored Wall Loads'!$P$5*(1.6*'Unfactored Wall Loads'!BY23)</f>
        <v>0</v>
      </c>
      <c r="CL23" s="66">
        <f>'Unfactored Wall Loads'!$P$5*(1.2*'Unfactored Wall Loads'!BY23+1.6*'Unfactored Wall Loads'!BZ23+0.5*'Unfactored Wall Loads'!CA23)</f>
        <v>0</v>
      </c>
      <c r="CM23" s="66">
        <f>'Unfactored Wall Loads'!$P$5*(1.2*'Unfactored Wall Loads'!BY23+1.6*'Unfactored Wall Loads'!CA23+1*'Unfactored Wall Loads'!BZ23)</f>
        <v>0</v>
      </c>
      <c r="CN23" s="4">
        <f t="shared" ref="CN23:CN86" si="14">MAX(CK23:CM23)</f>
        <v>0</v>
      </c>
    </row>
    <row r="24" spans="1:92" x14ac:dyDescent="0.25">
      <c r="A24" s="70">
        <v>3</v>
      </c>
      <c r="B24" s="70" t="str">
        <f>'Unfactored Wall Loads'!B24</f>
        <v>INT</v>
      </c>
      <c r="C24" s="52">
        <f>IF($B24="INT",1*'Unfactored Wall Loads'!E24, IF($B24="EXT",1*'Unfactored Wall Loads'!E24,"N.G."))</f>
        <v>4</v>
      </c>
      <c r="D24" s="52">
        <f>IF($B24="INT",1*'Unfactored Wall Loads'!F24, IF($B24="EXT",1*'Unfactored Wall Loads'!F24,"N.G."))</f>
        <v>6.6666666666666652E-2</v>
      </c>
      <c r="E24" s="66">
        <f>'Unfactored Wall Loads'!$P$5*(1.4*'Unfactored Wall Loads'!G24)</f>
        <v>0</v>
      </c>
      <c r="F24" s="66">
        <f>'Unfactored Wall Loads'!$P$5*(1.2*'Unfactored Wall Loads'!G24+1.6*'Unfactored Wall Loads'!H24+0.5*'Unfactored Wall Loads'!I24)</f>
        <v>0</v>
      </c>
      <c r="G24" s="66">
        <f>'Unfactored Wall Loads'!$P$5*(1.2*'Unfactored Wall Loads'!G24+1.6*'Unfactored Wall Loads'!I24+1*'Unfactored Wall Loads'!H24)</f>
        <v>0</v>
      </c>
      <c r="H24" s="4">
        <f t="shared" si="0"/>
        <v>0</v>
      </c>
      <c r="I24" s="52">
        <f>IF($B24="INT",1*'Unfactored Wall Loads'!J24, IF($B24="EXT",1*'Unfactored Wall Loads'!J24,"N.G."))</f>
        <v>3.61</v>
      </c>
      <c r="J24" s="52">
        <f>IF($B24="INT",1*'Unfactored Wall Loads'!K24, IF($B24="EXT",1*'Unfactored Wall Loads'!K24,"N.G."))</f>
        <v>6.3333333333333325E-2</v>
      </c>
      <c r="K24" s="66">
        <f>'Unfactored Wall Loads'!$P$5*(1.4*'Unfactored Wall Loads'!L24)</f>
        <v>0</v>
      </c>
      <c r="L24" s="66">
        <f>'Unfactored Wall Loads'!$P$5*(1.2*'Unfactored Wall Loads'!L24+1.6*'Unfactored Wall Loads'!M24+0.5*'Unfactored Wall Loads'!N24)</f>
        <v>0</v>
      </c>
      <c r="M24" s="66">
        <f>'Unfactored Wall Loads'!$P$5*(1.2*'Unfactored Wall Loads'!L24+1.6*'Unfactored Wall Loads'!N24+1*'Unfactored Wall Loads'!M24)</f>
        <v>0</v>
      </c>
      <c r="N24" s="4">
        <f t="shared" si="1"/>
        <v>0</v>
      </c>
      <c r="O24" s="52">
        <f>IF($B24="INT",1*'Unfactored Wall Loads'!O24, IF($B24="EXT",1*'Unfactored Wall Loads'!O24,"N.G."))</f>
        <v>3.24</v>
      </c>
      <c r="P24" s="52">
        <f>IF($B24="INT",1*'Unfactored Wall Loads'!P24, IF($B24="EXT",1*'Unfactored Wall Loads'!P24,"N.G."))</f>
        <v>5.9999999999999991E-2</v>
      </c>
      <c r="Q24" s="66">
        <f>'Unfactored Wall Loads'!$P$5*(1.4*'Unfactored Wall Loads'!Q24)</f>
        <v>0</v>
      </c>
      <c r="R24" s="66">
        <f>'Unfactored Wall Loads'!$P$5*(1.2*'Unfactored Wall Loads'!Q24+1.6*'Unfactored Wall Loads'!R24+0.5*'Unfactored Wall Loads'!S24)</f>
        <v>0</v>
      </c>
      <c r="S24" s="66">
        <f>'Unfactored Wall Loads'!$P$5*(1.2*'Unfactored Wall Loads'!Q24+1.6*'Unfactored Wall Loads'!S24+1*'Unfactored Wall Loads'!R24)</f>
        <v>0</v>
      </c>
      <c r="T24" s="4">
        <f t="shared" si="2"/>
        <v>0</v>
      </c>
      <c r="U24" s="52">
        <f>IF($B24="INT",1*'Unfactored Wall Loads'!T24, IF($B24="EXT",1*'Unfactored Wall Loads'!T24,"N.G."))</f>
        <v>0.95062500000000005</v>
      </c>
      <c r="V24" s="52">
        <f>IF($B24="INT",1*'Unfactored Wall Loads'!U24, IF($B24="EXT",1*'Unfactored Wall Loads'!U24,"N.G."))</f>
        <v>3.2500000000000001E-2</v>
      </c>
      <c r="W24" s="66">
        <f>'Unfactored Wall Loads'!$P$5*(1.4*'Unfactored Wall Loads'!V24)</f>
        <v>15.68</v>
      </c>
      <c r="X24" s="66">
        <f>'Unfactored Wall Loads'!$P$5*(1.2*'Unfactored Wall Loads'!V24+1.6*'Unfactored Wall Loads'!W24+0.5*'Unfactored Wall Loads'!X24)</f>
        <v>20.266666666666666</v>
      </c>
      <c r="Y24" s="66">
        <f>'Unfactored Wall Loads'!$P$5*(1.2*'Unfactored Wall Loads'!V24+1.6*'Unfactored Wall Loads'!X24+1*'Unfactored Wall Loads'!W24)</f>
        <v>17.706666666666667</v>
      </c>
      <c r="Z24" s="4">
        <f t="shared" si="3"/>
        <v>20.266666666666666</v>
      </c>
      <c r="AA24" s="52">
        <f>IF($B24="INT",1*'Unfactored Wall Loads'!Y24, IF($B24="EXT",1*'Unfactored Wall Loads'!Y24,"N.G."))</f>
        <v>1.3455999999999999</v>
      </c>
      <c r="AB24" s="52">
        <f>IF($B24="INT",1*'Unfactored Wall Loads'!Z24, IF($B24="EXT",1*'Unfactored Wall Loads'!Z24,"N.G."))</f>
        <v>3.8666666666666662E-2</v>
      </c>
      <c r="AC24" s="66">
        <f>'Unfactored Wall Loads'!$P$5*(1.4*'Unfactored Wall Loads'!AA24)</f>
        <v>2.2399999999999998</v>
      </c>
      <c r="AD24" s="66">
        <f>'Unfactored Wall Loads'!$P$5*(1.2*'Unfactored Wall Loads'!AA24+1.6*'Unfactored Wall Loads'!AB24+0.5*'Unfactored Wall Loads'!AC24)</f>
        <v>4.0533333333333328</v>
      </c>
      <c r="AE24" s="66">
        <f>'Unfactored Wall Loads'!$P$5*(1.2*'Unfactored Wall Loads'!AA24+1.6*'Unfactored Wall Loads'!AC24+1*'Unfactored Wall Loads'!AB24)</f>
        <v>3.253333333333333</v>
      </c>
      <c r="AF24" s="4">
        <f t="shared" si="4"/>
        <v>4.0533333333333328</v>
      </c>
      <c r="AG24" s="52">
        <f>IF($B24="INT",1*'Unfactored Wall Loads'!AD24, IF($B24="EXT",1*'Unfactored Wall Loads'!AD24,"N.G."))</f>
        <v>0.98406399999999994</v>
      </c>
      <c r="AH24" s="52">
        <f>IF($B24="INT",1*'Unfactored Wall Loads'!AE24, IF($B24="EXT",1*'Unfactored Wall Loads'!AE24,"N.G."))</f>
        <v>3.3066666666666661E-2</v>
      </c>
      <c r="AI24" s="66">
        <f>'Unfactored Wall Loads'!$P$5*(1.4*'Unfactored Wall Loads'!AF24)</f>
        <v>3.92</v>
      </c>
      <c r="AJ24" s="66">
        <f>'Unfactored Wall Loads'!$P$5*(1.2*'Unfactored Wall Loads'!AF24+1.6*'Unfactored Wall Loads'!AG24+0.5*'Unfactored Wall Loads'!AH24)</f>
        <v>6.3466666666666658</v>
      </c>
      <c r="AK24" s="66">
        <f>'Unfactored Wall Loads'!$P$5*(1.2*'Unfactored Wall Loads'!AF24+1.6*'Unfactored Wall Loads'!AH24+1*'Unfactored Wall Loads'!AG24)</f>
        <v>5.2266666666666666</v>
      </c>
      <c r="AL24" s="4">
        <f t="shared" si="5"/>
        <v>6.3466666666666658</v>
      </c>
      <c r="AM24" s="52">
        <f>IF($B24="INT",1*'Unfactored Wall Loads'!AI24, IF($B24="EXT",1*'Unfactored Wall Loads'!AI24,"N.G."))</f>
        <v>0.95062500000000005</v>
      </c>
      <c r="AN24" s="52">
        <f>IF($B24="INT",1*'Unfactored Wall Loads'!AJ24, IF($B24="EXT",1*'Unfactored Wall Loads'!AJ24,"N.G."))</f>
        <v>3.2500000000000001E-2</v>
      </c>
      <c r="AO24" s="66">
        <f>'Unfactored Wall Loads'!$P$5*(1.4*'Unfactored Wall Loads'!AK24)</f>
        <v>5.5999999999999988</v>
      </c>
      <c r="AP24" s="66">
        <f>'Unfactored Wall Loads'!$P$5*(1.2*'Unfactored Wall Loads'!AK24+1.6*'Unfactored Wall Loads'!AL24+0.5*'Unfactored Wall Loads'!AM24)</f>
        <v>8.64</v>
      </c>
      <c r="AQ24" s="66">
        <f>'Unfactored Wall Loads'!$P$5*(1.2*'Unfactored Wall Loads'!AK24+1.6*'Unfactored Wall Loads'!AM24+1*'Unfactored Wall Loads'!AL24)</f>
        <v>7.1999999999999993</v>
      </c>
      <c r="AR24" s="4">
        <f t="shared" si="6"/>
        <v>8.64</v>
      </c>
      <c r="AS24" s="52">
        <f>IF($B24="INT",1*'Unfactored Wall Loads'!AN24, IF($B24="EXT",1*'Unfactored Wall Loads'!AN24,"N.G."))</f>
        <v>0.95062500000000005</v>
      </c>
      <c r="AT24" s="52">
        <f>IF($B24="INT",1*'Unfactored Wall Loads'!AO24, IF($B24="EXT",1*'Unfactored Wall Loads'!AO24,"N.G."))</f>
        <v>3.2500000000000001E-2</v>
      </c>
      <c r="AU24" s="66">
        <f>'Unfactored Wall Loads'!$P$5*(1.4*'Unfactored Wall Loads'!AP24)</f>
        <v>7.2799999999999994</v>
      </c>
      <c r="AV24" s="66">
        <f>'Unfactored Wall Loads'!$P$5*(1.2*'Unfactored Wall Loads'!AP24+1.6*'Unfactored Wall Loads'!AQ24+0.5*'Unfactored Wall Loads'!AR24)</f>
        <v>10.719999999999999</v>
      </c>
      <c r="AW24" s="66">
        <f>'Unfactored Wall Loads'!$P$5*(1.2*'Unfactored Wall Loads'!AP24+1.6*'Unfactored Wall Loads'!AR24+1*'Unfactored Wall Loads'!AQ24)</f>
        <v>9.0399999999999991</v>
      </c>
      <c r="AX24" s="4">
        <f t="shared" si="7"/>
        <v>10.719999999999999</v>
      </c>
      <c r="AY24" s="52">
        <f>IF($B24="INT",1*'Unfactored Wall Loads'!AS24, IF($B24="EXT",1*'Unfactored Wall Loads'!AS24,"N.G."))</f>
        <v>0.95062500000000005</v>
      </c>
      <c r="AZ24" s="52">
        <f>IF($B24="INT",1*'Unfactored Wall Loads'!AT24, IF($B24="EXT",1*'Unfactored Wall Loads'!AT24,"N.G."))</f>
        <v>3.2500000000000001E-2</v>
      </c>
      <c r="BA24" s="66">
        <f>'Unfactored Wall Loads'!$P$5*(1.4*'Unfactored Wall Loads'!AU24)</f>
        <v>8.9599999999999991</v>
      </c>
      <c r="BB24" s="66">
        <f>'Unfactored Wall Loads'!$P$5*(1.2*'Unfactored Wall Loads'!AU24+1.6*'Unfactored Wall Loads'!AV24+0.5*'Unfactored Wall Loads'!AW24)</f>
        <v>12.799999999999999</v>
      </c>
      <c r="BC24" s="66">
        <f>'Unfactored Wall Loads'!$P$5*(1.2*'Unfactored Wall Loads'!AU24+1.6*'Unfactored Wall Loads'!AW24+1*'Unfactored Wall Loads'!AV24)</f>
        <v>10.879999999999999</v>
      </c>
      <c r="BD24" s="4">
        <f t="shared" si="8"/>
        <v>12.799999999999999</v>
      </c>
      <c r="BE24" s="52">
        <f>IF($B24="INT",1*'Unfactored Wall Loads'!AX24, IF($B24="EXT",1*'Unfactored Wall Loads'!AX24,"N.G."))</f>
        <v>0.95062500000000005</v>
      </c>
      <c r="BF24" s="52">
        <f>IF($B24="INT",1*'Unfactored Wall Loads'!AY24, IF($B24="EXT",1*'Unfactored Wall Loads'!AY24,"N.G."))</f>
        <v>3.2500000000000001E-2</v>
      </c>
      <c r="BG24" s="66">
        <f>'Unfactored Wall Loads'!$P$5*(1.4*'Unfactored Wall Loads'!AZ24)</f>
        <v>10.639999999999999</v>
      </c>
      <c r="BH24" s="66">
        <f>'Unfactored Wall Loads'!$P$5*(1.2*'Unfactored Wall Loads'!AZ24+1.6*'Unfactored Wall Loads'!BA24+0.5*'Unfactored Wall Loads'!BB24)</f>
        <v>14.666666666666666</v>
      </c>
      <c r="BI24" s="66">
        <f>'Unfactored Wall Loads'!$P$5*(1.2*'Unfactored Wall Loads'!AZ24+1.6*'Unfactored Wall Loads'!BB24+1*'Unfactored Wall Loads'!BA24)</f>
        <v>12.586666666666666</v>
      </c>
      <c r="BJ24" s="4">
        <f t="shared" si="9"/>
        <v>14.666666666666666</v>
      </c>
      <c r="BK24" s="52">
        <f>IF($B24="INT",1*'Unfactored Wall Loads'!BC24, IF($B24="EXT",1*'Unfactored Wall Loads'!BC24,"N.G."))</f>
        <v>0.95062500000000005</v>
      </c>
      <c r="BL24" s="52">
        <f>IF($B24="INT",1*'Unfactored Wall Loads'!BD24, IF($B24="EXT",1*'Unfactored Wall Loads'!BD24,"N.G."))</f>
        <v>3.2500000000000001E-2</v>
      </c>
      <c r="BM24" s="66">
        <f>'Unfactored Wall Loads'!$P$5*(1.4*'Unfactored Wall Loads'!BE24)</f>
        <v>12.319999999999997</v>
      </c>
      <c r="BN24" s="66">
        <f>'Unfactored Wall Loads'!$P$5*(1.2*'Unfactored Wall Loads'!BE24+1.6*'Unfactored Wall Loads'!BF24+0.5*'Unfactored Wall Loads'!BG24)</f>
        <v>16.533333333333331</v>
      </c>
      <c r="BO24" s="66">
        <f>'Unfactored Wall Loads'!$P$5*(1.2*'Unfactored Wall Loads'!BE24+1.6*'Unfactored Wall Loads'!BG24+1*'Unfactored Wall Loads'!BF24)</f>
        <v>14.293333333333331</v>
      </c>
      <c r="BP24" s="4">
        <f t="shared" si="10"/>
        <v>16.533333333333331</v>
      </c>
      <c r="BQ24" s="52">
        <f>IF($B24="INT",1*'Unfactored Wall Loads'!BH24, IF($B24="EXT",1*'Unfactored Wall Loads'!BH24,"N.G."))</f>
        <v>0.95062500000000005</v>
      </c>
      <c r="BR24" s="52">
        <f>IF($B24="INT",1*'Unfactored Wall Loads'!BI24, IF($B24="EXT",1*'Unfactored Wall Loads'!BI24,"N.G."))</f>
        <v>3.2500000000000001E-2</v>
      </c>
      <c r="BS24" s="66">
        <f>'Unfactored Wall Loads'!$P$5*(1.4*'Unfactored Wall Loads'!BJ24)</f>
        <v>14</v>
      </c>
      <c r="BT24" s="66">
        <f>'Unfactored Wall Loads'!$P$5*(1.2*'Unfactored Wall Loads'!BJ24+1.6*'Unfactored Wall Loads'!BK24+0.5*'Unfactored Wall Loads'!BL24)</f>
        <v>18.399999999999999</v>
      </c>
      <c r="BU24" s="66">
        <f>'Unfactored Wall Loads'!$P$5*(1.2*'Unfactored Wall Loads'!BJ24+1.6*'Unfactored Wall Loads'!BL24+1*'Unfactored Wall Loads'!BK24)</f>
        <v>16</v>
      </c>
      <c r="BV24" s="4">
        <f t="shared" si="11"/>
        <v>18.399999999999999</v>
      </c>
      <c r="BW24" s="52">
        <f>IF($B24="INT",1*'Unfactored Wall Loads'!BM24, IF($B24="EXT",1*'Unfactored Wall Loads'!BM24,"N.G."))</f>
        <v>0.95062500000000005</v>
      </c>
      <c r="BX24" s="52">
        <f>IF($B24="INT",1*'Unfactored Wall Loads'!BN24, IF($B24="EXT",1*'Unfactored Wall Loads'!BN24,"N.G."))</f>
        <v>3.2500000000000001E-2</v>
      </c>
      <c r="BY24" s="66">
        <f>'Unfactored Wall Loads'!$P$5*(1.4*'Unfactored Wall Loads'!BO24)</f>
        <v>15.68</v>
      </c>
      <c r="BZ24" s="66">
        <f>'Unfactored Wall Loads'!$P$5*(1.2*'Unfactored Wall Loads'!BO24+1.6*'Unfactored Wall Loads'!BP24+0.5*'Unfactored Wall Loads'!BQ24)</f>
        <v>20.266666666666666</v>
      </c>
      <c r="CA24" s="66">
        <f>'Unfactored Wall Loads'!$P$5*(1.2*'Unfactored Wall Loads'!BO24+1.6*'Unfactored Wall Loads'!BQ24+1*'Unfactored Wall Loads'!BP24)</f>
        <v>17.706666666666667</v>
      </c>
      <c r="CB24" s="4">
        <f t="shared" si="12"/>
        <v>20.266666666666666</v>
      </c>
      <c r="CC24" s="52">
        <f>IF($B24="INT",1*'Unfactored Wall Loads'!BR24, IF($B24="EXT",1*'Unfactored Wall Loads'!BR24,"N.G."))</f>
        <v>0.48999999999999994</v>
      </c>
      <c r="CD24" s="52">
        <f>IF($B24="INT",1*'Unfactored Wall Loads'!BS24, IF($B24="EXT",1*'Unfactored Wall Loads'!BS24,"N.G."))</f>
        <v>2.3333333333333331E-2</v>
      </c>
      <c r="CE24" s="66">
        <f>'Unfactored Wall Loads'!$P$5*(1.4*'Unfactored Wall Loads'!BT24)</f>
        <v>0</v>
      </c>
      <c r="CF24" s="66">
        <f>'Unfactored Wall Loads'!$P$5*(1.2*'Unfactored Wall Loads'!BT24+1.6*'Unfactored Wall Loads'!BU24+0.5*'Unfactored Wall Loads'!BV24)</f>
        <v>0</v>
      </c>
      <c r="CG24" s="66">
        <f>'Unfactored Wall Loads'!$P$5*(1.2*'Unfactored Wall Loads'!BT24+1.6*'Unfactored Wall Loads'!BV24+1*'Unfactored Wall Loads'!BU24)</f>
        <v>0</v>
      </c>
      <c r="CH24" s="4">
        <f t="shared" si="13"/>
        <v>0</v>
      </c>
      <c r="CI24" s="52">
        <f>IF($B24="INT",1*'Unfactored Wall Loads'!BW24, IF($B24="EXT",1*'Unfactored Wall Loads'!BW24,"N.G."))</f>
        <v>0.36</v>
      </c>
      <c r="CJ24" s="52">
        <f>IF($B24="INT",1*'Unfactored Wall Loads'!BX24, IF($B24="EXT",1*'Unfactored Wall Loads'!BX24,"N.G."))</f>
        <v>0.02</v>
      </c>
      <c r="CK24" s="66">
        <f>'Unfactored Wall Loads'!$P$5*(1.6*'Unfactored Wall Loads'!BY24)</f>
        <v>0</v>
      </c>
      <c r="CL24" s="66">
        <f>'Unfactored Wall Loads'!$P$5*(1.2*'Unfactored Wall Loads'!BY24+1.6*'Unfactored Wall Loads'!BZ24+0.5*'Unfactored Wall Loads'!CA24)</f>
        <v>0</v>
      </c>
      <c r="CM24" s="66">
        <f>'Unfactored Wall Loads'!$P$5*(1.2*'Unfactored Wall Loads'!BY24+1.6*'Unfactored Wall Loads'!CA24+1*'Unfactored Wall Loads'!BZ24)</f>
        <v>0</v>
      </c>
      <c r="CN24" s="4">
        <f t="shared" si="14"/>
        <v>0</v>
      </c>
    </row>
    <row r="25" spans="1:92" x14ac:dyDescent="0.25">
      <c r="A25" s="70">
        <v>4</v>
      </c>
      <c r="B25" s="70" t="str">
        <f>'Unfactored Wall Loads'!B25</f>
        <v>INT</v>
      </c>
      <c r="C25" s="52">
        <f>IF($B25="INT",1*'Unfactored Wall Loads'!E25, IF($B25="EXT",1*'Unfactored Wall Loads'!E25,"N.G."))</f>
        <v>4</v>
      </c>
      <c r="D25" s="52">
        <f>IF($B25="INT",1*'Unfactored Wall Loads'!F25, IF($B25="EXT",1*'Unfactored Wall Loads'!F25,"N.G."))</f>
        <v>6.6666666666666652E-2</v>
      </c>
      <c r="E25" s="66">
        <f>'Unfactored Wall Loads'!$P$5*(1.4*'Unfactored Wall Loads'!G25)</f>
        <v>0</v>
      </c>
      <c r="F25" s="66">
        <f>'Unfactored Wall Loads'!$P$5*(1.2*'Unfactored Wall Loads'!G25+1.6*'Unfactored Wall Loads'!H25+0.5*'Unfactored Wall Loads'!I25)</f>
        <v>0</v>
      </c>
      <c r="G25" s="66">
        <f>'Unfactored Wall Loads'!$P$5*(1.2*'Unfactored Wall Loads'!G25+1.6*'Unfactored Wall Loads'!I25+1*'Unfactored Wall Loads'!H25)</f>
        <v>0</v>
      </c>
      <c r="H25" s="4">
        <f t="shared" si="0"/>
        <v>0</v>
      </c>
      <c r="I25" s="52">
        <f>IF($B25="INT",1*'Unfactored Wall Loads'!J25, IF($B25="EXT",1*'Unfactored Wall Loads'!J25,"N.G."))</f>
        <v>3.61</v>
      </c>
      <c r="J25" s="52">
        <f>IF($B25="INT",1*'Unfactored Wall Loads'!K25, IF($B25="EXT",1*'Unfactored Wall Loads'!K25,"N.G."))</f>
        <v>6.3333333333333325E-2</v>
      </c>
      <c r="K25" s="66">
        <f>'Unfactored Wall Loads'!$P$5*(1.4*'Unfactored Wall Loads'!L25)</f>
        <v>0</v>
      </c>
      <c r="L25" s="66">
        <f>'Unfactored Wall Loads'!$P$5*(1.2*'Unfactored Wall Loads'!L25+1.6*'Unfactored Wall Loads'!M25+0.5*'Unfactored Wall Loads'!N25)</f>
        <v>0</v>
      </c>
      <c r="M25" s="66">
        <f>'Unfactored Wall Loads'!$P$5*(1.2*'Unfactored Wall Loads'!L25+1.6*'Unfactored Wall Loads'!N25+1*'Unfactored Wall Loads'!M25)</f>
        <v>0</v>
      </c>
      <c r="N25" s="4">
        <f t="shared" si="1"/>
        <v>0</v>
      </c>
      <c r="O25" s="52">
        <f>IF($B25="INT",1*'Unfactored Wall Loads'!O25, IF($B25="EXT",1*'Unfactored Wall Loads'!O25,"N.G."))</f>
        <v>3.24</v>
      </c>
      <c r="P25" s="52">
        <f>IF($B25="INT",1*'Unfactored Wall Loads'!P25, IF($B25="EXT",1*'Unfactored Wall Loads'!P25,"N.G."))</f>
        <v>5.9999999999999991E-2</v>
      </c>
      <c r="Q25" s="66">
        <f>'Unfactored Wall Loads'!$P$5*(1.4*'Unfactored Wall Loads'!Q25)</f>
        <v>0</v>
      </c>
      <c r="R25" s="66">
        <f>'Unfactored Wall Loads'!$P$5*(1.2*'Unfactored Wall Loads'!Q25+1.6*'Unfactored Wall Loads'!R25+0.5*'Unfactored Wall Loads'!S25)</f>
        <v>0</v>
      </c>
      <c r="S25" s="66">
        <f>'Unfactored Wall Loads'!$P$5*(1.2*'Unfactored Wall Loads'!Q25+1.6*'Unfactored Wall Loads'!S25+1*'Unfactored Wall Loads'!R25)</f>
        <v>0</v>
      </c>
      <c r="T25" s="4">
        <f t="shared" si="2"/>
        <v>0</v>
      </c>
      <c r="U25" s="52">
        <f>IF($B25="INT",1*'Unfactored Wall Loads'!T25, IF($B25="EXT",1*'Unfactored Wall Loads'!T25,"N.G."))</f>
        <v>0.95062500000000005</v>
      </c>
      <c r="V25" s="52">
        <f>IF($B25="INT",1*'Unfactored Wall Loads'!U25, IF($B25="EXT",1*'Unfactored Wall Loads'!U25,"N.G."))</f>
        <v>3.2500000000000001E-2</v>
      </c>
      <c r="W25" s="66">
        <f>'Unfactored Wall Loads'!$P$5*(1.4*'Unfactored Wall Loads'!V25)</f>
        <v>17.733333333333331</v>
      </c>
      <c r="X25" s="66">
        <f>'Unfactored Wall Loads'!$P$5*(1.2*'Unfactored Wall Loads'!V25+1.6*'Unfactored Wall Loads'!W25+0.5*'Unfactored Wall Loads'!X25)</f>
        <v>22.026666666666671</v>
      </c>
      <c r="Y25" s="66">
        <f>'Unfactored Wall Loads'!$P$5*(1.2*'Unfactored Wall Loads'!V25+1.6*'Unfactored Wall Loads'!X25+1*'Unfactored Wall Loads'!W25)</f>
        <v>19.466666666666669</v>
      </c>
      <c r="Z25" s="4">
        <f t="shared" si="3"/>
        <v>22.026666666666671</v>
      </c>
      <c r="AA25" s="52">
        <f>IF($B25="INT",1*'Unfactored Wall Loads'!Y25, IF($B25="EXT",1*'Unfactored Wall Loads'!Y25,"N.G."))</f>
        <v>1.3455999999999999</v>
      </c>
      <c r="AB25" s="52">
        <f>IF($B25="INT",1*'Unfactored Wall Loads'!Z25, IF($B25="EXT",1*'Unfactored Wall Loads'!Z25,"N.G."))</f>
        <v>3.8666666666666662E-2</v>
      </c>
      <c r="AC25" s="66">
        <f>'Unfactored Wall Loads'!$P$5*(1.4*'Unfactored Wall Loads'!AA25)</f>
        <v>2.4266666666666663</v>
      </c>
      <c r="AD25" s="66">
        <f>'Unfactored Wall Loads'!$P$5*(1.2*'Unfactored Wall Loads'!AA25+1.6*'Unfactored Wall Loads'!AB25+0.5*'Unfactored Wall Loads'!AC25)</f>
        <v>4.4266666666666667</v>
      </c>
      <c r="AE25" s="66">
        <f>'Unfactored Wall Loads'!$P$5*(1.2*'Unfactored Wall Loads'!AA25+1.6*'Unfactored Wall Loads'!AC25+1*'Unfactored Wall Loads'!AB25)</f>
        <v>3.5466666666666669</v>
      </c>
      <c r="AF25" s="4">
        <f t="shared" si="4"/>
        <v>4.4266666666666667</v>
      </c>
      <c r="AG25" s="52">
        <f>IF($B25="INT",1*'Unfactored Wall Loads'!AD25, IF($B25="EXT",1*'Unfactored Wall Loads'!AD25,"N.G."))</f>
        <v>0.98406399999999994</v>
      </c>
      <c r="AH25" s="52">
        <f>IF($B25="INT",1*'Unfactored Wall Loads'!AE25, IF($B25="EXT",1*'Unfactored Wall Loads'!AE25,"N.G."))</f>
        <v>3.3066666666666661E-2</v>
      </c>
      <c r="AI25" s="66">
        <f>'Unfactored Wall Loads'!$P$5*(1.4*'Unfactored Wall Loads'!AF25)</f>
        <v>4.293333333333333</v>
      </c>
      <c r="AJ25" s="66">
        <f>'Unfactored Wall Loads'!$P$5*(1.2*'Unfactored Wall Loads'!AF25+1.6*'Unfactored Wall Loads'!AG25+0.5*'Unfactored Wall Loads'!AH25)</f>
        <v>7.0933333333333337</v>
      </c>
      <c r="AK25" s="66">
        <f>'Unfactored Wall Loads'!$P$5*(1.2*'Unfactored Wall Loads'!AF25+1.6*'Unfactored Wall Loads'!AH25+1*'Unfactored Wall Loads'!AG25)</f>
        <v>5.8133333333333326</v>
      </c>
      <c r="AL25" s="4">
        <f t="shared" si="5"/>
        <v>7.0933333333333337</v>
      </c>
      <c r="AM25" s="52">
        <f>IF($B25="INT",1*'Unfactored Wall Loads'!AI25, IF($B25="EXT",1*'Unfactored Wall Loads'!AI25,"N.G."))</f>
        <v>0.95062500000000005</v>
      </c>
      <c r="AN25" s="52">
        <f>IF($B25="INT",1*'Unfactored Wall Loads'!AJ25, IF($B25="EXT",1*'Unfactored Wall Loads'!AJ25,"N.G."))</f>
        <v>3.2500000000000001E-2</v>
      </c>
      <c r="AO25" s="66">
        <f>'Unfactored Wall Loads'!$P$5*(1.4*'Unfactored Wall Loads'!AK25)</f>
        <v>6.3466666666666658</v>
      </c>
      <c r="AP25" s="66">
        <f>'Unfactored Wall Loads'!$P$5*(1.2*'Unfactored Wall Loads'!AK25+1.6*'Unfactored Wall Loads'!AL25+0.5*'Unfactored Wall Loads'!AM25)</f>
        <v>9.706666666666667</v>
      </c>
      <c r="AQ25" s="66">
        <f>'Unfactored Wall Loads'!$P$5*(1.2*'Unfactored Wall Loads'!AK25+1.6*'Unfactored Wall Loads'!AM25+1*'Unfactored Wall Loads'!AL25)</f>
        <v>8.1066666666666656</v>
      </c>
      <c r="AR25" s="4">
        <f t="shared" si="6"/>
        <v>9.706666666666667</v>
      </c>
      <c r="AS25" s="52">
        <f>IF($B25="INT",1*'Unfactored Wall Loads'!AN25, IF($B25="EXT",1*'Unfactored Wall Loads'!AN25,"N.G."))</f>
        <v>0.95062500000000005</v>
      </c>
      <c r="AT25" s="52">
        <f>IF($B25="INT",1*'Unfactored Wall Loads'!AO25, IF($B25="EXT",1*'Unfactored Wall Loads'!AO25,"N.G."))</f>
        <v>3.2500000000000001E-2</v>
      </c>
      <c r="AU25" s="66">
        <f>'Unfactored Wall Loads'!$P$5*(1.4*'Unfactored Wall Loads'!AP25)</f>
        <v>8.2133333333333329</v>
      </c>
      <c r="AV25" s="66">
        <f>'Unfactored Wall Loads'!$P$5*(1.2*'Unfactored Wall Loads'!AP25+1.6*'Unfactored Wall Loads'!AQ25+0.5*'Unfactored Wall Loads'!AR25)</f>
        <v>11.946666666666667</v>
      </c>
      <c r="AW25" s="66">
        <f>'Unfactored Wall Loads'!$P$5*(1.2*'Unfactored Wall Loads'!AP25+1.6*'Unfactored Wall Loads'!AR25+1*'Unfactored Wall Loads'!AQ25)</f>
        <v>10.106666666666666</v>
      </c>
      <c r="AX25" s="4">
        <f t="shared" si="7"/>
        <v>11.946666666666667</v>
      </c>
      <c r="AY25" s="52">
        <f>IF($B25="INT",1*'Unfactored Wall Loads'!AS25, IF($B25="EXT",1*'Unfactored Wall Loads'!AS25,"N.G."))</f>
        <v>0.95062500000000005</v>
      </c>
      <c r="AZ25" s="52">
        <f>IF($B25="INT",1*'Unfactored Wall Loads'!AT25, IF($B25="EXT",1*'Unfactored Wall Loads'!AT25,"N.G."))</f>
        <v>3.2500000000000001E-2</v>
      </c>
      <c r="BA25" s="66">
        <f>'Unfactored Wall Loads'!$P$5*(1.4*'Unfactored Wall Loads'!AU25)</f>
        <v>10.079999999999998</v>
      </c>
      <c r="BB25" s="66">
        <f>'Unfactored Wall Loads'!$P$5*(1.2*'Unfactored Wall Loads'!AU25+1.6*'Unfactored Wall Loads'!AV25+0.5*'Unfactored Wall Loads'!AW25)</f>
        <v>13.973333333333333</v>
      </c>
      <c r="BC25" s="66">
        <f>'Unfactored Wall Loads'!$P$5*(1.2*'Unfactored Wall Loads'!AU25+1.6*'Unfactored Wall Loads'!AW25+1*'Unfactored Wall Loads'!AV25)</f>
        <v>11.973333333333333</v>
      </c>
      <c r="BD25" s="4">
        <f t="shared" si="8"/>
        <v>13.973333333333333</v>
      </c>
      <c r="BE25" s="52">
        <f>IF($B25="INT",1*'Unfactored Wall Loads'!AX25, IF($B25="EXT",1*'Unfactored Wall Loads'!AX25,"N.G."))</f>
        <v>0.95062500000000005</v>
      </c>
      <c r="BF25" s="52">
        <f>IF($B25="INT",1*'Unfactored Wall Loads'!AY25, IF($B25="EXT",1*'Unfactored Wall Loads'!AY25,"N.G."))</f>
        <v>3.2500000000000001E-2</v>
      </c>
      <c r="BG25" s="66">
        <f>'Unfactored Wall Loads'!$P$5*(1.4*'Unfactored Wall Loads'!AZ25)</f>
        <v>12.133333333333333</v>
      </c>
      <c r="BH25" s="66">
        <f>'Unfactored Wall Loads'!$P$5*(1.2*'Unfactored Wall Loads'!AZ25+1.6*'Unfactored Wall Loads'!BA25+0.5*'Unfactored Wall Loads'!BB25)</f>
        <v>16.373333333333331</v>
      </c>
      <c r="BI25" s="66">
        <f>'Unfactored Wall Loads'!$P$5*(1.2*'Unfactored Wall Loads'!AZ25+1.6*'Unfactored Wall Loads'!BB25+1*'Unfactored Wall Loads'!BA25)</f>
        <v>14.133333333333333</v>
      </c>
      <c r="BJ25" s="4">
        <f t="shared" si="9"/>
        <v>16.373333333333331</v>
      </c>
      <c r="BK25" s="52">
        <f>IF($B25="INT",1*'Unfactored Wall Loads'!BC25, IF($B25="EXT",1*'Unfactored Wall Loads'!BC25,"N.G."))</f>
        <v>0.95062500000000005</v>
      </c>
      <c r="BL25" s="52">
        <f>IF($B25="INT",1*'Unfactored Wall Loads'!BD25, IF($B25="EXT",1*'Unfactored Wall Loads'!BD25,"N.G."))</f>
        <v>3.2500000000000001E-2</v>
      </c>
      <c r="BM25" s="66">
        <f>'Unfactored Wall Loads'!$P$5*(1.4*'Unfactored Wall Loads'!BE25)</f>
        <v>14</v>
      </c>
      <c r="BN25" s="66">
        <f>'Unfactored Wall Loads'!$P$5*(1.2*'Unfactored Wall Loads'!BE25+1.6*'Unfactored Wall Loads'!BF25+0.5*'Unfactored Wall Loads'!BG25)</f>
        <v>18.399999999999999</v>
      </c>
      <c r="BO25" s="66">
        <f>'Unfactored Wall Loads'!$P$5*(1.2*'Unfactored Wall Loads'!BE25+1.6*'Unfactored Wall Loads'!BG25+1*'Unfactored Wall Loads'!BF25)</f>
        <v>16</v>
      </c>
      <c r="BP25" s="4">
        <f t="shared" si="10"/>
        <v>18.399999999999999</v>
      </c>
      <c r="BQ25" s="52">
        <f>IF($B25="INT",1*'Unfactored Wall Loads'!BH25, IF($B25="EXT",1*'Unfactored Wall Loads'!BH25,"N.G."))</f>
        <v>0.95062500000000005</v>
      </c>
      <c r="BR25" s="52">
        <f>IF($B25="INT",1*'Unfactored Wall Loads'!BI25, IF($B25="EXT",1*'Unfactored Wall Loads'!BI25,"N.G."))</f>
        <v>3.2500000000000001E-2</v>
      </c>
      <c r="BS25" s="66">
        <f>'Unfactored Wall Loads'!$P$5*(1.4*'Unfactored Wall Loads'!BJ25)</f>
        <v>15.866666666666664</v>
      </c>
      <c r="BT25" s="66">
        <f>'Unfactored Wall Loads'!$P$5*(1.2*'Unfactored Wall Loads'!BJ25+1.6*'Unfactored Wall Loads'!BK25+0.5*'Unfactored Wall Loads'!BL25)</f>
        <v>20.213333333333331</v>
      </c>
      <c r="BU25" s="66">
        <f>'Unfactored Wall Loads'!$P$5*(1.2*'Unfactored Wall Loads'!BJ25+1.6*'Unfactored Wall Loads'!BL25+1*'Unfactored Wall Loads'!BK25)</f>
        <v>17.733333333333331</v>
      </c>
      <c r="BV25" s="4">
        <f t="shared" si="11"/>
        <v>20.213333333333331</v>
      </c>
      <c r="BW25" s="52">
        <f>IF($B25="INT",1*'Unfactored Wall Loads'!BM25, IF($B25="EXT",1*'Unfactored Wall Loads'!BM25,"N.G."))</f>
        <v>0.95062500000000005</v>
      </c>
      <c r="BX25" s="52">
        <f>IF($B25="INT",1*'Unfactored Wall Loads'!BN25, IF($B25="EXT",1*'Unfactored Wall Loads'!BN25,"N.G."))</f>
        <v>3.2500000000000001E-2</v>
      </c>
      <c r="BY25" s="66">
        <f>'Unfactored Wall Loads'!$P$5*(1.4*'Unfactored Wall Loads'!BO25)</f>
        <v>17.733333333333331</v>
      </c>
      <c r="BZ25" s="66">
        <f>'Unfactored Wall Loads'!$P$5*(1.2*'Unfactored Wall Loads'!BO25+1.6*'Unfactored Wall Loads'!BP25+0.5*'Unfactored Wall Loads'!BQ25)</f>
        <v>22.026666666666671</v>
      </c>
      <c r="CA25" s="66">
        <f>'Unfactored Wall Loads'!$P$5*(1.2*'Unfactored Wall Loads'!BO25+1.6*'Unfactored Wall Loads'!BQ25+1*'Unfactored Wall Loads'!BP25)</f>
        <v>19.466666666666669</v>
      </c>
      <c r="CB25" s="4">
        <f t="shared" si="12"/>
        <v>22.026666666666671</v>
      </c>
      <c r="CC25" s="52">
        <f>IF($B25="INT",1*'Unfactored Wall Loads'!BR25, IF($B25="EXT",1*'Unfactored Wall Loads'!BR25,"N.G."))</f>
        <v>0.48999999999999994</v>
      </c>
      <c r="CD25" s="52">
        <f>IF($B25="INT",1*'Unfactored Wall Loads'!BS25, IF($B25="EXT",1*'Unfactored Wall Loads'!BS25,"N.G."))</f>
        <v>2.3333333333333331E-2</v>
      </c>
      <c r="CE25" s="66">
        <f>'Unfactored Wall Loads'!$P$5*(1.4*'Unfactored Wall Loads'!BT25)</f>
        <v>0</v>
      </c>
      <c r="CF25" s="66">
        <f>'Unfactored Wall Loads'!$P$5*(1.2*'Unfactored Wall Loads'!BT25+1.6*'Unfactored Wall Loads'!BU25+0.5*'Unfactored Wall Loads'!BV25)</f>
        <v>0</v>
      </c>
      <c r="CG25" s="66">
        <f>'Unfactored Wall Loads'!$P$5*(1.2*'Unfactored Wall Loads'!BT25+1.6*'Unfactored Wall Loads'!BV25+1*'Unfactored Wall Loads'!BU25)</f>
        <v>0</v>
      </c>
      <c r="CH25" s="4">
        <f t="shared" si="13"/>
        <v>0</v>
      </c>
      <c r="CI25" s="52">
        <f>IF($B25="INT",1*'Unfactored Wall Loads'!BW25, IF($B25="EXT",1*'Unfactored Wall Loads'!BW25,"N.G."))</f>
        <v>0.36</v>
      </c>
      <c r="CJ25" s="52">
        <f>IF($B25="INT",1*'Unfactored Wall Loads'!BX25, IF($B25="EXT",1*'Unfactored Wall Loads'!BX25,"N.G."))</f>
        <v>0.02</v>
      </c>
      <c r="CK25" s="66">
        <f>'Unfactored Wall Loads'!$P$5*(1.6*'Unfactored Wall Loads'!BY25)</f>
        <v>0</v>
      </c>
      <c r="CL25" s="66">
        <f>'Unfactored Wall Loads'!$P$5*(1.2*'Unfactored Wall Loads'!BY25+1.6*'Unfactored Wall Loads'!BZ25+0.5*'Unfactored Wall Loads'!CA25)</f>
        <v>0</v>
      </c>
      <c r="CM25" s="66">
        <f>'Unfactored Wall Loads'!$P$5*(1.2*'Unfactored Wall Loads'!BY25+1.6*'Unfactored Wall Loads'!CA25+1*'Unfactored Wall Loads'!BZ25)</f>
        <v>0</v>
      </c>
      <c r="CN25" s="4">
        <f t="shared" si="14"/>
        <v>0</v>
      </c>
    </row>
    <row r="26" spans="1:92" x14ac:dyDescent="0.25">
      <c r="A26" s="70">
        <v>5</v>
      </c>
      <c r="B26" s="70" t="str">
        <f>'Unfactored Wall Loads'!B26</f>
        <v>INT</v>
      </c>
      <c r="C26" s="52">
        <f>IF($B26="INT",1*'Unfactored Wall Loads'!E26, IF($B26="EXT",1*'Unfactored Wall Loads'!E26,"N.G."))</f>
        <v>4</v>
      </c>
      <c r="D26" s="52">
        <f>IF($B26="INT",1*'Unfactored Wall Loads'!F26, IF($B26="EXT",1*'Unfactored Wall Loads'!F26,"N.G."))</f>
        <v>6.6666666666666652E-2</v>
      </c>
      <c r="E26" s="66">
        <f>'Unfactored Wall Loads'!$P$5*(1.4*'Unfactored Wall Loads'!G26)</f>
        <v>0</v>
      </c>
      <c r="F26" s="66">
        <f>'Unfactored Wall Loads'!$P$5*(1.2*'Unfactored Wall Loads'!G26+1.6*'Unfactored Wall Loads'!H26+0.5*'Unfactored Wall Loads'!I26)</f>
        <v>0</v>
      </c>
      <c r="G26" s="66">
        <f>'Unfactored Wall Loads'!$P$5*(1.2*'Unfactored Wall Loads'!G26+1.6*'Unfactored Wall Loads'!I26+1*'Unfactored Wall Loads'!H26)</f>
        <v>0</v>
      </c>
      <c r="H26" s="4">
        <f t="shared" si="0"/>
        <v>0</v>
      </c>
      <c r="I26" s="52">
        <f>IF($B26="INT",1*'Unfactored Wall Loads'!J26, IF($B26="EXT",1*'Unfactored Wall Loads'!J26,"N.G."))</f>
        <v>3.61</v>
      </c>
      <c r="J26" s="52">
        <f>IF($B26="INT",1*'Unfactored Wall Loads'!K26, IF($B26="EXT",1*'Unfactored Wall Loads'!K26,"N.G."))</f>
        <v>6.3333333333333325E-2</v>
      </c>
      <c r="K26" s="66">
        <f>'Unfactored Wall Loads'!$P$5*(1.4*'Unfactored Wall Loads'!L26)</f>
        <v>0</v>
      </c>
      <c r="L26" s="66">
        <f>'Unfactored Wall Loads'!$P$5*(1.2*'Unfactored Wall Loads'!L26+1.6*'Unfactored Wall Loads'!M26+0.5*'Unfactored Wall Loads'!N26)</f>
        <v>0</v>
      </c>
      <c r="M26" s="66">
        <f>'Unfactored Wall Loads'!$P$5*(1.2*'Unfactored Wall Loads'!L26+1.6*'Unfactored Wall Loads'!N26+1*'Unfactored Wall Loads'!M26)</f>
        <v>0</v>
      </c>
      <c r="N26" s="4">
        <f t="shared" si="1"/>
        <v>0</v>
      </c>
      <c r="O26" s="52">
        <f>IF($B26="INT",1*'Unfactored Wall Loads'!O26, IF($B26="EXT",1*'Unfactored Wall Loads'!O26,"N.G."))</f>
        <v>3.24</v>
      </c>
      <c r="P26" s="52">
        <f>IF($B26="INT",1*'Unfactored Wall Loads'!P26, IF($B26="EXT",1*'Unfactored Wall Loads'!P26,"N.G."))</f>
        <v>5.9999999999999991E-2</v>
      </c>
      <c r="Q26" s="66">
        <f>'Unfactored Wall Loads'!$P$5*(1.4*'Unfactored Wall Loads'!Q26)</f>
        <v>0</v>
      </c>
      <c r="R26" s="66">
        <f>'Unfactored Wall Loads'!$P$5*(1.2*'Unfactored Wall Loads'!Q26+1.6*'Unfactored Wall Loads'!R26+0.5*'Unfactored Wall Loads'!S26)</f>
        <v>0</v>
      </c>
      <c r="S26" s="66">
        <f>'Unfactored Wall Loads'!$P$5*(1.2*'Unfactored Wall Loads'!Q26+1.6*'Unfactored Wall Loads'!S26+1*'Unfactored Wall Loads'!R26)</f>
        <v>0</v>
      </c>
      <c r="T26" s="4">
        <f t="shared" si="2"/>
        <v>0</v>
      </c>
      <c r="U26" s="52">
        <f>IF($B26="INT",1*'Unfactored Wall Loads'!T26, IF($B26="EXT",1*'Unfactored Wall Loads'!T26,"N.G."))</f>
        <v>0.95062500000000005</v>
      </c>
      <c r="V26" s="52">
        <f>IF($B26="INT",1*'Unfactored Wall Loads'!U26, IF($B26="EXT",1*'Unfactored Wall Loads'!U26,"N.G."))</f>
        <v>3.2500000000000001E-2</v>
      </c>
      <c r="W26" s="66">
        <f>'Unfactored Wall Loads'!$P$5*(1.4*'Unfactored Wall Loads'!V26)</f>
        <v>19.226666666666667</v>
      </c>
      <c r="X26" s="66">
        <f>'Unfactored Wall Loads'!$P$5*(1.2*'Unfactored Wall Loads'!V26+1.6*'Unfactored Wall Loads'!W26+0.5*'Unfactored Wall Loads'!X26)</f>
        <v>23.093333333333334</v>
      </c>
      <c r="Y26" s="66">
        <f>'Unfactored Wall Loads'!$P$5*(1.2*'Unfactored Wall Loads'!V26+1.6*'Unfactored Wall Loads'!X26+1*'Unfactored Wall Loads'!W26)</f>
        <v>20.613333333333333</v>
      </c>
      <c r="Z26" s="4">
        <f t="shared" si="3"/>
        <v>23.093333333333334</v>
      </c>
      <c r="AA26" s="52">
        <f>IF($B26="INT",1*'Unfactored Wall Loads'!Y26, IF($B26="EXT",1*'Unfactored Wall Loads'!Y26,"N.G."))</f>
        <v>1.3455999999999999</v>
      </c>
      <c r="AB26" s="52">
        <f>IF($B26="INT",1*'Unfactored Wall Loads'!Z26, IF($B26="EXT",1*'Unfactored Wall Loads'!Z26,"N.G."))</f>
        <v>3.8666666666666662E-2</v>
      </c>
      <c r="AC26" s="66">
        <f>'Unfactored Wall Loads'!$P$5*(1.4*'Unfactored Wall Loads'!AA26)</f>
        <v>2.6133333333333328</v>
      </c>
      <c r="AD26" s="66">
        <f>'Unfactored Wall Loads'!$P$5*(1.2*'Unfactored Wall Loads'!AA26+1.6*'Unfactored Wall Loads'!AB26+0.5*'Unfactored Wall Loads'!AC26)</f>
        <v>4.7999999999999989</v>
      </c>
      <c r="AE26" s="66">
        <f>'Unfactored Wall Loads'!$P$5*(1.2*'Unfactored Wall Loads'!AA26+1.6*'Unfactored Wall Loads'!AC26+1*'Unfactored Wall Loads'!AB26)</f>
        <v>3.84</v>
      </c>
      <c r="AF26" s="4">
        <f t="shared" si="4"/>
        <v>4.7999999999999989</v>
      </c>
      <c r="AG26" s="52">
        <f>IF($B26="INT",1*'Unfactored Wall Loads'!AD26, IF($B26="EXT",1*'Unfactored Wall Loads'!AD26,"N.G."))</f>
        <v>0.98406399999999994</v>
      </c>
      <c r="AH26" s="52">
        <f>IF($B26="INT",1*'Unfactored Wall Loads'!AE26, IF($B26="EXT",1*'Unfactored Wall Loads'!AE26,"N.G."))</f>
        <v>3.3066666666666661E-2</v>
      </c>
      <c r="AI26" s="66">
        <f>'Unfactored Wall Loads'!$P$5*(1.4*'Unfactored Wall Loads'!AF26)</f>
        <v>4.6666666666666661</v>
      </c>
      <c r="AJ26" s="66">
        <f>'Unfactored Wall Loads'!$P$5*(1.2*'Unfactored Wall Loads'!AF26+1.6*'Unfactored Wall Loads'!AG26+0.5*'Unfactored Wall Loads'!AH26)</f>
        <v>7.6266666666666669</v>
      </c>
      <c r="AK26" s="66">
        <f>'Unfactored Wall Loads'!$P$5*(1.2*'Unfactored Wall Loads'!AF26+1.6*'Unfactored Wall Loads'!AH26+1*'Unfactored Wall Loads'!AG26)</f>
        <v>6.2666666666666666</v>
      </c>
      <c r="AL26" s="4">
        <f t="shared" si="5"/>
        <v>7.6266666666666669</v>
      </c>
      <c r="AM26" s="52">
        <f>IF($B26="INT",1*'Unfactored Wall Loads'!AI26, IF($B26="EXT",1*'Unfactored Wall Loads'!AI26,"N.G."))</f>
        <v>0.95062500000000005</v>
      </c>
      <c r="AN26" s="52">
        <f>IF($B26="INT",1*'Unfactored Wall Loads'!AJ26, IF($B26="EXT",1*'Unfactored Wall Loads'!AJ26,"N.G."))</f>
        <v>3.2500000000000001E-2</v>
      </c>
      <c r="AO26" s="66">
        <f>'Unfactored Wall Loads'!$P$5*(1.4*'Unfactored Wall Loads'!AK26)</f>
        <v>6.72</v>
      </c>
      <c r="AP26" s="66">
        <f>'Unfactored Wall Loads'!$P$5*(1.2*'Unfactored Wall Loads'!AK26+1.6*'Unfactored Wall Loads'!AL26+0.5*'Unfactored Wall Loads'!AM26)</f>
        <v>10.24</v>
      </c>
      <c r="AQ26" s="66">
        <f>'Unfactored Wall Loads'!$P$5*(1.2*'Unfactored Wall Loads'!AK26+1.6*'Unfactored Wall Loads'!AM26+1*'Unfactored Wall Loads'!AL26)</f>
        <v>8.5599999999999987</v>
      </c>
      <c r="AR26" s="4">
        <f t="shared" si="6"/>
        <v>10.24</v>
      </c>
      <c r="AS26" s="52">
        <f>IF($B26="INT",1*'Unfactored Wall Loads'!AN26, IF($B26="EXT",1*'Unfactored Wall Loads'!AN26,"N.G."))</f>
        <v>0.95062500000000005</v>
      </c>
      <c r="AT26" s="52">
        <f>IF($B26="INT",1*'Unfactored Wall Loads'!AO26, IF($B26="EXT",1*'Unfactored Wall Loads'!AO26,"N.G."))</f>
        <v>3.2500000000000001E-2</v>
      </c>
      <c r="AU26" s="66">
        <f>'Unfactored Wall Loads'!$P$5*(1.4*'Unfactored Wall Loads'!AP26)</f>
        <v>8.9599999999999991</v>
      </c>
      <c r="AV26" s="66">
        <f>'Unfactored Wall Loads'!$P$5*(1.2*'Unfactored Wall Loads'!AP26+1.6*'Unfactored Wall Loads'!AQ26+0.5*'Unfactored Wall Loads'!AR26)</f>
        <v>12.799999999999999</v>
      </c>
      <c r="AW26" s="66">
        <f>'Unfactored Wall Loads'!$P$5*(1.2*'Unfactored Wall Loads'!AP26+1.6*'Unfactored Wall Loads'!AR26+1*'Unfactored Wall Loads'!AQ26)</f>
        <v>10.879999999999999</v>
      </c>
      <c r="AX26" s="4">
        <f t="shared" si="7"/>
        <v>12.799999999999999</v>
      </c>
      <c r="AY26" s="52">
        <f>IF($B26="INT",1*'Unfactored Wall Loads'!AS26, IF($B26="EXT",1*'Unfactored Wall Loads'!AS26,"N.G."))</f>
        <v>0.95062500000000005</v>
      </c>
      <c r="AZ26" s="52">
        <f>IF($B26="INT",1*'Unfactored Wall Loads'!AT26, IF($B26="EXT",1*'Unfactored Wall Loads'!AT26,"N.G."))</f>
        <v>3.2500000000000001E-2</v>
      </c>
      <c r="BA26" s="66">
        <f>'Unfactored Wall Loads'!$P$5*(1.4*'Unfactored Wall Loads'!AU26)</f>
        <v>11.013333333333332</v>
      </c>
      <c r="BB26" s="66">
        <f>'Unfactored Wall Loads'!$P$5*(1.2*'Unfactored Wall Loads'!AU26+1.6*'Unfactored Wall Loads'!AV26+0.5*'Unfactored Wall Loads'!AW26)</f>
        <v>14.986666666666666</v>
      </c>
      <c r="BC26" s="66">
        <f>'Unfactored Wall Loads'!$P$5*(1.2*'Unfactored Wall Loads'!AU26+1.6*'Unfactored Wall Loads'!AW26+1*'Unfactored Wall Loads'!AV26)</f>
        <v>12.906666666666666</v>
      </c>
      <c r="BD26" s="4">
        <f t="shared" si="8"/>
        <v>14.986666666666666</v>
      </c>
      <c r="BE26" s="52">
        <f>IF($B26="INT",1*'Unfactored Wall Loads'!AX26, IF($B26="EXT",1*'Unfactored Wall Loads'!AX26,"N.G."))</f>
        <v>0.95062500000000005</v>
      </c>
      <c r="BF26" s="52">
        <f>IF($B26="INT",1*'Unfactored Wall Loads'!AY26, IF($B26="EXT",1*'Unfactored Wall Loads'!AY26,"N.G."))</f>
        <v>3.2500000000000001E-2</v>
      </c>
      <c r="BG26" s="66">
        <f>'Unfactored Wall Loads'!$P$5*(1.4*'Unfactored Wall Loads'!AZ26)</f>
        <v>13.066666666666665</v>
      </c>
      <c r="BH26" s="66">
        <f>'Unfactored Wall Loads'!$P$5*(1.2*'Unfactored Wall Loads'!AZ26+1.6*'Unfactored Wall Loads'!BA26+0.5*'Unfactored Wall Loads'!BB26)</f>
        <v>17.173333333333332</v>
      </c>
      <c r="BI26" s="66">
        <f>'Unfactored Wall Loads'!$P$5*(1.2*'Unfactored Wall Loads'!AZ26+1.6*'Unfactored Wall Loads'!BB26+1*'Unfactored Wall Loads'!BA26)</f>
        <v>14.933333333333332</v>
      </c>
      <c r="BJ26" s="4">
        <f t="shared" si="9"/>
        <v>17.173333333333332</v>
      </c>
      <c r="BK26" s="52">
        <f>IF($B26="INT",1*'Unfactored Wall Loads'!BC26, IF($B26="EXT",1*'Unfactored Wall Loads'!BC26,"N.G."))</f>
        <v>0.95062500000000005</v>
      </c>
      <c r="BL26" s="52">
        <f>IF($B26="INT",1*'Unfactored Wall Loads'!BD26, IF($B26="EXT",1*'Unfactored Wall Loads'!BD26,"N.G."))</f>
        <v>3.2500000000000001E-2</v>
      </c>
      <c r="BM26" s="66">
        <f>'Unfactored Wall Loads'!$P$5*(1.4*'Unfactored Wall Loads'!BE26)</f>
        <v>15.119999999999997</v>
      </c>
      <c r="BN26" s="66">
        <f>'Unfactored Wall Loads'!$P$5*(1.2*'Unfactored Wall Loads'!BE26+1.6*'Unfactored Wall Loads'!BF26+0.5*'Unfactored Wall Loads'!BG26)</f>
        <v>19.36</v>
      </c>
      <c r="BO26" s="66">
        <f>'Unfactored Wall Loads'!$P$5*(1.2*'Unfactored Wall Loads'!BE26+1.6*'Unfactored Wall Loads'!BG26+1*'Unfactored Wall Loads'!BF26)</f>
        <v>16.959999999999997</v>
      </c>
      <c r="BP26" s="4">
        <f t="shared" si="10"/>
        <v>19.36</v>
      </c>
      <c r="BQ26" s="52">
        <f>IF($B26="INT",1*'Unfactored Wall Loads'!BH26, IF($B26="EXT",1*'Unfactored Wall Loads'!BH26,"N.G."))</f>
        <v>0.95062500000000005</v>
      </c>
      <c r="BR26" s="52">
        <f>IF($B26="INT",1*'Unfactored Wall Loads'!BI26, IF($B26="EXT",1*'Unfactored Wall Loads'!BI26,"N.G."))</f>
        <v>3.2500000000000001E-2</v>
      </c>
      <c r="BS26" s="66">
        <f>'Unfactored Wall Loads'!$P$5*(1.4*'Unfactored Wall Loads'!BJ26)</f>
        <v>17.173333333333332</v>
      </c>
      <c r="BT26" s="66">
        <f>'Unfactored Wall Loads'!$P$5*(1.2*'Unfactored Wall Loads'!BJ26+1.6*'Unfactored Wall Loads'!BK26+0.5*'Unfactored Wall Loads'!BL26)</f>
        <v>21.119999999999997</v>
      </c>
      <c r="BU26" s="66">
        <f>'Unfactored Wall Loads'!$P$5*(1.2*'Unfactored Wall Loads'!BJ26+1.6*'Unfactored Wall Loads'!BL26+1*'Unfactored Wall Loads'!BK26)</f>
        <v>18.72</v>
      </c>
      <c r="BV26" s="4">
        <f t="shared" si="11"/>
        <v>21.119999999999997</v>
      </c>
      <c r="BW26" s="52">
        <f>IF($B26="INT",1*'Unfactored Wall Loads'!BM26, IF($B26="EXT",1*'Unfactored Wall Loads'!BM26,"N.G."))</f>
        <v>0.95062500000000005</v>
      </c>
      <c r="BX26" s="52">
        <f>IF($B26="INT",1*'Unfactored Wall Loads'!BN26, IF($B26="EXT",1*'Unfactored Wall Loads'!BN26,"N.G."))</f>
        <v>3.2500000000000001E-2</v>
      </c>
      <c r="BY26" s="66">
        <f>'Unfactored Wall Loads'!$P$5*(1.4*'Unfactored Wall Loads'!BO26)</f>
        <v>19.226666666666667</v>
      </c>
      <c r="BZ26" s="66">
        <f>'Unfactored Wall Loads'!$P$5*(1.2*'Unfactored Wall Loads'!BO26+1.6*'Unfactored Wall Loads'!BP26+0.5*'Unfactored Wall Loads'!BQ26)</f>
        <v>23.093333333333334</v>
      </c>
      <c r="CA26" s="66">
        <f>'Unfactored Wall Loads'!$P$5*(1.2*'Unfactored Wall Loads'!BO26+1.6*'Unfactored Wall Loads'!BQ26+1*'Unfactored Wall Loads'!BP26)</f>
        <v>20.613333333333333</v>
      </c>
      <c r="CB26" s="4">
        <f t="shared" si="12"/>
        <v>23.093333333333334</v>
      </c>
      <c r="CC26" s="52">
        <f>IF($B26="INT",1*'Unfactored Wall Loads'!BR26, IF($B26="EXT",1*'Unfactored Wall Loads'!BR26,"N.G."))</f>
        <v>0.48999999999999994</v>
      </c>
      <c r="CD26" s="52">
        <f>IF($B26="INT",1*'Unfactored Wall Loads'!BS26, IF($B26="EXT",1*'Unfactored Wall Loads'!BS26,"N.G."))</f>
        <v>2.3333333333333331E-2</v>
      </c>
      <c r="CE26" s="66">
        <f>'Unfactored Wall Loads'!$P$5*(1.4*'Unfactored Wall Loads'!BT26)</f>
        <v>0</v>
      </c>
      <c r="CF26" s="66">
        <f>'Unfactored Wall Loads'!$P$5*(1.2*'Unfactored Wall Loads'!BT26+1.6*'Unfactored Wall Loads'!BU26+0.5*'Unfactored Wall Loads'!BV26)</f>
        <v>0</v>
      </c>
      <c r="CG26" s="66">
        <f>'Unfactored Wall Loads'!$P$5*(1.2*'Unfactored Wall Loads'!BT26+1.6*'Unfactored Wall Loads'!BV26+1*'Unfactored Wall Loads'!BU26)</f>
        <v>0</v>
      </c>
      <c r="CH26" s="4">
        <f t="shared" si="13"/>
        <v>0</v>
      </c>
      <c r="CI26" s="52">
        <f>IF($B26="INT",1*'Unfactored Wall Loads'!BW26, IF($B26="EXT",1*'Unfactored Wall Loads'!BW26,"N.G."))</f>
        <v>0.36</v>
      </c>
      <c r="CJ26" s="52">
        <f>IF($B26="INT",1*'Unfactored Wall Loads'!BX26, IF($B26="EXT",1*'Unfactored Wall Loads'!BX26,"N.G."))</f>
        <v>0.02</v>
      </c>
      <c r="CK26" s="66">
        <f>'Unfactored Wall Loads'!$P$5*(1.6*'Unfactored Wall Loads'!BY26)</f>
        <v>0</v>
      </c>
      <c r="CL26" s="66">
        <f>'Unfactored Wall Loads'!$P$5*(1.2*'Unfactored Wall Loads'!BY26+1.6*'Unfactored Wall Loads'!BZ26+0.5*'Unfactored Wall Loads'!CA26)</f>
        <v>0</v>
      </c>
      <c r="CM26" s="66">
        <f>'Unfactored Wall Loads'!$P$5*(1.2*'Unfactored Wall Loads'!BY26+1.6*'Unfactored Wall Loads'!CA26+1*'Unfactored Wall Loads'!BZ26)</f>
        <v>0</v>
      </c>
      <c r="CN26" s="4">
        <f t="shared" si="14"/>
        <v>0</v>
      </c>
    </row>
    <row r="27" spans="1:92" x14ac:dyDescent="0.25">
      <c r="A27" s="70">
        <v>6</v>
      </c>
      <c r="B27" s="70" t="str">
        <f>'Unfactored Wall Loads'!B27</f>
        <v>INT</v>
      </c>
      <c r="C27" s="52">
        <f>IF($B27="INT",1*'Unfactored Wall Loads'!E27, IF($B27="EXT",1*'Unfactored Wall Loads'!E27,"N.G."))</f>
        <v>4</v>
      </c>
      <c r="D27" s="52">
        <f>IF($B27="INT",1*'Unfactored Wall Loads'!F27, IF($B27="EXT",1*'Unfactored Wall Loads'!F27,"N.G."))</f>
        <v>6.6666666666666652E-2</v>
      </c>
      <c r="E27" s="66">
        <f>'Unfactored Wall Loads'!$P$5*(1.4*'Unfactored Wall Loads'!G27)</f>
        <v>0</v>
      </c>
      <c r="F27" s="66">
        <f>'Unfactored Wall Loads'!$P$5*(1.2*'Unfactored Wall Loads'!G27+1.6*'Unfactored Wall Loads'!H27+0.5*'Unfactored Wall Loads'!I27)</f>
        <v>0</v>
      </c>
      <c r="G27" s="66">
        <f>'Unfactored Wall Loads'!$P$5*(1.2*'Unfactored Wall Loads'!G27+1.6*'Unfactored Wall Loads'!I27+1*'Unfactored Wall Loads'!H27)</f>
        <v>0</v>
      </c>
      <c r="H27" s="4">
        <f t="shared" si="0"/>
        <v>0</v>
      </c>
      <c r="I27" s="52">
        <f>IF($B27="INT",1*'Unfactored Wall Loads'!J27, IF($B27="EXT",1*'Unfactored Wall Loads'!J27,"N.G."))</f>
        <v>3.61</v>
      </c>
      <c r="J27" s="52">
        <f>IF($B27="INT",1*'Unfactored Wall Loads'!K27, IF($B27="EXT",1*'Unfactored Wall Loads'!K27,"N.G."))</f>
        <v>6.3333333333333325E-2</v>
      </c>
      <c r="K27" s="66">
        <f>'Unfactored Wall Loads'!$P$5*(1.4*'Unfactored Wall Loads'!L27)</f>
        <v>0</v>
      </c>
      <c r="L27" s="66">
        <f>'Unfactored Wall Loads'!$P$5*(1.2*'Unfactored Wall Loads'!L27+1.6*'Unfactored Wall Loads'!M27+0.5*'Unfactored Wall Loads'!N27)</f>
        <v>0</v>
      </c>
      <c r="M27" s="66">
        <f>'Unfactored Wall Loads'!$P$5*(1.2*'Unfactored Wall Loads'!L27+1.6*'Unfactored Wall Loads'!N27+1*'Unfactored Wall Loads'!M27)</f>
        <v>0</v>
      </c>
      <c r="N27" s="4">
        <f t="shared" si="1"/>
        <v>0</v>
      </c>
      <c r="O27" s="52">
        <f>IF($B27="INT",1*'Unfactored Wall Loads'!O27, IF($B27="EXT",1*'Unfactored Wall Loads'!O27,"N.G."))</f>
        <v>3.24</v>
      </c>
      <c r="P27" s="52">
        <f>IF($B27="INT",1*'Unfactored Wall Loads'!P27, IF($B27="EXT",1*'Unfactored Wall Loads'!P27,"N.G."))</f>
        <v>5.9999999999999991E-2</v>
      </c>
      <c r="Q27" s="66">
        <f>'Unfactored Wall Loads'!$P$5*(1.4*'Unfactored Wall Loads'!Q27)</f>
        <v>0</v>
      </c>
      <c r="R27" s="66">
        <f>'Unfactored Wall Loads'!$P$5*(1.2*'Unfactored Wall Loads'!Q27+1.6*'Unfactored Wall Loads'!R27+0.5*'Unfactored Wall Loads'!S27)</f>
        <v>0</v>
      </c>
      <c r="S27" s="66">
        <f>'Unfactored Wall Loads'!$P$5*(1.2*'Unfactored Wall Loads'!Q27+1.6*'Unfactored Wall Loads'!S27+1*'Unfactored Wall Loads'!R27)</f>
        <v>0</v>
      </c>
      <c r="T27" s="4">
        <f t="shared" si="2"/>
        <v>0</v>
      </c>
      <c r="U27" s="52">
        <f>IF($B27="INT",1*'Unfactored Wall Loads'!T27, IF($B27="EXT",1*'Unfactored Wall Loads'!T27,"N.G."))</f>
        <v>0.95062500000000005</v>
      </c>
      <c r="V27" s="52">
        <f>IF($B27="INT",1*'Unfactored Wall Loads'!U27, IF($B27="EXT",1*'Unfactored Wall Loads'!U27,"N.G."))</f>
        <v>3.2500000000000001E-2</v>
      </c>
      <c r="W27" s="66">
        <f>'Unfactored Wall Loads'!$P$5*(1.4*'Unfactored Wall Loads'!V27)</f>
        <v>20.72</v>
      </c>
      <c r="X27" s="66">
        <f>'Unfactored Wall Loads'!$P$5*(1.2*'Unfactored Wall Loads'!V27+1.6*'Unfactored Wall Loads'!W27+0.5*'Unfactored Wall Loads'!X27)</f>
        <v>24.799999999999997</v>
      </c>
      <c r="Y27" s="66">
        <f>'Unfactored Wall Loads'!$P$5*(1.2*'Unfactored Wall Loads'!V27+1.6*'Unfactored Wall Loads'!X27+1*'Unfactored Wall Loads'!W27)</f>
        <v>22.159999999999997</v>
      </c>
      <c r="Z27" s="4">
        <f t="shared" si="3"/>
        <v>24.799999999999997</v>
      </c>
      <c r="AA27" s="52">
        <f>IF($B27="INT",1*'Unfactored Wall Loads'!Y27, IF($B27="EXT",1*'Unfactored Wall Loads'!Y27,"N.G."))</f>
        <v>1.3455999999999999</v>
      </c>
      <c r="AB27" s="52">
        <f>IF($B27="INT",1*'Unfactored Wall Loads'!Z27, IF($B27="EXT",1*'Unfactored Wall Loads'!Z27,"N.G."))</f>
        <v>3.8666666666666662E-2</v>
      </c>
      <c r="AC27" s="66">
        <f>'Unfactored Wall Loads'!$P$5*(1.4*'Unfactored Wall Loads'!AA27)</f>
        <v>2.7999999999999994</v>
      </c>
      <c r="AD27" s="66">
        <f>'Unfactored Wall Loads'!$P$5*(1.2*'Unfactored Wall Loads'!AA27+1.6*'Unfactored Wall Loads'!AB27+0.5*'Unfactored Wall Loads'!AC27)</f>
        <v>5.1733333333333329</v>
      </c>
      <c r="AE27" s="66">
        <f>'Unfactored Wall Loads'!$P$5*(1.2*'Unfactored Wall Loads'!AA27+1.6*'Unfactored Wall Loads'!AC27+1*'Unfactored Wall Loads'!AB27)</f>
        <v>4.1333333333333329</v>
      </c>
      <c r="AF27" s="4">
        <f t="shared" si="4"/>
        <v>5.1733333333333329</v>
      </c>
      <c r="AG27" s="52">
        <f>IF($B27="INT",1*'Unfactored Wall Loads'!AD27, IF($B27="EXT",1*'Unfactored Wall Loads'!AD27,"N.G."))</f>
        <v>0.98406399999999994</v>
      </c>
      <c r="AH27" s="52">
        <f>IF($B27="INT",1*'Unfactored Wall Loads'!AE27, IF($B27="EXT",1*'Unfactored Wall Loads'!AE27,"N.G."))</f>
        <v>3.3066666666666661E-2</v>
      </c>
      <c r="AI27" s="66">
        <f>'Unfactored Wall Loads'!$P$5*(1.4*'Unfactored Wall Loads'!AF27)</f>
        <v>5.0399999999999991</v>
      </c>
      <c r="AJ27" s="66">
        <f>'Unfactored Wall Loads'!$P$5*(1.2*'Unfactored Wall Loads'!AF27+1.6*'Unfactored Wall Loads'!AG27+0.5*'Unfactored Wall Loads'!AH27)</f>
        <v>8.16</v>
      </c>
      <c r="AK27" s="66">
        <f>'Unfactored Wall Loads'!$P$5*(1.2*'Unfactored Wall Loads'!AF27+1.6*'Unfactored Wall Loads'!AH27+1*'Unfactored Wall Loads'!AG27)</f>
        <v>6.72</v>
      </c>
      <c r="AL27" s="4">
        <f t="shared" si="5"/>
        <v>8.16</v>
      </c>
      <c r="AM27" s="52">
        <f>IF($B27="INT",1*'Unfactored Wall Loads'!AI27, IF($B27="EXT",1*'Unfactored Wall Loads'!AI27,"N.G."))</f>
        <v>0.95062500000000005</v>
      </c>
      <c r="AN27" s="52">
        <f>IF($B27="INT",1*'Unfactored Wall Loads'!AJ27, IF($B27="EXT",1*'Unfactored Wall Loads'!AJ27,"N.G."))</f>
        <v>3.2500000000000001E-2</v>
      </c>
      <c r="AO27" s="66">
        <f>'Unfactored Wall Loads'!$P$5*(1.4*'Unfactored Wall Loads'!AK27)</f>
        <v>7.2799999999999994</v>
      </c>
      <c r="AP27" s="66">
        <f>'Unfactored Wall Loads'!$P$5*(1.2*'Unfactored Wall Loads'!AK27+1.6*'Unfactored Wall Loads'!AL27+0.5*'Unfactored Wall Loads'!AM27)</f>
        <v>10.933333333333332</v>
      </c>
      <c r="AQ27" s="66">
        <f>'Unfactored Wall Loads'!$P$5*(1.2*'Unfactored Wall Loads'!AK27+1.6*'Unfactored Wall Loads'!AM27+1*'Unfactored Wall Loads'!AL27)</f>
        <v>9.173333333333332</v>
      </c>
      <c r="AR27" s="4">
        <f t="shared" si="6"/>
        <v>10.933333333333332</v>
      </c>
      <c r="AS27" s="52">
        <f>IF($B27="INT",1*'Unfactored Wall Loads'!AN27, IF($B27="EXT",1*'Unfactored Wall Loads'!AN27,"N.G."))</f>
        <v>0.95062500000000005</v>
      </c>
      <c r="AT27" s="52">
        <f>IF($B27="INT",1*'Unfactored Wall Loads'!AO27, IF($B27="EXT",1*'Unfactored Wall Loads'!AO27,"N.G."))</f>
        <v>3.2500000000000001E-2</v>
      </c>
      <c r="AU27" s="66">
        <f>'Unfactored Wall Loads'!$P$5*(1.4*'Unfactored Wall Loads'!AP27)</f>
        <v>9.5199999999999978</v>
      </c>
      <c r="AV27" s="66">
        <f>'Unfactored Wall Loads'!$P$5*(1.2*'Unfactored Wall Loads'!AP27+1.6*'Unfactored Wall Loads'!AQ27+0.5*'Unfactored Wall Loads'!AR27)</f>
        <v>13.493333333333332</v>
      </c>
      <c r="AW27" s="66">
        <f>'Unfactored Wall Loads'!$P$5*(1.2*'Unfactored Wall Loads'!AP27+1.6*'Unfactored Wall Loads'!AR27+1*'Unfactored Wall Loads'!AQ27)</f>
        <v>11.493333333333332</v>
      </c>
      <c r="AX27" s="4">
        <f t="shared" si="7"/>
        <v>13.493333333333332</v>
      </c>
      <c r="AY27" s="52">
        <f>IF($B27="INT",1*'Unfactored Wall Loads'!AS27, IF($B27="EXT",1*'Unfactored Wall Loads'!AS27,"N.G."))</f>
        <v>0.95062500000000005</v>
      </c>
      <c r="AZ27" s="52">
        <f>IF($B27="INT",1*'Unfactored Wall Loads'!AT27, IF($B27="EXT",1*'Unfactored Wall Loads'!AT27,"N.G."))</f>
        <v>3.2500000000000001E-2</v>
      </c>
      <c r="BA27" s="66">
        <f>'Unfactored Wall Loads'!$P$5*(1.4*'Unfactored Wall Loads'!AU27)</f>
        <v>11.759999999999998</v>
      </c>
      <c r="BB27" s="66">
        <f>'Unfactored Wall Loads'!$P$5*(1.2*'Unfactored Wall Loads'!AU27+1.6*'Unfactored Wall Loads'!AV27+0.5*'Unfactored Wall Loads'!AW27)</f>
        <v>15.839999999999998</v>
      </c>
      <c r="BC27" s="66">
        <f>'Unfactored Wall Loads'!$P$5*(1.2*'Unfactored Wall Loads'!AU27+1.6*'Unfactored Wall Loads'!AW27+1*'Unfactored Wall Loads'!AV27)</f>
        <v>13.68</v>
      </c>
      <c r="BD27" s="4">
        <f t="shared" si="8"/>
        <v>15.839999999999998</v>
      </c>
      <c r="BE27" s="52">
        <f>IF($B27="INT",1*'Unfactored Wall Loads'!AX27, IF($B27="EXT",1*'Unfactored Wall Loads'!AX27,"N.G."))</f>
        <v>0.95062500000000005</v>
      </c>
      <c r="BF27" s="52">
        <f>IF($B27="INT",1*'Unfactored Wall Loads'!AY27, IF($B27="EXT",1*'Unfactored Wall Loads'!AY27,"N.G."))</f>
        <v>3.2500000000000001E-2</v>
      </c>
      <c r="BG27" s="66">
        <f>'Unfactored Wall Loads'!$P$5*(1.4*'Unfactored Wall Loads'!AZ27)</f>
        <v>14</v>
      </c>
      <c r="BH27" s="66">
        <f>'Unfactored Wall Loads'!$P$5*(1.2*'Unfactored Wall Loads'!AZ27+1.6*'Unfactored Wall Loads'!BA27+0.5*'Unfactored Wall Loads'!BB27)</f>
        <v>17.973333333333333</v>
      </c>
      <c r="BI27" s="66">
        <f>'Unfactored Wall Loads'!$P$5*(1.2*'Unfactored Wall Loads'!AZ27+1.6*'Unfactored Wall Loads'!BB27+1*'Unfactored Wall Loads'!BA27)</f>
        <v>15.733333333333334</v>
      </c>
      <c r="BJ27" s="4">
        <f t="shared" si="9"/>
        <v>17.973333333333333</v>
      </c>
      <c r="BK27" s="52">
        <f>IF($B27="INT",1*'Unfactored Wall Loads'!BC27, IF($B27="EXT",1*'Unfactored Wall Loads'!BC27,"N.G."))</f>
        <v>0.95062500000000005</v>
      </c>
      <c r="BL27" s="52">
        <f>IF($B27="INT",1*'Unfactored Wall Loads'!BD27, IF($B27="EXT",1*'Unfactored Wall Loads'!BD27,"N.G."))</f>
        <v>3.2500000000000001E-2</v>
      </c>
      <c r="BM27" s="66">
        <f>'Unfactored Wall Loads'!$P$5*(1.4*'Unfactored Wall Loads'!BE27)</f>
        <v>16.239999999999995</v>
      </c>
      <c r="BN27" s="66">
        <f>'Unfactored Wall Loads'!$P$5*(1.2*'Unfactored Wall Loads'!BE27+1.6*'Unfactored Wall Loads'!BF27+0.5*'Unfactored Wall Loads'!BG27)</f>
        <v>20.106666666666662</v>
      </c>
      <c r="BO27" s="66">
        <f>'Unfactored Wall Loads'!$P$5*(1.2*'Unfactored Wall Loads'!BE27+1.6*'Unfactored Wall Loads'!BG27+1*'Unfactored Wall Loads'!BF27)</f>
        <v>17.786666666666665</v>
      </c>
      <c r="BP27" s="4">
        <f t="shared" si="10"/>
        <v>20.106666666666662</v>
      </c>
      <c r="BQ27" s="52">
        <f>IF($B27="INT",1*'Unfactored Wall Loads'!BH27, IF($B27="EXT",1*'Unfactored Wall Loads'!BH27,"N.G."))</f>
        <v>0.95062500000000005</v>
      </c>
      <c r="BR27" s="52">
        <f>IF($B27="INT",1*'Unfactored Wall Loads'!BI27, IF($B27="EXT",1*'Unfactored Wall Loads'!BI27,"N.G."))</f>
        <v>3.2500000000000001E-2</v>
      </c>
      <c r="BS27" s="66">
        <f>'Unfactored Wall Loads'!$P$5*(1.4*'Unfactored Wall Loads'!BJ27)</f>
        <v>18.479999999999997</v>
      </c>
      <c r="BT27" s="66">
        <f>'Unfactored Wall Loads'!$P$5*(1.2*'Unfactored Wall Loads'!BJ27+1.6*'Unfactored Wall Loads'!BK27+0.5*'Unfactored Wall Loads'!BL27)</f>
        <v>22.24</v>
      </c>
      <c r="BU27" s="66">
        <f>'Unfactored Wall Loads'!$P$5*(1.2*'Unfactored Wall Loads'!BJ27+1.6*'Unfactored Wall Loads'!BL27+1*'Unfactored Wall Loads'!BK27)</f>
        <v>19.84</v>
      </c>
      <c r="BV27" s="4">
        <f t="shared" si="11"/>
        <v>22.24</v>
      </c>
      <c r="BW27" s="52">
        <f>IF($B27="INT",1*'Unfactored Wall Loads'!BM27, IF($B27="EXT",1*'Unfactored Wall Loads'!BM27,"N.G."))</f>
        <v>0.95062500000000005</v>
      </c>
      <c r="BX27" s="52">
        <f>IF($B27="INT",1*'Unfactored Wall Loads'!BN27, IF($B27="EXT",1*'Unfactored Wall Loads'!BN27,"N.G."))</f>
        <v>3.2500000000000001E-2</v>
      </c>
      <c r="BY27" s="66">
        <f>'Unfactored Wall Loads'!$P$5*(1.4*'Unfactored Wall Loads'!BO27)</f>
        <v>20.72</v>
      </c>
      <c r="BZ27" s="66">
        <f>'Unfactored Wall Loads'!$P$5*(1.2*'Unfactored Wall Loads'!BO27+1.6*'Unfactored Wall Loads'!BP27+0.5*'Unfactored Wall Loads'!BQ27)</f>
        <v>24.799999999999997</v>
      </c>
      <c r="CA27" s="66">
        <f>'Unfactored Wall Loads'!$P$5*(1.2*'Unfactored Wall Loads'!BO27+1.6*'Unfactored Wall Loads'!BQ27+1*'Unfactored Wall Loads'!BP27)</f>
        <v>22.159999999999997</v>
      </c>
      <c r="CB27" s="4">
        <f t="shared" si="12"/>
        <v>24.799999999999997</v>
      </c>
      <c r="CC27" s="52">
        <f>IF($B27="INT",1*'Unfactored Wall Loads'!BR27, IF($B27="EXT",1*'Unfactored Wall Loads'!BR27,"N.G."))</f>
        <v>0.48999999999999994</v>
      </c>
      <c r="CD27" s="52">
        <f>IF($B27="INT",1*'Unfactored Wall Loads'!BS27, IF($B27="EXT",1*'Unfactored Wall Loads'!BS27,"N.G."))</f>
        <v>2.3333333333333331E-2</v>
      </c>
      <c r="CE27" s="66">
        <f>'Unfactored Wall Loads'!$P$5*(1.4*'Unfactored Wall Loads'!BT27)</f>
        <v>0</v>
      </c>
      <c r="CF27" s="66">
        <f>'Unfactored Wall Loads'!$P$5*(1.2*'Unfactored Wall Loads'!BT27+1.6*'Unfactored Wall Loads'!BU27+0.5*'Unfactored Wall Loads'!BV27)</f>
        <v>0</v>
      </c>
      <c r="CG27" s="66">
        <f>'Unfactored Wall Loads'!$P$5*(1.2*'Unfactored Wall Loads'!BT27+1.6*'Unfactored Wall Loads'!BV27+1*'Unfactored Wall Loads'!BU27)</f>
        <v>0</v>
      </c>
      <c r="CH27" s="4">
        <f t="shared" si="13"/>
        <v>0</v>
      </c>
      <c r="CI27" s="52">
        <f>IF($B27="INT",1*'Unfactored Wall Loads'!BW27, IF($B27="EXT",1*'Unfactored Wall Loads'!BW27,"N.G."))</f>
        <v>0.36</v>
      </c>
      <c r="CJ27" s="52">
        <f>IF($B27="INT",1*'Unfactored Wall Loads'!BX27, IF($B27="EXT",1*'Unfactored Wall Loads'!BX27,"N.G."))</f>
        <v>0.02</v>
      </c>
      <c r="CK27" s="66">
        <f>'Unfactored Wall Loads'!$P$5*(1.6*'Unfactored Wall Loads'!BY27)</f>
        <v>0</v>
      </c>
      <c r="CL27" s="66">
        <f>'Unfactored Wall Loads'!$P$5*(1.2*'Unfactored Wall Loads'!BY27+1.6*'Unfactored Wall Loads'!BZ27+0.5*'Unfactored Wall Loads'!CA27)</f>
        <v>0</v>
      </c>
      <c r="CM27" s="66">
        <f>'Unfactored Wall Loads'!$P$5*(1.2*'Unfactored Wall Loads'!BY27+1.6*'Unfactored Wall Loads'!CA27+1*'Unfactored Wall Loads'!BZ27)</f>
        <v>0</v>
      </c>
      <c r="CN27" s="4">
        <f t="shared" si="14"/>
        <v>0</v>
      </c>
    </row>
    <row r="28" spans="1:92" x14ac:dyDescent="0.25">
      <c r="A28" s="70">
        <v>7</v>
      </c>
      <c r="B28" s="70" t="str">
        <f>'Unfactored Wall Loads'!B28</f>
        <v>INT</v>
      </c>
      <c r="C28" s="52">
        <f>IF($B28="INT",1*'Unfactored Wall Loads'!E28, IF($B28="EXT",1*'Unfactored Wall Loads'!E28,"N.G."))</f>
        <v>4</v>
      </c>
      <c r="D28" s="52">
        <f>IF($B28="INT",1*'Unfactored Wall Loads'!F28, IF($B28="EXT",1*'Unfactored Wall Loads'!F28,"N.G."))</f>
        <v>6.6666666666666652E-2</v>
      </c>
      <c r="E28" s="66">
        <f>'Unfactored Wall Loads'!$P$5*(1.4*'Unfactored Wall Loads'!G28)</f>
        <v>0</v>
      </c>
      <c r="F28" s="66">
        <f>'Unfactored Wall Loads'!$P$5*(1.2*'Unfactored Wall Loads'!G28+1.6*'Unfactored Wall Loads'!H28+0.5*'Unfactored Wall Loads'!I28)</f>
        <v>0</v>
      </c>
      <c r="G28" s="66">
        <f>'Unfactored Wall Loads'!$P$5*(1.2*'Unfactored Wall Loads'!G28+1.6*'Unfactored Wall Loads'!I28+1*'Unfactored Wall Loads'!H28)</f>
        <v>0</v>
      </c>
      <c r="H28" s="4">
        <f t="shared" si="0"/>
        <v>0</v>
      </c>
      <c r="I28" s="52">
        <f>IF($B28="INT",1*'Unfactored Wall Loads'!J28, IF($B28="EXT",1*'Unfactored Wall Loads'!J28,"N.G."))</f>
        <v>3.61</v>
      </c>
      <c r="J28" s="52">
        <f>IF($B28="INT",1*'Unfactored Wall Loads'!K28, IF($B28="EXT",1*'Unfactored Wall Loads'!K28,"N.G."))</f>
        <v>6.3333333333333325E-2</v>
      </c>
      <c r="K28" s="66">
        <f>'Unfactored Wall Loads'!$P$5*(1.4*'Unfactored Wall Loads'!L28)</f>
        <v>0</v>
      </c>
      <c r="L28" s="66">
        <f>'Unfactored Wall Loads'!$P$5*(1.2*'Unfactored Wall Loads'!L28+1.6*'Unfactored Wall Loads'!M28+0.5*'Unfactored Wall Loads'!N28)</f>
        <v>0</v>
      </c>
      <c r="M28" s="66">
        <f>'Unfactored Wall Loads'!$P$5*(1.2*'Unfactored Wall Loads'!L28+1.6*'Unfactored Wall Loads'!N28+1*'Unfactored Wall Loads'!M28)</f>
        <v>0</v>
      </c>
      <c r="N28" s="4">
        <f t="shared" si="1"/>
        <v>0</v>
      </c>
      <c r="O28" s="52">
        <f>IF($B28="INT",1*'Unfactored Wall Loads'!O28, IF($B28="EXT",1*'Unfactored Wall Loads'!O28,"N.G."))</f>
        <v>3.24</v>
      </c>
      <c r="P28" s="52">
        <f>IF($B28="INT",1*'Unfactored Wall Loads'!P28, IF($B28="EXT",1*'Unfactored Wall Loads'!P28,"N.G."))</f>
        <v>5.9999999999999991E-2</v>
      </c>
      <c r="Q28" s="66">
        <f>'Unfactored Wall Loads'!$P$5*(1.4*'Unfactored Wall Loads'!Q28)</f>
        <v>0</v>
      </c>
      <c r="R28" s="66">
        <f>'Unfactored Wall Loads'!$P$5*(1.2*'Unfactored Wall Loads'!Q28+1.6*'Unfactored Wall Loads'!R28+0.5*'Unfactored Wall Loads'!S28)</f>
        <v>0</v>
      </c>
      <c r="S28" s="66">
        <f>'Unfactored Wall Loads'!$P$5*(1.2*'Unfactored Wall Loads'!Q28+1.6*'Unfactored Wall Loads'!S28+1*'Unfactored Wall Loads'!R28)</f>
        <v>0</v>
      </c>
      <c r="T28" s="4">
        <f t="shared" si="2"/>
        <v>0</v>
      </c>
      <c r="U28" s="52">
        <f>IF($B28="INT",1*'Unfactored Wall Loads'!T28, IF($B28="EXT",1*'Unfactored Wall Loads'!T28,"N.G."))</f>
        <v>0.95062500000000005</v>
      </c>
      <c r="V28" s="52">
        <f>IF($B28="INT",1*'Unfactored Wall Loads'!U28, IF($B28="EXT",1*'Unfactored Wall Loads'!U28,"N.G."))</f>
        <v>3.2500000000000001E-2</v>
      </c>
      <c r="W28" s="66">
        <f>'Unfactored Wall Loads'!$P$5*(1.4*'Unfactored Wall Loads'!V28)</f>
        <v>25.013333333333328</v>
      </c>
      <c r="X28" s="66">
        <f>'Unfactored Wall Loads'!$P$5*(1.2*'Unfactored Wall Loads'!V28+1.6*'Unfactored Wall Loads'!W28+0.5*'Unfactored Wall Loads'!X28)</f>
        <v>30.18666666666666</v>
      </c>
      <c r="Y28" s="66">
        <f>'Unfactored Wall Loads'!$P$5*(1.2*'Unfactored Wall Loads'!V28+1.6*'Unfactored Wall Loads'!X28+1*'Unfactored Wall Loads'!W28)</f>
        <v>26.906666666666666</v>
      </c>
      <c r="Z28" s="4">
        <f t="shared" si="3"/>
        <v>30.18666666666666</v>
      </c>
      <c r="AA28" s="52">
        <f>IF($B28="INT",1*'Unfactored Wall Loads'!Y28, IF($B28="EXT",1*'Unfactored Wall Loads'!Y28,"N.G."))</f>
        <v>1.3455999999999999</v>
      </c>
      <c r="AB28" s="52">
        <f>IF($B28="INT",1*'Unfactored Wall Loads'!Z28, IF($B28="EXT",1*'Unfactored Wall Loads'!Z28,"N.G."))</f>
        <v>3.8666666666666662E-2</v>
      </c>
      <c r="AC28" s="66">
        <f>'Unfactored Wall Loads'!$P$5*(1.4*'Unfactored Wall Loads'!AA28)</f>
        <v>3.36</v>
      </c>
      <c r="AD28" s="66">
        <f>'Unfactored Wall Loads'!$P$5*(1.2*'Unfactored Wall Loads'!AA28+1.6*'Unfactored Wall Loads'!AB28+0.5*'Unfactored Wall Loads'!AC28)</f>
        <v>6.2933333333333339</v>
      </c>
      <c r="AE28" s="66">
        <f>'Unfactored Wall Loads'!$P$5*(1.2*'Unfactored Wall Loads'!AA28+1.6*'Unfactored Wall Loads'!AC28+1*'Unfactored Wall Loads'!AB28)</f>
        <v>5.0133333333333336</v>
      </c>
      <c r="AF28" s="4">
        <f t="shared" si="4"/>
        <v>6.2933333333333339</v>
      </c>
      <c r="AG28" s="52">
        <f>IF($B28="INT",1*'Unfactored Wall Loads'!AD28, IF($B28="EXT",1*'Unfactored Wall Loads'!AD28,"N.G."))</f>
        <v>0.98406399999999994</v>
      </c>
      <c r="AH28" s="52">
        <f>IF($B28="INT",1*'Unfactored Wall Loads'!AE28, IF($B28="EXT",1*'Unfactored Wall Loads'!AE28,"N.G."))</f>
        <v>3.3066666666666661E-2</v>
      </c>
      <c r="AI28" s="66">
        <f>'Unfactored Wall Loads'!$P$5*(1.4*'Unfactored Wall Loads'!AF28)</f>
        <v>6.1599999999999984</v>
      </c>
      <c r="AJ28" s="66">
        <f>'Unfactored Wall Loads'!$P$5*(1.2*'Unfactored Wall Loads'!AF28+1.6*'Unfactored Wall Loads'!AG28+0.5*'Unfactored Wall Loads'!AH28)</f>
        <v>9.76</v>
      </c>
      <c r="AK28" s="66">
        <f>'Unfactored Wall Loads'!$P$5*(1.2*'Unfactored Wall Loads'!AF28+1.6*'Unfactored Wall Loads'!AH28+1*'Unfactored Wall Loads'!AG28)</f>
        <v>8.0799999999999983</v>
      </c>
      <c r="AL28" s="4">
        <f t="shared" si="5"/>
        <v>9.76</v>
      </c>
      <c r="AM28" s="52">
        <f>IF($B28="INT",1*'Unfactored Wall Loads'!AI28, IF($B28="EXT",1*'Unfactored Wall Loads'!AI28,"N.G."))</f>
        <v>0.95062500000000005</v>
      </c>
      <c r="AN28" s="52">
        <f>IF($B28="INT",1*'Unfactored Wall Loads'!AJ28, IF($B28="EXT",1*'Unfactored Wall Loads'!AJ28,"N.G."))</f>
        <v>3.2500000000000001E-2</v>
      </c>
      <c r="AO28" s="66">
        <f>'Unfactored Wall Loads'!$P$5*(1.4*'Unfactored Wall Loads'!AK28)</f>
        <v>8.7733333333333334</v>
      </c>
      <c r="AP28" s="66">
        <f>'Unfactored Wall Loads'!$P$5*(1.2*'Unfactored Wall Loads'!AK28+1.6*'Unfactored Wall Loads'!AL28+0.5*'Unfactored Wall Loads'!AM28)</f>
        <v>12.64</v>
      </c>
      <c r="AQ28" s="66">
        <f>'Unfactored Wall Loads'!$P$5*(1.2*'Unfactored Wall Loads'!AK28+1.6*'Unfactored Wall Loads'!AM28+1*'Unfactored Wall Loads'!AL28)</f>
        <v>10.719999999999999</v>
      </c>
      <c r="AR28" s="4">
        <f t="shared" si="6"/>
        <v>12.64</v>
      </c>
      <c r="AS28" s="52">
        <f>IF($B28="INT",1*'Unfactored Wall Loads'!AN28, IF($B28="EXT",1*'Unfactored Wall Loads'!AN28,"N.G."))</f>
        <v>0.95062500000000005</v>
      </c>
      <c r="AT28" s="52">
        <f>IF($B28="INT",1*'Unfactored Wall Loads'!AO28, IF($B28="EXT",1*'Unfactored Wall Loads'!AO28,"N.G."))</f>
        <v>3.2500000000000001E-2</v>
      </c>
      <c r="AU28" s="66">
        <f>'Unfactored Wall Loads'!$P$5*(1.4*'Unfactored Wall Loads'!AP28)</f>
        <v>11.386666666666665</v>
      </c>
      <c r="AV28" s="66">
        <f>'Unfactored Wall Loads'!$P$5*(1.2*'Unfactored Wall Loads'!AP28+1.6*'Unfactored Wall Loads'!AQ28+0.5*'Unfactored Wall Loads'!AR28)</f>
        <v>15.093333333333334</v>
      </c>
      <c r="AW28" s="66">
        <f>'Unfactored Wall Loads'!$P$5*(1.2*'Unfactored Wall Loads'!AP28+1.6*'Unfactored Wall Loads'!AR28+1*'Unfactored Wall Loads'!AQ28)</f>
        <v>13.093333333333334</v>
      </c>
      <c r="AX28" s="4">
        <f t="shared" si="7"/>
        <v>15.093333333333334</v>
      </c>
      <c r="AY28" s="52">
        <f>IF($B28="INT",1*'Unfactored Wall Loads'!AS28, IF($B28="EXT",1*'Unfactored Wall Loads'!AS28,"N.G."))</f>
        <v>0.95062500000000005</v>
      </c>
      <c r="AZ28" s="52">
        <f>IF($B28="INT",1*'Unfactored Wall Loads'!AT28, IF($B28="EXT",1*'Unfactored Wall Loads'!AT28,"N.G."))</f>
        <v>3.2500000000000001E-2</v>
      </c>
      <c r="BA28" s="66">
        <f>'Unfactored Wall Loads'!$P$5*(1.4*'Unfactored Wall Loads'!AU28)</f>
        <v>14.186666666666664</v>
      </c>
      <c r="BB28" s="66">
        <f>'Unfactored Wall Loads'!$P$5*(1.2*'Unfactored Wall Loads'!AU28+1.6*'Unfactored Wall Loads'!AV28+0.5*'Unfactored Wall Loads'!AW28)</f>
        <v>17.706666666666663</v>
      </c>
      <c r="BC28" s="66">
        <f>'Unfactored Wall Loads'!$P$5*(1.2*'Unfactored Wall Loads'!AU28+1.6*'Unfactored Wall Loads'!AW28+1*'Unfactored Wall Loads'!AV28)</f>
        <v>15.626666666666665</v>
      </c>
      <c r="BD28" s="4">
        <f t="shared" si="8"/>
        <v>17.706666666666663</v>
      </c>
      <c r="BE28" s="52">
        <f>IF($B28="INT",1*'Unfactored Wall Loads'!AX28, IF($B28="EXT",1*'Unfactored Wall Loads'!AX28,"N.G."))</f>
        <v>0.95062500000000005</v>
      </c>
      <c r="BF28" s="52">
        <f>IF($B28="INT",1*'Unfactored Wall Loads'!AY28, IF($B28="EXT",1*'Unfactored Wall Loads'!AY28,"N.G."))</f>
        <v>3.2500000000000001E-2</v>
      </c>
      <c r="BG28" s="66">
        <f>'Unfactored Wall Loads'!$P$5*(1.4*'Unfactored Wall Loads'!AZ28)</f>
        <v>16.799999999999997</v>
      </c>
      <c r="BH28" s="66">
        <f>'Unfactored Wall Loads'!$P$5*(1.2*'Unfactored Wall Loads'!AZ28+1.6*'Unfactored Wall Loads'!BA28+0.5*'Unfactored Wall Loads'!BB28)</f>
        <v>20.586666666666662</v>
      </c>
      <c r="BI28" s="66">
        <f>'Unfactored Wall Loads'!$P$5*(1.2*'Unfactored Wall Loads'!AZ28+1.6*'Unfactored Wall Loads'!BB28+1*'Unfactored Wall Loads'!BA28)</f>
        <v>18.266666666666666</v>
      </c>
      <c r="BJ28" s="4">
        <f t="shared" si="9"/>
        <v>20.586666666666662</v>
      </c>
      <c r="BK28" s="52">
        <f>IF($B28="INT",1*'Unfactored Wall Loads'!BC28, IF($B28="EXT",1*'Unfactored Wall Loads'!BC28,"N.G."))</f>
        <v>0.95062500000000005</v>
      </c>
      <c r="BL28" s="52">
        <f>IF($B28="INT",1*'Unfactored Wall Loads'!BD28, IF($B28="EXT",1*'Unfactored Wall Loads'!BD28,"N.G."))</f>
        <v>3.2500000000000001E-2</v>
      </c>
      <c r="BM28" s="66">
        <f>'Unfactored Wall Loads'!$P$5*(1.4*'Unfactored Wall Loads'!BE28)</f>
        <v>19.599999999999998</v>
      </c>
      <c r="BN28" s="66">
        <f>'Unfactored Wall Loads'!$P$5*(1.2*'Unfactored Wall Loads'!BE28+1.6*'Unfactored Wall Loads'!BF28+0.5*'Unfactored Wall Loads'!BG28)</f>
        <v>23.839999999999996</v>
      </c>
      <c r="BO28" s="66">
        <f>'Unfactored Wall Loads'!$P$5*(1.2*'Unfactored Wall Loads'!BE28+1.6*'Unfactored Wall Loads'!BG28+1*'Unfactored Wall Loads'!BF28)</f>
        <v>21.199999999999996</v>
      </c>
      <c r="BP28" s="4">
        <f t="shared" si="10"/>
        <v>23.839999999999996</v>
      </c>
      <c r="BQ28" s="52">
        <f>IF($B28="INT",1*'Unfactored Wall Loads'!BH28, IF($B28="EXT",1*'Unfactored Wall Loads'!BH28,"N.G."))</f>
        <v>0.95062500000000005</v>
      </c>
      <c r="BR28" s="52">
        <f>IF($B28="INT",1*'Unfactored Wall Loads'!BI28, IF($B28="EXT",1*'Unfactored Wall Loads'!BI28,"N.G."))</f>
        <v>3.2500000000000001E-2</v>
      </c>
      <c r="BS28" s="66">
        <f>'Unfactored Wall Loads'!$P$5*(1.4*'Unfactored Wall Loads'!BJ28)</f>
        <v>22.213333333333331</v>
      </c>
      <c r="BT28" s="66">
        <f>'Unfactored Wall Loads'!$P$5*(1.2*'Unfactored Wall Loads'!BJ28+1.6*'Unfactored Wall Loads'!BK28+0.5*'Unfactored Wall Loads'!BL28)</f>
        <v>26.93333333333333</v>
      </c>
      <c r="BU28" s="66">
        <f>'Unfactored Wall Loads'!$P$5*(1.2*'Unfactored Wall Loads'!BJ28+1.6*'Unfactored Wall Loads'!BL28+1*'Unfactored Wall Loads'!BK28)</f>
        <v>23.973333333333333</v>
      </c>
      <c r="BV28" s="4">
        <f t="shared" si="11"/>
        <v>26.93333333333333</v>
      </c>
      <c r="BW28" s="52">
        <f>IF($B28="INT",1*'Unfactored Wall Loads'!BM28, IF($B28="EXT",1*'Unfactored Wall Loads'!BM28,"N.G."))</f>
        <v>0.95062500000000005</v>
      </c>
      <c r="BX28" s="52">
        <f>IF($B28="INT",1*'Unfactored Wall Loads'!BN28, IF($B28="EXT",1*'Unfactored Wall Loads'!BN28,"N.G."))</f>
        <v>3.2500000000000001E-2</v>
      </c>
      <c r="BY28" s="66">
        <f>'Unfactored Wall Loads'!$P$5*(1.4*'Unfactored Wall Loads'!BO28)</f>
        <v>25.013333333333328</v>
      </c>
      <c r="BZ28" s="66">
        <f>'Unfactored Wall Loads'!$P$5*(1.2*'Unfactored Wall Loads'!BO28+1.6*'Unfactored Wall Loads'!BP28+0.5*'Unfactored Wall Loads'!BQ28)</f>
        <v>30.18666666666666</v>
      </c>
      <c r="CA28" s="66">
        <f>'Unfactored Wall Loads'!$P$5*(1.2*'Unfactored Wall Loads'!BO28+1.6*'Unfactored Wall Loads'!BQ28+1*'Unfactored Wall Loads'!BP28)</f>
        <v>26.906666666666666</v>
      </c>
      <c r="CB28" s="4">
        <f t="shared" si="12"/>
        <v>30.18666666666666</v>
      </c>
      <c r="CC28" s="52">
        <f>IF($B28="INT",1*'Unfactored Wall Loads'!BR28, IF($B28="EXT",1*'Unfactored Wall Loads'!BR28,"N.G."))</f>
        <v>0.48999999999999994</v>
      </c>
      <c r="CD28" s="52">
        <f>IF($B28="INT",1*'Unfactored Wall Loads'!BS28, IF($B28="EXT",1*'Unfactored Wall Loads'!BS28,"N.G."))</f>
        <v>2.3333333333333331E-2</v>
      </c>
      <c r="CE28" s="66">
        <f>'Unfactored Wall Loads'!$P$5*(1.4*'Unfactored Wall Loads'!BT28)</f>
        <v>0</v>
      </c>
      <c r="CF28" s="66">
        <f>'Unfactored Wall Loads'!$P$5*(1.2*'Unfactored Wall Loads'!BT28+1.6*'Unfactored Wall Loads'!BU28+0.5*'Unfactored Wall Loads'!BV28)</f>
        <v>0</v>
      </c>
      <c r="CG28" s="66">
        <f>'Unfactored Wall Loads'!$P$5*(1.2*'Unfactored Wall Loads'!BT28+1.6*'Unfactored Wall Loads'!BV28+1*'Unfactored Wall Loads'!BU28)</f>
        <v>0</v>
      </c>
      <c r="CH28" s="4">
        <f t="shared" si="13"/>
        <v>0</v>
      </c>
      <c r="CI28" s="52">
        <f>IF($B28="INT",1*'Unfactored Wall Loads'!BW28, IF($B28="EXT",1*'Unfactored Wall Loads'!BW28,"N.G."))</f>
        <v>0.36</v>
      </c>
      <c r="CJ28" s="52">
        <f>IF($B28="INT",1*'Unfactored Wall Loads'!BX28, IF($B28="EXT",1*'Unfactored Wall Loads'!BX28,"N.G."))</f>
        <v>0.02</v>
      </c>
      <c r="CK28" s="66">
        <f>'Unfactored Wall Loads'!$P$5*(1.6*'Unfactored Wall Loads'!BY28)</f>
        <v>0</v>
      </c>
      <c r="CL28" s="66">
        <f>'Unfactored Wall Loads'!$P$5*(1.2*'Unfactored Wall Loads'!BY28+1.6*'Unfactored Wall Loads'!BZ28+0.5*'Unfactored Wall Loads'!CA28)</f>
        <v>0</v>
      </c>
      <c r="CM28" s="66">
        <f>'Unfactored Wall Loads'!$P$5*(1.2*'Unfactored Wall Loads'!BY28+1.6*'Unfactored Wall Loads'!CA28+1*'Unfactored Wall Loads'!BZ28)</f>
        <v>0</v>
      </c>
      <c r="CN28" s="4">
        <f t="shared" si="14"/>
        <v>0</v>
      </c>
    </row>
    <row r="29" spans="1:92" x14ac:dyDescent="0.25">
      <c r="A29" s="70">
        <v>8</v>
      </c>
      <c r="B29" s="70" t="str">
        <f>'Unfactored Wall Loads'!B29</f>
        <v>INT</v>
      </c>
      <c r="C29" s="52">
        <f>IF($B29="INT",1*'Unfactored Wall Loads'!E29, IF($B29="EXT",1*'Unfactored Wall Loads'!E29,"N.G."))</f>
        <v>4</v>
      </c>
      <c r="D29" s="52">
        <f>IF($B29="INT",1*'Unfactored Wall Loads'!F29, IF($B29="EXT",1*'Unfactored Wall Loads'!F29,"N.G."))</f>
        <v>6.6666666666666652E-2</v>
      </c>
      <c r="E29" s="66">
        <f>'Unfactored Wall Loads'!$P$5*(1.4*'Unfactored Wall Loads'!G29)</f>
        <v>0</v>
      </c>
      <c r="F29" s="66">
        <f>'Unfactored Wall Loads'!$P$5*(1.2*'Unfactored Wall Loads'!G29+1.6*'Unfactored Wall Loads'!H29+0.5*'Unfactored Wall Loads'!I29)</f>
        <v>0</v>
      </c>
      <c r="G29" s="66">
        <f>'Unfactored Wall Loads'!$P$5*(1.2*'Unfactored Wall Loads'!G29+1.6*'Unfactored Wall Loads'!I29+1*'Unfactored Wall Loads'!H29)</f>
        <v>0</v>
      </c>
      <c r="H29" s="4">
        <f t="shared" si="0"/>
        <v>0</v>
      </c>
      <c r="I29" s="52">
        <f>IF($B29="INT",1*'Unfactored Wall Loads'!J29, IF($B29="EXT",1*'Unfactored Wall Loads'!J29,"N.G."))</f>
        <v>3.61</v>
      </c>
      <c r="J29" s="52">
        <f>IF($B29="INT",1*'Unfactored Wall Loads'!K29, IF($B29="EXT",1*'Unfactored Wall Loads'!K29,"N.G."))</f>
        <v>6.3333333333333325E-2</v>
      </c>
      <c r="K29" s="66">
        <f>'Unfactored Wall Loads'!$P$5*(1.4*'Unfactored Wall Loads'!L29)</f>
        <v>0</v>
      </c>
      <c r="L29" s="66">
        <f>'Unfactored Wall Loads'!$P$5*(1.2*'Unfactored Wall Loads'!L29+1.6*'Unfactored Wall Loads'!M29+0.5*'Unfactored Wall Loads'!N29)</f>
        <v>0</v>
      </c>
      <c r="M29" s="66">
        <f>'Unfactored Wall Loads'!$P$5*(1.2*'Unfactored Wall Loads'!L29+1.6*'Unfactored Wall Loads'!N29+1*'Unfactored Wall Loads'!M29)</f>
        <v>0</v>
      </c>
      <c r="N29" s="4">
        <f t="shared" si="1"/>
        <v>0</v>
      </c>
      <c r="O29" s="52">
        <f>IF($B29="INT",1*'Unfactored Wall Loads'!O29, IF($B29="EXT",1*'Unfactored Wall Loads'!O29,"N.G."))</f>
        <v>3.24</v>
      </c>
      <c r="P29" s="52">
        <f>IF($B29="INT",1*'Unfactored Wall Loads'!P29, IF($B29="EXT",1*'Unfactored Wall Loads'!P29,"N.G."))</f>
        <v>5.9999999999999991E-2</v>
      </c>
      <c r="Q29" s="66">
        <f>'Unfactored Wall Loads'!$P$5*(1.4*'Unfactored Wall Loads'!Q29)</f>
        <v>0</v>
      </c>
      <c r="R29" s="66">
        <f>'Unfactored Wall Loads'!$P$5*(1.2*'Unfactored Wall Loads'!Q29+1.6*'Unfactored Wall Loads'!R29+0.5*'Unfactored Wall Loads'!S29)</f>
        <v>0</v>
      </c>
      <c r="S29" s="66">
        <f>'Unfactored Wall Loads'!$P$5*(1.2*'Unfactored Wall Loads'!Q29+1.6*'Unfactored Wall Loads'!S29+1*'Unfactored Wall Loads'!R29)</f>
        <v>0</v>
      </c>
      <c r="T29" s="4">
        <f t="shared" si="2"/>
        <v>0</v>
      </c>
      <c r="U29" s="52">
        <f>IF($B29="INT",1*'Unfactored Wall Loads'!T29, IF($B29="EXT",1*'Unfactored Wall Loads'!T29,"N.G."))</f>
        <v>0.95062500000000005</v>
      </c>
      <c r="V29" s="52">
        <f>IF($B29="INT",1*'Unfactored Wall Loads'!U29, IF($B29="EXT",1*'Unfactored Wall Loads'!U29,"N.G."))</f>
        <v>3.2500000000000001E-2</v>
      </c>
      <c r="W29" s="66">
        <f>'Unfactored Wall Loads'!$P$5*(1.4*'Unfactored Wall Loads'!V29)</f>
        <v>6.5333333333333323</v>
      </c>
      <c r="X29" s="66">
        <f>'Unfactored Wall Loads'!$P$5*(1.2*'Unfactored Wall Loads'!V29+1.6*'Unfactored Wall Loads'!W29+0.5*'Unfactored Wall Loads'!X29)</f>
        <v>8.3733333333333331</v>
      </c>
      <c r="Y29" s="66">
        <f>'Unfactored Wall Loads'!$P$5*(1.2*'Unfactored Wall Loads'!V29+1.6*'Unfactored Wall Loads'!X29+1*'Unfactored Wall Loads'!W29)</f>
        <v>7.333333333333333</v>
      </c>
      <c r="Z29" s="4">
        <f t="shared" si="3"/>
        <v>8.3733333333333331</v>
      </c>
      <c r="AA29" s="52">
        <f>IF($B29="INT",1*'Unfactored Wall Loads'!Y29, IF($B29="EXT",1*'Unfactored Wall Loads'!Y29,"N.G."))</f>
        <v>1.3455999999999999</v>
      </c>
      <c r="AB29" s="52">
        <f>IF($B29="INT",1*'Unfactored Wall Loads'!Z29, IF($B29="EXT",1*'Unfactored Wall Loads'!Z29,"N.G."))</f>
        <v>3.8666666666666662E-2</v>
      </c>
      <c r="AC29" s="66">
        <f>'Unfactored Wall Loads'!$P$5*(1.4*'Unfactored Wall Loads'!AA29)</f>
        <v>1.1199999999999999</v>
      </c>
      <c r="AD29" s="66">
        <f>'Unfactored Wall Loads'!$P$5*(1.2*'Unfactored Wall Loads'!AA29+1.6*'Unfactored Wall Loads'!AB29+0.5*'Unfactored Wall Loads'!AC29)</f>
        <v>1.5999999999999999</v>
      </c>
      <c r="AE29" s="66">
        <f>'Unfactored Wall Loads'!$P$5*(1.2*'Unfactored Wall Loads'!AA29+1.6*'Unfactored Wall Loads'!AC29+1*'Unfactored Wall Loads'!AB29)</f>
        <v>1.3599999999999999</v>
      </c>
      <c r="AF29" s="4">
        <f t="shared" si="4"/>
        <v>1.5999999999999999</v>
      </c>
      <c r="AG29" s="52">
        <f>IF($B29="INT",1*'Unfactored Wall Loads'!AD29, IF($B29="EXT",1*'Unfactored Wall Loads'!AD29,"N.G."))</f>
        <v>0.98406399999999994</v>
      </c>
      <c r="AH29" s="52">
        <f>IF($B29="INT",1*'Unfactored Wall Loads'!AE29, IF($B29="EXT",1*'Unfactored Wall Loads'!AE29,"N.G."))</f>
        <v>3.3066666666666661E-2</v>
      </c>
      <c r="AI29" s="66">
        <f>'Unfactored Wall Loads'!$P$5*(1.4*'Unfactored Wall Loads'!AF29)</f>
        <v>1.8666666666666665</v>
      </c>
      <c r="AJ29" s="66">
        <f>'Unfactored Wall Loads'!$P$5*(1.2*'Unfactored Wall Loads'!AF29+1.6*'Unfactored Wall Loads'!AG29+0.5*'Unfactored Wall Loads'!AH29)</f>
        <v>2.6666666666666665</v>
      </c>
      <c r="AK29" s="66">
        <f>'Unfactored Wall Loads'!$P$5*(1.2*'Unfactored Wall Loads'!AF29+1.6*'Unfactored Wall Loads'!AH29+1*'Unfactored Wall Loads'!AG29)</f>
        <v>2.2666666666666666</v>
      </c>
      <c r="AL29" s="4">
        <f t="shared" si="5"/>
        <v>2.6666666666666665</v>
      </c>
      <c r="AM29" s="52">
        <f>IF($B29="INT",1*'Unfactored Wall Loads'!AI29, IF($B29="EXT",1*'Unfactored Wall Loads'!AI29,"N.G."))</f>
        <v>0.95062500000000005</v>
      </c>
      <c r="AN29" s="52">
        <f>IF($B29="INT",1*'Unfactored Wall Loads'!AJ29, IF($B29="EXT",1*'Unfactored Wall Loads'!AJ29,"N.G."))</f>
        <v>3.2500000000000001E-2</v>
      </c>
      <c r="AO29" s="66">
        <f>'Unfactored Wall Loads'!$P$5*(1.4*'Unfactored Wall Loads'!AK29)</f>
        <v>2.4266666666666663</v>
      </c>
      <c r="AP29" s="66">
        <f>'Unfactored Wall Loads'!$P$5*(1.2*'Unfactored Wall Loads'!AK29+1.6*'Unfactored Wall Loads'!AL29+0.5*'Unfactored Wall Loads'!AM29)</f>
        <v>3.36</v>
      </c>
      <c r="AQ29" s="66">
        <f>'Unfactored Wall Loads'!$P$5*(1.2*'Unfactored Wall Loads'!AK29+1.6*'Unfactored Wall Loads'!AM29+1*'Unfactored Wall Loads'!AL29)</f>
        <v>2.88</v>
      </c>
      <c r="AR29" s="4">
        <f t="shared" si="6"/>
        <v>3.36</v>
      </c>
      <c r="AS29" s="52">
        <f>IF($B29="INT",1*'Unfactored Wall Loads'!AN29, IF($B29="EXT",1*'Unfactored Wall Loads'!AN29,"N.G."))</f>
        <v>0.95062500000000005</v>
      </c>
      <c r="AT29" s="52">
        <f>IF($B29="INT",1*'Unfactored Wall Loads'!AO29, IF($B29="EXT",1*'Unfactored Wall Loads'!AO29,"N.G."))</f>
        <v>3.2500000000000001E-2</v>
      </c>
      <c r="AU29" s="66">
        <f>'Unfactored Wall Loads'!$P$5*(1.4*'Unfactored Wall Loads'!AP29)</f>
        <v>3.1733333333333329</v>
      </c>
      <c r="AV29" s="66">
        <f>'Unfactored Wall Loads'!$P$5*(1.2*'Unfactored Wall Loads'!AP29+1.6*'Unfactored Wall Loads'!AQ29+0.5*'Unfactored Wall Loads'!AR29)</f>
        <v>4.2133333333333329</v>
      </c>
      <c r="AW29" s="66">
        <f>'Unfactored Wall Loads'!$P$5*(1.2*'Unfactored Wall Loads'!AP29+1.6*'Unfactored Wall Loads'!AR29+1*'Unfactored Wall Loads'!AQ29)</f>
        <v>3.6533333333333333</v>
      </c>
      <c r="AX29" s="4">
        <f t="shared" si="7"/>
        <v>4.2133333333333329</v>
      </c>
      <c r="AY29" s="52">
        <f>IF($B29="INT",1*'Unfactored Wall Loads'!AS29, IF($B29="EXT",1*'Unfactored Wall Loads'!AS29,"N.G."))</f>
        <v>0.95062500000000005</v>
      </c>
      <c r="AZ29" s="52">
        <f>IF($B29="INT",1*'Unfactored Wall Loads'!AT29, IF($B29="EXT",1*'Unfactored Wall Loads'!AT29,"N.G."))</f>
        <v>3.2500000000000001E-2</v>
      </c>
      <c r="BA29" s="66">
        <f>'Unfactored Wall Loads'!$P$5*(1.4*'Unfactored Wall Loads'!AU29)</f>
        <v>3.92</v>
      </c>
      <c r="BB29" s="66">
        <f>'Unfactored Wall Loads'!$P$5*(1.2*'Unfactored Wall Loads'!AU29+1.6*'Unfactored Wall Loads'!AV29+0.5*'Unfactored Wall Loads'!AW29)</f>
        <v>5.0666666666666664</v>
      </c>
      <c r="BC29" s="66">
        <f>'Unfactored Wall Loads'!$P$5*(1.2*'Unfactored Wall Loads'!AU29+1.6*'Unfactored Wall Loads'!AW29+1*'Unfactored Wall Loads'!AV29)</f>
        <v>4.4266666666666667</v>
      </c>
      <c r="BD29" s="4">
        <f t="shared" si="8"/>
        <v>5.0666666666666664</v>
      </c>
      <c r="BE29" s="52">
        <f>IF($B29="INT",1*'Unfactored Wall Loads'!AX29, IF($B29="EXT",1*'Unfactored Wall Loads'!AX29,"N.G."))</f>
        <v>0.95062500000000005</v>
      </c>
      <c r="BF29" s="52">
        <f>IF($B29="INT",1*'Unfactored Wall Loads'!AY29, IF($B29="EXT",1*'Unfactored Wall Loads'!AY29,"N.G."))</f>
        <v>3.2500000000000001E-2</v>
      </c>
      <c r="BG29" s="66">
        <f>'Unfactored Wall Loads'!$P$5*(1.4*'Unfactored Wall Loads'!AZ29)</f>
        <v>4.4799999999999995</v>
      </c>
      <c r="BH29" s="66">
        <f>'Unfactored Wall Loads'!$P$5*(1.2*'Unfactored Wall Loads'!AZ29+1.6*'Unfactored Wall Loads'!BA29+0.5*'Unfactored Wall Loads'!BB29)</f>
        <v>5.76</v>
      </c>
      <c r="BI29" s="66">
        <f>'Unfactored Wall Loads'!$P$5*(1.2*'Unfactored Wall Loads'!AZ29+1.6*'Unfactored Wall Loads'!BB29+1*'Unfactored Wall Loads'!BA29)</f>
        <v>5.0399999999999991</v>
      </c>
      <c r="BJ29" s="4">
        <f t="shared" si="9"/>
        <v>5.76</v>
      </c>
      <c r="BK29" s="52">
        <f>IF($B29="INT",1*'Unfactored Wall Loads'!BC29, IF($B29="EXT",1*'Unfactored Wall Loads'!BC29,"N.G."))</f>
        <v>0.95062500000000005</v>
      </c>
      <c r="BL29" s="52">
        <f>IF($B29="INT",1*'Unfactored Wall Loads'!BD29, IF($B29="EXT",1*'Unfactored Wall Loads'!BD29,"N.G."))</f>
        <v>3.2500000000000001E-2</v>
      </c>
      <c r="BM29" s="66">
        <f>'Unfactored Wall Loads'!$P$5*(1.4*'Unfactored Wall Loads'!BE29)</f>
        <v>5.2266666666666657</v>
      </c>
      <c r="BN29" s="66">
        <f>'Unfactored Wall Loads'!$P$5*(1.2*'Unfactored Wall Loads'!BE29+1.6*'Unfactored Wall Loads'!BF29+0.5*'Unfactored Wall Loads'!BG29)</f>
        <v>6.8266666666666662</v>
      </c>
      <c r="BO29" s="66">
        <f>'Unfactored Wall Loads'!$P$5*(1.2*'Unfactored Wall Loads'!BE29+1.6*'Unfactored Wall Loads'!BG29+1*'Unfactored Wall Loads'!BF29)</f>
        <v>5.9466666666666663</v>
      </c>
      <c r="BP29" s="4">
        <f t="shared" si="10"/>
        <v>6.8266666666666662</v>
      </c>
      <c r="BQ29" s="52">
        <f>IF($B29="INT",1*'Unfactored Wall Loads'!BH29, IF($B29="EXT",1*'Unfactored Wall Loads'!BH29,"N.G."))</f>
        <v>0.95062500000000005</v>
      </c>
      <c r="BR29" s="52">
        <f>IF($B29="INT",1*'Unfactored Wall Loads'!BI29, IF($B29="EXT",1*'Unfactored Wall Loads'!BI29,"N.G."))</f>
        <v>3.2500000000000001E-2</v>
      </c>
      <c r="BS29" s="66">
        <f>'Unfactored Wall Loads'!$P$5*(1.4*'Unfactored Wall Loads'!BJ29)</f>
        <v>5.9733333333333327</v>
      </c>
      <c r="BT29" s="66">
        <f>'Unfactored Wall Loads'!$P$5*(1.2*'Unfactored Wall Loads'!BJ29+1.6*'Unfactored Wall Loads'!BK29+0.5*'Unfactored Wall Loads'!BL29)</f>
        <v>7.68</v>
      </c>
      <c r="BU29" s="66">
        <f>'Unfactored Wall Loads'!$P$5*(1.2*'Unfactored Wall Loads'!BJ29+1.6*'Unfactored Wall Loads'!BL29+1*'Unfactored Wall Loads'!BK29)</f>
        <v>6.72</v>
      </c>
      <c r="BV29" s="4">
        <f t="shared" si="11"/>
        <v>7.68</v>
      </c>
      <c r="BW29" s="52">
        <f>IF($B29="INT",1*'Unfactored Wall Loads'!BM29, IF($B29="EXT",1*'Unfactored Wall Loads'!BM29,"N.G."))</f>
        <v>0.95062500000000005</v>
      </c>
      <c r="BX29" s="52">
        <f>IF($B29="INT",1*'Unfactored Wall Loads'!BN29, IF($B29="EXT",1*'Unfactored Wall Loads'!BN29,"N.G."))</f>
        <v>3.2500000000000001E-2</v>
      </c>
      <c r="BY29" s="66">
        <f>'Unfactored Wall Loads'!$P$5*(1.4*'Unfactored Wall Loads'!BO29)</f>
        <v>6.5333333333333323</v>
      </c>
      <c r="BZ29" s="66">
        <f>'Unfactored Wall Loads'!$P$5*(1.2*'Unfactored Wall Loads'!BO29+1.6*'Unfactored Wall Loads'!BP29+0.5*'Unfactored Wall Loads'!BQ29)</f>
        <v>8.3733333333333331</v>
      </c>
      <c r="CA29" s="66">
        <f>'Unfactored Wall Loads'!$P$5*(1.2*'Unfactored Wall Loads'!BO29+1.6*'Unfactored Wall Loads'!BQ29+1*'Unfactored Wall Loads'!BP29)</f>
        <v>7.333333333333333</v>
      </c>
      <c r="CB29" s="4">
        <f t="shared" si="12"/>
        <v>8.3733333333333331</v>
      </c>
      <c r="CC29" s="52">
        <f>IF($B29="INT",1*'Unfactored Wall Loads'!BR29, IF($B29="EXT",1*'Unfactored Wall Loads'!BR29,"N.G."))</f>
        <v>0.48999999999999994</v>
      </c>
      <c r="CD29" s="52">
        <f>IF($B29="INT",1*'Unfactored Wall Loads'!BS29, IF($B29="EXT",1*'Unfactored Wall Loads'!BS29,"N.G."))</f>
        <v>2.3333333333333331E-2</v>
      </c>
      <c r="CE29" s="66">
        <f>'Unfactored Wall Loads'!$P$5*(1.4*'Unfactored Wall Loads'!BT29)</f>
        <v>0</v>
      </c>
      <c r="CF29" s="66">
        <f>'Unfactored Wall Loads'!$P$5*(1.2*'Unfactored Wall Loads'!BT29+1.6*'Unfactored Wall Loads'!BU29+0.5*'Unfactored Wall Loads'!BV29)</f>
        <v>0</v>
      </c>
      <c r="CG29" s="66">
        <f>'Unfactored Wall Loads'!$P$5*(1.2*'Unfactored Wall Loads'!BT29+1.6*'Unfactored Wall Loads'!BV29+1*'Unfactored Wall Loads'!BU29)</f>
        <v>0</v>
      </c>
      <c r="CH29" s="4">
        <f t="shared" si="13"/>
        <v>0</v>
      </c>
      <c r="CI29" s="52">
        <f>IF($B29="INT",1*'Unfactored Wall Loads'!BW29, IF($B29="EXT",1*'Unfactored Wall Loads'!BW29,"N.G."))</f>
        <v>0.36</v>
      </c>
      <c r="CJ29" s="52">
        <f>IF($B29="INT",1*'Unfactored Wall Loads'!BX29, IF($B29="EXT",1*'Unfactored Wall Loads'!BX29,"N.G."))</f>
        <v>0.02</v>
      </c>
      <c r="CK29" s="66">
        <f>'Unfactored Wall Loads'!$P$5*(1.6*'Unfactored Wall Loads'!BY29)</f>
        <v>0</v>
      </c>
      <c r="CL29" s="66">
        <f>'Unfactored Wall Loads'!$P$5*(1.2*'Unfactored Wall Loads'!BY29+1.6*'Unfactored Wall Loads'!BZ29+0.5*'Unfactored Wall Loads'!CA29)</f>
        <v>0</v>
      </c>
      <c r="CM29" s="66">
        <f>'Unfactored Wall Loads'!$P$5*(1.2*'Unfactored Wall Loads'!BY29+1.6*'Unfactored Wall Loads'!CA29+1*'Unfactored Wall Loads'!BZ29)</f>
        <v>0</v>
      </c>
      <c r="CN29" s="4">
        <f t="shared" si="14"/>
        <v>0</v>
      </c>
    </row>
    <row r="30" spans="1:92" x14ac:dyDescent="0.25">
      <c r="A30" s="70">
        <v>9</v>
      </c>
      <c r="B30" s="70" t="str">
        <f>'Unfactored Wall Loads'!B30</f>
        <v>INT</v>
      </c>
      <c r="C30" s="52">
        <f>IF($B30="INT",1*'Unfactored Wall Loads'!E30, IF($B30="EXT",1*'Unfactored Wall Loads'!E30,"N.G."))</f>
        <v>4</v>
      </c>
      <c r="D30" s="52">
        <f>IF($B30="INT",1*'Unfactored Wall Loads'!F30, IF($B30="EXT",1*'Unfactored Wall Loads'!F30,"N.G."))</f>
        <v>6.6666666666666652E-2</v>
      </c>
      <c r="E30" s="66">
        <f>'Unfactored Wall Loads'!$P$5*(1.4*'Unfactored Wall Loads'!G30)</f>
        <v>0</v>
      </c>
      <c r="F30" s="66">
        <f>'Unfactored Wall Loads'!$P$5*(1.2*'Unfactored Wall Loads'!G30+1.6*'Unfactored Wall Loads'!H30+0.5*'Unfactored Wall Loads'!I30)</f>
        <v>0</v>
      </c>
      <c r="G30" s="66">
        <f>'Unfactored Wall Loads'!$P$5*(1.2*'Unfactored Wall Loads'!G30+1.6*'Unfactored Wall Loads'!I30+1*'Unfactored Wall Loads'!H30)</f>
        <v>0</v>
      </c>
      <c r="H30" s="4">
        <f t="shared" si="0"/>
        <v>0</v>
      </c>
      <c r="I30" s="52">
        <f>IF($B30="INT",1*'Unfactored Wall Loads'!J30, IF($B30="EXT",1*'Unfactored Wall Loads'!J30,"N.G."))</f>
        <v>3.61</v>
      </c>
      <c r="J30" s="52">
        <f>IF($B30="INT",1*'Unfactored Wall Loads'!K30, IF($B30="EXT",1*'Unfactored Wall Loads'!K30,"N.G."))</f>
        <v>6.3333333333333325E-2</v>
      </c>
      <c r="K30" s="66">
        <f>'Unfactored Wall Loads'!$P$5*(1.4*'Unfactored Wall Loads'!L30)</f>
        <v>0</v>
      </c>
      <c r="L30" s="66">
        <f>'Unfactored Wall Loads'!$P$5*(1.2*'Unfactored Wall Loads'!L30+1.6*'Unfactored Wall Loads'!M30+0.5*'Unfactored Wall Loads'!N30)</f>
        <v>0</v>
      </c>
      <c r="M30" s="66">
        <f>'Unfactored Wall Loads'!$P$5*(1.2*'Unfactored Wall Loads'!L30+1.6*'Unfactored Wall Loads'!N30+1*'Unfactored Wall Loads'!M30)</f>
        <v>0</v>
      </c>
      <c r="N30" s="4">
        <f t="shared" si="1"/>
        <v>0</v>
      </c>
      <c r="O30" s="52">
        <f>IF($B30="INT",1*'Unfactored Wall Loads'!O30, IF($B30="EXT",1*'Unfactored Wall Loads'!O30,"N.G."))</f>
        <v>3.24</v>
      </c>
      <c r="P30" s="52">
        <f>IF($B30="INT",1*'Unfactored Wall Loads'!P30, IF($B30="EXT",1*'Unfactored Wall Loads'!P30,"N.G."))</f>
        <v>5.9999999999999991E-2</v>
      </c>
      <c r="Q30" s="66">
        <f>'Unfactored Wall Loads'!$P$5*(1.4*'Unfactored Wall Loads'!Q30)</f>
        <v>0</v>
      </c>
      <c r="R30" s="66">
        <f>'Unfactored Wall Loads'!$P$5*(1.2*'Unfactored Wall Loads'!Q30+1.6*'Unfactored Wall Loads'!R30+0.5*'Unfactored Wall Loads'!S30)</f>
        <v>0</v>
      </c>
      <c r="S30" s="66">
        <f>'Unfactored Wall Loads'!$P$5*(1.2*'Unfactored Wall Loads'!Q30+1.6*'Unfactored Wall Loads'!S30+1*'Unfactored Wall Loads'!R30)</f>
        <v>0</v>
      </c>
      <c r="T30" s="4">
        <f t="shared" si="2"/>
        <v>0</v>
      </c>
      <c r="U30" s="52">
        <f>IF($B30="INT",1*'Unfactored Wall Loads'!T30, IF($B30="EXT",1*'Unfactored Wall Loads'!T30,"N.G."))</f>
        <v>0.95062500000000005</v>
      </c>
      <c r="V30" s="52">
        <f>IF($B30="INT",1*'Unfactored Wall Loads'!U30, IF($B30="EXT",1*'Unfactored Wall Loads'!U30,"N.G."))</f>
        <v>3.2500000000000001E-2</v>
      </c>
      <c r="W30" s="66">
        <f>'Unfactored Wall Loads'!$P$5*(1.4*'Unfactored Wall Loads'!V30)</f>
        <v>14</v>
      </c>
      <c r="X30" s="66">
        <f>'Unfactored Wall Loads'!$P$5*(1.2*'Unfactored Wall Loads'!V30+1.6*'Unfactored Wall Loads'!W30+0.5*'Unfactored Wall Loads'!X30)</f>
        <v>18.399999999999999</v>
      </c>
      <c r="Y30" s="66">
        <f>'Unfactored Wall Loads'!$P$5*(1.2*'Unfactored Wall Loads'!V30+1.6*'Unfactored Wall Loads'!X30+1*'Unfactored Wall Loads'!W30)</f>
        <v>16</v>
      </c>
      <c r="Z30" s="4">
        <f t="shared" si="3"/>
        <v>18.399999999999999</v>
      </c>
      <c r="AA30" s="52">
        <f>IF($B30="INT",1*'Unfactored Wall Loads'!Y30, IF($B30="EXT",1*'Unfactored Wall Loads'!Y30,"N.G."))</f>
        <v>1.3455999999999999</v>
      </c>
      <c r="AB30" s="52">
        <f>IF($B30="INT",1*'Unfactored Wall Loads'!Z30, IF($B30="EXT",1*'Unfactored Wall Loads'!Z30,"N.G."))</f>
        <v>3.8666666666666662E-2</v>
      </c>
      <c r="AC30" s="66">
        <f>'Unfactored Wall Loads'!$P$5*(1.4*'Unfactored Wall Loads'!AA30)</f>
        <v>2.2399999999999998</v>
      </c>
      <c r="AD30" s="66">
        <f>'Unfactored Wall Loads'!$P$5*(1.2*'Unfactored Wall Loads'!AA30+1.6*'Unfactored Wall Loads'!AB30+0.5*'Unfactored Wall Loads'!AC30)</f>
        <v>3.6266666666666669</v>
      </c>
      <c r="AE30" s="66">
        <f>'Unfactored Wall Loads'!$P$5*(1.2*'Unfactored Wall Loads'!AA30+1.6*'Unfactored Wall Loads'!AC30+1*'Unfactored Wall Loads'!AB30)</f>
        <v>2.9866666666666668</v>
      </c>
      <c r="AF30" s="4">
        <f t="shared" si="4"/>
        <v>3.6266666666666669</v>
      </c>
      <c r="AG30" s="52">
        <f>IF($B30="INT",1*'Unfactored Wall Loads'!AD30, IF($B30="EXT",1*'Unfactored Wall Loads'!AD30,"N.G."))</f>
        <v>0.98406399999999994</v>
      </c>
      <c r="AH30" s="52">
        <f>IF($B30="INT",1*'Unfactored Wall Loads'!AE30, IF($B30="EXT",1*'Unfactored Wall Loads'!AE30,"N.G."))</f>
        <v>3.3066666666666661E-2</v>
      </c>
      <c r="AI30" s="66">
        <f>'Unfactored Wall Loads'!$P$5*(1.4*'Unfactored Wall Loads'!AF30)</f>
        <v>3.7333333333333329</v>
      </c>
      <c r="AJ30" s="66">
        <f>'Unfactored Wall Loads'!$P$5*(1.2*'Unfactored Wall Loads'!AF30+1.6*'Unfactored Wall Loads'!AG30+0.5*'Unfactored Wall Loads'!AH30)</f>
        <v>5.76</v>
      </c>
      <c r="AK30" s="66">
        <f>'Unfactored Wall Loads'!$P$5*(1.2*'Unfactored Wall Loads'!AF30+1.6*'Unfactored Wall Loads'!AH30+1*'Unfactored Wall Loads'!AG30)</f>
        <v>4.7999999999999989</v>
      </c>
      <c r="AL30" s="4">
        <f t="shared" si="5"/>
        <v>5.76</v>
      </c>
      <c r="AM30" s="52">
        <f>IF($B30="INT",1*'Unfactored Wall Loads'!AI30, IF($B30="EXT",1*'Unfactored Wall Loads'!AI30,"N.G."))</f>
        <v>0.95062500000000005</v>
      </c>
      <c r="AN30" s="52">
        <f>IF($B30="INT",1*'Unfactored Wall Loads'!AJ30, IF($B30="EXT",1*'Unfactored Wall Loads'!AJ30,"N.G."))</f>
        <v>3.2500000000000001E-2</v>
      </c>
      <c r="AO30" s="66">
        <f>'Unfactored Wall Loads'!$P$5*(1.4*'Unfactored Wall Loads'!AK30)</f>
        <v>5.2266666666666657</v>
      </c>
      <c r="AP30" s="66">
        <f>'Unfactored Wall Loads'!$P$5*(1.2*'Unfactored Wall Loads'!AK30+1.6*'Unfactored Wall Loads'!AL30+0.5*'Unfactored Wall Loads'!AM30)</f>
        <v>7.68</v>
      </c>
      <c r="AQ30" s="66">
        <f>'Unfactored Wall Loads'!$P$5*(1.2*'Unfactored Wall Loads'!AK30+1.6*'Unfactored Wall Loads'!AM30+1*'Unfactored Wall Loads'!AL30)</f>
        <v>6.4799999999999986</v>
      </c>
      <c r="AR30" s="4">
        <f t="shared" si="6"/>
        <v>7.68</v>
      </c>
      <c r="AS30" s="52">
        <f>IF($B30="INT",1*'Unfactored Wall Loads'!AN30, IF($B30="EXT",1*'Unfactored Wall Loads'!AN30,"N.G."))</f>
        <v>0.95062500000000005</v>
      </c>
      <c r="AT30" s="52">
        <f>IF($B30="INT",1*'Unfactored Wall Loads'!AO30, IF($B30="EXT",1*'Unfactored Wall Loads'!AO30,"N.G."))</f>
        <v>3.2500000000000001E-2</v>
      </c>
      <c r="AU30" s="66">
        <f>'Unfactored Wall Loads'!$P$5*(1.4*'Unfactored Wall Loads'!AP30)</f>
        <v>6.72</v>
      </c>
      <c r="AV30" s="66">
        <f>'Unfactored Wall Loads'!$P$5*(1.2*'Unfactored Wall Loads'!AP30+1.6*'Unfactored Wall Loads'!AQ30+0.5*'Unfactored Wall Loads'!AR30)</f>
        <v>9.6000000000000014</v>
      </c>
      <c r="AW30" s="66">
        <f>'Unfactored Wall Loads'!$P$5*(1.2*'Unfactored Wall Loads'!AP30+1.6*'Unfactored Wall Loads'!AR30+1*'Unfactored Wall Loads'!AQ30)</f>
        <v>8.16</v>
      </c>
      <c r="AX30" s="4">
        <f t="shared" si="7"/>
        <v>9.6000000000000014</v>
      </c>
      <c r="AY30" s="52">
        <f>IF($B30="INT",1*'Unfactored Wall Loads'!AS30, IF($B30="EXT",1*'Unfactored Wall Loads'!AS30,"N.G."))</f>
        <v>0.95062500000000005</v>
      </c>
      <c r="AZ30" s="52">
        <f>IF($B30="INT",1*'Unfactored Wall Loads'!AT30, IF($B30="EXT",1*'Unfactored Wall Loads'!AT30,"N.G."))</f>
        <v>3.2500000000000001E-2</v>
      </c>
      <c r="BA30" s="66">
        <f>'Unfactored Wall Loads'!$P$5*(1.4*'Unfactored Wall Loads'!AU30)</f>
        <v>8.2133333333333329</v>
      </c>
      <c r="BB30" s="66">
        <f>'Unfactored Wall Loads'!$P$5*(1.2*'Unfactored Wall Loads'!AU30+1.6*'Unfactored Wall Loads'!AV30+0.5*'Unfactored Wall Loads'!AW30)</f>
        <v>11.52</v>
      </c>
      <c r="BC30" s="66">
        <f>'Unfactored Wall Loads'!$P$5*(1.2*'Unfactored Wall Loads'!AU30+1.6*'Unfactored Wall Loads'!AW30+1*'Unfactored Wall Loads'!AV30)</f>
        <v>9.84</v>
      </c>
      <c r="BD30" s="4">
        <f t="shared" si="8"/>
        <v>11.52</v>
      </c>
      <c r="BE30" s="52">
        <f>IF($B30="INT",1*'Unfactored Wall Loads'!AX30, IF($B30="EXT",1*'Unfactored Wall Loads'!AX30,"N.G."))</f>
        <v>0.95062500000000005</v>
      </c>
      <c r="BF30" s="52">
        <f>IF($B30="INT",1*'Unfactored Wall Loads'!AY30, IF($B30="EXT",1*'Unfactored Wall Loads'!AY30,"N.G."))</f>
        <v>3.2500000000000001E-2</v>
      </c>
      <c r="BG30" s="66">
        <f>'Unfactored Wall Loads'!$P$5*(1.4*'Unfactored Wall Loads'!AZ30)</f>
        <v>9.5199999999999978</v>
      </c>
      <c r="BH30" s="66">
        <f>'Unfactored Wall Loads'!$P$5*(1.2*'Unfactored Wall Loads'!AZ30+1.6*'Unfactored Wall Loads'!BA30+0.5*'Unfactored Wall Loads'!BB30)</f>
        <v>13.279999999999998</v>
      </c>
      <c r="BI30" s="66">
        <f>'Unfactored Wall Loads'!$P$5*(1.2*'Unfactored Wall Loads'!AZ30+1.6*'Unfactored Wall Loads'!BB30+1*'Unfactored Wall Loads'!BA30)</f>
        <v>11.36</v>
      </c>
      <c r="BJ30" s="4">
        <f t="shared" si="9"/>
        <v>13.279999999999998</v>
      </c>
      <c r="BK30" s="52">
        <f>IF($B30="INT",1*'Unfactored Wall Loads'!BC30, IF($B30="EXT",1*'Unfactored Wall Loads'!BC30,"N.G."))</f>
        <v>0.95062500000000005</v>
      </c>
      <c r="BL30" s="52">
        <f>IF($B30="INT",1*'Unfactored Wall Loads'!BD30, IF($B30="EXT",1*'Unfactored Wall Loads'!BD30,"N.G."))</f>
        <v>3.2500000000000001E-2</v>
      </c>
      <c r="BM30" s="66">
        <f>'Unfactored Wall Loads'!$P$5*(1.4*'Unfactored Wall Loads'!BE30)</f>
        <v>11.013333333333332</v>
      </c>
      <c r="BN30" s="66">
        <f>'Unfactored Wall Loads'!$P$5*(1.2*'Unfactored Wall Loads'!BE30+1.6*'Unfactored Wall Loads'!BF30+0.5*'Unfactored Wall Loads'!BG30)</f>
        <v>14.986666666666666</v>
      </c>
      <c r="BO30" s="66">
        <f>'Unfactored Wall Loads'!$P$5*(1.2*'Unfactored Wall Loads'!BE30+1.6*'Unfactored Wall Loads'!BG30+1*'Unfactored Wall Loads'!BF30)</f>
        <v>12.906666666666666</v>
      </c>
      <c r="BP30" s="4">
        <f t="shared" si="10"/>
        <v>14.986666666666666</v>
      </c>
      <c r="BQ30" s="52">
        <f>IF($B30="INT",1*'Unfactored Wall Loads'!BH30, IF($B30="EXT",1*'Unfactored Wall Loads'!BH30,"N.G."))</f>
        <v>0.95062500000000005</v>
      </c>
      <c r="BR30" s="52">
        <f>IF($B30="INT",1*'Unfactored Wall Loads'!BI30, IF($B30="EXT",1*'Unfactored Wall Loads'!BI30,"N.G."))</f>
        <v>3.2500000000000001E-2</v>
      </c>
      <c r="BS30" s="66">
        <f>'Unfactored Wall Loads'!$P$5*(1.4*'Unfactored Wall Loads'!BJ30)</f>
        <v>12.506666666666664</v>
      </c>
      <c r="BT30" s="66">
        <f>'Unfactored Wall Loads'!$P$5*(1.2*'Unfactored Wall Loads'!BJ30+1.6*'Unfactored Wall Loads'!BK30+0.5*'Unfactored Wall Loads'!BL30)</f>
        <v>16.693333333333332</v>
      </c>
      <c r="BU30" s="66">
        <f>'Unfactored Wall Loads'!$P$5*(1.2*'Unfactored Wall Loads'!BJ30+1.6*'Unfactored Wall Loads'!BL30+1*'Unfactored Wall Loads'!BK30)</f>
        <v>14.453333333333333</v>
      </c>
      <c r="BV30" s="4">
        <f t="shared" si="11"/>
        <v>16.693333333333332</v>
      </c>
      <c r="BW30" s="52">
        <f>IF($B30="INT",1*'Unfactored Wall Loads'!BM30, IF($B30="EXT",1*'Unfactored Wall Loads'!BM30,"N.G."))</f>
        <v>0.95062500000000005</v>
      </c>
      <c r="BX30" s="52">
        <f>IF($B30="INT",1*'Unfactored Wall Loads'!BN30, IF($B30="EXT",1*'Unfactored Wall Loads'!BN30,"N.G."))</f>
        <v>3.2500000000000001E-2</v>
      </c>
      <c r="BY30" s="66">
        <f>'Unfactored Wall Loads'!$P$5*(1.4*'Unfactored Wall Loads'!BO30)</f>
        <v>14</v>
      </c>
      <c r="BZ30" s="66">
        <f>'Unfactored Wall Loads'!$P$5*(1.2*'Unfactored Wall Loads'!BO30+1.6*'Unfactored Wall Loads'!BP30+0.5*'Unfactored Wall Loads'!BQ30)</f>
        <v>18.399999999999999</v>
      </c>
      <c r="CA30" s="66">
        <f>'Unfactored Wall Loads'!$P$5*(1.2*'Unfactored Wall Loads'!BO30+1.6*'Unfactored Wall Loads'!BQ30+1*'Unfactored Wall Loads'!BP30)</f>
        <v>16</v>
      </c>
      <c r="CB30" s="4">
        <f t="shared" si="12"/>
        <v>18.399999999999999</v>
      </c>
      <c r="CC30" s="52">
        <f>IF($B30="INT",1*'Unfactored Wall Loads'!BR30, IF($B30="EXT",1*'Unfactored Wall Loads'!BR30,"N.G."))</f>
        <v>0.48999999999999994</v>
      </c>
      <c r="CD30" s="52">
        <f>IF($B30="INT",1*'Unfactored Wall Loads'!BS30, IF($B30="EXT",1*'Unfactored Wall Loads'!BS30,"N.G."))</f>
        <v>2.3333333333333331E-2</v>
      </c>
      <c r="CE30" s="66">
        <f>'Unfactored Wall Loads'!$P$5*(1.4*'Unfactored Wall Loads'!BT30)</f>
        <v>0</v>
      </c>
      <c r="CF30" s="66">
        <f>'Unfactored Wall Loads'!$P$5*(1.2*'Unfactored Wall Loads'!BT30+1.6*'Unfactored Wall Loads'!BU30+0.5*'Unfactored Wall Loads'!BV30)</f>
        <v>0</v>
      </c>
      <c r="CG30" s="66">
        <f>'Unfactored Wall Loads'!$P$5*(1.2*'Unfactored Wall Loads'!BT30+1.6*'Unfactored Wall Loads'!BV30+1*'Unfactored Wall Loads'!BU30)</f>
        <v>0</v>
      </c>
      <c r="CH30" s="4">
        <f t="shared" si="13"/>
        <v>0</v>
      </c>
      <c r="CI30" s="52">
        <f>IF($B30="INT",1*'Unfactored Wall Loads'!BW30, IF($B30="EXT",1*'Unfactored Wall Loads'!BW30,"N.G."))</f>
        <v>0.36</v>
      </c>
      <c r="CJ30" s="52">
        <f>IF($B30="INT",1*'Unfactored Wall Loads'!BX30, IF($B30="EXT",1*'Unfactored Wall Loads'!BX30,"N.G."))</f>
        <v>0.02</v>
      </c>
      <c r="CK30" s="66">
        <f>'Unfactored Wall Loads'!$P$5*(1.6*'Unfactored Wall Loads'!BY30)</f>
        <v>0</v>
      </c>
      <c r="CL30" s="66">
        <f>'Unfactored Wall Loads'!$P$5*(1.2*'Unfactored Wall Loads'!BY30+1.6*'Unfactored Wall Loads'!BZ30+0.5*'Unfactored Wall Loads'!CA30)</f>
        <v>0</v>
      </c>
      <c r="CM30" s="66">
        <f>'Unfactored Wall Loads'!$P$5*(1.2*'Unfactored Wall Loads'!BY30+1.6*'Unfactored Wall Loads'!CA30+1*'Unfactored Wall Loads'!BZ30)</f>
        <v>0</v>
      </c>
      <c r="CN30" s="4">
        <f t="shared" si="14"/>
        <v>0</v>
      </c>
    </row>
    <row r="31" spans="1:92" x14ac:dyDescent="0.25">
      <c r="A31" s="70">
        <v>10</v>
      </c>
      <c r="B31" s="70" t="str">
        <f>'Unfactored Wall Loads'!B31</f>
        <v>INT</v>
      </c>
      <c r="C31" s="52">
        <f>IF($B31="INT",1*'Unfactored Wall Loads'!E31, IF($B31="EXT",1*'Unfactored Wall Loads'!E31,"N.G."))</f>
        <v>4</v>
      </c>
      <c r="D31" s="52">
        <f>IF($B31="INT",1*'Unfactored Wall Loads'!F31, IF($B31="EXT",1*'Unfactored Wall Loads'!F31,"N.G."))</f>
        <v>6.6666666666666652E-2</v>
      </c>
      <c r="E31" s="66">
        <f>'Unfactored Wall Loads'!$P$5*(1.4*'Unfactored Wall Loads'!G31)</f>
        <v>0</v>
      </c>
      <c r="F31" s="66">
        <f>'Unfactored Wall Loads'!$P$5*(1.2*'Unfactored Wall Loads'!G31+1.6*'Unfactored Wall Loads'!H31+0.5*'Unfactored Wall Loads'!I31)</f>
        <v>0</v>
      </c>
      <c r="G31" s="66">
        <f>'Unfactored Wall Loads'!$P$5*(1.2*'Unfactored Wall Loads'!G31+1.6*'Unfactored Wall Loads'!I31+1*'Unfactored Wall Loads'!H31)</f>
        <v>0</v>
      </c>
      <c r="H31" s="4">
        <f t="shared" si="0"/>
        <v>0</v>
      </c>
      <c r="I31" s="52">
        <f>IF($B31="INT",1*'Unfactored Wall Loads'!J31, IF($B31="EXT",1*'Unfactored Wall Loads'!J31,"N.G."))</f>
        <v>3.61</v>
      </c>
      <c r="J31" s="52">
        <f>IF($B31="INT",1*'Unfactored Wall Loads'!K31, IF($B31="EXT",1*'Unfactored Wall Loads'!K31,"N.G."))</f>
        <v>6.3333333333333325E-2</v>
      </c>
      <c r="K31" s="66">
        <f>'Unfactored Wall Loads'!$P$5*(1.4*'Unfactored Wall Loads'!L31)</f>
        <v>0</v>
      </c>
      <c r="L31" s="66">
        <f>'Unfactored Wall Loads'!$P$5*(1.2*'Unfactored Wall Loads'!L31+1.6*'Unfactored Wall Loads'!M31+0.5*'Unfactored Wall Loads'!N31)</f>
        <v>0</v>
      </c>
      <c r="M31" s="66">
        <f>'Unfactored Wall Loads'!$P$5*(1.2*'Unfactored Wall Loads'!L31+1.6*'Unfactored Wall Loads'!N31+1*'Unfactored Wall Loads'!M31)</f>
        <v>0</v>
      </c>
      <c r="N31" s="4">
        <f t="shared" si="1"/>
        <v>0</v>
      </c>
      <c r="O31" s="52">
        <f>IF($B31="INT",1*'Unfactored Wall Loads'!O31, IF($B31="EXT",1*'Unfactored Wall Loads'!O31,"N.G."))</f>
        <v>3.24</v>
      </c>
      <c r="P31" s="52">
        <f>IF($B31="INT",1*'Unfactored Wall Loads'!P31, IF($B31="EXT",1*'Unfactored Wall Loads'!P31,"N.G."))</f>
        <v>5.9999999999999991E-2</v>
      </c>
      <c r="Q31" s="66">
        <f>'Unfactored Wall Loads'!$P$5*(1.4*'Unfactored Wall Loads'!Q31)</f>
        <v>0</v>
      </c>
      <c r="R31" s="66">
        <f>'Unfactored Wall Loads'!$P$5*(1.2*'Unfactored Wall Loads'!Q31+1.6*'Unfactored Wall Loads'!R31+0.5*'Unfactored Wall Loads'!S31)</f>
        <v>0</v>
      </c>
      <c r="S31" s="66">
        <f>'Unfactored Wall Loads'!$P$5*(1.2*'Unfactored Wall Loads'!Q31+1.6*'Unfactored Wall Loads'!S31+1*'Unfactored Wall Loads'!R31)</f>
        <v>0</v>
      </c>
      <c r="T31" s="4">
        <f t="shared" si="2"/>
        <v>0</v>
      </c>
      <c r="U31" s="52">
        <f>IF($B31="INT",1*'Unfactored Wall Loads'!T31, IF($B31="EXT",1*'Unfactored Wall Loads'!T31,"N.G."))</f>
        <v>0.95062500000000005</v>
      </c>
      <c r="V31" s="52">
        <f>IF($B31="INT",1*'Unfactored Wall Loads'!U31, IF($B31="EXT",1*'Unfactored Wall Loads'!U31,"N.G."))</f>
        <v>3.2500000000000001E-2</v>
      </c>
      <c r="W31" s="66">
        <f>'Unfactored Wall Loads'!$P$5*(1.4*'Unfactored Wall Loads'!V31)</f>
        <v>16.239999999999995</v>
      </c>
      <c r="X31" s="66">
        <f>'Unfactored Wall Loads'!$P$5*(1.2*'Unfactored Wall Loads'!V31+1.6*'Unfactored Wall Loads'!W31+0.5*'Unfactored Wall Loads'!X31)</f>
        <v>20.746666666666666</v>
      </c>
      <c r="Y31" s="66">
        <f>'Unfactored Wall Loads'!$P$5*(1.2*'Unfactored Wall Loads'!V31+1.6*'Unfactored Wall Loads'!X31+1*'Unfactored Wall Loads'!W31)</f>
        <v>18.186666666666667</v>
      </c>
      <c r="Z31" s="4">
        <f t="shared" si="3"/>
        <v>20.746666666666666</v>
      </c>
      <c r="AA31" s="52">
        <f>IF($B31="INT",1*'Unfactored Wall Loads'!Y31, IF($B31="EXT",1*'Unfactored Wall Loads'!Y31,"N.G."))</f>
        <v>1.3455999999999999</v>
      </c>
      <c r="AB31" s="52">
        <f>IF($B31="INT",1*'Unfactored Wall Loads'!Z31, IF($B31="EXT",1*'Unfactored Wall Loads'!Z31,"N.G."))</f>
        <v>3.8666666666666662E-2</v>
      </c>
      <c r="AC31" s="66">
        <f>'Unfactored Wall Loads'!$P$5*(1.4*'Unfactored Wall Loads'!AA31)</f>
        <v>2.6133333333333328</v>
      </c>
      <c r="AD31" s="66">
        <f>'Unfactored Wall Loads'!$P$5*(1.2*'Unfactored Wall Loads'!AA31+1.6*'Unfactored Wall Loads'!AB31+0.5*'Unfactored Wall Loads'!AC31)</f>
        <v>4.3733333333333331</v>
      </c>
      <c r="AE31" s="66">
        <f>'Unfactored Wall Loads'!$P$5*(1.2*'Unfactored Wall Loads'!AA31+1.6*'Unfactored Wall Loads'!AC31+1*'Unfactored Wall Loads'!AB31)</f>
        <v>3.5733333333333328</v>
      </c>
      <c r="AF31" s="4">
        <f t="shared" si="4"/>
        <v>4.3733333333333331</v>
      </c>
      <c r="AG31" s="52">
        <f>IF($B31="INT",1*'Unfactored Wall Loads'!AD31, IF($B31="EXT",1*'Unfactored Wall Loads'!AD31,"N.G."))</f>
        <v>0.98406399999999994</v>
      </c>
      <c r="AH31" s="52">
        <f>IF($B31="INT",1*'Unfactored Wall Loads'!AE31, IF($B31="EXT",1*'Unfactored Wall Loads'!AE31,"N.G."))</f>
        <v>3.3066666666666661E-2</v>
      </c>
      <c r="AI31" s="66">
        <f>'Unfactored Wall Loads'!$P$5*(1.4*'Unfactored Wall Loads'!AF31)</f>
        <v>4.293333333333333</v>
      </c>
      <c r="AJ31" s="66">
        <f>'Unfactored Wall Loads'!$P$5*(1.2*'Unfactored Wall Loads'!AF31+1.6*'Unfactored Wall Loads'!AG31+0.5*'Unfactored Wall Loads'!AH31)</f>
        <v>6.6666666666666661</v>
      </c>
      <c r="AK31" s="66">
        <f>'Unfactored Wall Loads'!$P$5*(1.2*'Unfactored Wall Loads'!AF31+1.6*'Unfactored Wall Loads'!AH31+1*'Unfactored Wall Loads'!AG31)</f>
        <v>5.5466666666666669</v>
      </c>
      <c r="AL31" s="4">
        <f t="shared" si="5"/>
        <v>6.6666666666666661</v>
      </c>
      <c r="AM31" s="52">
        <f>IF($B31="INT",1*'Unfactored Wall Loads'!AI31, IF($B31="EXT",1*'Unfactored Wall Loads'!AI31,"N.G."))</f>
        <v>0.95062500000000005</v>
      </c>
      <c r="AN31" s="52">
        <f>IF($B31="INT",1*'Unfactored Wall Loads'!AJ31, IF($B31="EXT",1*'Unfactored Wall Loads'!AJ31,"N.G."))</f>
        <v>3.2500000000000001E-2</v>
      </c>
      <c r="AO31" s="66">
        <f>'Unfactored Wall Loads'!$P$5*(1.4*'Unfactored Wall Loads'!AK31)</f>
        <v>5.9733333333333327</v>
      </c>
      <c r="AP31" s="66">
        <f>'Unfactored Wall Loads'!$P$5*(1.2*'Unfactored Wall Loads'!AK31+1.6*'Unfactored Wall Loads'!AL31+0.5*'Unfactored Wall Loads'!AM31)</f>
        <v>8.9600000000000009</v>
      </c>
      <c r="AQ31" s="66">
        <f>'Unfactored Wall Loads'!$P$5*(1.2*'Unfactored Wall Loads'!AK31+1.6*'Unfactored Wall Loads'!AM31+1*'Unfactored Wall Loads'!AL31)</f>
        <v>7.52</v>
      </c>
      <c r="AR31" s="4">
        <f t="shared" si="6"/>
        <v>8.9600000000000009</v>
      </c>
      <c r="AS31" s="52">
        <f>IF($B31="INT",1*'Unfactored Wall Loads'!AN31, IF($B31="EXT",1*'Unfactored Wall Loads'!AN31,"N.G."))</f>
        <v>0.95062500000000005</v>
      </c>
      <c r="AT31" s="52">
        <f>IF($B31="INT",1*'Unfactored Wall Loads'!AO31, IF($B31="EXT",1*'Unfactored Wall Loads'!AO31,"N.G."))</f>
        <v>3.2500000000000001E-2</v>
      </c>
      <c r="AU31" s="66">
        <f>'Unfactored Wall Loads'!$P$5*(1.4*'Unfactored Wall Loads'!AP31)</f>
        <v>7.6533333333333324</v>
      </c>
      <c r="AV31" s="66">
        <f>'Unfactored Wall Loads'!$P$5*(1.2*'Unfactored Wall Loads'!AP31+1.6*'Unfactored Wall Loads'!AQ31+0.5*'Unfactored Wall Loads'!AR31)</f>
        <v>11.04</v>
      </c>
      <c r="AW31" s="66">
        <f>'Unfactored Wall Loads'!$P$5*(1.2*'Unfactored Wall Loads'!AP31+1.6*'Unfactored Wall Loads'!AR31+1*'Unfactored Wall Loads'!AQ31)</f>
        <v>9.36</v>
      </c>
      <c r="AX31" s="4">
        <f t="shared" si="7"/>
        <v>11.04</v>
      </c>
      <c r="AY31" s="52">
        <f>IF($B31="INT",1*'Unfactored Wall Loads'!AS31, IF($B31="EXT",1*'Unfactored Wall Loads'!AS31,"N.G."))</f>
        <v>0.95062500000000005</v>
      </c>
      <c r="AZ31" s="52">
        <f>IF($B31="INT",1*'Unfactored Wall Loads'!AT31, IF($B31="EXT",1*'Unfactored Wall Loads'!AT31,"N.G."))</f>
        <v>3.2500000000000001E-2</v>
      </c>
      <c r="BA31" s="66">
        <f>'Unfactored Wall Loads'!$P$5*(1.4*'Unfactored Wall Loads'!AU31)</f>
        <v>9.3333333333333321</v>
      </c>
      <c r="BB31" s="66">
        <f>'Unfactored Wall Loads'!$P$5*(1.2*'Unfactored Wall Loads'!AU31+1.6*'Unfactored Wall Loads'!AV31+0.5*'Unfactored Wall Loads'!AW31)</f>
        <v>13.12</v>
      </c>
      <c r="BC31" s="66">
        <f>'Unfactored Wall Loads'!$P$5*(1.2*'Unfactored Wall Loads'!AU31+1.6*'Unfactored Wall Loads'!AW31+1*'Unfactored Wall Loads'!AV31)</f>
        <v>11.2</v>
      </c>
      <c r="BD31" s="4">
        <f t="shared" si="8"/>
        <v>13.12</v>
      </c>
      <c r="BE31" s="52">
        <f>IF($B31="INT",1*'Unfactored Wall Loads'!AX31, IF($B31="EXT",1*'Unfactored Wall Loads'!AX31,"N.G."))</f>
        <v>0.95062500000000005</v>
      </c>
      <c r="BF31" s="52">
        <f>IF($B31="INT",1*'Unfactored Wall Loads'!AY31, IF($B31="EXT",1*'Unfactored Wall Loads'!AY31,"N.G."))</f>
        <v>3.2500000000000001E-2</v>
      </c>
      <c r="BG31" s="66">
        <f>'Unfactored Wall Loads'!$P$5*(1.4*'Unfactored Wall Loads'!AZ31)</f>
        <v>11.199999999999998</v>
      </c>
      <c r="BH31" s="66">
        <f>'Unfactored Wall Loads'!$P$5*(1.2*'Unfactored Wall Loads'!AZ31+1.6*'Unfactored Wall Loads'!BA31+0.5*'Unfactored Wall Loads'!BB31)</f>
        <v>15.146666666666665</v>
      </c>
      <c r="BI31" s="66">
        <f>'Unfactored Wall Loads'!$P$5*(1.2*'Unfactored Wall Loads'!AZ31+1.6*'Unfactored Wall Loads'!BB31+1*'Unfactored Wall Loads'!BA31)</f>
        <v>13.066666666666665</v>
      </c>
      <c r="BJ31" s="4">
        <f t="shared" si="9"/>
        <v>15.146666666666665</v>
      </c>
      <c r="BK31" s="52">
        <f>IF($B31="INT",1*'Unfactored Wall Loads'!BC31, IF($B31="EXT",1*'Unfactored Wall Loads'!BC31,"N.G."))</f>
        <v>0.95062500000000005</v>
      </c>
      <c r="BL31" s="52">
        <f>IF($B31="INT",1*'Unfactored Wall Loads'!BD31, IF($B31="EXT",1*'Unfactored Wall Loads'!BD31,"N.G."))</f>
        <v>3.2500000000000001E-2</v>
      </c>
      <c r="BM31" s="66">
        <f>'Unfactored Wall Loads'!$P$5*(1.4*'Unfactored Wall Loads'!BE31)</f>
        <v>12.879999999999999</v>
      </c>
      <c r="BN31" s="66">
        <f>'Unfactored Wall Loads'!$P$5*(1.2*'Unfactored Wall Loads'!BE31+1.6*'Unfactored Wall Loads'!BF31+0.5*'Unfactored Wall Loads'!BG31)</f>
        <v>17.013333333333328</v>
      </c>
      <c r="BO31" s="66">
        <f>'Unfactored Wall Loads'!$P$5*(1.2*'Unfactored Wall Loads'!BE31+1.6*'Unfactored Wall Loads'!BG31+1*'Unfactored Wall Loads'!BF31)</f>
        <v>14.77333333333333</v>
      </c>
      <c r="BP31" s="4">
        <f t="shared" si="10"/>
        <v>17.013333333333328</v>
      </c>
      <c r="BQ31" s="52">
        <f>IF($B31="INT",1*'Unfactored Wall Loads'!BH31, IF($B31="EXT",1*'Unfactored Wall Loads'!BH31,"N.G."))</f>
        <v>0.95062500000000005</v>
      </c>
      <c r="BR31" s="52">
        <f>IF($B31="INT",1*'Unfactored Wall Loads'!BI31, IF($B31="EXT",1*'Unfactored Wall Loads'!BI31,"N.G."))</f>
        <v>3.2500000000000001E-2</v>
      </c>
      <c r="BS31" s="66">
        <f>'Unfactored Wall Loads'!$P$5*(1.4*'Unfactored Wall Loads'!BJ31)</f>
        <v>14.559999999999999</v>
      </c>
      <c r="BT31" s="66">
        <f>'Unfactored Wall Loads'!$P$5*(1.2*'Unfactored Wall Loads'!BJ31+1.6*'Unfactored Wall Loads'!BK31+0.5*'Unfactored Wall Loads'!BL31)</f>
        <v>18.88</v>
      </c>
      <c r="BU31" s="66">
        <f>'Unfactored Wall Loads'!$P$5*(1.2*'Unfactored Wall Loads'!BJ31+1.6*'Unfactored Wall Loads'!BL31+1*'Unfactored Wall Loads'!BK31)</f>
        <v>16.479999999999997</v>
      </c>
      <c r="BV31" s="4">
        <f t="shared" si="11"/>
        <v>18.88</v>
      </c>
      <c r="BW31" s="52">
        <f>IF($B31="INT",1*'Unfactored Wall Loads'!BM31, IF($B31="EXT",1*'Unfactored Wall Loads'!BM31,"N.G."))</f>
        <v>0.95062500000000005</v>
      </c>
      <c r="BX31" s="52">
        <f>IF($B31="INT",1*'Unfactored Wall Loads'!BN31, IF($B31="EXT",1*'Unfactored Wall Loads'!BN31,"N.G."))</f>
        <v>3.2500000000000001E-2</v>
      </c>
      <c r="BY31" s="66">
        <f>'Unfactored Wall Loads'!$P$5*(1.4*'Unfactored Wall Loads'!BO31)</f>
        <v>16.239999999999995</v>
      </c>
      <c r="BZ31" s="66">
        <f>'Unfactored Wall Loads'!$P$5*(1.2*'Unfactored Wall Loads'!BO31+1.6*'Unfactored Wall Loads'!BP31+0.5*'Unfactored Wall Loads'!BQ31)</f>
        <v>20.746666666666666</v>
      </c>
      <c r="CA31" s="66">
        <f>'Unfactored Wall Loads'!$P$5*(1.2*'Unfactored Wall Loads'!BO31+1.6*'Unfactored Wall Loads'!BQ31+1*'Unfactored Wall Loads'!BP31)</f>
        <v>18.186666666666667</v>
      </c>
      <c r="CB31" s="4">
        <f t="shared" si="12"/>
        <v>20.746666666666666</v>
      </c>
      <c r="CC31" s="52">
        <f>IF($B31="INT",1*'Unfactored Wall Loads'!BR31, IF($B31="EXT",1*'Unfactored Wall Loads'!BR31,"N.G."))</f>
        <v>0.48999999999999994</v>
      </c>
      <c r="CD31" s="52">
        <f>IF($B31="INT",1*'Unfactored Wall Loads'!BS31, IF($B31="EXT",1*'Unfactored Wall Loads'!BS31,"N.G."))</f>
        <v>2.3333333333333331E-2</v>
      </c>
      <c r="CE31" s="66">
        <f>'Unfactored Wall Loads'!$P$5*(1.4*'Unfactored Wall Loads'!BT31)</f>
        <v>0</v>
      </c>
      <c r="CF31" s="66">
        <f>'Unfactored Wall Loads'!$P$5*(1.2*'Unfactored Wall Loads'!BT31+1.6*'Unfactored Wall Loads'!BU31+0.5*'Unfactored Wall Loads'!BV31)</f>
        <v>0</v>
      </c>
      <c r="CG31" s="66">
        <f>'Unfactored Wall Loads'!$P$5*(1.2*'Unfactored Wall Loads'!BT31+1.6*'Unfactored Wall Loads'!BV31+1*'Unfactored Wall Loads'!BU31)</f>
        <v>0</v>
      </c>
      <c r="CH31" s="4">
        <f t="shared" si="13"/>
        <v>0</v>
      </c>
      <c r="CI31" s="52">
        <f>IF($B31="INT",1*'Unfactored Wall Loads'!BW31, IF($B31="EXT",1*'Unfactored Wall Loads'!BW31,"N.G."))</f>
        <v>0.36</v>
      </c>
      <c r="CJ31" s="52">
        <f>IF($B31="INT",1*'Unfactored Wall Loads'!BX31, IF($B31="EXT",1*'Unfactored Wall Loads'!BX31,"N.G."))</f>
        <v>0.02</v>
      </c>
      <c r="CK31" s="66">
        <f>'Unfactored Wall Loads'!$P$5*(1.6*'Unfactored Wall Loads'!BY31)</f>
        <v>0</v>
      </c>
      <c r="CL31" s="66">
        <f>'Unfactored Wall Loads'!$P$5*(1.2*'Unfactored Wall Loads'!BY31+1.6*'Unfactored Wall Loads'!BZ31+0.5*'Unfactored Wall Loads'!CA31)</f>
        <v>0</v>
      </c>
      <c r="CM31" s="66">
        <f>'Unfactored Wall Loads'!$P$5*(1.2*'Unfactored Wall Loads'!BY31+1.6*'Unfactored Wall Loads'!CA31+1*'Unfactored Wall Loads'!BZ31)</f>
        <v>0</v>
      </c>
      <c r="CN31" s="4">
        <f t="shared" si="14"/>
        <v>0</v>
      </c>
    </row>
    <row r="32" spans="1:92" x14ac:dyDescent="0.25">
      <c r="A32" s="70">
        <v>11</v>
      </c>
      <c r="B32" s="70" t="str">
        <f>'Unfactored Wall Loads'!B32</f>
        <v>INT</v>
      </c>
      <c r="C32" s="52">
        <f>IF($B32="INT",1*'Unfactored Wall Loads'!E32, IF($B32="EXT",1*'Unfactored Wall Loads'!E32,"N.G."))</f>
        <v>4</v>
      </c>
      <c r="D32" s="52">
        <f>IF($B32="INT",1*'Unfactored Wall Loads'!F32, IF($B32="EXT",1*'Unfactored Wall Loads'!F32,"N.G."))</f>
        <v>6.6666666666666652E-2</v>
      </c>
      <c r="E32" s="66">
        <f>'Unfactored Wall Loads'!$P$5*(1.4*'Unfactored Wall Loads'!G32)</f>
        <v>0</v>
      </c>
      <c r="F32" s="66">
        <f>'Unfactored Wall Loads'!$P$5*(1.2*'Unfactored Wall Loads'!G32+1.6*'Unfactored Wall Loads'!H32+0.5*'Unfactored Wall Loads'!I32)</f>
        <v>0</v>
      </c>
      <c r="G32" s="66">
        <f>'Unfactored Wall Loads'!$P$5*(1.2*'Unfactored Wall Loads'!G32+1.6*'Unfactored Wall Loads'!I32+1*'Unfactored Wall Loads'!H32)</f>
        <v>0</v>
      </c>
      <c r="H32" s="4">
        <f t="shared" si="0"/>
        <v>0</v>
      </c>
      <c r="I32" s="52">
        <f>IF($B32="INT",1*'Unfactored Wall Loads'!J32, IF($B32="EXT",1*'Unfactored Wall Loads'!J32,"N.G."))</f>
        <v>3.61</v>
      </c>
      <c r="J32" s="52">
        <f>IF($B32="INT",1*'Unfactored Wall Loads'!K32, IF($B32="EXT",1*'Unfactored Wall Loads'!K32,"N.G."))</f>
        <v>6.3333333333333325E-2</v>
      </c>
      <c r="K32" s="66">
        <f>'Unfactored Wall Loads'!$P$5*(1.4*'Unfactored Wall Loads'!L32)</f>
        <v>0</v>
      </c>
      <c r="L32" s="66">
        <f>'Unfactored Wall Loads'!$P$5*(1.2*'Unfactored Wall Loads'!L32+1.6*'Unfactored Wall Loads'!M32+0.5*'Unfactored Wall Loads'!N32)</f>
        <v>0</v>
      </c>
      <c r="M32" s="66">
        <f>'Unfactored Wall Loads'!$P$5*(1.2*'Unfactored Wall Loads'!L32+1.6*'Unfactored Wall Loads'!N32+1*'Unfactored Wall Loads'!M32)</f>
        <v>0</v>
      </c>
      <c r="N32" s="4">
        <f t="shared" si="1"/>
        <v>0</v>
      </c>
      <c r="O32" s="52">
        <f>IF($B32="INT",1*'Unfactored Wall Loads'!O32, IF($B32="EXT",1*'Unfactored Wall Loads'!O32,"N.G."))</f>
        <v>3.24</v>
      </c>
      <c r="P32" s="52">
        <f>IF($B32="INT",1*'Unfactored Wall Loads'!P32, IF($B32="EXT",1*'Unfactored Wall Loads'!P32,"N.G."))</f>
        <v>5.9999999999999991E-2</v>
      </c>
      <c r="Q32" s="66">
        <f>'Unfactored Wall Loads'!$P$5*(1.4*'Unfactored Wall Loads'!Q32)</f>
        <v>0</v>
      </c>
      <c r="R32" s="66">
        <f>'Unfactored Wall Loads'!$P$5*(1.2*'Unfactored Wall Loads'!Q32+1.6*'Unfactored Wall Loads'!R32+0.5*'Unfactored Wall Loads'!S32)</f>
        <v>0</v>
      </c>
      <c r="S32" s="66">
        <f>'Unfactored Wall Loads'!$P$5*(1.2*'Unfactored Wall Loads'!Q32+1.6*'Unfactored Wall Loads'!S32+1*'Unfactored Wall Loads'!R32)</f>
        <v>0</v>
      </c>
      <c r="T32" s="4">
        <f t="shared" si="2"/>
        <v>0</v>
      </c>
      <c r="U32" s="52">
        <f>IF($B32="INT",1*'Unfactored Wall Loads'!T32, IF($B32="EXT",1*'Unfactored Wall Loads'!T32,"N.G."))</f>
        <v>0.95062500000000005</v>
      </c>
      <c r="V32" s="52">
        <f>IF($B32="INT",1*'Unfactored Wall Loads'!U32, IF($B32="EXT",1*'Unfactored Wall Loads'!U32,"N.G."))</f>
        <v>3.2500000000000001E-2</v>
      </c>
      <c r="W32" s="66">
        <f>'Unfactored Wall Loads'!$P$5*(1.4*'Unfactored Wall Loads'!V32)</f>
        <v>18.479999999999997</v>
      </c>
      <c r="X32" s="66">
        <f>'Unfactored Wall Loads'!$P$5*(1.2*'Unfactored Wall Loads'!V32+1.6*'Unfactored Wall Loads'!W32+0.5*'Unfactored Wall Loads'!X32)</f>
        <v>22.666666666666664</v>
      </c>
      <c r="Y32" s="66">
        <f>'Unfactored Wall Loads'!$P$5*(1.2*'Unfactored Wall Loads'!V32+1.6*'Unfactored Wall Loads'!X32+1*'Unfactored Wall Loads'!W32)</f>
        <v>20.106666666666669</v>
      </c>
      <c r="Z32" s="4">
        <f t="shared" si="3"/>
        <v>22.666666666666664</v>
      </c>
      <c r="AA32" s="52">
        <f>IF($B32="INT",1*'Unfactored Wall Loads'!Y32, IF($B32="EXT",1*'Unfactored Wall Loads'!Y32,"N.G."))</f>
        <v>1.3455999999999999</v>
      </c>
      <c r="AB32" s="52">
        <f>IF($B32="INT",1*'Unfactored Wall Loads'!Z32, IF($B32="EXT",1*'Unfactored Wall Loads'!Z32,"N.G."))</f>
        <v>3.8666666666666662E-2</v>
      </c>
      <c r="AC32" s="66">
        <f>'Unfactored Wall Loads'!$P$5*(1.4*'Unfactored Wall Loads'!AA32)</f>
        <v>2.9866666666666664</v>
      </c>
      <c r="AD32" s="66">
        <f>'Unfactored Wall Loads'!$P$5*(1.2*'Unfactored Wall Loads'!AA32+1.6*'Unfactored Wall Loads'!AB32+0.5*'Unfactored Wall Loads'!AC32)</f>
        <v>4.9066666666666663</v>
      </c>
      <c r="AE32" s="66">
        <f>'Unfactored Wall Loads'!$P$5*(1.2*'Unfactored Wall Loads'!AA32+1.6*'Unfactored Wall Loads'!AC32+1*'Unfactored Wall Loads'!AB32)</f>
        <v>4.0266666666666664</v>
      </c>
      <c r="AF32" s="4">
        <f t="shared" si="4"/>
        <v>4.9066666666666663</v>
      </c>
      <c r="AG32" s="52">
        <f>IF($B32="INT",1*'Unfactored Wall Loads'!AD32, IF($B32="EXT",1*'Unfactored Wall Loads'!AD32,"N.G."))</f>
        <v>0.98406399999999994</v>
      </c>
      <c r="AH32" s="52">
        <f>IF($B32="INT",1*'Unfactored Wall Loads'!AE32, IF($B32="EXT",1*'Unfactored Wall Loads'!AE32,"N.G."))</f>
        <v>3.3066666666666661E-2</v>
      </c>
      <c r="AI32" s="66">
        <f>'Unfactored Wall Loads'!$P$5*(1.4*'Unfactored Wall Loads'!AF32)</f>
        <v>5.0399999999999991</v>
      </c>
      <c r="AJ32" s="66">
        <f>'Unfactored Wall Loads'!$P$5*(1.2*'Unfactored Wall Loads'!AF32+1.6*'Unfactored Wall Loads'!AG32+0.5*'Unfactored Wall Loads'!AH32)</f>
        <v>7.7333333333333343</v>
      </c>
      <c r="AK32" s="66">
        <f>'Unfactored Wall Loads'!$P$5*(1.2*'Unfactored Wall Loads'!AF32+1.6*'Unfactored Wall Loads'!AH32+1*'Unfactored Wall Loads'!AG32)</f>
        <v>6.4533333333333331</v>
      </c>
      <c r="AL32" s="4">
        <f t="shared" si="5"/>
        <v>7.7333333333333343</v>
      </c>
      <c r="AM32" s="52">
        <f>IF($B32="INT",1*'Unfactored Wall Loads'!AI32, IF($B32="EXT",1*'Unfactored Wall Loads'!AI32,"N.G."))</f>
        <v>0.95062500000000005</v>
      </c>
      <c r="AN32" s="52">
        <f>IF($B32="INT",1*'Unfactored Wall Loads'!AJ32, IF($B32="EXT",1*'Unfactored Wall Loads'!AJ32,"N.G."))</f>
        <v>3.2500000000000001E-2</v>
      </c>
      <c r="AO32" s="66">
        <f>'Unfactored Wall Loads'!$P$5*(1.4*'Unfactored Wall Loads'!AK32)</f>
        <v>6.9066666666666663</v>
      </c>
      <c r="AP32" s="66">
        <f>'Unfactored Wall Loads'!$P$5*(1.2*'Unfactored Wall Loads'!AK32+1.6*'Unfactored Wall Loads'!AL32+0.5*'Unfactored Wall Loads'!AM32)</f>
        <v>10.186666666666667</v>
      </c>
      <c r="AQ32" s="66">
        <f>'Unfactored Wall Loads'!$P$5*(1.2*'Unfactored Wall Loads'!AK32+1.6*'Unfactored Wall Loads'!AM32+1*'Unfactored Wall Loads'!AL32)</f>
        <v>8.586666666666666</v>
      </c>
      <c r="AR32" s="4">
        <f t="shared" si="6"/>
        <v>10.186666666666667</v>
      </c>
      <c r="AS32" s="52">
        <f>IF($B32="INT",1*'Unfactored Wall Loads'!AN32, IF($B32="EXT",1*'Unfactored Wall Loads'!AN32,"N.G."))</f>
        <v>0.95062500000000005</v>
      </c>
      <c r="AT32" s="52">
        <f>IF($B32="INT",1*'Unfactored Wall Loads'!AO32, IF($B32="EXT",1*'Unfactored Wall Loads'!AO32,"N.G."))</f>
        <v>3.2500000000000001E-2</v>
      </c>
      <c r="AU32" s="66">
        <f>'Unfactored Wall Loads'!$P$5*(1.4*'Unfactored Wall Loads'!AP32)</f>
        <v>8.7733333333333334</v>
      </c>
      <c r="AV32" s="66">
        <f>'Unfactored Wall Loads'!$P$5*(1.2*'Unfactored Wall Loads'!AP32+1.6*'Unfactored Wall Loads'!AQ32+0.5*'Unfactored Wall Loads'!AR32)</f>
        <v>12.426666666666666</v>
      </c>
      <c r="AW32" s="66">
        <f>'Unfactored Wall Loads'!$P$5*(1.2*'Unfactored Wall Loads'!AP32+1.6*'Unfactored Wall Loads'!AR32+1*'Unfactored Wall Loads'!AQ32)</f>
        <v>10.586666666666666</v>
      </c>
      <c r="AX32" s="4">
        <f t="shared" si="7"/>
        <v>12.426666666666666</v>
      </c>
      <c r="AY32" s="52">
        <f>IF($B32="INT",1*'Unfactored Wall Loads'!AS32, IF($B32="EXT",1*'Unfactored Wall Loads'!AS32,"N.G."))</f>
        <v>0.95062500000000005</v>
      </c>
      <c r="AZ32" s="52">
        <f>IF($B32="INT",1*'Unfactored Wall Loads'!AT32, IF($B32="EXT",1*'Unfactored Wall Loads'!AT32,"N.G."))</f>
        <v>3.2500000000000001E-2</v>
      </c>
      <c r="BA32" s="66">
        <f>'Unfactored Wall Loads'!$P$5*(1.4*'Unfactored Wall Loads'!AU32)</f>
        <v>10.639999999999999</v>
      </c>
      <c r="BB32" s="66">
        <f>'Unfactored Wall Loads'!$P$5*(1.2*'Unfactored Wall Loads'!AU32+1.6*'Unfactored Wall Loads'!AV32+0.5*'Unfactored Wall Loads'!AW32)</f>
        <v>14.666666666666666</v>
      </c>
      <c r="BC32" s="66">
        <f>'Unfactored Wall Loads'!$P$5*(1.2*'Unfactored Wall Loads'!AU32+1.6*'Unfactored Wall Loads'!AW32+1*'Unfactored Wall Loads'!AV32)</f>
        <v>12.586666666666666</v>
      </c>
      <c r="BD32" s="4">
        <f t="shared" si="8"/>
        <v>14.666666666666666</v>
      </c>
      <c r="BE32" s="52">
        <f>IF($B32="INT",1*'Unfactored Wall Loads'!AX32, IF($B32="EXT",1*'Unfactored Wall Loads'!AX32,"N.G."))</f>
        <v>0.95062500000000005</v>
      </c>
      <c r="BF32" s="52">
        <f>IF($B32="INT",1*'Unfactored Wall Loads'!AY32, IF($B32="EXT",1*'Unfactored Wall Loads'!AY32,"N.G."))</f>
        <v>3.2500000000000001E-2</v>
      </c>
      <c r="BG32" s="66">
        <f>'Unfactored Wall Loads'!$P$5*(1.4*'Unfactored Wall Loads'!AZ32)</f>
        <v>12.693333333333332</v>
      </c>
      <c r="BH32" s="66">
        <f>'Unfactored Wall Loads'!$P$5*(1.2*'Unfactored Wall Loads'!AZ32+1.6*'Unfactored Wall Loads'!BA32+0.5*'Unfactored Wall Loads'!BB32)</f>
        <v>16.853333333333332</v>
      </c>
      <c r="BI32" s="66">
        <f>'Unfactored Wall Loads'!$P$5*(1.2*'Unfactored Wall Loads'!AZ32+1.6*'Unfactored Wall Loads'!BB32+1*'Unfactored Wall Loads'!BA32)</f>
        <v>14.613333333333333</v>
      </c>
      <c r="BJ32" s="4">
        <f t="shared" si="9"/>
        <v>16.853333333333332</v>
      </c>
      <c r="BK32" s="52">
        <f>IF($B32="INT",1*'Unfactored Wall Loads'!BC32, IF($B32="EXT",1*'Unfactored Wall Loads'!BC32,"N.G."))</f>
        <v>0.95062500000000005</v>
      </c>
      <c r="BL32" s="52">
        <f>IF($B32="INT",1*'Unfactored Wall Loads'!BD32, IF($B32="EXT",1*'Unfactored Wall Loads'!BD32,"N.G."))</f>
        <v>3.2500000000000001E-2</v>
      </c>
      <c r="BM32" s="66">
        <f>'Unfactored Wall Loads'!$P$5*(1.4*'Unfactored Wall Loads'!BE32)</f>
        <v>14.559999999999999</v>
      </c>
      <c r="BN32" s="66">
        <f>'Unfactored Wall Loads'!$P$5*(1.2*'Unfactored Wall Loads'!BE32+1.6*'Unfactored Wall Loads'!BF32+0.5*'Unfactored Wall Loads'!BG32)</f>
        <v>18.88</v>
      </c>
      <c r="BO32" s="66">
        <f>'Unfactored Wall Loads'!$P$5*(1.2*'Unfactored Wall Loads'!BE32+1.6*'Unfactored Wall Loads'!BG32+1*'Unfactored Wall Loads'!BF32)</f>
        <v>16.479999999999997</v>
      </c>
      <c r="BP32" s="4">
        <f t="shared" si="10"/>
        <v>18.88</v>
      </c>
      <c r="BQ32" s="52">
        <f>IF($B32="INT",1*'Unfactored Wall Loads'!BH32, IF($B32="EXT",1*'Unfactored Wall Loads'!BH32,"N.G."))</f>
        <v>0.95062500000000005</v>
      </c>
      <c r="BR32" s="52">
        <f>IF($B32="INT",1*'Unfactored Wall Loads'!BI32, IF($B32="EXT",1*'Unfactored Wall Loads'!BI32,"N.G."))</f>
        <v>3.2500000000000001E-2</v>
      </c>
      <c r="BS32" s="66">
        <f>'Unfactored Wall Loads'!$P$5*(1.4*'Unfactored Wall Loads'!BJ32)</f>
        <v>16.426666666666666</v>
      </c>
      <c r="BT32" s="66">
        <f>'Unfactored Wall Loads'!$P$5*(1.2*'Unfactored Wall Loads'!BJ32+1.6*'Unfactored Wall Loads'!BK32+0.5*'Unfactored Wall Loads'!BL32)</f>
        <v>20.693333333333335</v>
      </c>
      <c r="BU32" s="66">
        <f>'Unfactored Wall Loads'!$P$5*(1.2*'Unfactored Wall Loads'!BJ32+1.6*'Unfactored Wall Loads'!BL32+1*'Unfactored Wall Loads'!BK32)</f>
        <v>18.213333333333331</v>
      </c>
      <c r="BV32" s="4">
        <f t="shared" si="11"/>
        <v>20.693333333333335</v>
      </c>
      <c r="BW32" s="52">
        <f>IF($B32="INT",1*'Unfactored Wall Loads'!BM32, IF($B32="EXT",1*'Unfactored Wall Loads'!BM32,"N.G."))</f>
        <v>0.95062500000000005</v>
      </c>
      <c r="BX32" s="52">
        <f>IF($B32="INT",1*'Unfactored Wall Loads'!BN32, IF($B32="EXT",1*'Unfactored Wall Loads'!BN32,"N.G."))</f>
        <v>3.2500000000000001E-2</v>
      </c>
      <c r="BY32" s="66">
        <f>'Unfactored Wall Loads'!$P$5*(1.4*'Unfactored Wall Loads'!BO32)</f>
        <v>18.479999999999997</v>
      </c>
      <c r="BZ32" s="66">
        <f>'Unfactored Wall Loads'!$P$5*(1.2*'Unfactored Wall Loads'!BO32+1.6*'Unfactored Wall Loads'!BP32+0.5*'Unfactored Wall Loads'!BQ32)</f>
        <v>22.666666666666664</v>
      </c>
      <c r="CA32" s="66">
        <f>'Unfactored Wall Loads'!$P$5*(1.2*'Unfactored Wall Loads'!BO32+1.6*'Unfactored Wall Loads'!BQ32+1*'Unfactored Wall Loads'!BP32)</f>
        <v>20.106666666666669</v>
      </c>
      <c r="CB32" s="4">
        <f t="shared" si="12"/>
        <v>22.666666666666664</v>
      </c>
      <c r="CC32" s="52">
        <f>IF($B32="INT",1*'Unfactored Wall Loads'!BR32, IF($B32="EXT",1*'Unfactored Wall Loads'!BR32,"N.G."))</f>
        <v>0.48999999999999994</v>
      </c>
      <c r="CD32" s="52">
        <f>IF($B32="INT",1*'Unfactored Wall Loads'!BS32, IF($B32="EXT",1*'Unfactored Wall Loads'!BS32,"N.G."))</f>
        <v>2.3333333333333331E-2</v>
      </c>
      <c r="CE32" s="66">
        <f>'Unfactored Wall Loads'!$P$5*(1.4*'Unfactored Wall Loads'!BT32)</f>
        <v>0</v>
      </c>
      <c r="CF32" s="66">
        <f>'Unfactored Wall Loads'!$P$5*(1.2*'Unfactored Wall Loads'!BT32+1.6*'Unfactored Wall Loads'!BU32+0.5*'Unfactored Wall Loads'!BV32)</f>
        <v>0</v>
      </c>
      <c r="CG32" s="66">
        <f>'Unfactored Wall Loads'!$P$5*(1.2*'Unfactored Wall Loads'!BT32+1.6*'Unfactored Wall Loads'!BV32+1*'Unfactored Wall Loads'!BU32)</f>
        <v>0</v>
      </c>
      <c r="CH32" s="4">
        <f t="shared" si="13"/>
        <v>0</v>
      </c>
      <c r="CI32" s="52">
        <f>IF($B32="INT",1*'Unfactored Wall Loads'!BW32, IF($B32="EXT",1*'Unfactored Wall Loads'!BW32,"N.G."))</f>
        <v>0.36</v>
      </c>
      <c r="CJ32" s="52">
        <f>IF($B32="INT",1*'Unfactored Wall Loads'!BX32, IF($B32="EXT",1*'Unfactored Wall Loads'!BX32,"N.G."))</f>
        <v>0.02</v>
      </c>
      <c r="CK32" s="66">
        <f>'Unfactored Wall Loads'!$P$5*(1.6*'Unfactored Wall Loads'!BY32)</f>
        <v>0</v>
      </c>
      <c r="CL32" s="66">
        <f>'Unfactored Wall Loads'!$P$5*(1.2*'Unfactored Wall Loads'!BY32+1.6*'Unfactored Wall Loads'!BZ32+0.5*'Unfactored Wall Loads'!CA32)</f>
        <v>0</v>
      </c>
      <c r="CM32" s="66">
        <f>'Unfactored Wall Loads'!$P$5*(1.2*'Unfactored Wall Loads'!BY32+1.6*'Unfactored Wall Loads'!CA32+1*'Unfactored Wall Loads'!BZ32)</f>
        <v>0</v>
      </c>
      <c r="CN32" s="4">
        <f t="shared" si="14"/>
        <v>0</v>
      </c>
    </row>
    <row r="33" spans="1:92" x14ac:dyDescent="0.25">
      <c r="A33" s="70">
        <v>12</v>
      </c>
      <c r="B33" s="70" t="str">
        <f>'Unfactored Wall Loads'!B33</f>
        <v>INT</v>
      </c>
      <c r="C33" s="52">
        <f>IF($B33="INT",1*'Unfactored Wall Loads'!E33, IF($B33="EXT",1*'Unfactored Wall Loads'!E33,"N.G."))</f>
        <v>4</v>
      </c>
      <c r="D33" s="52">
        <f>IF($B33="INT",1*'Unfactored Wall Loads'!F33, IF($B33="EXT",1*'Unfactored Wall Loads'!F33,"N.G."))</f>
        <v>6.6666666666666652E-2</v>
      </c>
      <c r="E33" s="66">
        <f>'Unfactored Wall Loads'!$P$5*(1.4*'Unfactored Wall Loads'!G33)</f>
        <v>0</v>
      </c>
      <c r="F33" s="66">
        <f>'Unfactored Wall Loads'!$P$5*(1.2*'Unfactored Wall Loads'!G33+1.6*'Unfactored Wall Loads'!H33+0.5*'Unfactored Wall Loads'!I33)</f>
        <v>0</v>
      </c>
      <c r="G33" s="66">
        <f>'Unfactored Wall Loads'!$P$5*(1.2*'Unfactored Wall Loads'!G33+1.6*'Unfactored Wall Loads'!I33+1*'Unfactored Wall Loads'!H33)</f>
        <v>0</v>
      </c>
      <c r="H33" s="4">
        <f t="shared" si="0"/>
        <v>0</v>
      </c>
      <c r="I33" s="52">
        <f>IF($B33="INT",1*'Unfactored Wall Loads'!J33, IF($B33="EXT",1*'Unfactored Wall Loads'!J33,"N.G."))</f>
        <v>3.61</v>
      </c>
      <c r="J33" s="52">
        <f>IF($B33="INT",1*'Unfactored Wall Loads'!K33, IF($B33="EXT",1*'Unfactored Wall Loads'!K33,"N.G."))</f>
        <v>6.3333333333333325E-2</v>
      </c>
      <c r="K33" s="66">
        <f>'Unfactored Wall Loads'!$P$5*(1.4*'Unfactored Wall Loads'!L33)</f>
        <v>0</v>
      </c>
      <c r="L33" s="66">
        <f>'Unfactored Wall Loads'!$P$5*(1.2*'Unfactored Wall Loads'!L33+1.6*'Unfactored Wall Loads'!M33+0.5*'Unfactored Wall Loads'!N33)</f>
        <v>0</v>
      </c>
      <c r="M33" s="66">
        <f>'Unfactored Wall Loads'!$P$5*(1.2*'Unfactored Wall Loads'!L33+1.6*'Unfactored Wall Loads'!N33+1*'Unfactored Wall Loads'!M33)</f>
        <v>0</v>
      </c>
      <c r="N33" s="4">
        <f t="shared" si="1"/>
        <v>0</v>
      </c>
      <c r="O33" s="52">
        <f>IF($B33="INT",1*'Unfactored Wall Loads'!O33, IF($B33="EXT",1*'Unfactored Wall Loads'!O33,"N.G."))</f>
        <v>3.24</v>
      </c>
      <c r="P33" s="52">
        <f>IF($B33="INT",1*'Unfactored Wall Loads'!P33, IF($B33="EXT",1*'Unfactored Wall Loads'!P33,"N.G."))</f>
        <v>5.9999999999999991E-2</v>
      </c>
      <c r="Q33" s="66">
        <f>'Unfactored Wall Loads'!$P$5*(1.4*'Unfactored Wall Loads'!Q33)</f>
        <v>0</v>
      </c>
      <c r="R33" s="66">
        <f>'Unfactored Wall Loads'!$P$5*(1.2*'Unfactored Wall Loads'!Q33+1.6*'Unfactored Wall Loads'!R33+0.5*'Unfactored Wall Loads'!S33)</f>
        <v>0</v>
      </c>
      <c r="S33" s="66">
        <f>'Unfactored Wall Loads'!$P$5*(1.2*'Unfactored Wall Loads'!Q33+1.6*'Unfactored Wall Loads'!S33+1*'Unfactored Wall Loads'!R33)</f>
        <v>0</v>
      </c>
      <c r="T33" s="4">
        <f t="shared" si="2"/>
        <v>0</v>
      </c>
      <c r="U33" s="52">
        <f>IF($B33="INT",1*'Unfactored Wall Loads'!T33, IF($B33="EXT",1*'Unfactored Wall Loads'!T33,"N.G."))</f>
        <v>0.95062500000000005</v>
      </c>
      <c r="V33" s="52">
        <f>IF($B33="INT",1*'Unfactored Wall Loads'!U33, IF($B33="EXT",1*'Unfactored Wall Loads'!U33,"N.G."))</f>
        <v>3.2500000000000001E-2</v>
      </c>
      <c r="W33" s="66">
        <f>'Unfactored Wall Loads'!$P$5*(1.4*'Unfactored Wall Loads'!V33)</f>
        <v>19.786666666666662</v>
      </c>
      <c r="X33" s="66">
        <f>'Unfactored Wall Loads'!$P$5*(1.2*'Unfactored Wall Loads'!V33+1.6*'Unfactored Wall Loads'!W33+0.5*'Unfactored Wall Loads'!X33)</f>
        <v>23.573333333333331</v>
      </c>
      <c r="Y33" s="66">
        <f>'Unfactored Wall Loads'!$P$5*(1.2*'Unfactored Wall Loads'!V33+1.6*'Unfactored Wall Loads'!X33+1*'Unfactored Wall Loads'!W33)</f>
        <v>21.09333333333333</v>
      </c>
      <c r="Z33" s="4">
        <f t="shared" si="3"/>
        <v>23.573333333333331</v>
      </c>
      <c r="AA33" s="52">
        <f>IF($B33="INT",1*'Unfactored Wall Loads'!Y33, IF($B33="EXT",1*'Unfactored Wall Loads'!Y33,"N.G."))</f>
        <v>1.3455999999999999</v>
      </c>
      <c r="AB33" s="52">
        <f>IF($B33="INT",1*'Unfactored Wall Loads'!Z33, IF($B33="EXT",1*'Unfactored Wall Loads'!Z33,"N.G."))</f>
        <v>3.8666666666666662E-2</v>
      </c>
      <c r="AC33" s="66">
        <f>'Unfactored Wall Loads'!$P$5*(1.4*'Unfactored Wall Loads'!AA33)</f>
        <v>3.36</v>
      </c>
      <c r="AD33" s="66">
        <f>'Unfactored Wall Loads'!$P$5*(1.2*'Unfactored Wall Loads'!AA33+1.6*'Unfactored Wall Loads'!AB33+0.5*'Unfactored Wall Loads'!AC33)</f>
        <v>5.4399999999999995</v>
      </c>
      <c r="AE33" s="66">
        <f>'Unfactored Wall Loads'!$P$5*(1.2*'Unfactored Wall Loads'!AA33+1.6*'Unfactored Wall Loads'!AC33+1*'Unfactored Wall Loads'!AB33)</f>
        <v>4.4800000000000004</v>
      </c>
      <c r="AF33" s="4">
        <f t="shared" si="4"/>
        <v>5.4399999999999995</v>
      </c>
      <c r="AG33" s="52">
        <f>IF($B33="INT",1*'Unfactored Wall Loads'!AD33, IF($B33="EXT",1*'Unfactored Wall Loads'!AD33,"N.G."))</f>
        <v>0.98406399999999994</v>
      </c>
      <c r="AH33" s="52">
        <f>IF($B33="INT",1*'Unfactored Wall Loads'!AE33, IF($B33="EXT",1*'Unfactored Wall Loads'!AE33,"N.G."))</f>
        <v>3.3066666666666661E-2</v>
      </c>
      <c r="AI33" s="66">
        <f>'Unfactored Wall Loads'!$P$5*(1.4*'Unfactored Wall Loads'!AF33)</f>
        <v>5.4133333333333322</v>
      </c>
      <c r="AJ33" s="66">
        <f>'Unfactored Wall Loads'!$P$5*(1.2*'Unfactored Wall Loads'!AF33+1.6*'Unfactored Wall Loads'!AG33+0.5*'Unfactored Wall Loads'!AH33)</f>
        <v>8.2666666666666657</v>
      </c>
      <c r="AK33" s="66">
        <f>'Unfactored Wall Loads'!$P$5*(1.2*'Unfactored Wall Loads'!AF33+1.6*'Unfactored Wall Loads'!AH33+1*'Unfactored Wall Loads'!AG33)</f>
        <v>6.9066666666666663</v>
      </c>
      <c r="AL33" s="4">
        <f t="shared" si="5"/>
        <v>8.2666666666666657</v>
      </c>
      <c r="AM33" s="52">
        <f>IF($B33="INT",1*'Unfactored Wall Loads'!AI33, IF($B33="EXT",1*'Unfactored Wall Loads'!AI33,"N.G."))</f>
        <v>0.95062500000000005</v>
      </c>
      <c r="AN33" s="52">
        <f>IF($B33="INT",1*'Unfactored Wall Loads'!AJ33, IF($B33="EXT",1*'Unfactored Wall Loads'!AJ33,"N.G."))</f>
        <v>3.2500000000000001E-2</v>
      </c>
      <c r="AO33" s="66">
        <f>'Unfactored Wall Loads'!$P$5*(1.4*'Unfactored Wall Loads'!AK33)</f>
        <v>7.4666666666666659</v>
      </c>
      <c r="AP33" s="66">
        <f>'Unfactored Wall Loads'!$P$5*(1.2*'Unfactored Wall Loads'!AK33+1.6*'Unfactored Wall Loads'!AL33+0.5*'Unfactored Wall Loads'!AM33)</f>
        <v>10.879999999999999</v>
      </c>
      <c r="AQ33" s="66">
        <f>'Unfactored Wall Loads'!$P$5*(1.2*'Unfactored Wall Loads'!AK33+1.6*'Unfactored Wall Loads'!AM33+1*'Unfactored Wall Loads'!AL33)</f>
        <v>9.1999999999999993</v>
      </c>
      <c r="AR33" s="4">
        <f t="shared" si="6"/>
        <v>10.879999999999999</v>
      </c>
      <c r="AS33" s="52">
        <f>IF($B33="INT",1*'Unfactored Wall Loads'!AN33, IF($B33="EXT",1*'Unfactored Wall Loads'!AN33,"N.G."))</f>
        <v>0.95062500000000005</v>
      </c>
      <c r="AT33" s="52">
        <f>IF($B33="INT",1*'Unfactored Wall Loads'!AO33, IF($B33="EXT",1*'Unfactored Wall Loads'!AO33,"N.G."))</f>
        <v>3.2500000000000001E-2</v>
      </c>
      <c r="AU33" s="66">
        <f>'Unfactored Wall Loads'!$P$5*(1.4*'Unfactored Wall Loads'!AP33)</f>
        <v>9.5199999999999978</v>
      </c>
      <c r="AV33" s="66">
        <f>'Unfactored Wall Loads'!$P$5*(1.2*'Unfactored Wall Loads'!AP33+1.6*'Unfactored Wall Loads'!AQ33+0.5*'Unfactored Wall Loads'!AR33)</f>
        <v>13.279999999999998</v>
      </c>
      <c r="AW33" s="66">
        <f>'Unfactored Wall Loads'!$P$5*(1.2*'Unfactored Wall Loads'!AP33+1.6*'Unfactored Wall Loads'!AR33+1*'Unfactored Wall Loads'!AQ33)</f>
        <v>11.36</v>
      </c>
      <c r="AX33" s="4">
        <f t="shared" si="7"/>
        <v>13.279999999999998</v>
      </c>
      <c r="AY33" s="52">
        <f>IF($B33="INT",1*'Unfactored Wall Loads'!AS33, IF($B33="EXT",1*'Unfactored Wall Loads'!AS33,"N.G."))</f>
        <v>0.95062500000000005</v>
      </c>
      <c r="AZ33" s="52">
        <f>IF($B33="INT",1*'Unfactored Wall Loads'!AT33, IF($B33="EXT",1*'Unfactored Wall Loads'!AT33,"N.G."))</f>
        <v>3.2500000000000001E-2</v>
      </c>
      <c r="BA33" s="66">
        <f>'Unfactored Wall Loads'!$P$5*(1.4*'Unfactored Wall Loads'!AU33)</f>
        <v>11.573333333333332</v>
      </c>
      <c r="BB33" s="66">
        <f>'Unfactored Wall Loads'!$P$5*(1.2*'Unfactored Wall Loads'!AU33+1.6*'Unfactored Wall Loads'!AV33+0.5*'Unfactored Wall Loads'!AW33)</f>
        <v>15.466666666666665</v>
      </c>
      <c r="BC33" s="66">
        <f>'Unfactored Wall Loads'!$P$5*(1.2*'Unfactored Wall Loads'!AU33+1.6*'Unfactored Wall Loads'!AW33+1*'Unfactored Wall Loads'!AV33)</f>
        <v>13.386666666666665</v>
      </c>
      <c r="BD33" s="4">
        <f t="shared" si="8"/>
        <v>15.466666666666665</v>
      </c>
      <c r="BE33" s="52">
        <f>IF($B33="INT",1*'Unfactored Wall Loads'!AX33, IF($B33="EXT",1*'Unfactored Wall Loads'!AX33,"N.G."))</f>
        <v>0.95062500000000005</v>
      </c>
      <c r="BF33" s="52">
        <f>IF($B33="INT",1*'Unfactored Wall Loads'!AY33, IF($B33="EXT",1*'Unfactored Wall Loads'!AY33,"N.G."))</f>
        <v>3.2500000000000001E-2</v>
      </c>
      <c r="BG33" s="66">
        <f>'Unfactored Wall Loads'!$P$5*(1.4*'Unfactored Wall Loads'!AZ33)</f>
        <v>13.626666666666665</v>
      </c>
      <c r="BH33" s="66">
        <f>'Unfactored Wall Loads'!$P$5*(1.2*'Unfactored Wall Loads'!AZ33+1.6*'Unfactored Wall Loads'!BA33+0.5*'Unfactored Wall Loads'!BB33)</f>
        <v>17.653333333333329</v>
      </c>
      <c r="BI33" s="66">
        <f>'Unfactored Wall Loads'!$P$5*(1.2*'Unfactored Wall Loads'!AZ33+1.6*'Unfactored Wall Loads'!BB33+1*'Unfactored Wall Loads'!BA33)</f>
        <v>15.41333333333333</v>
      </c>
      <c r="BJ33" s="4">
        <f t="shared" si="9"/>
        <v>17.653333333333329</v>
      </c>
      <c r="BK33" s="52">
        <f>IF($B33="INT",1*'Unfactored Wall Loads'!BC33, IF($B33="EXT",1*'Unfactored Wall Loads'!BC33,"N.G."))</f>
        <v>0.95062500000000005</v>
      </c>
      <c r="BL33" s="52">
        <f>IF($B33="INT",1*'Unfactored Wall Loads'!BD33, IF($B33="EXT",1*'Unfactored Wall Loads'!BD33,"N.G."))</f>
        <v>3.2500000000000001E-2</v>
      </c>
      <c r="BM33" s="66">
        <f>'Unfactored Wall Loads'!$P$5*(1.4*'Unfactored Wall Loads'!BE33)</f>
        <v>15.68</v>
      </c>
      <c r="BN33" s="66">
        <f>'Unfactored Wall Loads'!$P$5*(1.2*'Unfactored Wall Loads'!BE33+1.6*'Unfactored Wall Loads'!BF33+0.5*'Unfactored Wall Loads'!BG33)</f>
        <v>19.84</v>
      </c>
      <c r="BO33" s="66">
        <f>'Unfactored Wall Loads'!$P$5*(1.2*'Unfactored Wall Loads'!BE33+1.6*'Unfactored Wall Loads'!BG33+1*'Unfactored Wall Loads'!BF33)</f>
        <v>17.439999999999998</v>
      </c>
      <c r="BP33" s="4">
        <f t="shared" si="10"/>
        <v>19.84</v>
      </c>
      <c r="BQ33" s="52">
        <f>IF($B33="INT",1*'Unfactored Wall Loads'!BH33, IF($B33="EXT",1*'Unfactored Wall Loads'!BH33,"N.G."))</f>
        <v>0.95062500000000005</v>
      </c>
      <c r="BR33" s="52">
        <f>IF($B33="INT",1*'Unfactored Wall Loads'!BI33, IF($B33="EXT",1*'Unfactored Wall Loads'!BI33,"N.G."))</f>
        <v>3.2500000000000001E-2</v>
      </c>
      <c r="BS33" s="66">
        <f>'Unfactored Wall Loads'!$P$5*(1.4*'Unfactored Wall Loads'!BJ33)</f>
        <v>17.733333333333331</v>
      </c>
      <c r="BT33" s="66">
        <f>'Unfactored Wall Loads'!$P$5*(1.2*'Unfactored Wall Loads'!BJ33+1.6*'Unfactored Wall Loads'!BK33+0.5*'Unfactored Wall Loads'!BL33)</f>
        <v>21.6</v>
      </c>
      <c r="BU33" s="66">
        <f>'Unfactored Wall Loads'!$P$5*(1.2*'Unfactored Wall Loads'!BJ33+1.6*'Unfactored Wall Loads'!BL33+1*'Unfactored Wall Loads'!BK33)</f>
        <v>19.2</v>
      </c>
      <c r="BV33" s="4">
        <f t="shared" si="11"/>
        <v>21.6</v>
      </c>
      <c r="BW33" s="52">
        <f>IF($B33="INT",1*'Unfactored Wall Loads'!BM33, IF($B33="EXT",1*'Unfactored Wall Loads'!BM33,"N.G."))</f>
        <v>0.95062500000000005</v>
      </c>
      <c r="BX33" s="52">
        <f>IF($B33="INT",1*'Unfactored Wall Loads'!BN33, IF($B33="EXT",1*'Unfactored Wall Loads'!BN33,"N.G."))</f>
        <v>3.2500000000000001E-2</v>
      </c>
      <c r="BY33" s="66">
        <f>'Unfactored Wall Loads'!$P$5*(1.4*'Unfactored Wall Loads'!BO33)</f>
        <v>19.786666666666662</v>
      </c>
      <c r="BZ33" s="66">
        <f>'Unfactored Wall Loads'!$P$5*(1.2*'Unfactored Wall Loads'!BO33+1.6*'Unfactored Wall Loads'!BP33+0.5*'Unfactored Wall Loads'!BQ33)</f>
        <v>23.573333333333331</v>
      </c>
      <c r="CA33" s="66">
        <f>'Unfactored Wall Loads'!$P$5*(1.2*'Unfactored Wall Loads'!BO33+1.6*'Unfactored Wall Loads'!BQ33+1*'Unfactored Wall Loads'!BP33)</f>
        <v>21.09333333333333</v>
      </c>
      <c r="CB33" s="4">
        <f t="shared" si="12"/>
        <v>23.573333333333331</v>
      </c>
      <c r="CC33" s="52">
        <f>IF($B33="INT",1*'Unfactored Wall Loads'!BR33, IF($B33="EXT",1*'Unfactored Wall Loads'!BR33,"N.G."))</f>
        <v>0.48999999999999994</v>
      </c>
      <c r="CD33" s="52">
        <f>IF($B33="INT",1*'Unfactored Wall Loads'!BS33, IF($B33="EXT",1*'Unfactored Wall Loads'!BS33,"N.G."))</f>
        <v>2.3333333333333331E-2</v>
      </c>
      <c r="CE33" s="66">
        <f>'Unfactored Wall Loads'!$P$5*(1.4*'Unfactored Wall Loads'!BT33)</f>
        <v>0</v>
      </c>
      <c r="CF33" s="66">
        <f>'Unfactored Wall Loads'!$P$5*(1.2*'Unfactored Wall Loads'!BT33+1.6*'Unfactored Wall Loads'!BU33+0.5*'Unfactored Wall Loads'!BV33)</f>
        <v>0</v>
      </c>
      <c r="CG33" s="66">
        <f>'Unfactored Wall Loads'!$P$5*(1.2*'Unfactored Wall Loads'!BT33+1.6*'Unfactored Wall Loads'!BV33+1*'Unfactored Wall Loads'!BU33)</f>
        <v>0</v>
      </c>
      <c r="CH33" s="4">
        <f t="shared" si="13"/>
        <v>0</v>
      </c>
      <c r="CI33" s="52">
        <f>IF($B33="INT",1*'Unfactored Wall Loads'!BW33, IF($B33="EXT",1*'Unfactored Wall Loads'!BW33,"N.G."))</f>
        <v>0.36</v>
      </c>
      <c r="CJ33" s="52">
        <f>IF($B33="INT",1*'Unfactored Wall Loads'!BX33, IF($B33="EXT",1*'Unfactored Wall Loads'!BX33,"N.G."))</f>
        <v>0.02</v>
      </c>
      <c r="CK33" s="66">
        <f>'Unfactored Wall Loads'!$P$5*(1.6*'Unfactored Wall Loads'!BY33)</f>
        <v>0</v>
      </c>
      <c r="CL33" s="66">
        <f>'Unfactored Wall Loads'!$P$5*(1.2*'Unfactored Wall Loads'!BY33+1.6*'Unfactored Wall Loads'!BZ33+0.5*'Unfactored Wall Loads'!CA33)</f>
        <v>0</v>
      </c>
      <c r="CM33" s="66">
        <f>'Unfactored Wall Loads'!$P$5*(1.2*'Unfactored Wall Loads'!BY33+1.6*'Unfactored Wall Loads'!CA33+1*'Unfactored Wall Loads'!BZ33)</f>
        <v>0</v>
      </c>
      <c r="CN33" s="4">
        <f t="shared" si="14"/>
        <v>0</v>
      </c>
    </row>
    <row r="34" spans="1:92" x14ac:dyDescent="0.25">
      <c r="A34" s="70">
        <v>13</v>
      </c>
      <c r="B34" s="70" t="str">
        <f>'Unfactored Wall Loads'!B34</f>
        <v>INT</v>
      </c>
      <c r="C34" s="52">
        <f>IF($B34="INT",1*'Unfactored Wall Loads'!E34, IF($B34="EXT",1*'Unfactored Wall Loads'!E34,"N.G."))</f>
        <v>4</v>
      </c>
      <c r="D34" s="52">
        <f>IF($B34="INT",1*'Unfactored Wall Loads'!F34, IF($B34="EXT",1*'Unfactored Wall Loads'!F34,"N.G."))</f>
        <v>6.6666666666666652E-2</v>
      </c>
      <c r="E34" s="66">
        <f>'Unfactored Wall Loads'!$P$5*(1.4*'Unfactored Wall Loads'!G34)</f>
        <v>0</v>
      </c>
      <c r="F34" s="66">
        <f>'Unfactored Wall Loads'!$P$5*(1.2*'Unfactored Wall Loads'!G34+1.6*'Unfactored Wall Loads'!H34+0.5*'Unfactored Wall Loads'!I34)</f>
        <v>0</v>
      </c>
      <c r="G34" s="66">
        <f>'Unfactored Wall Loads'!$P$5*(1.2*'Unfactored Wall Loads'!G34+1.6*'Unfactored Wall Loads'!I34+1*'Unfactored Wall Loads'!H34)</f>
        <v>0</v>
      </c>
      <c r="H34" s="4">
        <f t="shared" si="0"/>
        <v>0</v>
      </c>
      <c r="I34" s="52">
        <f>IF($B34="INT",1*'Unfactored Wall Loads'!J34, IF($B34="EXT",1*'Unfactored Wall Loads'!J34,"N.G."))</f>
        <v>3.61</v>
      </c>
      <c r="J34" s="52">
        <f>IF($B34="INT",1*'Unfactored Wall Loads'!K34, IF($B34="EXT",1*'Unfactored Wall Loads'!K34,"N.G."))</f>
        <v>6.3333333333333325E-2</v>
      </c>
      <c r="K34" s="66">
        <f>'Unfactored Wall Loads'!$P$5*(1.4*'Unfactored Wall Loads'!L34)</f>
        <v>0</v>
      </c>
      <c r="L34" s="66">
        <f>'Unfactored Wall Loads'!$P$5*(1.2*'Unfactored Wall Loads'!L34+1.6*'Unfactored Wall Loads'!M34+0.5*'Unfactored Wall Loads'!N34)</f>
        <v>0</v>
      </c>
      <c r="M34" s="66">
        <f>'Unfactored Wall Loads'!$P$5*(1.2*'Unfactored Wall Loads'!L34+1.6*'Unfactored Wall Loads'!N34+1*'Unfactored Wall Loads'!M34)</f>
        <v>0</v>
      </c>
      <c r="N34" s="4">
        <f t="shared" si="1"/>
        <v>0</v>
      </c>
      <c r="O34" s="52">
        <f>IF($B34="INT",1*'Unfactored Wall Loads'!O34, IF($B34="EXT",1*'Unfactored Wall Loads'!O34,"N.G."))</f>
        <v>3.24</v>
      </c>
      <c r="P34" s="52">
        <f>IF($B34="INT",1*'Unfactored Wall Loads'!P34, IF($B34="EXT",1*'Unfactored Wall Loads'!P34,"N.G."))</f>
        <v>5.9999999999999991E-2</v>
      </c>
      <c r="Q34" s="66">
        <f>'Unfactored Wall Loads'!$P$5*(1.4*'Unfactored Wall Loads'!Q34)</f>
        <v>0</v>
      </c>
      <c r="R34" s="66">
        <f>'Unfactored Wall Loads'!$P$5*(1.2*'Unfactored Wall Loads'!Q34+1.6*'Unfactored Wall Loads'!R34+0.5*'Unfactored Wall Loads'!S34)</f>
        <v>0</v>
      </c>
      <c r="S34" s="66">
        <f>'Unfactored Wall Loads'!$P$5*(1.2*'Unfactored Wall Loads'!Q34+1.6*'Unfactored Wall Loads'!S34+1*'Unfactored Wall Loads'!R34)</f>
        <v>0</v>
      </c>
      <c r="T34" s="4">
        <f t="shared" si="2"/>
        <v>0</v>
      </c>
      <c r="U34" s="52">
        <f>IF($B34="INT",1*'Unfactored Wall Loads'!T34, IF($B34="EXT",1*'Unfactored Wall Loads'!T34,"N.G."))</f>
        <v>0.95062500000000005</v>
      </c>
      <c r="V34" s="52">
        <f>IF($B34="INT",1*'Unfactored Wall Loads'!U34, IF($B34="EXT",1*'Unfactored Wall Loads'!U34,"N.G."))</f>
        <v>3.2500000000000001E-2</v>
      </c>
      <c r="W34" s="66">
        <f>'Unfactored Wall Loads'!$P$5*(1.4*'Unfactored Wall Loads'!V34)</f>
        <v>21.279999999999998</v>
      </c>
      <c r="X34" s="66">
        <f>'Unfactored Wall Loads'!$P$5*(1.2*'Unfactored Wall Loads'!V34+1.6*'Unfactored Wall Loads'!W34+0.5*'Unfactored Wall Loads'!X34)</f>
        <v>25.28</v>
      </c>
      <c r="Y34" s="66">
        <f>'Unfactored Wall Loads'!$P$5*(1.2*'Unfactored Wall Loads'!V34+1.6*'Unfactored Wall Loads'!X34+1*'Unfactored Wall Loads'!W34)</f>
        <v>22.64</v>
      </c>
      <c r="Z34" s="4">
        <f t="shared" si="3"/>
        <v>25.28</v>
      </c>
      <c r="AA34" s="52">
        <f>IF($B34="INT",1*'Unfactored Wall Loads'!Y34, IF($B34="EXT",1*'Unfactored Wall Loads'!Y34,"N.G."))</f>
        <v>1.3455999999999999</v>
      </c>
      <c r="AB34" s="52">
        <f>IF($B34="INT",1*'Unfactored Wall Loads'!Z34, IF($B34="EXT",1*'Unfactored Wall Loads'!Z34,"N.G."))</f>
        <v>3.8666666666666662E-2</v>
      </c>
      <c r="AC34" s="66">
        <f>'Unfactored Wall Loads'!$P$5*(1.4*'Unfactored Wall Loads'!AA34)</f>
        <v>3.546666666666666</v>
      </c>
      <c r="AD34" s="66">
        <f>'Unfactored Wall Loads'!$P$5*(1.2*'Unfactored Wall Loads'!AA34+1.6*'Unfactored Wall Loads'!AB34+0.5*'Unfactored Wall Loads'!AC34)</f>
        <v>5.8133333333333326</v>
      </c>
      <c r="AE34" s="66">
        <f>'Unfactored Wall Loads'!$P$5*(1.2*'Unfactored Wall Loads'!AA34+1.6*'Unfactored Wall Loads'!AC34+1*'Unfactored Wall Loads'!AB34)</f>
        <v>4.7733333333333334</v>
      </c>
      <c r="AF34" s="4">
        <f t="shared" si="4"/>
        <v>5.8133333333333326</v>
      </c>
      <c r="AG34" s="52">
        <f>IF($B34="INT",1*'Unfactored Wall Loads'!AD34, IF($B34="EXT",1*'Unfactored Wall Loads'!AD34,"N.G."))</f>
        <v>0.98406399999999994</v>
      </c>
      <c r="AH34" s="52">
        <f>IF($B34="INT",1*'Unfactored Wall Loads'!AE34, IF($B34="EXT",1*'Unfactored Wall Loads'!AE34,"N.G."))</f>
        <v>3.3066666666666661E-2</v>
      </c>
      <c r="AI34" s="66">
        <f>'Unfactored Wall Loads'!$P$5*(1.4*'Unfactored Wall Loads'!AF34)</f>
        <v>5.7866666666666662</v>
      </c>
      <c r="AJ34" s="66">
        <f>'Unfactored Wall Loads'!$P$5*(1.2*'Unfactored Wall Loads'!AF34+1.6*'Unfactored Wall Loads'!AG34+0.5*'Unfactored Wall Loads'!AH34)</f>
        <v>8.7999999999999989</v>
      </c>
      <c r="AK34" s="66">
        <f>'Unfactored Wall Loads'!$P$5*(1.2*'Unfactored Wall Loads'!AF34+1.6*'Unfactored Wall Loads'!AH34+1*'Unfactored Wall Loads'!AG34)</f>
        <v>7.3599999999999994</v>
      </c>
      <c r="AL34" s="4">
        <f t="shared" si="5"/>
        <v>8.7999999999999989</v>
      </c>
      <c r="AM34" s="52">
        <f>IF($B34="INT",1*'Unfactored Wall Loads'!AI34, IF($B34="EXT",1*'Unfactored Wall Loads'!AI34,"N.G."))</f>
        <v>0.95062500000000005</v>
      </c>
      <c r="AN34" s="52">
        <f>IF($B34="INT",1*'Unfactored Wall Loads'!AJ34, IF($B34="EXT",1*'Unfactored Wall Loads'!AJ34,"N.G."))</f>
        <v>3.2500000000000001E-2</v>
      </c>
      <c r="AO34" s="66">
        <f>'Unfactored Wall Loads'!$P$5*(1.4*'Unfactored Wall Loads'!AK34)</f>
        <v>8.0266666666666655</v>
      </c>
      <c r="AP34" s="66">
        <f>'Unfactored Wall Loads'!$P$5*(1.2*'Unfactored Wall Loads'!AK34+1.6*'Unfactored Wall Loads'!AL34+0.5*'Unfactored Wall Loads'!AM34)</f>
        <v>11.573333333333332</v>
      </c>
      <c r="AQ34" s="66">
        <f>'Unfactored Wall Loads'!$P$5*(1.2*'Unfactored Wall Loads'!AK34+1.6*'Unfactored Wall Loads'!AM34+1*'Unfactored Wall Loads'!AL34)</f>
        <v>9.8133333333333326</v>
      </c>
      <c r="AR34" s="4">
        <f t="shared" si="6"/>
        <v>11.573333333333332</v>
      </c>
      <c r="AS34" s="52">
        <f>IF($B34="INT",1*'Unfactored Wall Loads'!AN34, IF($B34="EXT",1*'Unfactored Wall Loads'!AN34,"N.G."))</f>
        <v>0.95062500000000005</v>
      </c>
      <c r="AT34" s="52">
        <f>IF($B34="INT",1*'Unfactored Wall Loads'!AO34, IF($B34="EXT",1*'Unfactored Wall Loads'!AO34,"N.G."))</f>
        <v>3.2500000000000001E-2</v>
      </c>
      <c r="AU34" s="66">
        <f>'Unfactored Wall Loads'!$P$5*(1.4*'Unfactored Wall Loads'!AP34)</f>
        <v>10.266666666666666</v>
      </c>
      <c r="AV34" s="66">
        <f>'Unfactored Wall Loads'!$P$5*(1.2*'Unfactored Wall Loads'!AP34+1.6*'Unfactored Wall Loads'!AQ34+0.5*'Unfactored Wall Loads'!AR34)</f>
        <v>14.133333333333333</v>
      </c>
      <c r="AW34" s="66">
        <f>'Unfactored Wall Loads'!$P$5*(1.2*'Unfactored Wall Loads'!AP34+1.6*'Unfactored Wall Loads'!AR34+1*'Unfactored Wall Loads'!AQ34)</f>
        <v>12.133333333333333</v>
      </c>
      <c r="AX34" s="4">
        <f t="shared" si="7"/>
        <v>14.133333333333333</v>
      </c>
      <c r="AY34" s="52">
        <f>IF($B34="INT",1*'Unfactored Wall Loads'!AS34, IF($B34="EXT",1*'Unfactored Wall Loads'!AS34,"N.G."))</f>
        <v>0.95062500000000005</v>
      </c>
      <c r="AZ34" s="52">
        <f>IF($B34="INT",1*'Unfactored Wall Loads'!AT34, IF($B34="EXT",1*'Unfactored Wall Loads'!AT34,"N.G."))</f>
        <v>3.2500000000000001E-2</v>
      </c>
      <c r="BA34" s="66">
        <f>'Unfactored Wall Loads'!$P$5*(1.4*'Unfactored Wall Loads'!AU34)</f>
        <v>12.506666666666664</v>
      </c>
      <c r="BB34" s="66">
        <f>'Unfactored Wall Loads'!$P$5*(1.2*'Unfactored Wall Loads'!AU34+1.6*'Unfactored Wall Loads'!AV34+0.5*'Unfactored Wall Loads'!AW34)</f>
        <v>16.479999999999997</v>
      </c>
      <c r="BC34" s="66">
        <f>'Unfactored Wall Loads'!$P$5*(1.2*'Unfactored Wall Loads'!AU34+1.6*'Unfactored Wall Loads'!AW34+1*'Unfactored Wall Loads'!AV34)</f>
        <v>14.319999999999997</v>
      </c>
      <c r="BD34" s="4">
        <f t="shared" si="8"/>
        <v>16.479999999999997</v>
      </c>
      <c r="BE34" s="52">
        <f>IF($B34="INT",1*'Unfactored Wall Loads'!AX34, IF($B34="EXT",1*'Unfactored Wall Loads'!AX34,"N.G."))</f>
        <v>0.95062500000000005</v>
      </c>
      <c r="BF34" s="52">
        <f>IF($B34="INT",1*'Unfactored Wall Loads'!AY34, IF($B34="EXT",1*'Unfactored Wall Loads'!AY34,"N.G."))</f>
        <v>3.2500000000000001E-2</v>
      </c>
      <c r="BG34" s="66">
        <f>'Unfactored Wall Loads'!$P$5*(1.4*'Unfactored Wall Loads'!AZ34)</f>
        <v>14.559999999999999</v>
      </c>
      <c r="BH34" s="66">
        <f>'Unfactored Wall Loads'!$P$5*(1.2*'Unfactored Wall Loads'!AZ34+1.6*'Unfactored Wall Loads'!BA34+0.5*'Unfactored Wall Loads'!BB34)</f>
        <v>18.453333333333333</v>
      </c>
      <c r="BI34" s="66">
        <f>'Unfactored Wall Loads'!$P$5*(1.2*'Unfactored Wall Loads'!AZ34+1.6*'Unfactored Wall Loads'!BB34+1*'Unfactored Wall Loads'!BA34)</f>
        <v>16.213333333333331</v>
      </c>
      <c r="BJ34" s="4">
        <f t="shared" si="9"/>
        <v>18.453333333333333</v>
      </c>
      <c r="BK34" s="52">
        <f>IF($B34="INT",1*'Unfactored Wall Loads'!BC34, IF($B34="EXT",1*'Unfactored Wall Loads'!BC34,"N.G."))</f>
        <v>0.95062500000000005</v>
      </c>
      <c r="BL34" s="52">
        <f>IF($B34="INT",1*'Unfactored Wall Loads'!BD34, IF($B34="EXT",1*'Unfactored Wall Loads'!BD34,"N.G."))</f>
        <v>3.2500000000000001E-2</v>
      </c>
      <c r="BM34" s="66">
        <f>'Unfactored Wall Loads'!$P$5*(1.4*'Unfactored Wall Loads'!BE34)</f>
        <v>16.799999999999997</v>
      </c>
      <c r="BN34" s="66">
        <f>'Unfactored Wall Loads'!$P$5*(1.2*'Unfactored Wall Loads'!BE34+1.6*'Unfactored Wall Loads'!BF34+0.5*'Unfactored Wall Loads'!BG34)</f>
        <v>20.586666666666662</v>
      </c>
      <c r="BO34" s="66">
        <f>'Unfactored Wall Loads'!$P$5*(1.2*'Unfactored Wall Loads'!BE34+1.6*'Unfactored Wall Loads'!BG34+1*'Unfactored Wall Loads'!BF34)</f>
        <v>18.266666666666666</v>
      </c>
      <c r="BP34" s="4">
        <f t="shared" si="10"/>
        <v>20.586666666666662</v>
      </c>
      <c r="BQ34" s="52">
        <f>IF($B34="INT",1*'Unfactored Wall Loads'!BH34, IF($B34="EXT",1*'Unfactored Wall Loads'!BH34,"N.G."))</f>
        <v>0.95062500000000005</v>
      </c>
      <c r="BR34" s="52">
        <f>IF($B34="INT",1*'Unfactored Wall Loads'!BI34, IF($B34="EXT",1*'Unfactored Wall Loads'!BI34,"N.G."))</f>
        <v>3.2500000000000001E-2</v>
      </c>
      <c r="BS34" s="66">
        <f>'Unfactored Wall Loads'!$P$5*(1.4*'Unfactored Wall Loads'!BJ34)</f>
        <v>19.039999999999996</v>
      </c>
      <c r="BT34" s="66">
        <f>'Unfactored Wall Loads'!$P$5*(1.2*'Unfactored Wall Loads'!BJ34+1.6*'Unfactored Wall Loads'!BK34+0.5*'Unfactored Wall Loads'!BL34)</f>
        <v>22.72</v>
      </c>
      <c r="BU34" s="66">
        <f>'Unfactored Wall Loads'!$P$5*(1.2*'Unfactored Wall Loads'!BJ34+1.6*'Unfactored Wall Loads'!BL34+1*'Unfactored Wall Loads'!BK34)</f>
        <v>20.319999999999997</v>
      </c>
      <c r="BV34" s="4">
        <f t="shared" si="11"/>
        <v>22.72</v>
      </c>
      <c r="BW34" s="52">
        <f>IF($B34="INT",1*'Unfactored Wall Loads'!BM34, IF($B34="EXT",1*'Unfactored Wall Loads'!BM34,"N.G."))</f>
        <v>0.95062500000000005</v>
      </c>
      <c r="BX34" s="52">
        <f>IF($B34="INT",1*'Unfactored Wall Loads'!BN34, IF($B34="EXT",1*'Unfactored Wall Loads'!BN34,"N.G."))</f>
        <v>3.2500000000000001E-2</v>
      </c>
      <c r="BY34" s="66">
        <f>'Unfactored Wall Loads'!$P$5*(1.4*'Unfactored Wall Loads'!BO34)</f>
        <v>21.279999999999998</v>
      </c>
      <c r="BZ34" s="66">
        <f>'Unfactored Wall Loads'!$P$5*(1.2*'Unfactored Wall Loads'!BO34+1.6*'Unfactored Wall Loads'!BP34+0.5*'Unfactored Wall Loads'!BQ34)</f>
        <v>25.28</v>
      </c>
      <c r="CA34" s="66">
        <f>'Unfactored Wall Loads'!$P$5*(1.2*'Unfactored Wall Loads'!BO34+1.6*'Unfactored Wall Loads'!BQ34+1*'Unfactored Wall Loads'!BP34)</f>
        <v>22.64</v>
      </c>
      <c r="CB34" s="4">
        <f t="shared" si="12"/>
        <v>25.28</v>
      </c>
      <c r="CC34" s="52">
        <f>IF($B34="INT",1*'Unfactored Wall Loads'!BR34, IF($B34="EXT",1*'Unfactored Wall Loads'!BR34,"N.G."))</f>
        <v>0.48999999999999994</v>
      </c>
      <c r="CD34" s="52">
        <f>IF($B34="INT",1*'Unfactored Wall Loads'!BS34, IF($B34="EXT",1*'Unfactored Wall Loads'!BS34,"N.G."))</f>
        <v>2.3333333333333331E-2</v>
      </c>
      <c r="CE34" s="66">
        <f>'Unfactored Wall Loads'!$P$5*(1.4*'Unfactored Wall Loads'!BT34)</f>
        <v>0</v>
      </c>
      <c r="CF34" s="66">
        <f>'Unfactored Wall Loads'!$P$5*(1.2*'Unfactored Wall Loads'!BT34+1.6*'Unfactored Wall Loads'!BU34+0.5*'Unfactored Wall Loads'!BV34)</f>
        <v>0</v>
      </c>
      <c r="CG34" s="66">
        <f>'Unfactored Wall Loads'!$P$5*(1.2*'Unfactored Wall Loads'!BT34+1.6*'Unfactored Wall Loads'!BV34+1*'Unfactored Wall Loads'!BU34)</f>
        <v>0</v>
      </c>
      <c r="CH34" s="4">
        <f t="shared" si="13"/>
        <v>0</v>
      </c>
      <c r="CI34" s="52">
        <f>IF($B34="INT",1*'Unfactored Wall Loads'!BW34, IF($B34="EXT",1*'Unfactored Wall Loads'!BW34,"N.G."))</f>
        <v>0.36</v>
      </c>
      <c r="CJ34" s="52">
        <f>IF($B34="INT",1*'Unfactored Wall Loads'!BX34, IF($B34="EXT",1*'Unfactored Wall Loads'!BX34,"N.G."))</f>
        <v>0.02</v>
      </c>
      <c r="CK34" s="66">
        <f>'Unfactored Wall Loads'!$P$5*(1.6*'Unfactored Wall Loads'!BY34)</f>
        <v>0</v>
      </c>
      <c r="CL34" s="66">
        <f>'Unfactored Wall Loads'!$P$5*(1.2*'Unfactored Wall Loads'!BY34+1.6*'Unfactored Wall Loads'!BZ34+0.5*'Unfactored Wall Loads'!CA34)</f>
        <v>0</v>
      </c>
      <c r="CM34" s="66">
        <f>'Unfactored Wall Loads'!$P$5*(1.2*'Unfactored Wall Loads'!BY34+1.6*'Unfactored Wall Loads'!CA34+1*'Unfactored Wall Loads'!BZ34)</f>
        <v>0</v>
      </c>
      <c r="CN34" s="4">
        <f t="shared" si="14"/>
        <v>0</v>
      </c>
    </row>
    <row r="35" spans="1:92" x14ac:dyDescent="0.25">
      <c r="A35" s="70">
        <v>14</v>
      </c>
      <c r="B35" s="70" t="str">
        <f>'Unfactored Wall Loads'!B35</f>
        <v>INT</v>
      </c>
      <c r="C35" s="52">
        <f>IF($B35="INT",1*'Unfactored Wall Loads'!E35, IF($B35="EXT",1*'Unfactored Wall Loads'!E35,"N.G."))</f>
        <v>4</v>
      </c>
      <c r="D35" s="52">
        <f>IF($B35="INT",1*'Unfactored Wall Loads'!F35, IF($B35="EXT",1*'Unfactored Wall Loads'!F35,"N.G."))</f>
        <v>6.6666666666666652E-2</v>
      </c>
      <c r="E35" s="66">
        <f>'Unfactored Wall Loads'!$P$5*(1.4*'Unfactored Wall Loads'!G35)</f>
        <v>0</v>
      </c>
      <c r="F35" s="66">
        <f>'Unfactored Wall Loads'!$P$5*(1.2*'Unfactored Wall Loads'!G35+1.6*'Unfactored Wall Loads'!H35+0.5*'Unfactored Wall Loads'!I35)</f>
        <v>0</v>
      </c>
      <c r="G35" s="66">
        <f>'Unfactored Wall Loads'!$P$5*(1.2*'Unfactored Wall Loads'!G35+1.6*'Unfactored Wall Loads'!I35+1*'Unfactored Wall Loads'!H35)</f>
        <v>0</v>
      </c>
      <c r="H35" s="4">
        <f t="shared" si="0"/>
        <v>0</v>
      </c>
      <c r="I35" s="52">
        <f>IF($B35="INT",1*'Unfactored Wall Loads'!J35, IF($B35="EXT",1*'Unfactored Wall Loads'!J35,"N.G."))</f>
        <v>3.61</v>
      </c>
      <c r="J35" s="52">
        <f>IF($B35="INT",1*'Unfactored Wall Loads'!K35, IF($B35="EXT",1*'Unfactored Wall Loads'!K35,"N.G."))</f>
        <v>6.3333333333333325E-2</v>
      </c>
      <c r="K35" s="66">
        <f>'Unfactored Wall Loads'!$P$5*(1.4*'Unfactored Wall Loads'!L35)</f>
        <v>0</v>
      </c>
      <c r="L35" s="66">
        <f>'Unfactored Wall Loads'!$P$5*(1.2*'Unfactored Wall Loads'!L35+1.6*'Unfactored Wall Loads'!M35+0.5*'Unfactored Wall Loads'!N35)</f>
        <v>0</v>
      </c>
      <c r="M35" s="66">
        <f>'Unfactored Wall Loads'!$P$5*(1.2*'Unfactored Wall Loads'!L35+1.6*'Unfactored Wall Loads'!N35+1*'Unfactored Wall Loads'!M35)</f>
        <v>0</v>
      </c>
      <c r="N35" s="4">
        <f t="shared" si="1"/>
        <v>0</v>
      </c>
      <c r="O35" s="52">
        <f>IF($B35="INT",1*'Unfactored Wall Loads'!O35, IF($B35="EXT",1*'Unfactored Wall Loads'!O35,"N.G."))</f>
        <v>3.24</v>
      </c>
      <c r="P35" s="52">
        <f>IF($B35="INT",1*'Unfactored Wall Loads'!P35, IF($B35="EXT",1*'Unfactored Wall Loads'!P35,"N.G."))</f>
        <v>5.9999999999999991E-2</v>
      </c>
      <c r="Q35" s="66">
        <f>'Unfactored Wall Loads'!$P$5*(1.4*'Unfactored Wall Loads'!Q35)</f>
        <v>0</v>
      </c>
      <c r="R35" s="66">
        <f>'Unfactored Wall Loads'!$P$5*(1.2*'Unfactored Wall Loads'!Q35+1.6*'Unfactored Wall Loads'!R35+0.5*'Unfactored Wall Loads'!S35)</f>
        <v>0</v>
      </c>
      <c r="S35" s="66">
        <f>'Unfactored Wall Loads'!$P$5*(1.2*'Unfactored Wall Loads'!Q35+1.6*'Unfactored Wall Loads'!S35+1*'Unfactored Wall Loads'!R35)</f>
        <v>0</v>
      </c>
      <c r="T35" s="4">
        <f t="shared" si="2"/>
        <v>0</v>
      </c>
      <c r="U35" s="52">
        <f>IF($B35="INT",1*'Unfactored Wall Loads'!T35, IF($B35="EXT",1*'Unfactored Wall Loads'!T35,"N.G."))</f>
        <v>0.95062500000000005</v>
      </c>
      <c r="V35" s="52">
        <f>IF($B35="INT",1*'Unfactored Wall Loads'!U35, IF($B35="EXT",1*'Unfactored Wall Loads'!U35,"N.G."))</f>
        <v>3.2500000000000001E-2</v>
      </c>
      <c r="W35" s="66">
        <f>'Unfactored Wall Loads'!$P$5*(1.4*'Unfactored Wall Loads'!V35)</f>
        <v>5.7866666666666662</v>
      </c>
      <c r="X35" s="66">
        <f>'Unfactored Wall Loads'!$P$5*(1.2*'Unfactored Wall Loads'!V35+1.6*'Unfactored Wall Loads'!W35+0.5*'Unfactored Wall Loads'!X35)</f>
        <v>7.52</v>
      </c>
      <c r="Y35" s="66">
        <f>'Unfactored Wall Loads'!$P$5*(1.2*'Unfactored Wall Loads'!V35+1.6*'Unfactored Wall Loads'!X35+1*'Unfactored Wall Loads'!W35)</f>
        <v>6.56</v>
      </c>
      <c r="Z35" s="4">
        <f t="shared" si="3"/>
        <v>7.52</v>
      </c>
      <c r="AA35" s="52">
        <f>IF($B35="INT",1*'Unfactored Wall Loads'!Y35, IF($B35="EXT",1*'Unfactored Wall Loads'!Y35,"N.G."))</f>
        <v>1.3455999999999999</v>
      </c>
      <c r="AB35" s="52">
        <f>IF($B35="INT",1*'Unfactored Wall Loads'!Z35, IF($B35="EXT",1*'Unfactored Wall Loads'!Z35,"N.G."))</f>
        <v>3.8666666666666662E-2</v>
      </c>
      <c r="AC35" s="66">
        <f>'Unfactored Wall Loads'!$P$5*(1.4*'Unfactored Wall Loads'!AA35)</f>
        <v>0</v>
      </c>
      <c r="AD35" s="66">
        <f>'Unfactored Wall Loads'!$P$5*(1.2*'Unfactored Wall Loads'!AA35+1.6*'Unfactored Wall Loads'!AB35+0.5*'Unfactored Wall Loads'!AC35)</f>
        <v>0</v>
      </c>
      <c r="AE35" s="66">
        <f>'Unfactored Wall Loads'!$P$5*(1.2*'Unfactored Wall Loads'!AA35+1.6*'Unfactored Wall Loads'!AC35+1*'Unfactored Wall Loads'!AB35)</f>
        <v>0</v>
      </c>
      <c r="AF35" s="4">
        <f t="shared" si="4"/>
        <v>0</v>
      </c>
      <c r="AG35" s="52">
        <f>IF($B35="INT",1*'Unfactored Wall Loads'!AD35, IF($B35="EXT",1*'Unfactored Wall Loads'!AD35,"N.G."))</f>
        <v>0.98406399999999994</v>
      </c>
      <c r="AH35" s="52">
        <f>IF($B35="INT",1*'Unfactored Wall Loads'!AE35, IF($B35="EXT",1*'Unfactored Wall Loads'!AE35,"N.G."))</f>
        <v>3.3066666666666661E-2</v>
      </c>
      <c r="AI35" s="66">
        <f>'Unfactored Wall Loads'!$P$5*(1.4*'Unfactored Wall Loads'!AF35)</f>
        <v>0.93333333333333324</v>
      </c>
      <c r="AJ35" s="66">
        <f>'Unfactored Wall Loads'!$P$5*(1.2*'Unfactored Wall Loads'!AF35+1.6*'Unfactored Wall Loads'!AG35+0.5*'Unfactored Wall Loads'!AH35)</f>
        <v>1.44</v>
      </c>
      <c r="AK35" s="66">
        <f>'Unfactored Wall Loads'!$P$5*(1.2*'Unfactored Wall Loads'!AF35+1.6*'Unfactored Wall Loads'!AH35+1*'Unfactored Wall Loads'!AG35)</f>
        <v>1.1999999999999997</v>
      </c>
      <c r="AL35" s="4">
        <f t="shared" si="5"/>
        <v>1.44</v>
      </c>
      <c r="AM35" s="52">
        <f>IF($B35="INT",1*'Unfactored Wall Loads'!AI35, IF($B35="EXT",1*'Unfactored Wall Loads'!AI35,"N.G."))</f>
        <v>0.95062500000000005</v>
      </c>
      <c r="AN35" s="52">
        <f>IF($B35="INT",1*'Unfactored Wall Loads'!AJ35, IF($B35="EXT",1*'Unfactored Wall Loads'!AJ35,"N.G."))</f>
        <v>3.2500000000000001E-2</v>
      </c>
      <c r="AO35" s="66">
        <f>'Unfactored Wall Loads'!$P$5*(1.4*'Unfactored Wall Loads'!AK35)</f>
        <v>1.4933333333333332</v>
      </c>
      <c r="AP35" s="66">
        <f>'Unfactored Wall Loads'!$P$5*(1.2*'Unfactored Wall Loads'!AK35+1.6*'Unfactored Wall Loads'!AL35+0.5*'Unfactored Wall Loads'!AM35)</f>
        <v>2.3466666666666667</v>
      </c>
      <c r="AQ35" s="66">
        <f>'Unfactored Wall Loads'!$P$5*(1.2*'Unfactored Wall Loads'!AK35+1.6*'Unfactored Wall Loads'!AM35+1*'Unfactored Wall Loads'!AL35)</f>
        <v>1.9466666666666665</v>
      </c>
      <c r="AR35" s="4">
        <f t="shared" si="6"/>
        <v>2.3466666666666667</v>
      </c>
      <c r="AS35" s="52">
        <f>IF($B35="INT",1*'Unfactored Wall Loads'!AN35, IF($B35="EXT",1*'Unfactored Wall Loads'!AN35,"N.G."))</f>
        <v>0.95062500000000005</v>
      </c>
      <c r="AT35" s="52">
        <f>IF($B35="INT",1*'Unfactored Wall Loads'!AO35, IF($B35="EXT",1*'Unfactored Wall Loads'!AO35,"N.G."))</f>
        <v>3.2500000000000001E-2</v>
      </c>
      <c r="AU35" s="66">
        <f>'Unfactored Wall Loads'!$P$5*(1.4*'Unfactored Wall Loads'!AP35)</f>
        <v>2.2399999999999998</v>
      </c>
      <c r="AV35" s="66">
        <f>'Unfactored Wall Loads'!$P$5*(1.2*'Unfactored Wall Loads'!AP35+1.6*'Unfactored Wall Loads'!AQ35+0.5*'Unfactored Wall Loads'!AR35)</f>
        <v>3.1999999999999997</v>
      </c>
      <c r="AW35" s="66">
        <f>'Unfactored Wall Loads'!$P$5*(1.2*'Unfactored Wall Loads'!AP35+1.6*'Unfactored Wall Loads'!AR35+1*'Unfactored Wall Loads'!AQ35)</f>
        <v>2.7199999999999998</v>
      </c>
      <c r="AX35" s="4">
        <f t="shared" si="7"/>
        <v>3.1999999999999997</v>
      </c>
      <c r="AY35" s="52">
        <f>IF($B35="INT",1*'Unfactored Wall Loads'!AS35, IF($B35="EXT",1*'Unfactored Wall Loads'!AS35,"N.G."))</f>
        <v>0.95062500000000005</v>
      </c>
      <c r="AZ35" s="52">
        <f>IF($B35="INT",1*'Unfactored Wall Loads'!AT35, IF($B35="EXT",1*'Unfactored Wall Loads'!AT35,"N.G."))</f>
        <v>3.2500000000000001E-2</v>
      </c>
      <c r="BA35" s="66">
        <f>'Unfactored Wall Loads'!$P$5*(1.4*'Unfactored Wall Loads'!AU35)</f>
        <v>2.9866666666666664</v>
      </c>
      <c r="BB35" s="66">
        <f>'Unfactored Wall Loads'!$P$5*(1.2*'Unfactored Wall Loads'!AU35+1.6*'Unfactored Wall Loads'!AV35+0.5*'Unfactored Wall Loads'!AW35)</f>
        <v>4.0533333333333328</v>
      </c>
      <c r="BC35" s="66">
        <f>'Unfactored Wall Loads'!$P$5*(1.2*'Unfactored Wall Loads'!AU35+1.6*'Unfactored Wall Loads'!AW35+1*'Unfactored Wall Loads'!AV35)</f>
        <v>3.4933333333333332</v>
      </c>
      <c r="BD35" s="4">
        <f t="shared" si="8"/>
        <v>4.0533333333333328</v>
      </c>
      <c r="BE35" s="52">
        <f>IF($B35="INT",1*'Unfactored Wall Loads'!AX35, IF($B35="EXT",1*'Unfactored Wall Loads'!AX35,"N.G."))</f>
        <v>0.95062500000000005</v>
      </c>
      <c r="BF35" s="52">
        <f>IF($B35="INT",1*'Unfactored Wall Loads'!AY35, IF($B35="EXT",1*'Unfactored Wall Loads'!AY35,"N.G."))</f>
        <v>3.2500000000000001E-2</v>
      </c>
      <c r="BG35" s="66">
        <f>'Unfactored Wall Loads'!$P$5*(1.4*'Unfactored Wall Loads'!AZ35)</f>
        <v>3.7333333333333329</v>
      </c>
      <c r="BH35" s="66">
        <f>'Unfactored Wall Loads'!$P$5*(1.2*'Unfactored Wall Loads'!AZ35+1.6*'Unfactored Wall Loads'!BA35+0.5*'Unfactored Wall Loads'!BB35)</f>
        <v>4.9066666666666663</v>
      </c>
      <c r="BI35" s="66">
        <f>'Unfactored Wall Loads'!$P$5*(1.2*'Unfactored Wall Loads'!AZ35+1.6*'Unfactored Wall Loads'!BB35+1*'Unfactored Wall Loads'!BA35)</f>
        <v>4.2666666666666666</v>
      </c>
      <c r="BJ35" s="4">
        <f t="shared" si="9"/>
        <v>4.9066666666666663</v>
      </c>
      <c r="BK35" s="52">
        <f>IF($B35="INT",1*'Unfactored Wall Loads'!BC35, IF($B35="EXT",1*'Unfactored Wall Loads'!BC35,"N.G."))</f>
        <v>0.95062500000000005</v>
      </c>
      <c r="BL35" s="52">
        <f>IF($B35="INT",1*'Unfactored Wall Loads'!BD35, IF($B35="EXT",1*'Unfactored Wall Loads'!BD35,"N.G."))</f>
        <v>3.2500000000000001E-2</v>
      </c>
      <c r="BM35" s="66">
        <f>'Unfactored Wall Loads'!$P$5*(1.4*'Unfactored Wall Loads'!BE35)</f>
        <v>4.293333333333333</v>
      </c>
      <c r="BN35" s="66">
        <f>'Unfactored Wall Loads'!$P$5*(1.2*'Unfactored Wall Loads'!BE35+1.6*'Unfactored Wall Loads'!BF35+0.5*'Unfactored Wall Loads'!BG35)</f>
        <v>5.6</v>
      </c>
      <c r="BO35" s="66">
        <f>'Unfactored Wall Loads'!$P$5*(1.2*'Unfactored Wall Loads'!BE35+1.6*'Unfactored Wall Loads'!BG35+1*'Unfactored Wall Loads'!BF35)</f>
        <v>4.879999999999999</v>
      </c>
      <c r="BP35" s="4">
        <f t="shared" si="10"/>
        <v>5.6</v>
      </c>
      <c r="BQ35" s="52">
        <f>IF($B35="INT",1*'Unfactored Wall Loads'!BH35, IF($B35="EXT",1*'Unfactored Wall Loads'!BH35,"N.G."))</f>
        <v>0.95062500000000005</v>
      </c>
      <c r="BR35" s="52">
        <f>IF($B35="INT",1*'Unfactored Wall Loads'!BI35, IF($B35="EXT",1*'Unfactored Wall Loads'!BI35,"N.G."))</f>
        <v>3.2500000000000001E-2</v>
      </c>
      <c r="BS35" s="66">
        <f>'Unfactored Wall Loads'!$P$5*(1.4*'Unfactored Wall Loads'!BJ35)</f>
        <v>5.0399999999999991</v>
      </c>
      <c r="BT35" s="66">
        <f>'Unfactored Wall Loads'!$P$5*(1.2*'Unfactored Wall Loads'!BJ35+1.6*'Unfactored Wall Loads'!BK35+0.5*'Unfactored Wall Loads'!BL35)</f>
        <v>6.6666666666666661</v>
      </c>
      <c r="BU35" s="66">
        <f>'Unfactored Wall Loads'!$P$5*(1.2*'Unfactored Wall Loads'!BJ35+1.6*'Unfactored Wall Loads'!BL35+1*'Unfactored Wall Loads'!BK35)</f>
        <v>5.7866666666666662</v>
      </c>
      <c r="BV35" s="4">
        <f t="shared" si="11"/>
        <v>6.6666666666666661</v>
      </c>
      <c r="BW35" s="52">
        <f>IF($B35="INT",1*'Unfactored Wall Loads'!BM35, IF($B35="EXT",1*'Unfactored Wall Loads'!BM35,"N.G."))</f>
        <v>0.95062500000000005</v>
      </c>
      <c r="BX35" s="52">
        <f>IF($B35="INT",1*'Unfactored Wall Loads'!BN35, IF($B35="EXT",1*'Unfactored Wall Loads'!BN35,"N.G."))</f>
        <v>3.2500000000000001E-2</v>
      </c>
      <c r="BY35" s="66">
        <f>'Unfactored Wall Loads'!$P$5*(1.4*'Unfactored Wall Loads'!BO35)</f>
        <v>5.7866666666666662</v>
      </c>
      <c r="BZ35" s="66">
        <f>'Unfactored Wall Loads'!$P$5*(1.2*'Unfactored Wall Loads'!BO35+1.6*'Unfactored Wall Loads'!BP35+0.5*'Unfactored Wall Loads'!BQ35)</f>
        <v>7.52</v>
      </c>
      <c r="CA35" s="66">
        <f>'Unfactored Wall Loads'!$P$5*(1.2*'Unfactored Wall Loads'!BO35+1.6*'Unfactored Wall Loads'!BQ35+1*'Unfactored Wall Loads'!BP35)</f>
        <v>6.56</v>
      </c>
      <c r="CB35" s="4">
        <f t="shared" si="12"/>
        <v>7.52</v>
      </c>
      <c r="CC35" s="52">
        <f>IF($B35="INT",1*'Unfactored Wall Loads'!BR35, IF($B35="EXT",1*'Unfactored Wall Loads'!BR35,"N.G."))</f>
        <v>0.48999999999999994</v>
      </c>
      <c r="CD35" s="52">
        <f>IF($B35="INT",1*'Unfactored Wall Loads'!BS35, IF($B35="EXT",1*'Unfactored Wall Loads'!BS35,"N.G."))</f>
        <v>2.3333333333333331E-2</v>
      </c>
      <c r="CE35" s="66">
        <f>'Unfactored Wall Loads'!$P$5*(1.4*'Unfactored Wall Loads'!BT35)</f>
        <v>0</v>
      </c>
      <c r="CF35" s="66">
        <f>'Unfactored Wall Loads'!$P$5*(1.2*'Unfactored Wall Loads'!BT35+1.6*'Unfactored Wall Loads'!BU35+0.5*'Unfactored Wall Loads'!BV35)</f>
        <v>0</v>
      </c>
      <c r="CG35" s="66">
        <f>'Unfactored Wall Loads'!$P$5*(1.2*'Unfactored Wall Loads'!BT35+1.6*'Unfactored Wall Loads'!BV35+1*'Unfactored Wall Loads'!BU35)</f>
        <v>0</v>
      </c>
      <c r="CH35" s="4">
        <f t="shared" si="13"/>
        <v>0</v>
      </c>
      <c r="CI35" s="52">
        <f>IF($B35="INT",1*'Unfactored Wall Loads'!BW35, IF($B35="EXT",1*'Unfactored Wall Loads'!BW35,"N.G."))</f>
        <v>0.36</v>
      </c>
      <c r="CJ35" s="52">
        <f>IF($B35="INT",1*'Unfactored Wall Loads'!BX35, IF($B35="EXT",1*'Unfactored Wall Loads'!BX35,"N.G."))</f>
        <v>0.02</v>
      </c>
      <c r="CK35" s="66">
        <f>'Unfactored Wall Loads'!$P$5*(1.6*'Unfactored Wall Loads'!BY35)</f>
        <v>0</v>
      </c>
      <c r="CL35" s="66">
        <f>'Unfactored Wall Loads'!$P$5*(1.2*'Unfactored Wall Loads'!BY35+1.6*'Unfactored Wall Loads'!BZ35+0.5*'Unfactored Wall Loads'!CA35)</f>
        <v>0</v>
      </c>
      <c r="CM35" s="66">
        <f>'Unfactored Wall Loads'!$P$5*(1.2*'Unfactored Wall Loads'!BY35+1.6*'Unfactored Wall Loads'!CA35+1*'Unfactored Wall Loads'!BZ35)</f>
        <v>0</v>
      </c>
      <c r="CN35" s="4">
        <f t="shared" si="14"/>
        <v>0</v>
      </c>
    </row>
    <row r="36" spans="1:92" x14ac:dyDescent="0.25">
      <c r="A36" s="70">
        <v>15</v>
      </c>
      <c r="B36" s="70" t="str">
        <f>'Unfactored Wall Loads'!B36</f>
        <v>INT</v>
      </c>
      <c r="C36" s="52">
        <f>IF($B36="INT",1*'Unfactored Wall Loads'!E36, IF($B36="EXT",1*'Unfactored Wall Loads'!E36,"N.G."))</f>
        <v>4</v>
      </c>
      <c r="D36" s="52">
        <f>IF($B36="INT",1*'Unfactored Wall Loads'!F36, IF($B36="EXT",1*'Unfactored Wall Loads'!F36,"N.G."))</f>
        <v>6.6666666666666652E-2</v>
      </c>
      <c r="E36" s="66">
        <f>'Unfactored Wall Loads'!$P$5*(1.4*'Unfactored Wall Loads'!G36)</f>
        <v>0</v>
      </c>
      <c r="F36" s="66">
        <f>'Unfactored Wall Loads'!$P$5*(1.2*'Unfactored Wall Loads'!G36+1.6*'Unfactored Wall Loads'!H36+0.5*'Unfactored Wall Loads'!I36)</f>
        <v>0</v>
      </c>
      <c r="G36" s="66">
        <f>'Unfactored Wall Loads'!$P$5*(1.2*'Unfactored Wall Loads'!G36+1.6*'Unfactored Wall Loads'!I36+1*'Unfactored Wall Loads'!H36)</f>
        <v>0</v>
      </c>
      <c r="H36" s="4">
        <f t="shared" si="0"/>
        <v>0</v>
      </c>
      <c r="I36" s="52">
        <f>IF($B36="INT",1*'Unfactored Wall Loads'!J36, IF($B36="EXT",1*'Unfactored Wall Loads'!J36,"N.G."))</f>
        <v>3.61</v>
      </c>
      <c r="J36" s="52">
        <f>IF($B36="INT",1*'Unfactored Wall Loads'!K36, IF($B36="EXT",1*'Unfactored Wall Loads'!K36,"N.G."))</f>
        <v>6.3333333333333325E-2</v>
      </c>
      <c r="K36" s="66">
        <f>'Unfactored Wall Loads'!$P$5*(1.4*'Unfactored Wall Loads'!L36)</f>
        <v>0</v>
      </c>
      <c r="L36" s="66">
        <f>'Unfactored Wall Loads'!$P$5*(1.2*'Unfactored Wall Loads'!L36+1.6*'Unfactored Wall Loads'!M36+0.5*'Unfactored Wall Loads'!N36)</f>
        <v>0</v>
      </c>
      <c r="M36" s="66">
        <f>'Unfactored Wall Loads'!$P$5*(1.2*'Unfactored Wall Loads'!L36+1.6*'Unfactored Wall Loads'!N36+1*'Unfactored Wall Loads'!M36)</f>
        <v>0</v>
      </c>
      <c r="N36" s="4">
        <f t="shared" si="1"/>
        <v>0</v>
      </c>
      <c r="O36" s="52">
        <f>IF($B36="INT",1*'Unfactored Wall Loads'!O36, IF($B36="EXT",1*'Unfactored Wall Loads'!O36,"N.G."))</f>
        <v>3.24</v>
      </c>
      <c r="P36" s="52">
        <f>IF($B36="INT",1*'Unfactored Wall Loads'!P36, IF($B36="EXT",1*'Unfactored Wall Loads'!P36,"N.G."))</f>
        <v>5.9999999999999991E-2</v>
      </c>
      <c r="Q36" s="66">
        <f>'Unfactored Wall Loads'!$P$5*(1.4*'Unfactored Wall Loads'!Q36)</f>
        <v>0</v>
      </c>
      <c r="R36" s="66">
        <f>'Unfactored Wall Loads'!$P$5*(1.2*'Unfactored Wall Loads'!Q36+1.6*'Unfactored Wall Loads'!R36+0.5*'Unfactored Wall Loads'!S36)</f>
        <v>0</v>
      </c>
      <c r="S36" s="66">
        <f>'Unfactored Wall Loads'!$P$5*(1.2*'Unfactored Wall Loads'!Q36+1.6*'Unfactored Wall Loads'!S36+1*'Unfactored Wall Loads'!R36)</f>
        <v>0</v>
      </c>
      <c r="T36" s="4">
        <f t="shared" si="2"/>
        <v>0</v>
      </c>
      <c r="U36" s="52">
        <f>IF($B36="INT",1*'Unfactored Wall Loads'!T36, IF($B36="EXT",1*'Unfactored Wall Loads'!T36,"N.G."))</f>
        <v>0.95062500000000005</v>
      </c>
      <c r="V36" s="52">
        <f>IF($B36="INT",1*'Unfactored Wall Loads'!U36, IF($B36="EXT",1*'Unfactored Wall Loads'!U36,"N.G."))</f>
        <v>3.2500000000000001E-2</v>
      </c>
      <c r="W36" s="66">
        <f>'Unfactored Wall Loads'!$P$5*(1.4*'Unfactored Wall Loads'!V36)</f>
        <v>14</v>
      </c>
      <c r="X36" s="66">
        <f>'Unfactored Wall Loads'!$P$5*(1.2*'Unfactored Wall Loads'!V36+1.6*'Unfactored Wall Loads'!W36+0.5*'Unfactored Wall Loads'!X36)</f>
        <v>18.186666666666667</v>
      </c>
      <c r="Y36" s="66">
        <f>'Unfactored Wall Loads'!$P$5*(1.2*'Unfactored Wall Loads'!V36+1.6*'Unfactored Wall Loads'!X36+1*'Unfactored Wall Loads'!W36)</f>
        <v>15.866666666666667</v>
      </c>
      <c r="Z36" s="4">
        <f t="shared" si="3"/>
        <v>18.186666666666667</v>
      </c>
      <c r="AA36" s="52">
        <f>IF($B36="INT",1*'Unfactored Wall Loads'!Y36, IF($B36="EXT",1*'Unfactored Wall Loads'!Y36,"N.G."))</f>
        <v>1.3455999999999999</v>
      </c>
      <c r="AB36" s="52">
        <f>IF($B36="INT",1*'Unfactored Wall Loads'!Z36, IF($B36="EXT",1*'Unfactored Wall Loads'!Z36,"N.G."))</f>
        <v>3.8666666666666662E-2</v>
      </c>
      <c r="AC36" s="66">
        <f>'Unfactored Wall Loads'!$P$5*(1.4*'Unfactored Wall Loads'!AA36)</f>
        <v>0</v>
      </c>
      <c r="AD36" s="66">
        <f>'Unfactored Wall Loads'!$P$5*(1.2*'Unfactored Wall Loads'!AA36+1.6*'Unfactored Wall Loads'!AB36+0.5*'Unfactored Wall Loads'!AC36)</f>
        <v>0</v>
      </c>
      <c r="AE36" s="66">
        <f>'Unfactored Wall Loads'!$P$5*(1.2*'Unfactored Wall Loads'!AA36+1.6*'Unfactored Wall Loads'!AC36+1*'Unfactored Wall Loads'!AB36)</f>
        <v>0</v>
      </c>
      <c r="AF36" s="4">
        <f t="shared" si="4"/>
        <v>0</v>
      </c>
      <c r="AG36" s="52">
        <f>IF($B36="INT",1*'Unfactored Wall Loads'!AD36, IF($B36="EXT",1*'Unfactored Wall Loads'!AD36,"N.G."))</f>
        <v>0.98406399999999994</v>
      </c>
      <c r="AH36" s="52">
        <f>IF($B36="INT",1*'Unfactored Wall Loads'!AE36, IF($B36="EXT",1*'Unfactored Wall Loads'!AE36,"N.G."))</f>
        <v>3.3066666666666661E-2</v>
      </c>
      <c r="AI36" s="66">
        <f>'Unfactored Wall Loads'!$P$5*(1.4*'Unfactored Wall Loads'!AF36)</f>
        <v>2.0533333333333332</v>
      </c>
      <c r="AJ36" s="66">
        <f>'Unfactored Wall Loads'!$P$5*(1.2*'Unfactored Wall Loads'!AF36+1.6*'Unfactored Wall Loads'!AG36+0.5*'Unfactored Wall Loads'!AH36)</f>
        <v>3.8933333333333331</v>
      </c>
      <c r="AK36" s="66">
        <f>'Unfactored Wall Loads'!$P$5*(1.2*'Unfactored Wall Loads'!AF36+1.6*'Unfactored Wall Loads'!AH36+1*'Unfactored Wall Loads'!AG36)</f>
        <v>3.0933333333333337</v>
      </c>
      <c r="AL36" s="4">
        <f t="shared" si="5"/>
        <v>3.8933333333333331</v>
      </c>
      <c r="AM36" s="52">
        <f>IF($B36="INT",1*'Unfactored Wall Loads'!AI36, IF($B36="EXT",1*'Unfactored Wall Loads'!AI36,"N.G."))</f>
        <v>0.95062500000000005</v>
      </c>
      <c r="AN36" s="52">
        <f>IF($B36="INT",1*'Unfactored Wall Loads'!AJ36, IF($B36="EXT",1*'Unfactored Wall Loads'!AJ36,"N.G."))</f>
        <v>3.2500000000000001E-2</v>
      </c>
      <c r="AO36" s="66">
        <f>'Unfactored Wall Loads'!$P$5*(1.4*'Unfactored Wall Loads'!AK36)</f>
        <v>3.7333333333333329</v>
      </c>
      <c r="AP36" s="66">
        <f>'Unfactored Wall Loads'!$P$5*(1.2*'Unfactored Wall Loads'!AK36+1.6*'Unfactored Wall Loads'!AL36+0.5*'Unfactored Wall Loads'!AM36)</f>
        <v>6.1866666666666656</v>
      </c>
      <c r="AQ36" s="66">
        <f>'Unfactored Wall Loads'!$P$5*(1.2*'Unfactored Wall Loads'!AK36+1.6*'Unfactored Wall Loads'!AM36+1*'Unfactored Wall Loads'!AL36)</f>
        <v>5.0666666666666664</v>
      </c>
      <c r="AR36" s="4">
        <f t="shared" si="6"/>
        <v>6.1866666666666656</v>
      </c>
      <c r="AS36" s="52">
        <f>IF($B36="INT",1*'Unfactored Wall Loads'!AN36, IF($B36="EXT",1*'Unfactored Wall Loads'!AN36,"N.G."))</f>
        <v>0.95062500000000005</v>
      </c>
      <c r="AT36" s="52">
        <f>IF($B36="INT",1*'Unfactored Wall Loads'!AO36, IF($B36="EXT",1*'Unfactored Wall Loads'!AO36,"N.G."))</f>
        <v>3.2500000000000001E-2</v>
      </c>
      <c r="AU36" s="66">
        <f>'Unfactored Wall Loads'!$P$5*(1.4*'Unfactored Wall Loads'!AP36)</f>
        <v>5.4133333333333322</v>
      </c>
      <c r="AV36" s="66">
        <f>'Unfactored Wall Loads'!$P$5*(1.2*'Unfactored Wall Loads'!AP36+1.6*'Unfactored Wall Loads'!AQ36+0.5*'Unfactored Wall Loads'!AR36)</f>
        <v>8.2666666666666657</v>
      </c>
      <c r="AW36" s="66">
        <f>'Unfactored Wall Loads'!$P$5*(1.2*'Unfactored Wall Loads'!AP36+1.6*'Unfactored Wall Loads'!AR36+1*'Unfactored Wall Loads'!AQ36)</f>
        <v>6.9066666666666663</v>
      </c>
      <c r="AX36" s="4">
        <f t="shared" si="7"/>
        <v>8.2666666666666657</v>
      </c>
      <c r="AY36" s="52">
        <f>IF($B36="INT",1*'Unfactored Wall Loads'!AS36, IF($B36="EXT",1*'Unfactored Wall Loads'!AS36,"N.G."))</f>
        <v>0.95062500000000005</v>
      </c>
      <c r="AZ36" s="52">
        <f>IF($B36="INT",1*'Unfactored Wall Loads'!AT36, IF($B36="EXT",1*'Unfactored Wall Loads'!AT36,"N.G."))</f>
        <v>3.2500000000000001E-2</v>
      </c>
      <c r="BA36" s="66">
        <f>'Unfactored Wall Loads'!$P$5*(1.4*'Unfactored Wall Loads'!AU36)</f>
        <v>7.2799999999999994</v>
      </c>
      <c r="BB36" s="66">
        <f>'Unfactored Wall Loads'!$P$5*(1.2*'Unfactored Wall Loads'!AU36+1.6*'Unfactored Wall Loads'!AV36+0.5*'Unfactored Wall Loads'!AW36)</f>
        <v>10.506666666666666</v>
      </c>
      <c r="BC36" s="66">
        <f>'Unfactored Wall Loads'!$P$5*(1.2*'Unfactored Wall Loads'!AU36+1.6*'Unfactored Wall Loads'!AW36+1*'Unfactored Wall Loads'!AV36)</f>
        <v>8.9066666666666663</v>
      </c>
      <c r="BD36" s="4">
        <f t="shared" si="8"/>
        <v>10.506666666666666</v>
      </c>
      <c r="BE36" s="52">
        <f>IF($B36="INT",1*'Unfactored Wall Loads'!AX36, IF($B36="EXT",1*'Unfactored Wall Loads'!AX36,"N.G."))</f>
        <v>0.95062500000000005</v>
      </c>
      <c r="BF36" s="52">
        <f>IF($B36="INT",1*'Unfactored Wall Loads'!AY36, IF($B36="EXT",1*'Unfactored Wall Loads'!AY36,"N.G."))</f>
        <v>3.2500000000000001E-2</v>
      </c>
      <c r="BG36" s="66">
        <f>'Unfactored Wall Loads'!$P$5*(1.4*'Unfactored Wall Loads'!AZ36)</f>
        <v>8.9599999999999991</v>
      </c>
      <c r="BH36" s="66">
        <f>'Unfactored Wall Loads'!$P$5*(1.2*'Unfactored Wall Loads'!AZ36+1.6*'Unfactored Wall Loads'!BA36+0.5*'Unfactored Wall Loads'!BB36)</f>
        <v>12.586666666666666</v>
      </c>
      <c r="BI36" s="66">
        <f>'Unfactored Wall Loads'!$P$5*(1.2*'Unfactored Wall Loads'!AZ36+1.6*'Unfactored Wall Loads'!BB36+1*'Unfactored Wall Loads'!BA36)</f>
        <v>10.746666666666664</v>
      </c>
      <c r="BJ36" s="4">
        <f t="shared" si="9"/>
        <v>12.586666666666666</v>
      </c>
      <c r="BK36" s="52">
        <f>IF($B36="INT",1*'Unfactored Wall Loads'!BC36, IF($B36="EXT",1*'Unfactored Wall Loads'!BC36,"N.G."))</f>
        <v>0.95062500000000005</v>
      </c>
      <c r="BL36" s="52">
        <f>IF($B36="INT",1*'Unfactored Wall Loads'!BD36, IF($B36="EXT",1*'Unfactored Wall Loads'!BD36,"N.G."))</f>
        <v>3.2500000000000001E-2</v>
      </c>
      <c r="BM36" s="66">
        <f>'Unfactored Wall Loads'!$P$5*(1.4*'Unfactored Wall Loads'!BE36)</f>
        <v>10.639999999999999</v>
      </c>
      <c r="BN36" s="66">
        <f>'Unfactored Wall Loads'!$P$5*(1.2*'Unfactored Wall Loads'!BE36+1.6*'Unfactored Wall Loads'!BF36+0.5*'Unfactored Wall Loads'!BG36)</f>
        <v>14.453333333333333</v>
      </c>
      <c r="BO36" s="66">
        <f>'Unfactored Wall Loads'!$P$5*(1.2*'Unfactored Wall Loads'!BE36+1.6*'Unfactored Wall Loads'!BG36+1*'Unfactored Wall Loads'!BF36)</f>
        <v>12.453333333333333</v>
      </c>
      <c r="BP36" s="4">
        <f t="shared" si="10"/>
        <v>14.453333333333333</v>
      </c>
      <c r="BQ36" s="52">
        <f>IF($B36="INT",1*'Unfactored Wall Loads'!BH36, IF($B36="EXT",1*'Unfactored Wall Loads'!BH36,"N.G."))</f>
        <v>0.95062500000000005</v>
      </c>
      <c r="BR36" s="52">
        <f>IF($B36="INT",1*'Unfactored Wall Loads'!BI36, IF($B36="EXT",1*'Unfactored Wall Loads'!BI36,"N.G."))</f>
        <v>3.2500000000000001E-2</v>
      </c>
      <c r="BS36" s="66">
        <f>'Unfactored Wall Loads'!$P$5*(1.4*'Unfactored Wall Loads'!BJ36)</f>
        <v>12.319999999999997</v>
      </c>
      <c r="BT36" s="66">
        <f>'Unfactored Wall Loads'!$P$5*(1.2*'Unfactored Wall Loads'!BJ36+1.6*'Unfactored Wall Loads'!BK36+0.5*'Unfactored Wall Loads'!BL36)</f>
        <v>16.319999999999997</v>
      </c>
      <c r="BU36" s="66">
        <f>'Unfactored Wall Loads'!$P$5*(1.2*'Unfactored Wall Loads'!BJ36+1.6*'Unfactored Wall Loads'!BL36+1*'Unfactored Wall Loads'!BK36)</f>
        <v>14.159999999999998</v>
      </c>
      <c r="BV36" s="4">
        <f t="shared" si="11"/>
        <v>16.319999999999997</v>
      </c>
      <c r="BW36" s="52">
        <f>IF($B36="INT",1*'Unfactored Wall Loads'!BM36, IF($B36="EXT",1*'Unfactored Wall Loads'!BM36,"N.G."))</f>
        <v>0.95062500000000005</v>
      </c>
      <c r="BX36" s="52">
        <f>IF($B36="INT",1*'Unfactored Wall Loads'!BN36, IF($B36="EXT",1*'Unfactored Wall Loads'!BN36,"N.G."))</f>
        <v>3.2500000000000001E-2</v>
      </c>
      <c r="BY36" s="66">
        <f>'Unfactored Wall Loads'!$P$5*(1.4*'Unfactored Wall Loads'!BO36)</f>
        <v>14</v>
      </c>
      <c r="BZ36" s="66">
        <f>'Unfactored Wall Loads'!$P$5*(1.2*'Unfactored Wall Loads'!BO36+1.6*'Unfactored Wall Loads'!BP36+0.5*'Unfactored Wall Loads'!BQ36)</f>
        <v>18.186666666666667</v>
      </c>
      <c r="CA36" s="66">
        <f>'Unfactored Wall Loads'!$P$5*(1.2*'Unfactored Wall Loads'!BO36+1.6*'Unfactored Wall Loads'!BQ36+1*'Unfactored Wall Loads'!BP36)</f>
        <v>15.866666666666667</v>
      </c>
      <c r="CB36" s="4">
        <f t="shared" si="12"/>
        <v>18.186666666666667</v>
      </c>
      <c r="CC36" s="52">
        <f>IF($B36="INT",1*'Unfactored Wall Loads'!BR36, IF($B36="EXT",1*'Unfactored Wall Loads'!BR36,"N.G."))</f>
        <v>0.48999999999999994</v>
      </c>
      <c r="CD36" s="52">
        <f>IF($B36="INT",1*'Unfactored Wall Loads'!BS36, IF($B36="EXT",1*'Unfactored Wall Loads'!BS36,"N.G."))</f>
        <v>2.3333333333333331E-2</v>
      </c>
      <c r="CE36" s="66">
        <f>'Unfactored Wall Loads'!$P$5*(1.4*'Unfactored Wall Loads'!BT36)</f>
        <v>0</v>
      </c>
      <c r="CF36" s="66">
        <f>'Unfactored Wall Loads'!$P$5*(1.2*'Unfactored Wall Loads'!BT36+1.6*'Unfactored Wall Loads'!BU36+0.5*'Unfactored Wall Loads'!BV36)</f>
        <v>0</v>
      </c>
      <c r="CG36" s="66">
        <f>'Unfactored Wall Loads'!$P$5*(1.2*'Unfactored Wall Loads'!BT36+1.6*'Unfactored Wall Loads'!BV36+1*'Unfactored Wall Loads'!BU36)</f>
        <v>0</v>
      </c>
      <c r="CH36" s="4">
        <f t="shared" si="13"/>
        <v>0</v>
      </c>
      <c r="CI36" s="52">
        <f>IF($B36="INT",1*'Unfactored Wall Loads'!BW36, IF($B36="EXT",1*'Unfactored Wall Loads'!BW36,"N.G."))</f>
        <v>0.36</v>
      </c>
      <c r="CJ36" s="52">
        <f>IF($B36="INT",1*'Unfactored Wall Loads'!BX36, IF($B36="EXT",1*'Unfactored Wall Loads'!BX36,"N.G."))</f>
        <v>0.02</v>
      </c>
      <c r="CK36" s="66">
        <f>'Unfactored Wall Loads'!$P$5*(1.6*'Unfactored Wall Loads'!BY36)</f>
        <v>0</v>
      </c>
      <c r="CL36" s="66">
        <f>'Unfactored Wall Loads'!$P$5*(1.2*'Unfactored Wall Loads'!BY36+1.6*'Unfactored Wall Loads'!BZ36+0.5*'Unfactored Wall Loads'!CA36)</f>
        <v>0</v>
      </c>
      <c r="CM36" s="66">
        <f>'Unfactored Wall Loads'!$P$5*(1.2*'Unfactored Wall Loads'!BY36+1.6*'Unfactored Wall Loads'!CA36+1*'Unfactored Wall Loads'!BZ36)</f>
        <v>0</v>
      </c>
      <c r="CN36" s="4">
        <f t="shared" si="14"/>
        <v>0</v>
      </c>
    </row>
    <row r="37" spans="1:92" x14ac:dyDescent="0.25">
      <c r="A37" s="70">
        <v>16</v>
      </c>
      <c r="B37" s="70" t="str">
        <f>'Unfactored Wall Loads'!B37</f>
        <v>INT</v>
      </c>
      <c r="C37" s="52">
        <f>IF($B37="INT",1*'Unfactored Wall Loads'!E37, IF($B37="EXT",1*'Unfactored Wall Loads'!E37,"N.G."))</f>
        <v>4</v>
      </c>
      <c r="D37" s="52">
        <f>IF($B37="INT",1*'Unfactored Wall Loads'!F37, IF($B37="EXT",1*'Unfactored Wall Loads'!F37,"N.G."))</f>
        <v>6.6666666666666652E-2</v>
      </c>
      <c r="E37" s="66">
        <f>'Unfactored Wall Loads'!$P$5*(1.4*'Unfactored Wall Loads'!G37)</f>
        <v>0</v>
      </c>
      <c r="F37" s="66">
        <f>'Unfactored Wall Loads'!$P$5*(1.2*'Unfactored Wall Loads'!G37+1.6*'Unfactored Wall Loads'!H37+0.5*'Unfactored Wall Loads'!I37)</f>
        <v>0</v>
      </c>
      <c r="G37" s="66">
        <f>'Unfactored Wall Loads'!$P$5*(1.2*'Unfactored Wall Loads'!G37+1.6*'Unfactored Wall Loads'!I37+1*'Unfactored Wall Loads'!H37)</f>
        <v>0</v>
      </c>
      <c r="H37" s="4">
        <f t="shared" si="0"/>
        <v>0</v>
      </c>
      <c r="I37" s="52">
        <f>IF($B37="INT",1*'Unfactored Wall Loads'!J37, IF($B37="EXT",1*'Unfactored Wall Loads'!J37,"N.G."))</f>
        <v>3.61</v>
      </c>
      <c r="J37" s="52">
        <f>IF($B37="INT",1*'Unfactored Wall Loads'!K37, IF($B37="EXT",1*'Unfactored Wall Loads'!K37,"N.G."))</f>
        <v>6.3333333333333325E-2</v>
      </c>
      <c r="K37" s="66">
        <f>'Unfactored Wall Loads'!$P$5*(1.4*'Unfactored Wall Loads'!L37)</f>
        <v>0</v>
      </c>
      <c r="L37" s="66">
        <f>'Unfactored Wall Loads'!$P$5*(1.2*'Unfactored Wall Loads'!L37+1.6*'Unfactored Wall Loads'!M37+0.5*'Unfactored Wall Loads'!N37)</f>
        <v>0</v>
      </c>
      <c r="M37" s="66">
        <f>'Unfactored Wall Loads'!$P$5*(1.2*'Unfactored Wall Loads'!L37+1.6*'Unfactored Wall Loads'!N37+1*'Unfactored Wall Loads'!M37)</f>
        <v>0</v>
      </c>
      <c r="N37" s="4">
        <f t="shared" si="1"/>
        <v>0</v>
      </c>
      <c r="O37" s="52">
        <f>IF($B37="INT",1*'Unfactored Wall Loads'!O37, IF($B37="EXT",1*'Unfactored Wall Loads'!O37,"N.G."))</f>
        <v>3.24</v>
      </c>
      <c r="P37" s="52">
        <f>IF($B37="INT",1*'Unfactored Wall Loads'!P37, IF($B37="EXT",1*'Unfactored Wall Loads'!P37,"N.G."))</f>
        <v>5.9999999999999991E-2</v>
      </c>
      <c r="Q37" s="66">
        <f>'Unfactored Wall Loads'!$P$5*(1.4*'Unfactored Wall Loads'!Q37)</f>
        <v>0</v>
      </c>
      <c r="R37" s="66">
        <f>'Unfactored Wall Loads'!$P$5*(1.2*'Unfactored Wall Loads'!Q37+1.6*'Unfactored Wall Loads'!R37+0.5*'Unfactored Wall Loads'!S37)</f>
        <v>0</v>
      </c>
      <c r="S37" s="66">
        <f>'Unfactored Wall Loads'!$P$5*(1.2*'Unfactored Wall Loads'!Q37+1.6*'Unfactored Wall Loads'!S37+1*'Unfactored Wall Loads'!R37)</f>
        <v>0</v>
      </c>
      <c r="T37" s="4">
        <f t="shared" si="2"/>
        <v>0</v>
      </c>
      <c r="U37" s="52">
        <f>IF($B37="INT",1*'Unfactored Wall Loads'!T37, IF($B37="EXT",1*'Unfactored Wall Loads'!T37,"N.G."))</f>
        <v>0.95062500000000005</v>
      </c>
      <c r="V37" s="52">
        <f>IF($B37="INT",1*'Unfactored Wall Loads'!U37, IF($B37="EXT",1*'Unfactored Wall Loads'!U37,"N.G."))</f>
        <v>3.2500000000000001E-2</v>
      </c>
      <c r="W37" s="66">
        <f>'Unfactored Wall Loads'!$P$5*(1.4*'Unfactored Wall Loads'!V37)</f>
        <v>15.866666666666664</v>
      </c>
      <c r="X37" s="66">
        <f>'Unfactored Wall Loads'!$P$5*(1.2*'Unfactored Wall Loads'!V37+1.6*'Unfactored Wall Loads'!W37+0.5*'Unfactored Wall Loads'!X37)</f>
        <v>19.786666666666665</v>
      </c>
      <c r="Y37" s="66">
        <f>'Unfactored Wall Loads'!$P$5*(1.2*'Unfactored Wall Loads'!V37+1.6*'Unfactored Wall Loads'!X37+1*'Unfactored Wall Loads'!W37)</f>
        <v>17.466666666666665</v>
      </c>
      <c r="Z37" s="4">
        <f t="shared" si="3"/>
        <v>19.786666666666665</v>
      </c>
      <c r="AA37" s="52">
        <f>IF($B37="INT",1*'Unfactored Wall Loads'!Y37, IF($B37="EXT",1*'Unfactored Wall Loads'!Y37,"N.G."))</f>
        <v>1.3455999999999999</v>
      </c>
      <c r="AB37" s="52">
        <f>IF($B37="INT",1*'Unfactored Wall Loads'!Z37, IF($B37="EXT",1*'Unfactored Wall Loads'!Z37,"N.G."))</f>
        <v>3.8666666666666662E-2</v>
      </c>
      <c r="AC37" s="66">
        <f>'Unfactored Wall Loads'!$P$5*(1.4*'Unfactored Wall Loads'!AA37)</f>
        <v>0</v>
      </c>
      <c r="AD37" s="66">
        <f>'Unfactored Wall Loads'!$P$5*(1.2*'Unfactored Wall Loads'!AA37+1.6*'Unfactored Wall Loads'!AB37+0.5*'Unfactored Wall Loads'!AC37)</f>
        <v>0</v>
      </c>
      <c r="AE37" s="66">
        <f>'Unfactored Wall Loads'!$P$5*(1.2*'Unfactored Wall Loads'!AA37+1.6*'Unfactored Wall Loads'!AC37+1*'Unfactored Wall Loads'!AB37)</f>
        <v>0</v>
      </c>
      <c r="AF37" s="4">
        <f t="shared" si="4"/>
        <v>0</v>
      </c>
      <c r="AG37" s="52">
        <f>IF($B37="INT",1*'Unfactored Wall Loads'!AD37, IF($B37="EXT",1*'Unfactored Wall Loads'!AD37,"N.G."))</f>
        <v>0.98406399999999994</v>
      </c>
      <c r="AH37" s="52">
        <f>IF($B37="INT",1*'Unfactored Wall Loads'!AE37, IF($B37="EXT",1*'Unfactored Wall Loads'!AE37,"N.G."))</f>
        <v>3.3066666666666661E-2</v>
      </c>
      <c r="AI37" s="66">
        <f>'Unfactored Wall Loads'!$P$5*(1.4*'Unfactored Wall Loads'!AF37)</f>
        <v>2.4266666666666663</v>
      </c>
      <c r="AJ37" s="66">
        <f>'Unfactored Wall Loads'!$P$5*(1.2*'Unfactored Wall Loads'!AF37+1.6*'Unfactored Wall Loads'!AG37+0.5*'Unfactored Wall Loads'!AH37)</f>
        <v>4.4266666666666667</v>
      </c>
      <c r="AK37" s="66">
        <f>'Unfactored Wall Loads'!$P$5*(1.2*'Unfactored Wall Loads'!AF37+1.6*'Unfactored Wall Loads'!AH37+1*'Unfactored Wall Loads'!AG37)</f>
        <v>3.5466666666666669</v>
      </c>
      <c r="AL37" s="4">
        <f t="shared" si="5"/>
        <v>4.4266666666666667</v>
      </c>
      <c r="AM37" s="52">
        <f>IF($B37="INT",1*'Unfactored Wall Loads'!AI37, IF($B37="EXT",1*'Unfactored Wall Loads'!AI37,"N.G."))</f>
        <v>0.95062500000000005</v>
      </c>
      <c r="AN37" s="52">
        <f>IF($B37="INT",1*'Unfactored Wall Loads'!AJ37, IF($B37="EXT",1*'Unfactored Wall Loads'!AJ37,"N.G."))</f>
        <v>3.2500000000000001E-2</v>
      </c>
      <c r="AO37" s="66">
        <f>'Unfactored Wall Loads'!$P$5*(1.4*'Unfactored Wall Loads'!AK37)</f>
        <v>4.293333333333333</v>
      </c>
      <c r="AP37" s="66">
        <f>'Unfactored Wall Loads'!$P$5*(1.2*'Unfactored Wall Loads'!AK37+1.6*'Unfactored Wall Loads'!AL37+0.5*'Unfactored Wall Loads'!AM37)</f>
        <v>6.88</v>
      </c>
      <c r="AQ37" s="66">
        <f>'Unfactored Wall Loads'!$P$5*(1.2*'Unfactored Wall Loads'!AK37+1.6*'Unfactored Wall Loads'!AM37+1*'Unfactored Wall Loads'!AL37)</f>
        <v>5.68</v>
      </c>
      <c r="AR37" s="4">
        <f t="shared" si="6"/>
        <v>6.88</v>
      </c>
      <c r="AS37" s="52">
        <f>IF($B37="INT",1*'Unfactored Wall Loads'!AN37, IF($B37="EXT",1*'Unfactored Wall Loads'!AN37,"N.G."))</f>
        <v>0.95062500000000005</v>
      </c>
      <c r="AT37" s="52">
        <f>IF($B37="INT",1*'Unfactored Wall Loads'!AO37, IF($B37="EXT",1*'Unfactored Wall Loads'!AO37,"N.G."))</f>
        <v>3.2500000000000001E-2</v>
      </c>
      <c r="AU37" s="66">
        <f>'Unfactored Wall Loads'!$P$5*(1.4*'Unfactored Wall Loads'!AP37)</f>
        <v>6.1599999999999984</v>
      </c>
      <c r="AV37" s="66">
        <f>'Unfactored Wall Loads'!$P$5*(1.2*'Unfactored Wall Loads'!AP37+1.6*'Unfactored Wall Loads'!AQ37+0.5*'Unfactored Wall Loads'!AR37)</f>
        <v>9.3333333333333321</v>
      </c>
      <c r="AW37" s="66">
        <f>'Unfactored Wall Loads'!$P$5*(1.2*'Unfactored Wall Loads'!AP37+1.6*'Unfactored Wall Loads'!AR37+1*'Unfactored Wall Loads'!AQ37)</f>
        <v>7.8133333333333326</v>
      </c>
      <c r="AX37" s="4">
        <f t="shared" si="7"/>
        <v>9.3333333333333321</v>
      </c>
      <c r="AY37" s="52">
        <f>IF($B37="INT",1*'Unfactored Wall Loads'!AS37, IF($B37="EXT",1*'Unfactored Wall Loads'!AS37,"N.G."))</f>
        <v>0.95062500000000005</v>
      </c>
      <c r="AZ37" s="52">
        <f>IF($B37="INT",1*'Unfactored Wall Loads'!AT37, IF($B37="EXT",1*'Unfactored Wall Loads'!AT37,"N.G."))</f>
        <v>3.2500000000000001E-2</v>
      </c>
      <c r="BA37" s="66">
        <f>'Unfactored Wall Loads'!$P$5*(1.4*'Unfactored Wall Loads'!AU37)</f>
        <v>8.2133333333333329</v>
      </c>
      <c r="BB37" s="66">
        <f>'Unfactored Wall Loads'!$P$5*(1.2*'Unfactored Wall Loads'!AU37+1.6*'Unfactored Wall Loads'!AV37+0.5*'Unfactored Wall Loads'!AW37)</f>
        <v>11.733333333333334</v>
      </c>
      <c r="BC37" s="66">
        <f>'Unfactored Wall Loads'!$P$5*(1.2*'Unfactored Wall Loads'!AU37+1.6*'Unfactored Wall Loads'!AW37+1*'Unfactored Wall Loads'!AV37)</f>
        <v>9.9733333333333327</v>
      </c>
      <c r="BD37" s="4">
        <f t="shared" si="8"/>
        <v>11.733333333333334</v>
      </c>
      <c r="BE37" s="52">
        <f>IF($B37="INT",1*'Unfactored Wall Loads'!AX37, IF($B37="EXT",1*'Unfactored Wall Loads'!AX37,"N.G."))</f>
        <v>0.95062500000000005</v>
      </c>
      <c r="BF37" s="52">
        <f>IF($B37="INT",1*'Unfactored Wall Loads'!AY37, IF($B37="EXT",1*'Unfactored Wall Loads'!AY37,"N.G."))</f>
        <v>3.2500000000000001E-2</v>
      </c>
      <c r="BG37" s="66">
        <f>'Unfactored Wall Loads'!$P$5*(1.4*'Unfactored Wall Loads'!AZ37)</f>
        <v>10.079999999999998</v>
      </c>
      <c r="BH37" s="66">
        <f>'Unfactored Wall Loads'!$P$5*(1.2*'Unfactored Wall Loads'!AZ37+1.6*'Unfactored Wall Loads'!BA37+0.5*'Unfactored Wall Loads'!BB37)</f>
        <v>13.76</v>
      </c>
      <c r="BI37" s="66">
        <f>'Unfactored Wall Loads'!$P$5*(1.2*'Unfactored Wall Loads'!AZ37+1.6*'Unfactored Wall Loads'!BB37+1*'Unfactored Wall Loads'!BA37)</f>
        <v>11.84</v>
      </c>
      <c r="BJ37" s="4">
        <f t="shared" si="9"/>
        <v>13.76</v>
      </c>
      <c r="BK37" s="52">
        <f>IF($B37="INT",1*'Unfactored Wall Loads'!BC37, IF($B37="EXT",1*'Unfactored Wall Loads'!BC37,"N.G."))</f>
        <v>0.95062500000000005</v>
      </c>
      <c r="BL37" s="52">
        <f>IF($B37="INT",1*'Unfactored Wall Loads'!BD37, IF($B37="EXT",1*'Unfactored Wall Loads'!BD37,"N.G."))</f>
        <v>3.2500000000000001E-2</v>
      </c>
      <c r="BM37" s="66">
        <f>'Unfactored Wall Loads'!$P$5*(1.4*'Unfactored Wall Loads'!BE37)</f>
        <v>11.946666666666665</v>
      </c>
      <c r="BN37" s="66">
        <f>'Unfactored Wall Loads'!$P$5*(1.2*'Unfactored Wall Loads'!BE37+1.6*'Unfactored Wall Loads'!BF37+0.5*'Unfactored Wall Loads'!BG37)</f>
        <v>15.786666666666665</v>
      </c>
      <c r="BO37" s="66">
        <f>'Unfactored Wall Loads'!$P$5*(1.2*'Unfactored Wall Loads'!BE37+1.6*'Unfactored Wall Loads'!BG37+1*'Unfactored Wall Loads'!BF37)</f>
        <v>13.706666666666665</v>
      </c>
      <c r="BP37" s="4">
        <f t="shared" si="10"/>
        <v>15.786666666666665</v>
      </c>
      <c r="BQ37" s="52">
        <f>IF($B37="INT",1*'Unfactored Wall Loads'!BH37, IF($B37="EXT",1*'Unfactored Wall Loads'!BH37,"N.G."))</f>
        <v>0.95062500000000005</v>
      </c>
      <c r="BR37" s="52">
        <f>IF($B37="INT",1*'Unfactored Wall Loads'!BI37, IF($B37="EXT",1*'Unfactored Wall Loads'!BI37,"N.G."))</f>
        <v>3.2500000000000001E-2</v>
      </c>
      <c r="BS37" s="66">
        <f>'Unfactored Wall Loads'!$P$5*(1.4*'Unfactored Wall Loads'!BJ37)</f>
        <v>14</v>
      </c>
      <c r="BT37" s="66">
        <f>'Unfactored Wall Loads'!$P$5*(1.2*'Unfactored Wall Loads'!BJ37+1.6*'Unfactored Wall Loads'!BK37+0.5*'Unfactored Wall Loads'!BL37)</f>
        <v>17.973333333333333</v>
      </c>
      <c r="BU37" s="66">
        <f>'Unfactored Wall Loads'!$P$5*(1.2*'Unfactored Wall Loads'!BJ37+1.6*'Unfactored Wall Loads'!BL37+1*'Unfactored Wall Loads'!BK37)</f>
        <v>15.733333333333334</v>
      </c>
      <c r="BV37" s="4">
        <f t="shared" si="11"/>
        <v>17.973333333333333</v>
      </c>
      <c r="BW37" s="52">
        <f>IF($B37="INT",1*'Unfactored Wall Loads'!BM37, IF($B37="EXT",1*'Unfactored Wall Loads'!BM37,"N.G."))</f>
        <v>0.95062500000000005</v>
      </c>
      <c r="BX37" s="52">
        <f>IF($B37="INT",1*'Unfactored Wall Loads'!BN37, IF($B37="EXT",1*'Unfactored Wall Loads'!BN37,"N.G."))</f>
        <v>3.2500000000000001E-2</v>
      </c>
      <c r="BY37" s="66">
        <f>'Unfactored Wall Loads'!$P$5*(1.4*'Unfactored Wall Loads'!BO37)</f>
        <v>15.866666666666664</v>
      </c>
      <c r="BZ37" s="66">
        <f>'Unfactored Wall Loads'!$P$5*(1.2*'Unfactored Wall Loads'!BO37+1.6*'Unfactored Wall Loads'!BP37+0.5*'Unfactored Wall Loads'!BQ37)</f>
        <v>19.786666666666665</v>
      </c>
      <c r="CA37" s="66">
        <f>'Unfactored Wall Loads'!$P$5*(1.2*'Unfactored Wall Loads'!BO37+1.6*'Unfactored Wall Loads'!BQ37+1*'Unfactored Wall Loads'!BP37)</f>
        <v>17.466666666666665</v>
      </c>
      <c r="CB37" s="4">
        <f t="shared" si="12"/>
        <v>19.786666666666665</v>
      </c>
      <c r="CC37" s="52">
        <f>IF($B37="INT",1*'Unfactored Wall Loads'!BR37, IF($B37="EXT",1*'Unfactored Wall Loads'!BR37,"N.G."))</f>
        <v>0.48999999999999994</v>
      </c>
      <c r="CD37" s="52">
        <f>IF($B37="INT",1*'Unfactored Wall Loads'!BS37, IF($B37="EXT",1*'Unfactored Wall Loads'!BS37,"N.G."))</f>
        <v>2.3333333333333331E-2</v>
      </c>
      <c r="CE37" s="66">
        <f>'Unfactored Wall Loads'!$P$5*(1.4*'Unfactored Wall Loads'!BT37)</f>
        <v>0</v>
      </c>
      <c r="CF37" s="66">
        <f>'Unfactored Wall Loads'!$P$5*(1.2*'Unfactored Wall Loads'!BT37+1.6*'Unfactored Wall Loads'!BU37+0.5*'Unfactored Wall Loads'!BV37)</f>
        <v>0</v>
      </c>
      <c r="CG37" s="66">
        <f>'Unfactored Wall Loads'!$P$5*(1.2*'Unfactored Wall Loads'!BT37+1.6*'Unfactored Wall Loads'!BV37+1*'Unfactored Wall Loads'!BU37)</f>
        <v>0</v>
      </c>
      <c r="CH37" s="4">
        <f t="shared" si="13"/>
        <v>0</v>
      </c>
      <c r="CI37" s="52">
        <f>IF($B37="INT",1*'Unfactored Wall Loads'!BW37, IF($B37="EXT",1*'Unfactored Wall Loads'!BW37,"N.G."))</f>
        <v>0.36</v>
      </c>
      <c r="CJ37" s="52">
        <f>IF($B37="INT",1*'Unfactored Wall Loads'!BX37, IF($B37="EXT",1*'Unfactored Wall Loads'!BX37,"N.G."))</f>
        <v>0.02</v>
      </c>
      <c r="CK37" s="66">
        <f>'Unfactored Wall Loads'!$P$5*(1.6*'Unfactored Wall Loads'!BY37)</f>
        <v>0</v>
      </c>
      <c r="CL37" s="66">
        <f>'Unfactored Wall Loads'!$P$5*(1.2*'Unfactored Wall Loads'!BY37+1.6*'Unfactored Wall Loads'!BZ37+0.5*'Unfactored Wall Loads'!CA37)</f>
        <v>0</v>
      </c>
      <c r="CM37" s="66">
        <f>'Unfactored Wall Loads'!$P$5*(1.2*'Unfactored Wall Loads'!BY37+1.6*'Unfactored Wall Loads'!CA37+1*'Unfactored Wall Loads'!BZ37)</f>
        <v>0</v>
      </c>
      <c r="CN37" s="4">
        <f t="shared" si="14"/>
        <v>0</v>
      </c>
    </row>
    <row r="38" spans="1:92" x14ac:dyDescent="0.25">
      <c r="A38" s="70">
        <v>17</v>
      </c>
      <c r="B38" s="70" t="str">
        <f>'Unfactored Wall Loads'!B38</f>
        <v>INT</v>
      </c>
      <c r="C38" s="52">
        <f>IF($B38="INT",1*'Unfactored Wall Loads'!E38, IF($B38="EXT",1*'Unfactored Wall Loads'!E38,"N.G."))</f>
        <v>4</v>
      </c>
      <c r="D38" s="52">
        <f>IF($B38="INT",1*'Unfactored Wall Loads'!F38, IF($B38="EXT",1*'Unfactored Wall Loads'!F38,"N.G."))</f>
        <v>6.6666666666666652E-2</v>
      </c>
      <c r="E38" s="66">
        <f>'Unfactored Wall Loads'!$P$5*(1.4*'Unfactored Wall Loads'!G38)</f>
        <v>0</v>
      </c>
      <c r="F38" s="66">
        <f>'Unfactored Wall Loads'!$P$5*(1.2*'Unfactored Wall Loads'!G38+1.6*'Unfactored Wall Loads'!H38+0.5*'Unfactored Wall Loads'!I38)</f>
        <v>0</v>
      </c>
      <c r="G38" s="66">
        <f>'Unfactored Wall Loads'!$P$5*(1.2*'Unfactored Wall Loads'!G38+1.6*'Unfactored Wall Loads'!I38+1*'Unfactored Wall Loads'!H38)</f>
        <v>0</v>
      </c>
      <c r="H38" s="4">
        <f t="shared" si="0"/>
        <v>0</v>
      </c>
      <c r="I38" s="52">
        <f>IF($B38="INT",1*'Unfactored Wall Loads'!J38, IF($B38="EXT",1*'Unfactored Wall Loads'!J38,"N.G."))</f>
        <v>3.61</v>
      </c>
      <c r="J38" s="52">
        <f>IF($B38="INT",1*'Unfactored Wall Loads'!K38, IF($B38="EXT",1*'Unfactored Wall Loads'!K38,"N.G."))</f>
        <v>6.3333333333333325E-2</v>
      </c>
      <c r="K38" s="66">
        <f>'Unfactored Wall Loads'!$P$5*(1.4*'Unfactored Wall Loads'!L38)</f>
        <v>0</v>
      </c>
      <c r="L38" s="66">
        <f>'Unfactored Wall Loads'!$P$5*(1.2*'Unfactored Wall Loads'!L38+1.6*'Unfactored Wall Loads'!M38+0.5*'Unfactored Wall Loads'!N38)</f>
        <v>0</v>
      </c>
      <c r="M38" s="66">
        <f>'Unfactored Wall Loads'!$P$5*(1.2*'Unfactored Wall Loads'!L38+1.6*'Unfactored Wall Loads'!N38+1*'Unfactored Wall Loads'!M38)</f>
        <v>0</v>
      </c>
      <c r="N38" s="4">
        <f t="shared" si="1"/>
        <v>0</v>
      </c>
      <c r="O38" s="52">
        <f>IF($B38="INT",1*'Unfactored Wall Loads'!O38, IF($B38="EXT",1*'Unfactored Wall Loads'!O38,"N.G."))</f>
        <v>3.24</v>
      </c>
      <c r="P38" s="52">
        <f>IF($B38="INT",1*'Unfactored Wall Loads'!P38, IF($B38="EXT",1*'Unfactored Wall Loads'!P38,"N.G."))</f>
        <v>5.9999999999999991E-2</v>
      </c>
      <c r="Q38" s="66">
        <f>'Unfactored Wall Loads'!$P$5*(1.4*'Unfactored Wall Loads'!Q38)</f>
        <v>0</v>
      </c>
      <c r="R38" s="66">
        <f>'Unfactored Wall Loads'!$P$5*(1.2*'Unfactored Wall Loads'!Q38+1.6*'Unfactored Wall Loads'!R38+0.5*'Unfactored Wall Loads'!S38)</f>
        <v>0</v>
      </c>
      <c r="S38" s="66">
        <f>'Unfactored Wall Loads'!$P$5*(1.2*'Unfactored Wall Loads'!Q38+1.6*'Unfactored Wall Loads'!S38+1*'Unfactored Wall Loads'!R38)</f>
        <v>0</v>
      </c>
      <c r="T38" s="4">
        <f t="shared" si="2"/>
        <v>0</v>
      </c>
      <c r="U38" s="52">
        <f>IF($B38="INT",1*'Unfactored Wall Loads'!T38, IF($B38="EXT",1*'Unfactored Wall Loads'!T38,"N.G."))</f>
        <v>0.95062500000000005</v>
      </c>
      <c r="V38" s="52">
        <f>IF($B38="INT",1*'Unfactored Wall Loads'!U38, IF($B38="EXT",1*'Unfactored Wall Loads'!U38,"N.G."))</f>
        <v>3.2500000000000001E-2</v>
      </c>
      <c r="W38" s="66">
        <f>'Unfactored Wall Loads'!$P$5*(1.4*'Unfactored Wall Loads'!V38)</f>
        <v>17.173333333333332</v>
      </c>
      <c r="X38" s="66">
        <f>'Unfactored Wall Loads'!$P$5*(1.2*'Unfactored Wall Loads'!V38+1.6*'Unfactored Wall Loads'!W38+0.5*'Unfactored Wall Loads'!X38)</f>
        <v>20.693333333333332</v>
      </c>
      <c r="Y38" s="66">
        <f>'Unfactored Wall Loads'!$P$5*(1.2*'Unfactored Wall Loads'!V38+1.6*'Unfactored Wall Loads'!X38+1*'Unfactored Wall Loads'!W38)</f>
        <v>18.453333333333333</v>
      </c>
      <c r="Z38" s="4">
        <f t="shared" si="3"/>
        <v>20.693333333333332</v>
      </c>
      <c r="AA38" s="52">
        <f>IF($B38="INT",1*'Unfactored Wall Loads'!Y38, IF($B38="EXT",1*'Unfactored Wall Loads'!Y38,"N.G."))</f>
        <v>1.3455999999999999</v>
      </c>
      <c r="AB38" s="52">
        <f>IF($B38="INT",1*'Unfactored Wall Loads'!Z38, IF($B38="EXT",1*'Unfactored Wall Loads'!Z38,"N.G."))</f>
        <v>3.8666666666666662E-2</v>
      </c>
      <c r="AC38" s="66">
        <f>'Unfactored Wall Loads'!$P$5*(1.4*'Unfactored Wall Loads'!AA38)</f>
        <v>0</v>
      </c>
      <c r="AD38" s="66">
        <f>'Unfactored Wall Loads'!$P$5*(1.2*'Unfactored Wall Loads'!AA38+1.6*'Unfactored Wall Loads'!AB38+0.5*'Unfactored Wall Loads'!AC38)</f>
        <v>0</v>
      </c>
      <c r="AE38" s="66">
        <f>'Unfactored Wall Loads'!$P$5*(1.2*'Unfactored Wall Loads'!AA38+1.6*'Unfactored Wall Loads'!AC38+1*'Unfactored Wall Loads'!AB38)</f>
        <v>0</v>
      </c>
      <c r="AF38" s="4">
        <f t="shared" si="4"/>
        <v>0</v>
      </c>
      <c r="AG38" s="52">
        <f>IF($B38="INT",1*'Unfactored Wall Loads'!AD38, IF($B38="EXT",1*'Unfactored Wall Loads'!AD38,"N.G."))</f>
        <v>0.98406399999999994</v>
      </c>
      <c r="AH38" s="52">
        <f>IF($B38="INT",1*'Unfactored Wall Loads'!AE38, IF($B38="EXT",1*'Unfactored Wall Loads'!AE38,"N.G."))</f>
        <v>3.3066666666666661E-2</v>
      </c>
      <c r="AI38" s="66">
        <f>'Unfactored Wall Loads'!$P$5*(1.4*'Unfactored Wall Loads'!AF38)</f>
        <v>2.6133333333333328</v>
      </c>
      <c r="AJ38" s="66">
        <f>'Unfactored Wall Loads'!$P$5*(1.2*'Unfactored Wall Loads'!AF38+1.6*'Unfactored Wall Loads'!AG38+0.5*'Unfactored Wall Loads'!AH38)</f>
        <v>4.7999999999999989</v>
      </c>
      <c r="AK38" s="66">
        <f>'Unfactored Wall Loads'!$P$5*(1.2*'Unfactored Wall Loads'!AF38+1.6*'Unfactored Wall Loads'!AH38+1*'Unfactored Wall Loads'!AG38)</f>
        <v>3.84</v>
      </c>
      <c r="AL38" s="4">
        <f t="shared" si="5"/>
        <v>4.7999999999999989</v>
      </c>
      <c r="AM38" s="52">
        <f>IF($B38="INT",1*'Unfactored Wall Loads'!AI38, IF($B38="EXT",1*'Unfactored Wall Loads'!AI38,"N.G."))</f>
        <v>0.95062500000000005</v>
      </c>
      <c r="AN38" s="52">
        <f>IF($B38="INT",1*'Unfactored Wall Loads'!AJ38, IF($B38="EXT",1*'Unfactored Wall Loads'!AJ38,"N.G."))</f>
        <v>3.2500000000000001E-2</v>
      </c>
      <c r="AO38" s="66">
        <f>'Unfactored Wall Loads'!$P$5*(1.4*'Unfactored Wall Loads'!AK38)</f>
        <v>4.6666666666666661</v>
      </c>
      <c r="AP38" s="66">
        <f>'Unfactored Wall Loads'!$P$5*(1.2*'Unfactored Wall Loads'!AK38+1.6*'Unfactored Wall Loads'!AL38+0.5*'Unfactored Wall Loads'!AM38)</f>
        <v>7.413333333333334</v>
      </c>
      <c r="AQ38" s="66">
        <f>'Unfactored Wall Loads'!$P$5*(1.2*'Unfactored Wall Loads'!AK38+1.6*'Unfactored Wall Loads'!AM38+1*'Unfactored Wall Loads'!AL38)</f>
        <v>6.1333333333333329</v>
      </c>
      <c r="AR38" s="4">
        <f t="shared" si="6"/>
        <v>7.413333333333334</v>
      </c>
      <c r="AS38" s="52">
        <f>IF($B38="INT",1*'Unfactored Wall Loads'!AN38, IF($B38="EXT",1*'Unfactored Wall Loads'!AN38,"N.G."))</f>
        <v>0.95062500000000005</v>
      </c>
      <c r="AT38" s="52">
        <f>IF($B38="INT",1*'Unfactored Wall Loads'!AO38, IF($B38="EXT",1*'Unfactored Wall Loads'!AO38,"N.G."))</f>
        <v>3.2500000000000001E-2</v>
      </c>
      <c r="AU38" s="66">
        <f>'Unfactored Wall Loads'!$P$5*(1.4*'Unfactored Wall Loads'!AP38)</f>
        <v>6.72</v>
      </c>
      <c r="AV38" s="66">
        <f>'Unfactored Wall Loads'!$P$5*(1.2*'Unfactored Wall Loads'!AP38+1.6*'Unfactored Wall Loads'!AQ38+0.5*'Unfactored Wall Loads'!AR38)</f>
        <v>10.026666666666667</v>
      </c>
      <c r="AW38" s="66">
        <f>'Unfactored Wall Loads'!$P$5*(1.2*'Unfactored Wall Loads'!AP38+1.6*'Unfactored Wall Loads'!AR38+1*'Unfactored Wall Loads'!AQ38)</f>
        <v>8.4266666666666659</v>
      </c>
      <c r="AX38" s="4">
        <f t="shared" si="7"/>
        <v>10.026666666666667</v>
      </c>
      <c r="AY38" s="52">
        <f>IF($B38="INT",1*'Unfactored Wall Loads'!AS38, IF($B38="EXT",1*'Unfactored Wall Loads'!AS38,"N.G."))</f>
        <v>0.95062500000000005</v>
      </c>
      <c r="AZ38" s="52">
        <f>IF($B38="INT",1*'Unfactored Wall Loads'!AT38, IF($B38="EXT",1*'Unfactored Wall Loads'!AT38,"N.G."))</f>
        <v>3.2500000000000001E-2</v>
      </c>
      <c r="BA38" s="66">
        <f>'Unfactored Wall Loads'!$P$5*(1.4*'Unfactored Wall Loads'!AU38)</f>
        <v>8.7733333333333334</v>
      </c>
      <c r="BB38" s="66">
        <f>'Unfactored Wall Loads'!$P$5*(1.2*'Unfactored Wall Loads'!AU38+1.6*'Unfactored Wall Loads'!AV38+0.5*'Unfactored Wall Loads'!AW38)</f>
        <v>12.213333333333333</v>
      </c>
      <c r="BC38" s="66">
        <f>'Unfactored Wall Loads'!$P$5*(1.2*'Unfactored Wall Loads'!AU38+1.6*'Unfactored Wall Loads'!AW38+1*'Unfactored Wall Loads'!AV38)</f>
        <v>10.453333333333333</v>
      </c>
      <c r="BD38" s="4">
        <f t="shared" si="8"/>
        <v>12.213333333333333</v>
      </c>
      <c r="BE38" s="52">
        <f>IF($B38="INT",1*'Unfactored Wall Loads'!AX38, IF($B38="EXT",1*'Unfactored Wall Loads'!AX38,"N.G."))</f>
        <v>0.95062500000000005</v>
      </c>
      <c r="BF38" s="52">
        <f>IF($B38="INT",1*'Unfactored Wall Loads'!AY38, IF($B38="EXT",1*'Unfactored Wall Loads'!AY38,"N.G."))</f>
        <v>3.2500000000000001E-2</v>
      </c>
      <c r="BG38" s="66">
        <f>'Unfactored Wall Loads'!$P$5*(1.4*'Unfactored Wall Loads'!AZ38)</f>
        <v>10.826666666666664</v>
      </c>
      <c r="BH38" s="66">
        <f>'Unfactored Wall Loads'!$P$5*(1.2*'Unfactored Wall Loads'!AZ38+1.6*'Unfactored Wall Loads'!BA38+0.5*'Unfactored Wall Loads'!BB38)</f>
        <v>14.613333333333333</v>
      </c>
      <c r="BI38" s="66">
        <f>'Unfactored Wall Loads'!$P$5*(1.2*'Unfactored Wall Loads'!AZ38+1.6*'Unfactored Wall Loads'!BB38+1*'Unfactored Wall Loads'!BA38)</f>
        <v>12.613333333333333</v>
      </c>
      <c r="BJ38" s="4">
        <f t="shared" si="9"/>
        <v>14.613333333333333</v>
      </c>
      <c r="BK38" s="52">
        <f>IF($B38="INT",1*'Unfactored Wall Loads'!BC38, IF($B38="EXT",1*'Unfactored Wall Loads'!BC38,"N.G."))</f>
        <v>0.95062500000000005</v>
      </c>
      <c r="BL38" s="52">
        <f>IF($B38="INT",1*'Unfactored Wall Loads'!BD38, IF($B38="EXT",1*'Unfactored Wall Loads'!BD38,"N.G."))</f>
        <v>3.2500000000000001E-2</v>
      </c>
      <c r="BM38" s="66">
        <f>'Unfactored Wall Loads'!$P$5*(1.4*'Unfactored Wall Loads'!BE38)</f>
        <v>13.066666666666665</v>
      </c>
      <c r="BN38" s="66">
        <f>'Unfactored Wall Loads'!$P$5*(1.2*'Unfactored Wall Loads'!BE38+1.6*'Unfactored Wall Loads'!BF38+0.5*'Unfactored Wall Loads'!BG38)</f>
        <v>16.746666666666666</v>
      </c>
      <c r="BO38" s="66">
        <f>'Unfactored Wall Loads'!$P$5*(1.2*'Unfactored Wall Loads'!BE38+1.6*'Unfactored Wall Loads'!BG38+1*'Unfactored Wall Loads'!BF38)</f>
        <v>14.666666666666666</v>
      </c>
      <c r="BP38" s="4">
        <f t="shared" si="10"/>
        <v>16.746666666666666</v>
      </c>
      <c r="BQ38" s="52">
        <f>IF($B38="INT",1*'Unfactored Wall Loads'!BH38, IF($B38="EXT",1*'Unfactored Wall Loads'!BH38,"N.G."))</f>
        <v>0.95062500000000005</v>
      </c>
      <c r="BR38" s="52">
        <f>IF($B38="INT",1*'Unfactored Wall Loads'!BI38, IF($B38="EXT",1*'Unfactored Wall Loads'!BI38,"N.G."))</f>
        <v>3.2500000000000001E-2</v>
      </c>
      <c r="BS38" s="66">
        <f>'Unfactored Wall Loads'!$P$5*(1.4*'Unfactored Wall Loads'!BJ38)</f>
        <v>15.119999999999997</v>
      </c>
      <c r="BT38" s="66">
        <f>'Unfactored Wall Loads'!$P$5*(1.2*'Unfactored Wall Loads'!BJ38+1.6*'Unfactored Wall Loads'!BK38+0.5*'Unfactored Wall Loads'!BL38)</f>
        <v>18.72</v>
      </c>
      <c r="BU38" s="66">
        <f>'Unfactored Wall Loads'!$P$5*(1.2*'Unfactored Wall Loads'!BJ38+1.6*'Unfactored Wall Loads'!BL38+1*'Unfactored Wall Loads'!BK38)</f>
        <v>16.559999999999995</v>
      </c>
      <c r="BV38" s="4">
        <f t="shared" si="11"/>
        <v>18.72</v>
      </c>
      <c r="BW38" s="52">
        <f>IF($B38="INT",1*'Unfactored Wall Loads'!BM38, IF($B38="EXT",1*'Unfactored Wall Loads'!BM38,"N.G."))</f>
        <v>0.95062500000000005</v>
      </c>
      <c r="BX38" s="52">
        <f>IF($B38="INT",1*'Unfactored Wall Loads'!BN38, IF($B38="EXT",1*'Unfactored Wall Loads'!BN38,"N.G."))</f>
        <v>3.2500000000000001E-2</v>
      </c>
      <c r="BY38" s="66">
        <f>'Unfactored Wall Loads'!$P$5*(1.4*'Unfactored Wall Loads'!BO38)</f>
        <v>17.173333333333332</v>
      </c>
      <c r="BZ38" s="66">
        <f>'Unfactored Wall Loads'!$P$5*(1.2*'Unfactored Wall Loads'!BO38+1.6*'Unfactored Wall Loads'!BP38+0.5*'Unfactored Wall Loads'!BQ38)</f>
        <v>20.693333333333332</v>
      </c>
      <c r="CA38" s="66">
        <f>'Unfactored Wall Loads'!$P$5*(1.2*'Unfactored Wall Loads'!BO38+1.6*'Unfactored Wall Loads'!BQ38+1*'Unfactored Wall Loads'!BP38)</f>
        <v>18.453333333333333</v>
      </c>
      <c r="CB38" s="4">
        <f t="shared" si="12"/>
        <v>20.693333333333332</v>
      </c>
      <c r="CC38" s="52">
        <f>IF($B38="INT",1*'Unfactored Wall Loads'!BR38, IF($B38="EXT",1*'Unfactored Wall Loads'!BR38,"N.G."))</f>
        <v>0.48999999999999994</v>
      </c>
      <c r="CD38" s="52">
        <f>IF($B38="INT",1*'Unfactored Wall Loads'!BS38, IF($B38="EXT",1*'Unfactored Wall Loads'!BS38,"N.G."))</f>
        <v>2.3333333333333331E-2</v>
      </c>
      <c r="CE38" s="66">
        <f>'Unfactored Wall Loads'!$P$5*(1.4*'Unfactored Wall Loads'!BT38)</f>
        <v>0</v>
      </c>
      <c r="CF38" s="66">
        <f>'Unfactored Wall Loads'!$P$5*(1.2*'Unfactored Wall Loads'!BT38+1.6*'Unfactored Wall Loads'!BU38+0.5*'Unfactored Wall Loads'!BV38)</f>
        <v>0</v>
      </c>
      <c r="CG38" s="66">
        <f>'Unfactored Wall Loads'!$P$5*(1.2*'Unfactored Wall Loads'!BT38+1.6*'Unfactored Wall Loads'!BV38+1*'Unfactored Wall Loads'!BU38)</f>
        <v>0</v>
      </c>
      <c r="CH38" s="4">
        <f t="shared" si="13"/>
        <v>0</v>
      </c>
      <c r="CI38" s="52">
        <f>IF($B38="INT",1*'Unfactored Wall Loads'!BW38, IF($B38="EXT",1*'Unfactored Wall Loads'!BW38,"N.G."))</f>
        <v>0.36</v>
      </c>
      <c r="CJ38" s="52">
        <f>IF($B38="INT",1*'Unfactored Wall Loads'!BX38, IF($B38="EXT",1*'Unfactored Wall Loads'!BX38,"N.G."))</f>
        <v>0.02</v>
      </c>
      <c r="CK38" s="66">
        <f>'Unfactored Wall Loads'!$P$5*(1.6*'Unfactored Wall Loads'!BY38)</f>
        <v>0</v>
      </c>
      <c r="CL38" s="66">
        <f>'Unfactored Wall Loads'!$P$5*(1.2*'Unfactored Wall Loads'!BY38+1.6*'Unfactored Wall Loads'!BZ38+0.5*'Unfactored Wall Loads'!CA38)</f>
        <v>0</v>
      </c>
      <c r="CM38" s="66">
        <f>'Unfactored Wall Loads'!$P$5*(1.2*'Unfactored Wall Loads'!BY38+1.6*'Unfactored Wall Loads'!CA38+1*'Unfactored Wall Loads'!BZ38)</f>
        <v>0</v>
      </c>
      <c r="CN38" s="4">
        <f t="shared" si="14"/>
        <v>0</v>
      </c>
    </row>
    <row r="39" spans="1:92" x14ac:dyDescent="0.25">
      <c r="A39" s="70">
        <v>18</v>
      </c>
      <c r="B39" s="70" t="str">
        <f>'Unfactored Wall Loads'!B39</f>
        <v>INT</v>
      </c>
      <c r="C39" s="52">
        <f>IF($B39="INT",1*'Unfactored Wall Loads'!E39, IF($B39="EXT",1*'Unfactored Wall Loads'!E39,"N.G."))</f>
        <v>4</v>
      </c>
      <c r="D39" s="52">
        <f>IF($B39="INT",1*'Unfactored Wall Loads'!F39, IF($B39="EXT",1*'Unfactored Wall Loads'!F39,"N.G."))</f>
        <v>6.6666666666666652E-2</v>
      </c>
      <c r="E39" s="66">
        <f>'Unfactored Wall Loads'!$P$5*(1.4*'Unfactored Wall Loads'!G39)</f>
        <v>0</v>
      </c>
      <c r="F39" s="66">
        <f>'Unfactored Wall Loads'!$P$5*(1.2*'Unfactored Wall Loads'!G39+1.6*'Unfactored Wall Loads'!H39+0.5*'Unfactored Wall Loads'!I39)</f>
        <v>0</v>
      </c>
      <c r="G39" s="66">
        <f>'Unfactored Wall Loads'!$P$5*(1.2*'Unfactored Wall Loads'!G39+1.6*'Unfactored Wall Loads'!I39+1*'Unfactored Wall Loads'!H39)</f>
        <v>0</v>
      </c>
      <c r="H39" s="4">
        <f t="shared" si="0"/>
        <v>0</v>
      </c>
      <c r="I39" s="52">
        <f>IF($B39="INT",1*'Unfactored Wall Loads'!J39, IF($B39="EXT",1*'Unfactored Wall Loads'!J39,"N.G."))</f>
        <v>3.61</v>
      </c>
      <c r="J39" s="52">
        <f>IF($B39="INT",1*'Unfactored Wall Loads'!K39, IF($B39="EXT",1*'Unfactored Wall Loads'!K39,"N.G."))</f>
        <v>6.3333333333333325E-2</v>
      </c>
      <c r="K39" s="66">
        <f>'Unfactored Wall Loads'!$P$5*(1.4*'Unfactored Wall Loads'!L39)</f>
        <v>0</v>
      </c>
      <c r="L39" s="66">
        <f>'Unfactored Wall Loads'!$P$5*(1.2*'Unfactored Wall Loads'!L39+1.6*'Unfactored Wall Loads'!M39+0.5*'Unfactored Wall Loads'!N39)</f>
        <v>0</v>
      </c>
      <c r="M39" s="66">
        <f>'Unfactored Wall Loads'!$P$5*(1.2*'Unfactored Wall Loads'!L39+1.6*'Unfactored Wall Loads'!N39+1*'Unfactored Wall Loads'!M39)</f>
        <v>0</v>
      </c>
      <c r="N39" s="4">
        <f t="shared" si="1"/>
        <v>0</v>
      </c>
      <c r="O39" s="52">
        <f>IF($B39="INT",1*'Unfactored Wall Loads'!O39, IF($B39="EXT",1*'Unfactored Wall Loads'!O39,"N.G."))</f>
        <v>3.24</v>
      </c>
      <c r="P39" s="52">
        <f>IF($B39="INT",1*'Unfactored Wall Loads'!P39, IF($B39="EXT",1*'Unfactored Wall Loads'!P39,"N.G."))</f>
        <v>5.9999999999999991E-2</v>
      </c>
      <c r="Q39" s="66">
        <f>'Unfactored Wall Loads'!$P$5*(1.4*'Unfactored Wall Loads'!Q39)</f>
        <v>0</v>
      </c>
      <c r="R39" s="66">
        <f>'Unfactored Wall Loads'!$P$5*(1.2*'Unfactored Wall Loads'!Q39+1.6*'Unfactored Wall Loads'!R39+0.5*'Unfactored Wall Loads'!S39)</f>
        <v>0</v>
      </c>
      <c r="S39" s="66">
        <f>'Unfactored Wall Loads'!$P$5*(1.2*'Unfactored Wall Loads'!Q39+1.6*'Unfactored Wall Loads'!S39+1*'Unfactored Wall Loads'!R39)</f>
        <v>0</v>
      </c>
      <c r="T39" s="4">
        <f t="shared" si="2"/>
        <v>0</v>
      </c>
      <c r="U39" s="52">
        <f>IF($B39="INT",1*'Unfactored Wall Loads'!T39, IF($B39="EXT",1*'Unfactored Wall Loads'!T39,"N.G."))</f>
        <v>0.95062500000000005</v>
      </c>
      <c r="V39" s="52">
        <f>IF($B39="INT",1*'Unfactored Wall Loads'!U39, IF($B39="EXT",1*'Unfactored Wall Loads'!U39,"N.G."))</f>
        <v>3.2500000000000001E-2</v>
      </c>
      <c r="W39" s="66">
        <f>'Unfactored Wall Loads'!$P$5*(1.4*'Unfactored Wall Loads'!V39)</f>
        <v>18.479999999999997</v>
      </c>
      <c r="X39" s="66">
        <f>'Unfactored Wall Loads'!$P$5*(1.2*'Unfactored Wall Loads'!V39+1.6*'Unfactored Wall Loads'!W39+0.5*'Unfactored Wall Loads'!X39)</f>
        <v>22.24</v>
      </c>
      <c r="Y39" s="66">
        <f>'Unfactored Wall Loads'!$P$5*(1.2*'Unfactored Wall Loads'!V39+1.6*'Unfactored Wall Loads'!X39+1*'Unfactored Wall Loads'!W39)</f>
        <v>19.84</v>
      </c>
      <c r="Z39" s="4">
        <f t="shared" si="3"/>
        <v>22.24</v>
      </c>
      <c r="AA39" s="52">
        <f>IF($B39="INT",1*'Unfactored Wall Loads'!Y39, IF($B39="EXT",1*'Unfactored Wall Loads'!Y39,"N.G."))</f>
        <v>1.3455999999999999</v>
      </c>
      <c r="AB39" s="52">
        <f>IF($B39="INT",1*'Unfactored Wall Loads'!Z39, IF($B39="EXT",1*'Unfactored Wall Loads'!Z39,"N.G."))</f>
        <v>3.8666666666666662E-2</v>
      </c>
      <c r="AC39" s="66">
        <f>'Unfactored Wall Loads'!$P$5*(1.4*'Unfactored Wall Loads'!AA39)</f>
        <v>0</v>
      </c>
      <c r="AD39" s="66">
        <f>'Unfactored Wall Loads'!$P$5*(1.2*'Unfactored Wall Loads'!AA39+1.6*'Unfactored Wall Loads'!AB39+0.5*'Unfactored Wall Loads'!AC39)</f>
        <v>0</v>
      </c>
      <c r="AE39" s="66">
        <f>'Unfactored Wall Loads'!$P$5*(1.2*'Unfactored Wall Loads'!AA39+1.6*'Unfactored Wall Loads'!AC39+1*'Unfactored Wall Loads'!AB39)</f>
        <v>0</v>
      </c>
      <c r="AF39" s="4">
        <f t="shared" si="4"/>
        <v>0</v>
      </c>
      <c r="AG39" s="52">
        <f>IF($B39="INT",1*'Unfactored Wall Loads'!AD39, IF($B39="EXT",1*'Unfactored Wall Loads'!AD39,"N.G."))</f>
        <v>0.98406399999999994</v>
      </c>
      <c r="AH39" s="52">
        <f>IF($B39="INT",1*'Unfactored Wall Loads'!AE39, IF($B39="EXT",1*'Unfactored Wall Loads'!AE39,"N.G."))</f>
        <v>3.3066666666666661E-2</v>
      </c>
      <c r="AI39" s="66">
        <f>'Unfactored Wall Loads'!$P$5*(1.4*'Unfactored Wall Loads'!AF39)</f>
        <v>2.7999999999999994</v>
      </c>
      <c r="AJ39" s="66">
        <f>'Unfactored Wall Loads'!$P$5*(1.2*'Unfactored Wall Loads'!AF39+1.6*'Unfactored Wall Loads'!AG39+0.5*'Unfactored Wall Loads'!AH39)</f>
        <v>5.1733333333333329</v>
      </c>
      <c r="AK39" s="66">
        <f>'Unfactored Wall Loads'!$P$5*(1.2*'Unfactored Wall Loads'!AF39+1.6*'Unfactored Wall Loads'!AH39+1*'Unfactored Wall Loads'!AG39)</f>
        <v>4.1333333333333329</v>
      </c>
      <c r="AL39" s="4">
        <f t="shared" si="5"/>
        <v>5.1733333333333329</v>
      </c>
      <c r="AM39" s="52">
        <f>IF($B39="INT",1*'Unfactored Wall Loads'!AI39, IF($B39="EXT",1*'Unfactored Wall Loads'!AI39,"N.G."))</f>
        <v>0.95062500000000005</v>
      </c>
      <c r="AN39" s="52">
        <f>IF($B39="INT",1*'Unfactored Wall Loads'!AJ39, IF($B39="EXT",1*'Unfactored Wall Loads'!AJ39,"N.G."))</f>
        <v>3.2500000000000001E-2</v>
      </c>
      <c r="AO39" s="66">
        <f>'Unfactored Wall Loads'!$P$5*(1.4*'Unfactored Wall Loads'!AK39)</f>
        <v>5.0399999999999991</v>
      </c>
      <c r="AP39" s="66">
        <f>'Unfactored Wall Loads'!$P$5*(1.2*'Unfactored Wall Loads'!AK39+1.6*'Unfactored Wall Loads'!AL39+0.5*'Unfactored Wall Loads'!AM39)</f>
        <v>7.9466666666666672</v>
      </c>
      <c r="AQ39" s="66">
        <f>'Unfactored Wall Loads'!$P$5*(1.2*'Unfactored Wall Loads'!AK39+1.6*'Unfactored Wall Loads'!AM39+1*'Unfactored Wall Loads'!AL39)</f>
        <v>6.5866666666666669</v>
      </c>
      <c r="AR39" s="4">
        <f t="shared" si="6"/>
        <v>7.9466666666666672</v>
      </c>
      <c r="AS39" s="52">
        <f>IF($B39="INT",1*'Unfactored Wall Loads'!AN39, IF($B39="EXT",1*'Unfactored Wall Loads'!AN39,"N.G."))</f>
        <v>0.95062500000000005</v>
      </c>
      <c r="AT39" s="52">
        <f>IF($B39="INT",1*'Unfactored Wall Loads'!AO39, IF($B39="EXT",1*'Unfactored Wall Loads'!AO39,"N.G."))</f>
        <v>3.2500000000000001E-2</v>
      </c>
      <c r="AU39" s="66">
        <f>'Unfactored Wall Loads'!$P$5*(1.4*'Unfactored Wall Loads'!AP39)</f>
        <v>7.2799999999999994</v>
      </c>
      <c r="AV39" s="66">
        <f>'Unfactored Wall Loads'!$P$5*(1.2*'Unfactored Wall Loads'!AP39+1.6*'Unfactored Wall Loads'!AQ39+0.5*'Unfactored Wall Loads'!AR39)</f>
        <v>10.506666666666666</v>
      </c>
      <c r="AW39" s="66">
        <f>'Unfactored Wall Loads'!$P$5*(1.2*'Unfactored Wall Loads'!AP39+1.6*'Unfactored Wall Loads'!AR39+1*'Unfactored Wall Loads'!AQ39)</f>
        <v>8.9066666666666663</v>
      </c>
      <c r="AX39" s="4">
        <f t="shared" si="7"/>
        <v>10.506666666666666</v>
      </c>
      <c r="AY39" s="52">
        <f>IF($B39="INT",1*'Unfactored Wall Loads'!AS39, IF($B39="EXT",1*'Unfactored Wall Loads'!AS39,"N.G."))</f>
        <v>0.95062500000000005</v>
      </c>
      <c r="AZ39" s="52">
        <f>IF($B39="INT",1*'Unfactored Wall Loads'!AT39, IF($B39="EXT",1*'Unfactored Wall Loads'!AT39,"N.G."))</f>
        <v>3.2500000000000001E-2</v>
      </c>
      <c r="BA39" s="66">
        <f>'Unfactored Wall Loads'!$P$5*(1.4*'Unfactored Wall Loads'!AU39)</f>
        <v>9.5199999999999978</v>
      </c>
      <c r="BB39" s="66">
        <f>'Unfactored Wall Loads'!$P$5*(1.2*'Unfactored Wall Loads'!AU39+1.6*'Unfactored Wall Loads'!AV39+0.5*'Unfactored Wall Loads'!AW39)</f>
        <v>13.066666666666665</v>
      </c>
      <c r="BC39" s="66">
        <f>'Unfactored Wall Loads'!$P$5*(1.2*'Unfactored Wall Loads'!AU39+1.6*'Unfactored Wall Loads'!AW39+1*'Unfactored Wall Loads'!AV39)</f>
        <v>11.226666666666663</v>
      </c>
      <c r="BD39" s="4">
        <f t="shared" si="8"/>
        <v>13.066666666666665</v>
      </c>
      <c r="BE39" s="52">
        <f>IF($B39="INT",1*'Unfactored Wall Loads'!AX39, IF($B39="EXT",1*'Unfactored Wall Loads'!AX39,"N.G."))</f>
        <v>0.95062500000000005</v>
      </c>
      <c r="BF39" s="52">
        <f>IF($B39="INT",1*'Unfactored Wall Loads'!AY39, IF($B39="EXT",1*'Unfactored Wall Loads'!AY39,"N.G."))</f>
        <v>3.2500000000000001E-2</v>
      </c>
      <c r="BG39" s="66">
        <f>'Unfactored Wall Loads'!$P$5*(1.4*'Unfactored Wall Loads'!AZ39)</f>
        <v>11.759999999999998</v>
      </c>
      <c r="BH39" s="66">
        <f>'Unfactored Wall Loads'!$P$5*(1.2*'Unfactored Wall Loads'!AZ39+1.6*'Unfactored Wall Loads'!BA39+0.5*'Unfactored Wall Loads'!BB39)</f>
        <v>15.41333333333333</v>
      </c>
      <c r="BI39" s="66">
        <f>'Unfactored Wall Loads'!$P$5*(1.2*'Unfactored Wall Loads'!AZ39+1.6*'Unfactored Wall Loads'!BB39+1*'Unfactored Wall Loads'!BA39)</f>
        <v>13.41333333333333</v>
      </c>
      <c r="BJ39" s="4">
        <f t="shared" si="9"/>
        <v>15.41333333333333</v>
      </c>
      <c r="BK39" s="52">
        <f>IF($B39="INT",1*'Unfactored Wall Loads'!BC39, IF($B39="EXT",1*'Unfactored Wall Loads'!BC39,"N.G."))</f>
        <v>0.95062500000000005</v>
      </c>
      <c r="BL39" s="52">
        <f>IF($B39="INT",1*'Unfactored Wall Loads'!BD39, IF($B39="EXT",1*'Unfactored Wall Loads'!BD39,"N.G."))</f>
        <v>3.2500000000000001E-2</v>
      </c>
      <c r="BM39" s="66">
        <f>'Unfactored Wall Loads'!$P$5*(1.4*'Unfactored Wall Loads'!BE39)</f>
        <v>14</v>
      </c>
      <c r="BN39" s="66">
        <f>'Unfactored Wall Loads'!$P$5*(1.2*'Unfactored Wall Loads'!BE39+1.6*'Unfactored Wall Loads'!BF39+0.5*'Unfactored Wall Loads'!BG39)</f>
        <v>17.546666666666667</v>
      </c>
      <c r="BO39" s="66">
        <f>'Unfactored Wall Loads'!$P$5*(1.2*'Unfactored Wall Loads'!BE39+1.6*'Unfactored Wall Loads'!BG39+1*'Unfactored Wall Loads'!BF39)</f>
        <v>15.466666666666665</v>
      </c>
      <c r="BP39" s="4">
        <f t="shared" si="10"/>
        <v>17.546666666666667</v>
      </c>
      <c r="BQ39" s="52">
        <f>IF($B39="INT",1*'Unfactored Wall Loads'!BH39, IF($B39="EXT",1*'Unfactored Wall Loads'!BH39,"N.G."))</f>
        <v>0.95062500000000005</v>
      </c>
      <c r="BR39" s="52">
        <f>IF($B39="INT",1*'Unfactored Wall Loads'!BI39, IF($B39="EXT",1*'Unfactored Wall Loads'!BI39,"N.G."))</f>
        <v>3.2500000000000001E-2</v>
      </c>
      <c r="BS39" s="66">
        <f>'Unfactored Wall Loads'!$P$5*(1.4*'Unfactored Wall Loads'!BJ39)</f>
        <v>16.239999999999995</v>
      </c>
      <c r="BT39" s="66">
        <f>'Unfactored Wall Loads'!$P$5*(1.2*'Unfactored Wall Loads'!BJ39+1.6*'Unfactored Wall Loads'!BK39+0.5*'Unfactored Wall Loads'!BL39)</f>
        <v>19.68</v>
      </c>
      <c r="BU39" s="66">
        <f>'Unfactored Wall Loads'!$P$5*(1.2*'Unfactored Wall Loads'!BJ39+1.6*'Unfactored Wall Loads'!BL39+1*'Unfactored Wall Loads'!BK39)</f>
        <v>17.52</v>
      </c>
      <c r="BV39" s="4">
        <f t="shared" si="11"/>
        <v>19.68</v>
      </c>
      <c r="BW39" s="52">
        <f>IF($B39="INT",1*'Unfactored Wall Loads'!BM39, IF($B39="EXT",1*'Unfactored Wall Loads'!BM39,"N.G."))</f>
        <v>0.95062500000000005</v>
      </c>
      <c r="BX39" s="52">
        <f>IF($B39="INT",1*'Unfactored Wall Loads'!BN39, IF($B39="EXT",1*'Unfactored Wall Loads'!BN39,"N.G."))</f>
        <v>3.2500000000000001E-2</v>
      </c>
      <c r="BY39" s="66">
        <f>'Unfactored Wall Loads'!$P$5*(1.4*'Unfactored Wall Loads'!BO39)</f>
        <v>18.479999999999997</v>
      </c>
      <c r="BZ39" s="66">
        <f>'Unfactored Wall Loads'!$P$5*(1.2*'Unfactored Wall Loads'!BO39+1.6*'Unfactored Wall Loads'!BP39+0.5*'Unfactored Wall Loads'!BQ39)</f>
        <v>22.24</v>
      </c>
      <c r="CA39" s="66">
        <f>'Unfactored Wall Loads'!$P$5*(1.2*'Unfactored Wall Loads'!BO39+1.6*'Unfactored Wall Loads'!BQ39+1*'Unfactored Wall Loads'!BP39)</f>
        <v>19.84</v>
      </c>
      <c r="CB39" s="4">
        <f t="shared" si="12"/>
        <v>22.24</v>
      </c>
      <c r="CC39" s="52">
        <f>IF($B39="INT",1*'Unfactored Wall Loads'!BR39, IF($B39="EXT",1*'Unfactored Wall Loads'!BR39,"N.G."))</f>
        <v>0.48999999999999994</v>
      </c>
      <c r="CD39" s="52">
        <f>IF($B39="INT",1*'Unfactored Wall Loads'!BS39, IF($B39="EXT",1*'Unfactored Wall Loads'!BS39,"N.G."))</f>
        <v>2.3333333333333331E-2</v>
      </c>
      <c r="CE39" s="66">
        <f>'Unfactored Wall Loads'!$P$5*(1.4*'Unfactored Wall Loads'!BT39)</f>
        <v>0</v>
      </c>
      <c r="CF39" s="66">
        <f>'Unfactored Wall Loads'!$P$5*(1.2*'Unfactored Wall Loads'!BT39+1.6*'Unfactored Wall Loads'!BU39+0.5*'Unfactored Wall Loads'!BV39)</f>
        <v>0</v>
      </c>
      <c r="CG39" s="66">
        <f>'Unfactored Wall Loads'!$P$5*(1.2*'Unfactored Wall Loads'!BT39+1.6*'Unfactored Wall Loads'!BV39+1*'Unfactored Wall Loads'!BU39)</f>
        <v>0</v>
      </c>
      <c r="CH39" s="4">
        <f t="shared" si="13"/>
        <v>0</v>
      </c>
      <c r="CI39" s="52">
        <f>IF($B39="INT",1*'Unfactored Wall Loads'!BW39, IF($B39="EXT",1*'Unfactored Wall Loads'!BW39,"N.G."))</f>
        <v>0.36</v>
      </c>
      <c r="CJ39" s="52">
        <f>IF($B39="INT",1*'Unfactored Wall Loads'!BX39, IF($B39="EXT",1*'Unfactored Wall Loads'!BX39,"N.G."))</f>
        <v>0.02</v>
      </c>
      <c r="CK39" s="66">
        <f>'Unfactored Wall Loads'!$P$5*(1.6*'Unfactored Wall Loads'!BY39)</f>
        <v>0</v>
      </c>
      <c r="CL39" s="66">
        <f>'Unfactored Wall Loads'!$P$5*(1.2*'Unfactored Wall Loads'!BY39+1.6*'Unfactored Wall Loads'!BZ39+0.5*'Unfactored Wall Loads'!CA39)</f>
        <v>0</v>
      </c>
      <c r="CM39" s="66">
        <f>'Unfactored Wall Loads'!$P$5*(1.2*'Unfactored Wall Loads'!BY39+1.6*'Unfactored Wall Loads'!CA39+1*'Unfactored Wall Loads'!BZ39)</f>
        <v>0</v>
      </c>
      <c r="CN39" s="4">
        <f t="shared" si="14"/>
        <v>0</v>
      </c>
    </row>
    <row r="40" spans="1:92" x14ac:dyDescent="0.25">
      <c r="A40" s="70">
        <v>19</v>
      </c>
      <c r="B40" s="70" t="str">
        <f>'Unfactored Wall Loads'!B40</f>
        <v>INT</v>
      </c>
      <c r="C40" s="52">
        <f>IF($B40="INT",1*'Unfactored Wall Loads'!E40, IF($B40="EXT",1*'Unfactored Wall Loads'!E40,"N.G."))</f>
        <v>4</v>
      </c>
      <c r="D40" s="52">
        <f>IF($B40="INT",1*'Unfactored Wall Loads'!F40, IF($B40="EXT",1*'Unfactored Wall Loads'!F40,"N.G."))</f>
        <v>6.6666666666666652E-2</v>
      </c>
      <c r="E40" s="66">
        <f>'Unfactored Wall Loads'!$P$5*(1.4*'Unfactored Wall Loads'!G40)</f>
        <v>0</v>
      </c>
      <c r="F40" s="66">
        <f>'Unfactored Wall Loads'!$P$5*(1.2*'Unfactored Wall Loads'!G40+1.6*'Unfactored Wall Loads'!H40+0.5*'Unfactored Wall Loads'!I40)</f>
        <v>0</v>
      </c>
      <c r="G40" s="66">
        <f>'Unfactored Wall Loads'!$P$5*(1.2*'Unfactored Wall Loads'!G40+1.6*'Unfactored Wall Loads'!I40+1*'Unfactored Wall Loads'!H40)</f>
        <v>0</v>
      </c>
      <c r="H40" s="4">
        <f t="shared" si="0"/>
        <v>0</v>
      </c>
      <c r="I40" s="52">
        <f>IF($B40="INT",1*'Unfactored Wall Loads'!J40, IF($B40="EXT",1*'Unfactored Wall Loads'!J40,"N.G."))</f>
        <v>3.61</v>
      </c>
      <c r="J40" s="52">
        <f>IF($B40="INT",1*'Unfactored Wall Loads'!K40, IF($B40="EXT",1*'Unfactored Wall Loads'!K40,"N.G."))</f>
        <v>6.3333333333333325E-2</v>
      </c>
      <c r="K40" s="66">
        <f>'Unfactored Wall Loads'!$P$5*(1.4*'Unfactored Wall Loads'!L40)</f>
        <v>0</v>
      </c>
      <c r="L40" s="66">
        <f>'Unfactored Wall Loads'!$P$5*(1.2*'Unfactored Wall Loads'!L40+1.6*'Unfactored Wall Loads'!M40+0.5*'Unfactored Wall Loads'!N40)</f>
        <v>0</v>
      </c>
      <c r="M40" s="66">
        <f>'Unfactored Wall Loads'!$P$5*(1.2*'Unfactored Wall Loads'!L40+1.6*'Unfactored Wall Loads'!N40+1*'Unfactored Wall Loads'!M40)</f>
        <v>0</v>
      </c>
      <c r="N40" s="4">
        <f t="shared" si="1"/>
        <v>0</v>
      </c>
      <c r="O40" s="52">
        <f>IF($B40="INT",1*'Unfactored Wall Loads'!O40, IF($B40="EXT",1*'Unfactored Wall Loads'!O40,"N.G."))</f>
        <v>3.24</v>
      </c>
      <c r="P40" s="52">
        <f>IF($B40="INT",1*'Unfactored Wall Loads'!P40, IF($B40="EXT",1*'Unfactored Wall Loads'!P40,"N.G."))</f>
        <v>5.9999999999999991E-2</v>
      </c>
      <c r="Q40" s="66">
        <f>'Unfactored Wall Loads'!$P$5*(1.4*'Unfactored Wall Loads'!Q40)</f>
        <v>0</v>
      </c>
      <c r="R40" s="66">
        <f>'Unfactored Wall Loads'!$P$5*(1.2*'Unfactored Wall Loads'!Q40+1.6*'Unfactored Wall Loads'!R40+0.5*'Unfactored Wall Loads'!S40)</f>
        <v>0</v>
      </c>
      <c r="S40" s="66">
        <f>'Unfactored Wall Loads'!$P$5*(1.2*'Unfactored Wall Loads'!Q40+1.6*'Unfactored Wall Loads'!S40+1*'Unfactored Wall Loads'!R40)</f>
        <v>0</v>
      </c>
      <c r="T40" s="4">
        <f t="shared" si="2"/>
        <v>0</v>
      </c>
      <c r="U40" s="52">
        <f>IF($B40="INT",1*'Unfactored Wall Loads'!T40, IF($B40="EXT",1*'Unfactored Wall Loads'!T40,"N.G."))</f>
        <v>0.95062500000000005</v>
      </c>
      <c r="V40" s="52">
        <f>IF($B40="INT",1*'Unfactored Wall Loads'!U40, IF($B40="EXT",1*'Unfactored Wall Loads'!U40,"N.G."))</f>
        <v>3.2500000000000001E-2</v>
      </c>
      <c r="W40" s="66">
        <f>'Unfactored Wall Loads'!$P$5*(1.4*'Unfactored Wall Loads'!V40)</f>
        <v>20.906666666666663</v>
      </c>
      <c r="X40" s="66">
        <f>'Unfactored Wall Loads'!$P$5*(1.2*'Unfactored Wall Loads'!V40+1.6*'Unfactored Wall Loads'!W40+0.5*'Unfactored Wall Loads'!X40)</f>
        <v>25.386666666666663</v>
      </c>
      <c r="Y40" s="66">
        <f>'Unfactored Wall Loads'!$P$5*(1.2*'Unfactored Wall Loads'!V40+1.6*'Unfactored Wall Loads'!X40+1*'Unfactored Wall Loads'!W40)</f>
        <v>22.586666666666662</v>
      </c>
      <c r="Z40" s="4">
        <f t="shared" si="3"/>
        <v>25.386666666666663</v>
      </c>
      <c r="AA40" s="52">
        <f>IF($B40="INT",1*'Unfactored Wall Loads'!Y40, IF($B40="EXT",1*'Unfactored Wall Loads'!Y40,"N.G."))</f>
        <v>1.3455999999999999</v>
      </c>
      <c r="AB40" s="52">
        <f>IF($B40="INT",1*'Unfactored Wall Loads'!Z40, IF($B40="EXT",1*'Unfactored Wall Loads'!Z40,"N.G."))</f>
        <v>3.8666666666666662E-2</v>
      </c>
      <c r="AC40" s="66">
        <f>'Unfactored Wall Loads'!$P$5*(1.4*'Unfactored Wall Loads'!AA40)</f>
        <v>0</v>
      </c>
      <c r="AD40" s="66">
        <f>'Unfactored Wall Loads'!$P$5*(1.2*'Unfactored Wall Loads'!AA40+1.6*'Unfactored Wall Loads'!AB40+0.5*'Unfactored Wall Loads'!AC40)</f>
        <v>0</v>
      </c>
      <c r="AE40" s="66">
        <f>'Unfactored Wall Loads'!$P$5*(1.2*'Unfactored Wall Loads'!AA40+1.6*'Unfactored Wall Loads'!AC40+1*'Unfactored Wall Loads'!AB40)</f>
        <v>0</v>
      </c>
      <c r="AF40" s="4">
        <f t="shared" si="4"/>
        <v>0</v>
      </c>
      <c r="AG40" s="52">
        <f>IF($B40="INT",1*'Unfactored Wall Loads'!AD40, IF($B40="EXT",1*'Unfactored Wall Loads'!AD40,"N.G."))</f>
        <v>0.98406399999999994</v>
      </c>
      <c r="AH40" s="52">
        <f>IF($B40="INT",1*'Unfactored Wall Loads'!AE40, IF($B40="EXT",1*'Unfactored Wall Loads'!AE40,"N.G."))</f>
        <v>3.3066666666666661E-2</v>
      </c>
      <c r="AI40" s="66">
        <f>'Unfactored Wall Loads'!$P$5*(1.4*'Unfactored Wall Loads'!AF40)</f>
        <v>3.1733333333333329</v>
      </c>
      <c r="AJ40" s="66">
        <f>'Unfactored Wall Loads'!$P$5*(1.2*'Unfactored Wall Loads'!AF40+1.6*'Unfactored Wall Loads'!AG40+0.5*'Unfactored Wall Loads'!AH40)</f>
        <v>5.92</v>
      </c>
      <c r="AK40" s="66">
        <f>'Unfactored Wall Loads'!$P$5*(1.2*'Unfactored Wall Loads'!AF40+1.6*'Unfactored Wall Loads'!AH40+1*'Unfactored Wall Loads'!AG40)</f>
        <v>4.72</v>
      </c>
      <c r="AL40" s="4">
        <f t="shared" si="5"/>
        <v>5.92</v>
      </c>
      <c r="AM40" s="52">
        <f>IF($B40="INT",1*'Unfactored Wall Loads'!AI40, IF($B40="EXT",1*'Unfactored Wall Loads'!AI40,"N.G."))</f>
        <v>0.95062500000000005</v>
      </c>
      <c r="AN40" s="52">
        <f>IF($B40="INT",1*'Unfactored Wall Loads'!AJ40, IF($B40="EXT",1*'Unfactored Wall Loads'!AJ40,"N.G."))</f>
        <v>3.2500000000000001E-2</v>
      </c>
      <c r="AO40" s="66">
        <f>'Unfactored Wall Loads'!$P$5*(1.4*'Unfactored Wall Loads'!AK40)</f>
        <v>5.7866666666666662</v>
      </c>
      <c r="AP40" s="66">
        <f>'Unfactored Wall Loads'!$P$5*(1.2*'Unfactored Wall Loads'!AK40+1.6*'Unfactored Wall Loads'!AL40+0.5*'Unfactored Wall Loads'!AM40)</f>
        <v>9.2266666666666666</v>
      </c>
      <c r="AQ40" s="66">
        <f>'Unfactored Wall Loads'!$P$5*(1.2*'Unfactored Wall Loads'!AK40+1.6*'Unfactored Wall Loads'!AM40+1*'Unfactored Wall Loads'!AL40)</f>
        <v>7.626666666666666</v>
      </c>
      <c r="AR40" s="4">
        <f t="shared" si="6"/>
        <v>9.2266666666666666</v>
      </c>
      <c r="AS40" s="52">
        <f>IF($B40="INT",1*'Unfactored Wall Loads'!AN40, IF($B40="EXT",1*'Unfactored Wall Loads'!AN40,"N.G."))</f>
        <v>0.95062500000000005</v>
      </c>
      <c r="AT40" s="52">
        <f>IF($B40="INT",1*'Unfactored Wall Loads'!AO40, IF($B40="EXT",1*'Unfactored Wall Loads'!AO40,"N.G."))</f>
        <v>3.2500000000000001E-2</v>
      </c>
      <c r="AU40" s="66">
        <f>'Unfactored Wall Loads'!$P$5*(1.4*'Unfactored Wall Loads'!AP40)</f>
        <v>8.2133333333333329</v>
      </c>
      <c r="AV40" s="66">
        <f>'Unfactored Wall Loads'!$P$5*(1.2*'Unfactored Wall Loads'!AP40+1.6*'Unfactored Wall Loads'!AQ40+0.5*'Unfactored Wall Loads'!AR40)</f>
        <v>12.373333333333335</v>
      </c>
      <c r="AW40" s="66">
        <f>'Unfactored Wall Loads'!$P$5*(1.2*'Unfactored Wall Loads'!AP40+1.6*'Unfactored Wall Loads'!AR40+1*'Unfactored Wall Loads'!AQ40)</f>
        <v>10.373333333333333</v>
      </c>
      <c r="AX40" s="4">
        <f t="shared" si="7"/>
        <v>12.373333333333335</v>
      </c>
      <c r="AY40" s="52">
        <f>IF($B40="INT",1*'Unfactored Wall Loads'!AS40, IF($B40="EXT",1*'Unfactored Wall Loads'!AS40,"N.G."))</f>
        <v>0.95062500000000005</v>
      </c>
      <c r="AZ40" s="52">
        <f>IF($B40="INT",1*'Unfactored Wall Loads'!AT40, IF($B40="EXT",1*'Unfactored Wall Loads'!AT40,"N.G."))</f>
        <v>3.2500000000000001E-2</v>
      </c>
      <c r="BA40" s="66">
        <f>'Unfactored Wall Loads'!$P$5*(1.4*'Unfactored Wall Loads'!AU40)</f>
        <v>10.826666666666664</v>
      </c>
      <c r="BB40" s="66">
        <f>'Unfactored Wall Loads'!$P$5*(1.2*'Unfactored Wall Loads'!AU40+1.6*'Unfactored Wall Loads'!AV40+0.5*'Unfactored Wall Loads'!AW40)</f>
        <v>15.253333333333332</v>
      </c>
      <c r="BC40" s="66">
        <f>'Unfactored Wall Loads'!$P$5*(1.2*'Unfactored Wall Loads'!AU40+1.6*'Unfactored Wall Loads'!AW40+1*'Unfactored Wall Loads'!AV40)</f>
        <v>13.013333333333332</v>
      </c>
      <c r="BD40" s="4">
        <f t="shared" si="8"/>
        <v>15.253333333333332</v>
      </c>
      <c r="BE40" s="52">
        <f>IF($B40="INT",1*'Unfactored Wall Loads'!AX40, IF($B40="EXT",1*'Unfactored Wall Loads'!AX40,"N.G."))</f>
        <v>0.95062500000000005</v>
      </c>
      <c r="BF40" s="52">
        <f>IF($B40="INT",1*'Unfactored Wall Loads'!AY40, IF($B40="EXT",1*'Unfactored Wall Loads'!AY40,"N.G."))</f>
        <v>3.2500000000000001E-2</v>
      </c>
      <c r="BG40" s="66">
        <f>'Unfactored Wall Loads'!$P$5*(1.4*'Unfactored Wall Loads'!AZ40)</f>
        <v>13.253333333333332</v>
      </c>
      <c r="BH40" s="66">
        <f>'Unfactored Wall Loads'!$P$5*(1.2*'Unfactored Wall Loads'!AZ40+1.6*'Unfactored Wall Loads'!BA40+0.5*'Unfactored Wall Loads'!BB40)</f>
        <v>17.973333333333333</v>
      </c>
      <c r="BI40" s="66">
        <f>'Unfactored Wall Loads'!$P$5*(1.2*'Unfactored Wall Loads'!AZ40+1.6*'Unfactored Wall Loads'!BB40+1*'Unfactored Wall Loads'!BA40)</f>
        <v>15.493333333333332</v>
      </c>
      <c r="BJ40" s="4">
        <f t="shared" si="9"/>
        <v>17.973333333333333</v>
      </c>
      <c r="BK40" s="52">
        <f>IF($B40="INT",1*'Unfactored Wall Loads'!BC40, IF($B40="EXT",1*'Unfactored Wall Loads'!BC40,"N.G."))</f>
        <v>0.95062500000000005</v>
      </c>
      <c r="BL40" s="52">
        <f>IF($B40="INT",1*'Unfactored Wall Loads'!BD40, IF($B40="EXT",1*'Unfactored Wall Loads'!BD40,"N.G."))</f>
        <v>3.2500000000000001E-2</v>
      </c>
      <c r="BM40" s="66">
        <f>'Unfactored Wall Loads'!$P$5*(1.4*'Unfactored Wall Loads'!BE40)</f>
        <v>15.866666666666664</v>
      </c>
      <c r="BN40" s="66">
        <f>'Unfactored Wall Loads'!$P$5*(1.2*'Unfactored Wall Loads'!BE40+1.6*'Unfactored Wall Loads'!BF40+0.5*'Unfactored Wall Loads'!BG40)</f>
        <v>20.64</v>
      </c>
      <c r="BO40" s="66">
        <f>'Unfactored Wall Loads'!$P$5*(1.2*'Unfactored Wall Loads'!BE40+1.6*'Unfactored Wall Loads'!BG40+1*'Unfactored Wall Loads'!BF40)</f>
        <v>18</v>
      </c>
      <c r="BP40" s="4">
        <f t="shared" si="10"/>
        <v>20.64</v>
      </c>
      <c r="BQ40" s="52">
        <f>IF($B40="INT",1*'Unfactored Wall Loads'!BH40, IF($B40="EXT",1*'Unfactored Wall Loads'!BH40,"N.G."))</f>
        <v>0.95062500000000005</v>
      </c>
      <c r="BR40" s="52">
        <f>IF($B40="INT",1*'Unfactored Wall Loads'!BI40, IF($B40="EXT",1*'Unfactored Wall Loads'!BI40,"N.G."))</f>
        <v>3.2500000000000001E-2</v>
      </c>
      <c r="BS40" s="66">
        <f>'Unfactored Wall Loads'!$P$5*(1.4*'Unfactored Wall Loads'!BJ40)</f>
        <v>18.479999999999997</v>
      </c>
      <c r="BT40" s="66">
        <f>'Unfactored Wall Loads'!$P$5*(1.2*'Unfactored Wall Loads'!BJ40+1.6*'Unfactored Wall Loads'!BK40+0.5*'Unfactored Wall Loads'!BL40)</f>
        <v>23.306666666666665</v>
      </c>
      <c r="BU40" s="66">
        <f>'Unfactored Wall Loads'!$P$5*(1.2*'Unfactored Wall Loads'!BJ40+1.6*'Unfactored Wall Loads'!BL40+1*'Unfactored Wall Loads'!BK40)</f>
        <v>20.506666666666668</v>
      </c>
      <c r="BV40" s="4">
        <f t="shared" si="11"/>
        <v>23.306666666666665</v>
      </c>
      <c r="BW40" s="52">
        <f>IF($B40="INT",1*'Unfactored Wall Loads'!BM40, IF($B40="EXT",1*'Unfactored Wall Loads'!BM40,"N.G."))</f>
        <v>0.95062500000000005</v>
      </c>
      <c r="BX40" s="52">
        <f>IF($B40="INT",1*'Unfactored Wall Loads'!BN40, IF($B40="EXT",1*'Unfactored Wall Loads'!BN40,"N.G."))</f>
        <v>3.2500000000000001E-2</v>
      </c>
      <c r="BY40" s="66">
        <f>'Unfactored Wall Loads'!$P$5*(1.4*'Unfactored Wall Loads'!BO40)</f>
        <v>20.906666666666663</v>
      </c>
      <c r="BZ40" s="66">
        <f>'Unfactored Wall Loads'!$P$5*(1.2*'Unfactored Wall Loads'!BO40+1.6*'Unfactored Wall Loads'!BP40+0.5*'Unfactored Wall Loads'!BQ40)</f>
        <v>25.386666666666663</v>
      </c>
      <c r="CA40" s="66">
        <f>'Unfactored Wall Loads'!$P$5*(1.2*'Unfactored Wall Loads'!BO40+1.6*'Unfactored Wall Loads'!BQ40+1*'Unfactored Wall Loads'!BP40)</f>
        <v>22.586666666666662</v>
      </c>
      <c r="CB40" s="4">
        <f t="shared" si="12"/>
        <v>25.386666666666663</v>
      </c>
      <c r="CC40" s="52">
        <f>IF($B40="INT",1*'Unfactored Wall Loads'!BR40, IF($B40="EXT",1*'Unfactored Wall Loads'!BR40,"N.G."))</f>
        <v>0.48999999999999994</v>
      </c>
      <c r="CD40" s="52">
        <f>IF($B40="INT",1*'Unfactored Wall Loads'!BS40, IF($B40="EXT",1*'Unfactored Wall Loads'!BS40,"N.G."))</f>
        <v>2.3333333333333331E-2</v>
      </c>
      <c r="CE40" s="66">
        <f>'Unfactored Wall Loads'!$P$5*(1.4*'Unfactored Wall Loads'!BT40)</f>
        <v>0</v>
      </c>
      <c r="CF40" s="66">
        <f>'Unfactored Wall Loads'!$P$5*(1.2*'Unfactored Wall Loads'!BT40+1.6*'Unfactored Wall Loads'!BU40+0.5*'Unfactored Wall Loads'!BV40)</f>
        <v>0</v>
      </c>
      <c r="CG40" s="66">
        <f>'Unfactored Wall Loads'!$P$5*(1.2*'Unfactored Wall Loads'!BT40+1.6*'Unfactored Wall Loads'!BV40+1*'Unfactored Wall Loads'!BU40)</f>
        <v>0</v>
      </c>
      <c r="CH40" s="4">
        <f t="shared" si="13"/>
        <v>0</v>
      </c>
      <c r="CI40" s="52">
        <f>IF($B40="INT",1*'Unfactored Wall Loads'!BW40, IF($B40="EXT",1*'Unfactored Wall Loads'!BW40,"N.G."))</f>
        <v>0.36</v>
      </c>
      <c r="CJ40" s="52">
        <f>IF($B40="INT",1*'Unfactored Wall Loads'!BX40, IF($B40="EXT",1*'Unfactored Wall Loads'!BX40,"N.G."))</f>
        <v>0.02</v>
      </c>
      <c r="CK40" s="66">
        <f>'Unfactored Wall Loads'!$P$5*(1.6*'Unfactored Wall Loads'!BY40)</f>
        <v>0</v>
      </c>
      <c r="CL40" s="66">
        <f>'Unfactored Wall Loads'!$P$5*(1.2*'Unfactored Wall Loads'!BY40+1.6*'Unfactored Wall Loads'!BZ40+0.5*'Unfactored Wall Loads'!CA40)</f>
        <v>0</v>
      </c>
      <c r="CM40" s="66">
        <f>'Unfactored Wall Loads'!$P$5*(1.2*'Unfactored Wall Loads'!BY40+1.6*'Unfactored Wall Loads'!CA40+1*'Unfactored Wall Loads'!BZ40)</f>
        <v>0</v>
      </c>
      <c r="CN40" s="4">
        <f t="shared" si="14"/>
        <v>0</v>
      </c>
    </row>
    <row r="41" spans="1:92" x14ac:dyDescent="0.25">
      <c r="A41" s="70">
        <v>20</v>
      </c>
      <c r="B41" s="70" t="str">
        <f>'Unfactored Wall Loads'!B41</f>
        <v>INT</v>
      </c>
      <c r="C41" s="52">
        <f>IF($B41="INT",1*'Unfactored Wall Loads'!E41, IF($B41="EXT",1*'Unfactored Wall Loads'!E41,"N.G."))</f>
        <v>4</v>
      </c>
      <c r="D41" s="52">
        <f>IF($B41="INT",1*'Unfactored Wall Loads'!F41, IF($B41="EXT",1*'Unfactored Wall Loads'!F41,"N.G."))</f>
        <v>6.6666666666666652E-2</v>
      </c>
      <c r="E41" s="66">
        <f>'Unfactored Wall Loads'!$P$5*(1.4*'Unfactored Wall Loads'!G41)</f>
        <v>0</v>
      </c>
      <c r="F41" s="66">
        <f>'Unfactored Wall Loads'!$P$5*(1.2*'Unfactored Wall Loads'!G41+1.6*'Unfactored Wall Loads'!H41+0.5*'Unfactored Wall Loads'!I41)</f>
        <v>0</v>
      </c>
      <c r="G41" s="66">
        <f>'Unfactored Wall Loads'!$P$5*(1.2*'Unfactored Wall Loads'!G41+1.6*'Unfactored Wall Loads'!I41+1*'Unfactored Wall Loads'!H41)</f>
        <v>0</v>
      </c>
      <c r="H41" s="4">
        <f t="shared" si="0"/>
        <v>0</v>
      </c>
      <c r="I41" s="52">
        <f>IF($B41="INT",1*'Unfactored Wall Loads'!J41, IF($B41="EXT",1*'Unfactored Wall Loads'!J41,"N.G."))</f>
        <v>3.61</v>
      </c>
      <c r="J41" s="52">
        <f>IF($B41="INT",1*'Unfactored Wall Loads'!K41, IF($B41="EXT",1*'Unfactored Wall Loads'!K41,"N.G."))</f>
        <v>6.3333333333333325E-2</v>
      </c>
      <c r="K41" s="66">
        <f>'Unfactored Wall Loads'!$P$5*(1.4*'Unfactored Wall Loads'!L41)</f>
        <v>0</v>
      </c>
      <c r="L41" s="66">
        <f>'Unfactored Wall Loads'!$P$5*(1.2*'Unfactored Wall Loads'!L41+1.6*'Unfactored Wall Loads'!M41+0.5*'Unfactored Wall Loads'!N41)</f>
        <v>0</v>
      </c>
      <c r="M41" s="66">
        <f>'Unfactored Wall Loads'!$P$5*(1.2*'Unfactored Wall Loads'!L41+1.6*'Unfactored Wall Loads'!N41+1*'Unfactored Wall Loads'!M41)</f>
        <v>0</v>
      </c>
      <c r="N41" s="4">
        <f t="shared" si="1"/>
        <v>0</v>
      </c>
      <c r="O41" s="52">
        <f>IF($B41="INT",1*'Unfactored Wall Loads'!O41, IF($B41="EXT",1*'Unfactored Wall Loads'!O41,"N.G."))</f>
        <v>3.24</v>
      </c>
      <c r="P41" s="52">
        <f>IF($B41="INT",1*'Unfactored Wall Loads'!P41, IF($B41="EXT",1*'Unfactored Wall Loads'!P41,"N.G."))</f>
        <v>5.9999999999999991E-2</v>
      </c>
      <c r="Q41" s="66">
        <f>'Unfactored Wall Loads'!$P$5*(1.4*'Unfactored Wall Loads'!Q41)</f>
        <v>0</v>
      </c>
      <c r="R41" s="66">
        <f>'Unfactored Wall Loads'!$P$5*(1.2*'Unfactored Wall Loads'!Q41+1.6*'Unfactored Wall Loads'!R41+0.5*'Unfactored Wall Loads'!S41)</f>
        <v>0</v>
      </c>
      <c r="S41" s="66">
        <f>'Unfactored Wall Loads'!$P$5*(1.2*'Unfactored Wall Loads'!Q41+1.6*'Unfactored Wall Loads'!S41+1*'Unfactored Wall Loads'!R41)</f>
        <v>0</v>
      </c>
      <c r="T41" s="4">
        <f t="shared" si="2"/>
        <v>0</v>
      </c>
      <c r="U41" s="52">
        <f>IF($B41="INT",1*'Unfactored Wall Loads'!T41, IF($B41="EXT",1*'Unfactored Wall Loads'!T41,"N.G."))</f>
        <v>0.95062500000000005</v>
      </c>
      <c r="V41" s="52">
        <f>IF($B41="INT",1*'Unfactored Wall Loads'!U41, IF($B41="EXT",1*'Unfactored Wall Loads'!U41,"N.G."))</f>
        <v>3.2500000000000001E-2</v>
      </c>
      <c r="W41" s="66">
        <f>'Unfactored Wall Loads'!$P$5*(1.4*'Unfactored Wall Loads'!V41)</f>
        <v>16.053333333333331</v>
      </c>
      <c r="X41" s="66">
        <f>'Unfactored Wall Loads'!$P$5*(1.2*'Unfactored Wall Loads'!V41+1.6*'Unfactored Wall Loads'!W41+0.5*'Unfactored Wall Loads'!X41)</f>
        <v>19.946666666666662</v>
      </c>
      <c r="Y41" s="66">
        <f>'Unfactored Wall Loads'!$P$5*(1.2*'Unfactored Wall Loads'!V41+1.6*'Unfactored Wall Loads'!X41+1*'Unfactored Wall Loads'!W41)</f>
        <v>17.626666666666665</v>
      </c>
      <c r="Z41" s="4">
        <f t="shared" si="3"/>
        <v>19.946666666666662</v>
      </c>
      <c r="AA41" s="52">
        <f>IF($B41="INT",1*'Unfactored Wall Loads'!Y41, IF($B41="EXT",1*'Unfactored Wall Loads'!Y41,"N.G."))</f>
        <v>1.3455999999999999</v>
      </c>
      <c r="AB41" s="52">
        <f>IF($B41="INT",1*'Unfactored Wall Loads'!Z41, IF($B41="EXT",1*'Unfactored Wall Loads'!Z41,"N.G."))</f>
        <v>3.8666666666666662E-2</v>
      </c>
      <c r="AC41" s="66">
        <f>'Unfactored Wall Loads'!$P$5*(1.4*'Unfactored Wall Loads'!AA41)</f>
        <v>0</v>
      </c>
      <c r="AD41" s="66">
        <f>'Unfactored Wall Loads'!$P$5*(1.2*'Unfactored Wall Loads'!AA41+1.6*'Unfactored Wall Loads'!AB41+0.5*'Unfactored Wall Loads'!AC41)</f>
        <v>0</v>
      </c>
      <c r="AE41" s="66">
        <f>'Unfactored Wall Loads'!$P$5*(1.2*'Unfactored Wall Loads'!AA41+1.6*'Unfactored Wall Loads'!AC41+1*'Unfactored Wall Loads'!AB41)</f>
        <v>0</v>
      </c>
      <c r="AF41" s="4">
        <f t="shared" si="4"/>
        <v>0</v>
      </c>
      <c r="AG41" s="52">
        <f>IF($B41="INT",1*'Unfactored Wall Loads'!AD41, IF($B41="EXT",1*'Unfactored Wall Loads'!AD41,"N.G."))</f>
        <v>0.98406399999999994</v>
      </c>
      <c r="AH41" s="52">
        <f>IF($B41="INT",1*'Unfactored Wall Loads'!AE41, IF($B41="EXT",1*'Unfactored Wall Loads'!AE41,"N.G."))</f>
        <v>3.3066666666666661E-2</v>
      </c>
      <c r="AI41" s="66">
        <f>'Unfactored Wall Loads'!$P$5*(1.4*'Unfactored Wall Loads'!AF41)</f>
        <v>2.6133333333333328</v>
      </c>
      <c r="AJ41" s="66">
        <f>'Unfactored Wall Loads'!$P$5*(1.2*'Unfactored Wall Loads'!AF41+1.6*'Unfactored Wall Loads'!AG41+0.5*'Unfactored Wall Loads'!AH41)</f>
        <v>4.5866666666666669</v>
      </c>
      <c r="AK41" s="66">
        <f>'Unfactored Wall Loads'!$P$5*(1.2*'Unfactored Wall Loads'!AF41+1.6*'Unfactored Wall Loads'!AH41+1*'Unfactored Wall Loads'!AG41)</f>
        <v>3.706666666666667</v>
      </c>
      <c r="AL41" s="4">
        <f t="shared" si="5"/>
        <v>4.5866666666666669</v>
      </c>
      <c r="AM41" s="52">
        <f>IF($B41="INT",1*'Unfactored Wall Loads'!AI41, IF($B41="EXT",1*'Unfactored Wall Loads'!AI41,"N.G."))</f>
        <v>0.95062500000000005</v>
      </c>
      <c r="AN41" s="52">
        <f>IF($B41="INT",1*'Unfactored Wall Loads'!AJ41, IF($B41="EXT",1*'Unfactored Wall Loads'!AJ41,"N.G."))</f>
        <v>3.2500000000000001E-2</v>
      </c>
      <c r="AO41" s="66">
        <f>'Unfactored Wall Loads'!$P$5*(1.4*'Unfactored Wall Loads'!AK41)</f>
        <v>4.4799999999999995</v>
      </c>
      <c r="AP41" s="66">
        <f>'Unfactored Wall Loads'!$P$5*(1.2*'Unfactored Wall Loads'!AK41+1.6*'Unfactored Wall Loads'!AL41+0.5*'Unfactored Wall Loads'!AM41)</f>
        <v>7.04</v>
      </c>
      <c r="AQ41" s="66">
        <f>'Unfactored Wall Loads'!$P$5*(1.2*'Unfactored Wall Loads'!AK41+1.6*'Unfactored Wall Loads'!AM41+1*'Unfactored Wall Loads'!AL41)</f>
        <v>5.84</v>
      </c>
      <c r="AR41" s="4">
        <f t="shared" si="6"/>
        <v>7.04</v>
      </c>
      <c r="AS41" s="52">
        <f>IF($B41="INT",1*'Unfactored Wall Loads'!AN41, IF($B41="EXT",1*'Unfactored Wall Loads'!AN41,"N.G."))</f>
        <v>0.95062500000000005</v>
      </c>
      <c r="AT41" s="52">
        <f>IF($B41="INT",1*'Unfactored Wall Loads'!AO41, IF($B41="EXT",1*'Unfactored Wall Loads'!AO41,"N.G."))</f>
        <v>3.2500000000000001E-2</v>
      </c>
      <c r="AU41" s="66">
        <f>'Unfactored Wall Loads'!$P$5*(1.4*'Unfactored Wall Loads'!AP41)</f>
        <v>6.3466666666666658</v>
      </c>
      <c r="AV41" s="66">
        <f>'Unfactored Wall Loads'!$P$5*(1.2*'Unfactored Wall Loads'!AP41+1.6*'Unfactored Wall Loads'!AQ41+0.5*'Unfactored Wall Loads'!AR41)</f>
        <v>9.4933333333333323</v>
      </c>
      <c r="AW41" s="66">
        <f>'Unfactored Wall Loads'!$P$5*(1.2*'Unfactored Wall Loads'!AP41+1.6*'Unfactored Wall Loads'!AR41+1*'Unfactored Wall Loads'!AQ41)</f>
        <v>7.9733333333333336</v>
      </c>
      <c r="AX41" s="4">
        <f t="shared" si="7"/>
        <v>9.4933333333333323</v>
      </c>
      <c r="AY41" s="52">
        <f>IF($B41="INT",1*'Unfactored Wall Loads'!AS41, IF($B41="EXT",1*'Unfactored Wall Loads'!AS41,"N.G."))</f>
        <v>0.95062500000000005</v>
      </c>
      <c r="AZ41" s="52">
        <f>IF($B41="INT",1*'Unfactored Wall Loads'!AT41, IF($B41="EXT",1*'Unfactored Wall Loads'!AT41,"N.G."))</f>
        <v>3.2500000000000001E-2</v>
      </c>
      <c r="BA41" s="66">
        <f>'Unfactored Wall Loads'!$P$5*(1.4*'Unfactored Wall Loads'!AU41)</f>
        <v>8.3999999999999986</v>
      </c>
      <c r="BB41" s="66">
        <f>'Unfactored Wall Loads'!$P$5*(1.2*'Unfactored Wall Loads'!AU41+1.6*'Unfactored Wall Loads'!AV41+0.5*'Unfactored Wall Loads'!AW41)</f>
        <v>11.893333333333333</v>
      </c>
      <c r="BC41" s="66">
        <f>'Unfactored Wall Loads'!$P$5*(1.2*'Unfactored Wall Loads'!AU41+1.6*'Unfactored Wall Loads'!AW41+1*'Unfactored Wall Loads'!AV41)</f>
        <v>10.133333333333333</v>
      </c>
      <c r="BD41" s="4">
        <f t="shared" si="8"/>
        <v>11.893333333333333</v>
      </c>
      <c r="BE41" s="52">
        <f>IF($B41="INT",1*'Unfactored Wall Loads'!AX41, IF($B41="EXT",1*'Unfactored Wall Loads'!AX41,"N.G."))</f>
        <v>0.95062500000000005</v>
      </c>
      <c r="BF41" s="52">
        <f>IF($B41="INT",1*'Unfactored Wall Loads'!AY41, IF($B41="EXT",1*'Unfactored Wall Loads'!AY41,"N.G."))</f>
        <v>3.2500000000000001E-2</v>
      </c>
      <c r="BG41" s="66">
        <f>'Unfactored Wall Loads'!$P$5*(1.4*'Unfactored Wall Loads'!AZ41)</f>
        <v>10.266666666666666</v>
      </c>
      <c r="BH41" s="66">
        <f>'Unfactored Wall Loads'!$P$5*(1.2*'Unfactored Wall Loads'!AZ41+1.6*'Unfactored Wall Loads'!BA41+0.5*'Unfactored Wall Loads'!BB41)</f>
        <v>13.919999999999998</v>
      </c>
      <c r="BI41" s="66">
        <f>'Unfactored Wall Loads'!$P$5*(1.2*'Unfactored Wall Loads'!AZ41+1.6*'Unfactored Wall Loads'!BB41+1*'Unfactored Wall Loads'!BA41)</f>
        <v>12</v>
      </c>
      <c r="BJ41" s="4">
        <f t="shared" si="9"/>
        <v>13.919999999999998</v>
      </c>
      <c r="BK41" s="52">
        <f>IF($B41="INT",1*'Unfactored Wall Loads'!BC41, IF($B41="EXT",1*'Unfactored Wall Loads'!BC41,"N.G."))</f>
        <v>0.95062500000000005</v>
      </c>
      <c r="BL41" s="52">
        <f>IF($B41="INT",1*'Unfactored Wall Loads'!BD41, IF($B41="EXT",1*'Unfactored Wall Loads'!BD41,"N.G."))</f>
        <v>3.2500000000000001E-2</v>
      </c>
      <c r="BM41" s="66">
        <f>'Unfactored Wall Loads'!$P$5*(1.4*'Unfactored Wall Loads'!BE41)</f>
        <v>12.133333333333333</v>
      </c>
      <c r="BN41" s="66">
        <f>'Unfactored Wall Loads'!$P$5*(1.2*'Unfactored Wall Loads'!BE41+1.6*'Unfactored Wall Loads'!BF41+0.5*'Unfactored Wall Loads'!BG41)</f>
        <v>15.946666666666667</v>
      </c>
      <c r="BO41" s="66">
        <f>'Unfactored Wall Loads'!$P$5*(1.2*'Unfactored Wall Loads'!BE41+1.6*'Unfactored Wall Loads'!BG41+1*'Unfactored Wall Loads'!BF41)</f>
        <v>13.866666666666667</v>
      </c>
      <c r="BP41" s="4">
        <f t="shared" si="10"/>
        <v>15.946666666666667</v>
      </c>
      <c r="BQ41" s="52">
        <f>IF($B41="INT",1*'Unfactored Wall Loads'!BH41, IF($B41="EXT",1*'Unfactored Wall Loads'!BH41,"N.G."))</f>
        <v>0.95062500000000005</v>
      </c>
      <c r="BR41" s="52">
        <f>IF($B41="INT",1*'Unfactored Wall Loads'!BI41, IF($B41="EXT",1*'Unfactored Wall Loads'!BI41,"N.G."))</f>
        <v>3.2500000000000001E-2</v>
      </c>
      <c r="BS41" s="66">
        <f>'Unfactored Wall Loads'!$P$5*(1.4*'Unfactored Wall Loads'!BJ41)</f>
        <v>14</v>
      </c>
      <c r="BT41" s="66">
        <f>'Unfactored Wall Loads'!$P$5*(1.2*'Unfactored Wall Loads'!BJ41+1.6*'Unfactored Wall Loads'!BK41+0.5*'Unfactored Wall Loads'!BL41)</f>
        <v>17.973333333333333</v>
      </c>
      <c r="BU41" s="66">
        <f>'Unfactored Wall Loads'!$P$5*(1.2*'Unfactored Wall Loads'!BJ41+1.6*'Unfactored Wall Loads'!BL41+1*'Unfactored Wall Loads'!BK41)</f>
        <v>15.733333333333334</v>
      </c>
      <c r="BV41" s="4">
        <f t="shared" si="11"/>
        <v>17.973333333333333</v>
      </c>
      <c r="BW41" s="52">
        <f>IF($B41="INT",1*'Unfactored Wall Loads'!BM41, IF($B41="EXT",1*'Unfactored Wall Loads'!BM41,"N.G."))</f>
        <v>0.95062500000000005</v>
      </c>
      <c r="BX41" s="52">
        <f>IF($B41="INT",1*'Unfactored Wall Loads'!BN41, IF($B41="EXT",1*'Unfactored Wall Loads'!BN41,"N.G."))</f>
        <v>3.2500000000000001E-2</v>
      </c>
      <c r="BY41" s="66">
        <f>'Unfactored Wall Loads'!$P$5*(1.4*'Unfactored Wall Loads'!BO41)</f>
        <v>16.053333333333331</v>
      </c>
      <c r="BZ41" s="66">
        <f>'Unfactored Wall Loads'!$P$5*(1.2*'Unfactored Wall Loads'!BO41+1.6*'Unfactored Wall Loads'!BP41+0.5*'Unfactored Wall Loads'!BQ41)</f>
        <v>19.946666666666662</v>
      </c>
      <c r="CA41" s="66">
        <f>'Unfactored Wall Loads'!$P$5*(1.2*'Unfactored Wall Loads'!BO41+1.6*'Unfactored Wall Loads'!BQ41+1*'Unfactored Wall Loads'!BP41)</f>
        <v>17.626666666666665</v>
      </c>
      <c r="CB41" s="4">
        <f t="shared" si="12"/>
        <v>19.946666666666662</v>
      </c>
      <c r="CC41" s="52">
        <f>IF($B41="INT",1*'Unfactored Wall Loads'!BR41, IF($B41="EXT",1*'Unfactored Wall Loads'!BR41,"N.G."))</f>
        <v>0.48999999999999994</v>
      </c>
      <c r="CD41" s="52">
        <f>IF($B41="INT",1*'Unfactored Wall Loads'!BS41, IF($B41="EXT",1*'Unfactored Wall Loads'!BS41,"N.G."))</f>
        <v>2.3333333333333331E-2</v>
      </c>
      <c r="CE41" s="66">
        <f>'Unfactored Wall Loads'!$P$5*(1.4*'Unfactored Wall Loads'!BT41)</f>
        <v>0</v>
      </c>
      <c r="CF41" s="66">
        <f>'Unfactored Wall Loads'!$P$5*(1.2*'Unfactored Wall Loads'!BT41+1.6*'Unfactored Wall Loads'!BU41+0.5*'Unfactored Wall Loads'!BV41)</f>
        <v>0</v>
      </c>
      <c r="CG41" s="66">
        <f>'Unfactored Wall Loads'!$P$5*(1.2*'Unfactored Wall Loads'!BT41+1.6*'Unfactored Wall Loads'!BV41+1*'Unfactored Wall Loads'!BU41)</f>
        <v>0</v>
      </c>
      <c r="CH41" s="4">
        <f t="shared" si="13"/>
        <v>0</v>
      </c>
      <c r="CI41" s="52">
        <f>IF($B41="INT",1*'Unfactored Wall Loads'!BW41, IF($B41="EXT",1*'Unfactored Wall Loads'!BW41,"N.G."))</f>
        <v>0.36</v>
      </c>
      <c r="CJ41" s="52">
        <f>IF($B41="INT",1*'Unfactored Wall Loads'!BX41, IF($B41="EXT",1*'Unfactored Wall Loads'!BX41,"N.G."))</f>
        <v>0.02</v>
      </c>
      <c r="CK41" s="66">
        <f>'Unfactored Wall Loads'!$P$5*(1.6*'Unfactored Wall Loads'!BY41)</f>
        <v>0</v>
      </c>
      <c r="CL41" s="66">
        <f>'Unfactored Wall Loads'!$P$5*(1.2*'Unfactored Wall Loads'!BY41+1.6*'Unfactored Wall Loads'!BZ41+0.5*'Unfactored Wall Loads'!CA41)</f>
        <v>0</v>
      </c>
      <c r="CM41" s="66">
        <f>'Unfactored Wall Loads'!$P$5*(1.2*'Unfactored Wall Loads'!BY41+1.6*'Unfactored Wall Loads'!CA41+1*'Unfactored Wall Loads'!BZ41)</f>
        <v>0</v>
      </c>
      <c r="CN41" s="4">
        <f t="shared" si="14"/>
        <v>0</v>
      </c>
    </row>
    <row r="42" spans="1:92" x14ac:dyDescent="0.25">
      <c r="A42" s="70">
        <v>21</v>
      </c>
      <c r="B42" s="70" t="str">
        <f>'Unfactored Wall Loads'!B42</f>
        <v>INT</v>
      </c>
      <c r="C42" s="52">
        <f>IF($B42="INT",1*'Unfactored Wall Loads'!E42, IF($B42="EXT",1*'Unfactored Wall Loads'!E42,"N.G."))</f>
        <v>4</v>
      </c>
      <c r="D42" s="52">
        <f>IF($B42="INT",1*'Unfactored Wall Loads'!F42, IF($B42="EXT",1*'Unfactored Wall Loads'!F42,"N.G."))</f>
        <v>6.6666666666666652E-2</v>
      </c>
      <c r="E42" s="66">
        <f>'Unfactored Wall Loads'!$P$5*(1.4*'Unfactored Wall Loads'!G42)</f>
        <v>0</v>
      </c>
      <c r="F42" s="66">
        <f>'Unfactored Wall Loads'!$P$5*(1.2*'Unfactored Wall Loads'!G42+1.6*'Unfactored Wall Loads'!H42+0.5*'Unfactored Wall Loads'!I42)</f>
        <v>0</v>
      </c>
      <c r="G42" s="66">
        <f>'Unfactored Wall Loads'!$P$5*(1.2*'Unfactored Wall Loads'!G42+1.6*'Unfactored Wall Loads'!I42+1*'Unfactored Wall Loads'!H42)</f>
        <v>0</v>
      </c>
      <c r="H42" s="4">
        <f t="shared" si="0"/>
        <v>0</v>
      </c>
      <c r="I42" s="52">
        <f>IF($B42="INT",1*'Unfactored Wall Loads'!J42, IF($B42="EXT",1*'Unfactored Wall Loads'!J42,"N.G."))</f>
        <v>3.61</v>
      </c>
      <c r="J42" s="52">
        <f>IF($B42="INT",1*'Unfactored Wall Loads'!K42, IF($B42="EXT",1*'Unfactored Wall Loads'!K42,"N.G."))</f>
        <v>6.3333333333333325E-2</v>
      </c>
      <c r="K42" s="66">
        <f>'Unfactored Wall Loads'!$P$5*(1.4*'Unfactored Wall Loads'!L42)</f>
        <v>0</v>
      </c>
      <c r="L42" s="66">
        <f>'Unfactored Wall Loads'!$P$5*(1.2*'Unfactored Wall Loads'!L42+1.6*'Unfactored Wall Loads'!M42+0.5*'Unfactored Wall Loads'!N42)</f>
        <v>0</v>
      </c>
      <c r="M42" s="66">
        <f>'Unfactored Wall Loads'!$P$5*(1.2*'Unfactored Wall Loads'!L42+1.6*'Unfactored Wall Loads'!N42+1*'Unfactored Wall Loads'!M42)</f>
        <v>0</v>
      </c>
      <c r="N42" s="4">
        <f t="shared" si="1"/>
        <v>0</v>
      </c>
      <c r="O42" s="52">
        <f>IF($B42="INT",1*'Unfactored Wall Loads'!O42, IF($B42="EXT",1*'Unfactored Wall Loads'!O42,"N.G."))</f>
        <v>3.24</v>
      </c>
      <c r="P42" s="52">
        <f>IF($B42="INT",1*'Unfactored Wall Loads'!P42, IF($B42="EXT",1*'Unfactored Wall Loads'!P42,"N.G."))</f>
        <v>5.9999999999999991E-2</v>
      </c>
      <c r="Q42" s="66">
        <f>'Unfactored Wall Loads'!$P$5*(1.4*'Unfactored Wall Loads'!Q42)</f>
        <v>0</v>
      </c>
      <c r="R42" s="66">
        <f>'Unfactored Wall Loads'!$P$5*(1.2*'Unfactored Wall Loads'!Q42+1.6*'Unfactored Wall Loads'!R42+0.5*'Unfactored Wall Loads'!S42)</f>
        <v>0</v>
      </c>
      <c r="S42" s="66">
        <f>'Unfactored Wall Loads'!$P$5*(1.2*'Unfactored Wall Loads'!Q42+1.6*'Unfactored Wall Loads'!S42+1*'Unfactored Wall Loads'!R42)</f>
        <v>0</v>
      </c>
      <c r="T42" s="4">
        <f t="shared" si="2"/>
        <v>0</v>
      </c>
      <c r="U42" s="52">
        <f>IF($B42="INT",1*'Unfactored Wall Loads'!T42, IF($B42="EXT",1*'Unfactored Wall Loads'!T42,"N.G."))</f>
        <v>0.95062500000000005</v>
      </c>
      <c r="V42" s="52">
        <f>IF($B42="INT",1*'Unfactored Wall Loads'!U42, IF($B42="EXT",1*'Unfactored Wall Loads'!U42,"N.G."))</f>
        <v>3.2500000000000001E-2</v>
      </c>
      <c r="W42" s="66">
        <f>'Unfactored Wall Loads'!$P$5*(1.4*'Unfactored Wall Loads'!V42)</f>
        <v>17.36</v>
      </c>
      <c r="X42" s="66">
        <f>'Unfactored Wall Loads'!$P$5*(1.2*'Unfactored Wall Loads'!V42+1.6*'Unfactored Wall Loads'!W42+0.5*'Unfactored Wall Loads'!X42)</f>
        <v>20.853333333333332</v>
      </c>
      <c r="Y42" s="66">
        <f>'Unfactored Wall Loads'!$P$5*(1.2*'Unfactored Wall Loads'!V42+1.6*'Unfactored Wall Loads'!X42+1*'Unfactored Wall Loads'!W42)</f>
        <v>18.613333333333333</v>
      </c>
      <c r="Z42" s="4">
        <f t="shared" si="3"/>
        <v>20.853333333333332</v>
      </c>
      <c r="AA42" s="52">
        <f>IF($B42="INT",1*'Unfactored Wall Loads'!Y42, IF($B42="EXT",1*'Unfactored Wall Loads'!Y42,"N.G."))</f>
        <v>1.3455999999999999</v>
      </c>
      <c r="AB42" s="52">
        <f>IF($B42="INT",1*'Unfactored Wall Loads'!Z42, IF($B42="EXT",1*'Unfactored Wall Loads'!Z42,"N.G."))</f>
        <v>3.8666666666666662E-2</v>
      </c>
      <c r="AC42" s="66">
        <f>'Unfactored Wall Loads'!$P$5*(1.4*'Unfactored Wall Loads'!AA42)</f>
        <v>0</v>
      </c>
      <c r="AD42" s="66">
        <f>'Unfactored Wall Loads'!$P$5*(1.2*'Unfactored Wall Loads'!AA42+1.6*'Unfactored Wall Loads'!AB42+0.5*'Unfactored Wall Loads'!AC42)</f>
        <v>0</v>
      </c>
      <c r="AE42" s="66">
        <f>'Unfactored Wall Loads'!$P$5*(1.2*'Unfactored Wall Loads'!AA42+1.6*'Unfactored Wall Loads'!AC42+1*'Unfactored Wall Loads'!AB42)</f>
        <v>0</v>
      </c>
      <c r="AF42" s="4">
        <f t="shared" si="4"/>
        <v>0</v>
      </c>
      <c r="AG42" s="52">
        <f>IF($B42="INT",1*'Unfactored Wall Loads'!AD42, IF($B42="EXT",1*'Unfactored Wall Loads'!AD42,"N.G."))</f>
        <v>0.98406399999999994</v>
      </c>
      <c r="AH42" s="52">
        <f>IF($B42="INT",1*'Unfactored Wall Loads'!AE42, IF($B42="EXT",1*'Unfactored Wall Loads'!AE42,"N.G."))</f>
        <v>3.3066666666666661E-2</v>
      </c>
      <c r="AI42" s="66">
        <f>'Unfactored Wall Loads'!$P$5*(1.4*'Unfactored Wall Loads'!AF42)</f>
        <v>2.7999999999999994</v>
      </c>
      <c r="AJ42" s="66">
        <f>'Unfactored Wall Loads'!$P$5*(1.2*'Unfactored Wall Loads'!AF42+1.6*'Unfactored Wall Loads'!AG42+0.5*'Unfactored Wall Loads'!AH42)</f>
        <v>4.9599999999999991</v>
      </c>
      <c r="AK42" s="66">
        <f>'Unfactored Wall Loads'!$P$5*(1.2*'Unfactored Wall Loads'!AF42+1.6*'Unfactored Wall Loads'!AH42+1*'Unfactored Wall Loads'!AG42)</f>
        <v>4</v>
      </c>
      <c r="AL42" s="4">
        <f t="shared" si="5"/>
        <v>4.9599999999999991</v>
      </c>
      <c r="AM42" s="52">
        <f>IF($B42="INT",1*'Unfactored Wall Loads'!AI42, IF($B42="EXT",1*'Unfactored Wall Loads'!AI42,"N.G."))</f>
        <v>0.95062500000000005</v>
      </c>
      <c r="AN42" s="52">
        <f>IF($B42="INT",1*'Unfactored Wall Loads'!AJ42, IF($B42="EXT",1*'Unfactored Wall Loads'!AJ42,"N.G."))</f>
        <v>3.2500000000000001E-2</v>
      </c>
      <c r="AO42" s="66">
        <f>'Unfactored Wall Loads'!$P$5*(1.4*'Unfactored Wall Loads'!AK42)</f>
        <v>4.8533333333333326</v>
      </c>
      <c r="AP42" s="66">
        <f>'Unfactored Wall Loads'!$P$5*(1.2*'Unfactored Wall Loads'!AK42+1.6*'Unfactored Wall Loads'!AL42+0.5*'Unfactored Wall Loads'!AM42)</f>
        <v>7.5733333333333341</v>
      </c>
      <c r="AQ42" s="66">
        <f>'Unfactored Wall Loads'!$P$5*(1.2*'Unfactored Wall Loads'!AK42+1.6*'Unfactored Wall Loads'!AM42+1*'Unfactored Wall Loads'!AL42)</f>
        <v>6.2933333333333339</v>
      </c>
      <c r="AR42" s="4">
        <f t="shared" si="6"/>
        <v>7.5733333333333341</v>
      </c>
      <c r="AS42" s="52">
        <f>IF($B42="INT",1*'Unfactored Wall Loads'!AN42, IF($B42="EXT",1*'Unfactored Wall Loads'!AN42,"N.G."))</f>
        <v>0.95062500000000005</v>
      </c>
      <c r="AT42" s="52">
        <f>IF($B42="INT",1*'Unfactored Wall Loads'!AO42, IF($B42="EXT",1*'Unfactored Wall Loads'!AO42,"N.G."))</f>
        <v>3.2500000000000001E-2</v>
      </c>
      <c r="AU42" s="66">
        <f>'Unfactored Wall Loads'!$P$5*(1.4*'Unfactored Wall Loads'!AP42)</f>
        <v>6.9066666666666663</v>
      </c>
      <c r="AV42" s="66">
        <f>'Unfactored Wall Loads'!$P$5*(1.2*'Unfactored Wall Loads'!AP42+1.6*'Unfactored Wall Loads'!AQ42+0.5*'Unfactored Wall Loads'!AR42)</f>
        <v>10.186666666666667</v>
      </c>
      <c r="AW42" s="66">
        <f>'Unfactored Wall Loads'!$P$5*(1.2*'Unfactored Wall Loads'!AP42+1.6*'Unfactored Wall Loads'!AR42+1*'Unfactored Wall Loads'!AQ42)</f>
        <v>8.586666666666666</v>
      </c>
      <c r="AX42" s="4">
        <f t="shared" si="7"/>
        <v>10.186666666666667</v>
      </c>
      <c r="AY42" s="52">
        <f>IF($B42="INT",1*'Unfactored Wall Loads'!AS42, IF($B42="EXT",1*'Unfactored Wall Loads'!AS42,"N.G."))</f>
        <v>0.95062500000000005</v>
      </c>
      <c r="AZ42" s="52">
        <f>IF($B42="INT",1*'Unfactored Wall Loads'!AT42, IF($B42="EXT",1*'Unfactored Wall Loads'!AT42,"N.G."))</f>
        <v>3.2500000000000001E-2</v>
      </c>
      <c r="BA42" s="66">
        <f>'Unfactored Wall Loads'!$P$5*(1.4*'Unfactored Wall Loads'!AU42)</f>
        <v>8.9599999999999991</v>
      </c>
      <c r="BB42" s="66">
        <f>'Unfactored Wall Loads'!$P$5*(1.2*'Unfactored Wall Loads'!AU42+1.6*'Unfactored Wall Loads'!AV42+0.5*'Unfactored Wall Loads'!AW42)</f>
        <v>12.373333333333335</v>
      </c>
      <c r="BC42" s="66">
        <f>'Unfactored Wall Loads'!$P$5*(1.2*'Unfactored Wall Loads'!AU42+1.6*'Unfactored Wall Loads'!AW42+1*'Unfactored Wall Loads'!AV42)</f>
        <v>10.613333333333333</v>
      </c>
      <c r="BD42" s="4">
        <f t="shared" si="8"/>
        <v>12.373333333333335</v>
      </c>
      <c r="BE42" s="52">
        <f>IF($B42="INT",1*'Unfactored Wall Loads'!AX42, IF($B42="EXT",1*'Unfactored Wall Loads'!AX42,"N.G."))</f>
        <v>0.95062500000000005</v>
      </c>
      <c r="BF42" s="52">
        <f>IF($B42="INT",1*'Unfactored Wall Loads'!AY42, IF($B42="EXT",1*'Unfactored Wall Loads'!AY42,"N.G."))</f>
        <v>3.2500000000000001E-2</v>
      </c>
      <c r="BG42" s="66">
        <f>'Unfactored Wall Loads'!$P$5*(1.4*'Unfactored Wall Loads'!AZ42)</f>
        <v>11.013333333333332</v>
      </c>
      <c r="BH42" s="66">
        <f>'Unfactored Wall Loads'!$P$5*(1.2*'Unfactored Wall Loads'!AZ42+1.6*'Unfactored Wall Loads'!BA42+0.5*'Unfactored Wall Loads'!BB42)</f>
        <v>14.773333333333333</v>
      </c>
      <c r="BI42" s="66">
        <f>'Unfactored Wall Loads'!$P$5*(1.2*'Unfactored Wall Loads'!AZ42+1.6*'Unfactored Wall Loads'!BB42+1*'Unfactored Wall Loads'!BA42)</f>
        <v>12.773333333333333</v>
      </c>
      <c r="BJ42" s="4">
        <f t="shared" si="9"/>
        <v>14.773333333333333</v>
      </c>
      <c r="BK42" s="52">
        <f>IF($B42="INT",1*'Unfactored Wall Loads'!BC42, IF($B42="EXT",1*'Unfactored Wall Loads'!BC42,"N.G."))</f>
        <v>0.95062500000000005</v>
      </c>
      <c r="BL42" s="52">
        <f>IF($B42="INT",1*'Unfactored Wall Loads'!BD42, IF($B42="EXT",1*'Unfactored Wall Loads'!BD42,"N.G."))</f>
        <v>3.2500000000000001E-2</v>
      </c>
      <c r="BM42" s="66">
        <f>'Unfactored Wall Loads'!$P$5*(1.4*'Unfactored Wall Loads'!BE42)</f>
        <v>13.066666666666665</v>
      </c>
      <c r="BN42" s="66">
        <f>'Unfactored Wall Loads'!$P$5*(1.2*'Unfactored Wall Loads'!BE42+1.6*'Unfactored Wall Loads'!BF42+0.5*'Unfactored Wall Loads'!BG42)</f>
        <v>16.746666666666666</v>
      </c>
      <c r="BO42" s="66">
        <f>'Unfactored Wall Loads'!$P$5*(1.2*'Unfactored Wall Loads'!BE42+1.6*'Unfactored Wall Loads'!BG42+1*'Unfactored Wall Loads'!BF42)</f>
        <v>14.666666666666666</v>
      </c>
      <c r="BP42" s="4">
        <f t="shared" si="10"/>
        <v>16.746666666666666</v>
      </c>
      <c r="BQ42" s="52">
        <f>IF($B42="INT",1*'Unfactored Wall Loads'!BH42, IF($B42="EXT",1*'Unfactored Wall Loads'!BH42,"N.G."))</f>
        <v>0.95062500000000005</v>
      </c>
      <c r="BR42" s="52">
        <f>IF($B42="INT",1*'Unfactored Wall Loads'!BI42, IF($B42="EXT",1*'Unfactored Wall Loads'!BI42,"N.G."))</f>
        <v>3.2500000000000001E-2</v>
      </c>
      <c r="BS42" s="66">
        <f>'Unfactored Wall Loads'!$P$5*(1.4*'Unfactored Wall Loads'!BJ42)</f>
        <v>15.119999999999997</v>
      </c>
      <c r="BT42" s="66">
        <f>'Unfactored Wall Loads'!$P$5*(1.2*'Unfactored Wall Loads'!BJ42+1.6*'Unfactored Wall Loads'!BK42+0.5*'Unfactored Wall Loads'!BL42)</f>
        <v>18.72</v>
      </c>
      <c r="BU42" s="66">
        <f>'Unfactored Wall Loads'!$P$5*(1.2*'Unfactored Wall Loads'!BJ42+1.6*'Unfactored Wall Loads'!BL42+1*'Unfactored Wall Loads'!BK42)</f>
        <v>16.559999999999995</v>
      </c>
      <c r="BV42" s="4">
        <f t="shared" si="11"/>
        <v>18.72</v>
      </c>
      <c r="BW42" s="52">
        <f>IF($B42="INT",1*'Unfactored Wall Loads'!BM42, IF($B42="EXT",1*'Unfactored Wall Loads'!BM42,"N.G."))</f>
        <v>0.95062500000000005</v>
      </c>
      <c r="BX42" s="52">
        <f>IF($B42="INT",1*'Unfactored Wall Loads'!BN42, IF($B42="EXT",1*'Unfactored Wall Loads'!BN42,"N.G."))</f>
        <v>3.2500000000000001E-2</v>
      </c>
      <c r="BY42" s="66">
        <f>'Unfactored Wall Loads'!$P$5*(1.4*'Unfactored Wall Loads'!BO42)</f>
        <v>17.36</v>
      </c>
      <c r="BZ42" s="66">
        <f>'Unfactored Wall Loads'!$P$5*(1.2*'Unfactored Wall Loads'!BO42+1.6*'Unfactored Wall Loads'!BP42+0.5*'Unfactored Wall Loads'!BQ42)</f>
        <v>20.853333333333332</v>
      </c>
      <c r="CA42" s="66">
        <f>'Unfactored Wall Loads'!$P$5*(1.2*'Unfactored Wall Loads'!BO42+1.6*'Unfactored Wall Loads'!BQ42+1*'Unfactored Wall Loads'!BP42)</f>
        <v>18.613333333333333</v>
      </c>
      <c r="CB42" s="4">
        <f t="shared" si="12"/>
        <v>20.853333333333332</v>
      </c>
      <c r="CC42" s="52">
        <f>IF($B42="INT",1*'Unfactored Wall Loads'!BR42, IF($B42="EXT",1*'Unfactored Wall Loads'!BR42,"N.G."))</f>
        <v>0.48999999999999994</v>
      </c>
      <c r="CD42" s="52">
        <f>IF($B42="INT",1*'Unfactored Wall Loads'!BS42, IF($B42="EXT",1*'Unfactored Wall Loads'!BS42,"N.G."))</f>
        <v>2.3333333333333331E-2</v>
      </c>
      <c r="CE42" s="66">
        <f>'Unfactored Wall Loads'!$P$5*(1.4*'Unfactored Wall Loads'!BT42)</f>
        <v>0</v>
      </c>
      <c r="CF42" s="66">
        <f>'Unfactored Wall Loads'!$P$5*(1.2*'Unfactored Wall Loads'!BT42+1.6*'Unfactored Wall Loads'!BU42+0.5*'Unfactored Wall Loads'!BV42)</f>
        <v>0</v>
      </c>
      <c r="CG42" s="66">
        <f>'Unfactored Wall Loads'!$P$5*(1.2*'Unfactored Wall Loads'!BT42+1.6*'Unfactored Wall Loads'!BV42+1*'Unfactored Wall Loads'!BU42)</f>
        <v>0</v>
      </c>
      <c r="CH42" s="4">
        <f t="shared" si="13"/>
        <v>0</v>
      </c>
      <c r="CI42" s="52">
        <f>IF($B42="INT",1*'Unfactored Wall Loads'!BW42, IF($B42="EXT",1*'Unfactored Wall Loads'!BW42,"N.G."))</f>
        <v>0.36</v>
      </c>
      <c r="CJ42" s="52">
        <f>IF($B42="INT",1*'Unfactored Wall Loads'!BX42, IF($B42="EXT",1*'Unfactored Wall Loads'!BX42,"N.G."))</f>
        <v>0.02</v>
      </c>
      <c r="CK42" s="66">
        <f>'Unfactored Wall Loads'!$P$5*(1.6*'Unfactored Wall Loads'!BY42)</f>
        <v>0</v>
      </c>
      <c r="CL42" s="66">
        <f>'Unfactored Wall Loads'!$P$5*(1.2*'Unfactored Wall Loads'!BY42+1.6*'Unfactored Wall Loads'!BZ42+0.5*'Unfactored Wall Loads'!CA42)</f>
        <v>0</v>
      </c>
      <c r="CM42" s="66">
        <f>'Unfactored Wall Loads'!$P$5*(1.2*'Unfactored Wall Loads'!BY42+1.6*'Unfactored Wall Loads'!CA42+1*'Unfactored Wall Loads'!BZ42)</f>
        <v>0</v>
      </c>
      <c r="CN42" s="4">
        <f t="shared" si="14"/>
        <v>0</v>
      </c>
    </row>
    <row r="43" spans="1:92" x14ac:dyDescent="0.25">
      <c r="A43" s="70">
        <v>22</v>
      </c>
      <c r="B43" s="70" t="str">
        <f>'Unfactored Wall Loads'!B43</f>
        <v>INT</v>
      </c>
      <c r="C43" s="52">
        <f>IF($B43="INT",1*'Unfactored Wall Loads'!E43, IF($B43="EXT",1*'Unfactored Wall Loads'!E43,"N.G."))</f>
        <v>4</v>
      </c>
      <c r="D43" s="52">
        <f>IF($B43="INT",1*'Unfactored Wall Loads'!F43, IF($B43="EXT",1*'Unfactored Wall Loads'!F43,"N.G."))</f>
        <v>6.6666666666666652E-2</v>
      </c>
      <c r="E43" s="66">
        <f>'Unfactored Wall Loads'!$P$5*(1.4*'Unfactored Wall Loads'!G43)</f>
        <v>0</v>
      </c>
      <c r="F43" s="66">
        <f>'Unfactored Wall Loads'!$P$5*(1.2*'Unfactored Wall Loads'!G43+1.6*'Unfactored Wall Loads'!H43+0.5*'Unfactored Wall Loads'!I43)</f>
        <v>0</v>
      </c>
      <c r="G43" s="66">
        <f>'Unfactored Wall Loads'!$P$5*(1.2*'Unfactored Wall Loads'!G43+1.6*'Unfactored Wall Loads'!I43+1*'Unfactored Wall Loads'!H43)</f>
        <v>0</v>
      </c>
      <c r="H43" s="4">
        <f t="shared" si="0"/>
        <v>0</v>
      </c>
      <c r="I43" s="52">
        <f>IF($B43="INT",1*'Unfactored Wall Loads'!J43, IF($B43="EXT",1*'Unfactored Wall Loads'!J43,"N.G."))</f>
        <v>3.61</v>
      </c>
      <c r="J43" s="52">
        <f>IF($B43="INT",1*'Unfactored Wall Loads'!K43, IF($B43="EXT",1*'Unfactored Wall Loads'!K43,"N.G."))</f>
        <v>6.3333333333333325E-2</v>
      </c>
      <c r="K43" s="66">
        <f>'Unfactored Wall Loads'!$P$5*(1.4*'Unfactored Wall Loads'!L43)</f>
        <v>0</v>
      </c>
      <c r="L43" s="66">
        <f>'Unfactored Wall Loads'!$P$5*(1.2*'Unfactored Wall Loads'!L43+1.6*'Unfactored Wall Loads'!M43+0.5*'Unfactored Wall Loads'!N43)</f>
        <v>0</v>
      </c>
      <c r="M43" s="66">
        <f>'Unfactored Wall Loads'!$P$5*(1.2*'Unfactored Wall Loads'!L43+1.6*'Unfactored Wall Loads'!N43+1*'Unfactored Wall Loads'!M43)</f>
        <v>0</v>
      </c>
      <c r="N43" s="4">
        <f t="shared" si="1"/>
        <v>0</v>
      </c>
      <c r="O43" s="52">
        <f>IF($B43="INT",1*'Unfactored Wall Loads'!O43, IF($B43="EXT",1*'Unfactored Wall Loads'!O43,"N.G."))</f>
        <v>3.24</v>
      </c>
      <c r="P43" s="52">
        <f>IF($B43="INT",1*'Unfactored Wall Loads'!P43, IF($B43="EXT",1*'Unfactored Wall Loads'!P43,"N.G."))</f>
        <v>5.9999999999999991E-2</v>
      </c>
      <c r="Q43" s="66">
        <f>'Unfactored Wall Loads'!$P$5*(1.4*'Unfactored Wall Loads'!Q43)</f>
        <v>0</v>
      </c>
      <c r="R43" s="66">
        <f>'Unfactored Wall Loads'!$P$5*(1.2*'Unfactored Wall Loads'!Q43+1.6*'Unfactored Wall Loads'!R43+0.5*'Unfactored Wall Loads'!S43)</f>
        <v>0</v>
      </c>
      <c r="S43" s="66">
        <f>'Unfactored Wall Loads'!$P$5*(1.2*'Unfactored Wall Loads'!Q43+1.6*'Unfactored Wall Loads'!S43+1*'Unfactored Wall Loads'!R43)</f>
        <v>0</v>
      </c>
      <c r="T43" s="4">
        <f t="shared" si="2"/>
        <v>0</v>
      </c>
      <c r="U43" s="52">
        <f>IF($B43="INT",1*'Unfactored Wall Loads'!T43, IF($B43="EXT",1*'Unfactored Wall Loads'!T43,"N.G."))</f>
        <v>0.95062500000000005</v>
      </c>
      <c r="V43" s="52">
        <f>IF($B43="INT",1*'Unfactored Wall Loads'!U43, IF($B43="EXT",1*'Unfactored Wall Loads'!U43,"N.G."))</f>
        <v>3.2500000000000001E-2</v>
      </c>
      <c r="W43" s="66">
        <f>'Unfactored Wall Loads'!$P$5*(1.4*'Unfactored Wall Loads'!V43)</f>
        <v>19.786666666666662</v>
      </c>
      <c r="X43" s="66">
        <f>'Unfactored Wall Loads'!$P$5*(1.2*'Unfactored Wall Loads'!V43+1.6*'Unfactored Wall Loads'!W43+0.5*'Unfactored Wall Loads'!X43)</f>
        <v>23.786666666666665</v>
      </c>
      <c r="Y43" s="66">
        <f>'Unfactored Wall Loads'!$P$5*(1.2*'Unfactored Wall Loads'!V43+1.6*'Unfactored Wall Loads'!X43+1*'Unfactored Wall Loads'!W43)</f>
        <v>21.226666666666663</v>
      </c>
      <c r="Z43" s="4">
        <f t="shared" si="3"/>
        <v>23.786666666666665</v>
      </c>
      <c r="AA43" s="52">
        <f>IF($B43="INT",1*'Unfactored Wall Loads'!Y43, IF($B43="EXT",1*'Unfactored Wall Loads'!Y43,"N.G."))</f>
        <v>1.3455999999999999</v>
      </c>
      <c r="AB43" s="52">
        <f>IF($B43="INT",1*'Unfactored Wall Loads'!Z43, IF($B43="EXT",1*'Unfactored Wall Loads'!Z43,"N.G."))</f>
        <v>3.8666666666666662E-2</v>
      </c>
      <c r="AC43" s="66">
        <f>'Unfactored Wall Loads'!$P$5*(1.4*'Unfactored Wall Loads'!AA43)</f>
        <v>0</v>
      </c>
      <c r="AD43" s="66">
        <f>'Unfactored Wall Loads'!$P$5*(1.2*'Unfactored Wall Loads'!AA43+1.6*'Unfactored Wall Loads'!AB43+0.5*'Unfactored Wall Loads'!AC43)</f>
        <v>0</v>
      </c>
      <c r="AE43" s="66">
        <f>'Unfactored Wall Loads'!$P$5*(1.2*'Unfactored Wall Loads'!AA43+1.6*'Unfactored Wall Loads'!AC43+1*'Unfactored Wall Loads'!AB43)</f>
        <v>0</v>
      </c>
      <c r="AF43" s="4">
        <f t="shared" si="4"/>
        <v>0</v>
      </c>
      <c r="AG43" s="52">
        <f>IF($B43="INT",1*'Unfactored Wall Loads'!AD43, IF($B43="EXT",1*'Unfactored Wall Loads'!AD43,"N.G."))</f>
        <v>0.98406399999999994</v>
      </c>
      <c r="AH43" s="52">
        <f>IF($B43="INT",1*'Unfactored Wall Loads'!AE43, IF($B43="EXT",1*'Unfactored Wall Loads'!AE43,"N.G."))</f>
        <v>3.3066666666666661E-2</v>
      </c>
      <c r="AI43" s="66">
        <f>'Unfactored Wall Loads'!$P$5*(1.4*'Unfactored Wall Loads'!AF43)</f>
        <v>3.1733333333333329</v>
      </c>
      <c r="AJ43" s="66">
        <f>'Unfactored Wall Loads'!$P$5*(1.2*'Unfactored Wall Loads'!AF43+1.6*'Unfactored Wall Loads'!AG43+0.5*'Unfactored Wall Loads'!AH43)</f>
        <v>5.7066666666666652</v>
      </c>
      <c r="AK43" s="66">
        <f>'Unfactored Wall Loads'!$P$5*(1.2*'Unfactored Wall Loads'!AF43+1.6*'Unfactored Wall Loads'!AH43+1*'Unfactored Wall Loads'!AG43)</f>
        <v>4.586666666666666</v>
      </c>
      <c r="AL43" s="4">
        <f t="shared" si="5"/>
        <v>5.7066666666666652</v>
      </c>
      <c r="AM43" s="52">
        <f>IF($B43="INT",1*'Unfactored Wall Loads'!AI43, IF($B43="EXT",1*'Unfactored Wall Loads'!AI43,"N.G."))</f>
        <v>0.95062500000000005</v>
      </c>
      <c r="AN43" s="52">
        <f>IF($B43="INT",1*'Unfactored Wall Loads'!AJ43, IF($B43="EXT",1*'Unfactored Wall Loads'!AJ43,"N.G."))</f>
        <v>3.2500000000000001E-2</v>
      </c>
      <c r="AO43" s="66">
        <f>'Unfactored Wall Loads'!$P$5*(1.4*'Unfactored Wall Loads'!AK43)</f>
        <v>5.5999999999999988</v>
      </c>
      <c r="AP43" s="66">
        <f>'Unfactored Wall Loads'!$P$5*(1.2*'Unfactored Wall Loads'!AK43+1.6*'Unfactored Wall Loads'!AL43+0.5*'Unfactored Wall Loads'!AM43)</f>
        <v>8.64</v>
      </c>
      <c r="AQ43" s="66">
        <f>'Unfactored Wall Loads'!$P$5*(1.2*'Unfactored Wall Loads'!AK43+1.6*'Unfactored Wall Loads'!AM43+1*'Unfactored Wall Loads'!AL43)</f>
        <v>7.1999999999999993</v>
      </c>
      <c r="AR43" s="4">
        <f t="shared" si="6"/>
        <v>8.64</v>
      </c>
      <c r="AS43" s="52">
        <f>IF($B43="INT",1*'Unfactored Wall Loads'!AN43, IF($B43="EXT",1*'Unfactored Wall Loads'!AN43,"N.G."))</f>
        <v>0.95062500000000005</v>
      </c>
      <c r="AT43" s="52">
        <f>IF($B43="INT",1*'Unfactored Wall Loads'!AO43, IF($B43="EXT",1*'Unfactored Wall Loads'!AO43,"N.G."))</f>
        <v>3.2500000000000001E-2</v>
      </c>
      <c r="AU43" s="66">
        <f>'Unfactored Wall Loads'!$P$5*(1.4*'Unfactored Wall Loads'!AP43)</f>
        <v>7.84</v>
      </c>
      <c r="AV43" s="66">
        <f>'Unfactored Wall Loads'!$P$5*(1.2*'Unfactored Wall Loads'!AP43+1.6*'Unfactored Wall Loads'!AQ43+0.5*'Unfactored Wall Loads'!AR43)</f>
        <v>11.2</v>
      </c>
      <c r="AW43" s="66">
        <f>'Unfactored Wall Loads'!$P$5*(1.2*'Unfactored Wall Loads'!AP43+1.6*'Unfactored Wall Loads'!AR43+1*'Unfactored Wall Loads'!AQ43)</f>
        <v>9.52</v>
      </c>
      <c r="AX43" s="4">
        <f t="shared" si="7"/>
        <v>11.2</v>
      </c>
      <c r="AY43" s="52">
        <f>IF($B43="INT",1*'Unfactored Wall Loads'!AS43, IF($B43="EXT",1*'Unfactored Wall Loads'!AS43,"N.G."))</f>
        <v>0.95062500000000005</v>
      </c>
      <c r="AZ43" s="52">
        <f>IF($B43="INT",1*'Unfactored Wall Loads'!AT43, IF($B43="EXT",1*'Unfactored Wall Loads'!AT43,"N.G."))</f>
        <v>3.2500000000000001E-2</v>
      </c>
      <c r="BA43" s="66">
        <f>'Unfactored Wall Loads'!$P$5*(1.4*'Unfactored Wall Loads'!AU43)</f>
        <v>10.266666666666666</v>
      </c>
      <c r="BB43" s="66">
        <f>'Unfactored Wall Loads'!$P$5*(1.2*'Unfactored Wall Loads'!AU43+1.6*'Unfactored Wall Loads'!AV43+0.5*'Unfactored Wall Loads'!AW43)</f>
        <v>13.706666666666665</v>
      </c>
      <c r="BC43" s="66">
        <f>'Unfactored Wall Loads'!$P$5*(1.2*'Unfactored Wall Loads'!AU43+1.6*'Unfactored Wall Loads'!AW43+1*'Unfactored Wall Loads'!AV43)</f>
        <v>11.866666666666664</v>
      </c>
      <c r="BD43" s="4">
        <f t="shared" si="8"/>
        <v>13.706666666666665</v>
      </c>
      <c r="BE43" s="52">
        <f>IF($B43="INT",1*'Unfactored Wall Loads'!AX43, IF($B43="EXT",1*'Unfactored Wall Loads'!AX43,"N.G."))</f>
        <v>0.95062500000000005</v>
      </c>
      <c r="BF43" s="52">
        <f>IF($B43="INT",1*'Unfactored Wall Loads'!AY43, IF($B43="EXT",1*'Unfactored Wall Loads'!AY43,"N.G."))</f>
        <v>3.2500000000000001E-2</v>
      </c>
      <c r="BG43" s="66">
        <f>'Unfactored Wall Loads'!$P$5*(1.4*'Unfactored Wall Loads'!AZ43)</f>
        <v>12.693333333333332</v>
      </c>
      <c r="BH43" s="66">
        <f>'Unfactored Wall Loads'!$P$5*(1.2*'Unfactored Wall Loads'!AZ43+1.6*'Unfactored Wall Loads'!BA43+0.5*'Unfactored Wall Loads'!BB43)</f>
        <v>16</v>
      </c>
      <c r="BI43" s="66">
        <f>'Unfactored Wall Loads'!$P$5*(1.2*'Unfactored Wall Loads'!AZ43+1.6*'Unfactored Wall Loads'!BB43+1*'Unfactored Wall Loads'!BA43)</f>
        <v>14.08</v>
      </c>
      <c r="BJ43" s="4">
        <f t="shared" si="9"/>
        <v>16</v>
      </c>
      <c r="BK43" s="52">
        <f>IF($B43="INT",1*'Unfactored Wall Loads'!BC43, IF($B43="EXT",1*'Unfactored Wall Loads'!BC43,"N.G."))</f>
        <v>0.95062500000000005</v>
      </c>
      <c r="BL43" s="52">
        <f>IF($B43="INT",1*'Unfactored Wall Loads'!BD43, IF($B43="EXT",1*'Unfactored Wall Loads'!BD43,"N.G."))</f>
        <v>3.2500000000000001E-2</v>
      </c>
      <c r="BM43" s="66">
        <f>'Unfactored Wall Loads'!$P$5*(1.4*'Unfactored Wall Loads'!BE43)</f>
        <v>15.119999999999997</v>
      </c>
      <c r="BN43" s="66">
        <f>'Unfactored Wall Loads'!$P$5*(1.2*'Unfactored Wall Loads'!BE43+1.6*'Unfactored Wall Loads'!BF43+0.5*'Unfactored Wall Loads'!BG43)</f>
        <v>18.506666666666664</v>
      </c>
      <c r="BO43" s="66">
        <f>'Unfactored Wall Loads'!$P$5*(1.2*'Unfactored Wall Loads'!BE43+1.6*'Unfactored Wall Loads'!BG43+1*'Unfactored Wall Loads'!BF43)</f>
        <v>16.426666666666662</v>
      </c>
      <c r="BP43" s="4">
        <f t="shared" si="10"/>
        <v>18.506666666666664</v>
      </c>
      <c r="BQ43" s="52">
        <f>IF($B43="INT",1*'Unfactored Wall Loads'!BH43, IF($B43="EXT",1*'Unfactored Wall Loads'!BH43,"N.G."))</f>
        <v>0.95062500000000005</v>
      </c>
      <c r="BR43" s="52">
        <f>IF($B43="INT",1*'Unfactored Wall Loads'!BI43, IF($B43="EXT",1*'Unfactored Wall Loads'!BI43,"N.G."))</f>
        <v>3.2500000000000001E-2</v>
      </c>
      <c r="BS43" s="66">
        <f>'Unfactored Wall Loads'!$P$5*(1.4*'Unfactored Wall Loads'!BJ43)</f>
        <v>17.546666666666667</v>
      </c>
      <c r="BT43" s="66">
        <f>'Unfactored Wall Loads'!$P$5*(1.2*'Unfactored Wall Loads'!BJ43+1.6*'Unfactored Wall Loads'!BK43+0.5*'Unfactored Wall Loads'!BL43)</f>
        <v>21.226666666666663</v>
      </c>
      <c r="BU43" s="66">
        <f>'Unfactored Wall Loads'!$P$5*(1.2*'Unfactored Wall Loads'!BJ43+1.6*'Unfactored Wall Loads'!BL43+1*'Unfactored Wall Loads'!BK43)</f>
        <v>18.906666666666666</v>
      </c>
      <c r="BV43" s="4">
        <f t="shared" si="11"/>
        <v>21.226666666666663</v>
      </c>
      <c r="BW43" s="52">
        <f>IF($B43="INT",1*'Unfactored Wall Loads'!BM43, IF($B43="EXT",1*'Unfactored Wall Loads'!BM43,"N.G."))</f>
        <v>0.95062500000000005</v>
      </c>
      <c r="BX43" s="52">
        <f>IF($B43="INT",1*'Unfactored Wall Loads'!BN43, IF($B43="EXT",1*'Unfactored Wall Loads'!BN43,"N.G."))</f>
        <v>3.2500000000000001E-2</v>
      </c>
      <c r="BY43" s="66">
        <f>'Unfactored Wall Loads'!$P$5*(1.4*'Unfactored Wall Loads'!BO43)</f>
        <v>19.786666666666662</v>
      </c>
      <c r="BZ43" s="66">
        <f>'Unfactored Wall Loads'!$P$5*(1.2*'Unfactored Wall Loads'!BO43+1.6*'Unfactored Wall Loads'!BP43+0.5*'Unfactored Wall Loads'!BQ43)</f>
        <v>23.786666666666665</v>
      </c>
      <c r="CA43" s="66">
        <f>'Unfactored Wall Loads'!$P$5*(1.2*'Unfactored Wall Loads'!BO43+1.6*'Unfactored Wall Loads'!BQ43+1*'Unfactored Wall Loads'!BP43)</f>
        <v>21.226666666666663</v>
      </c>
      <c r="CB43" s="4">
        <f t="shared" si="12"/>
        <v>23.786666666666665</v>
      </c>
      <c r="CC43" s="52">
        <f>IF($B43="INT",1*'Unfactored Wall Loads'!BR43, IF($B43="EXT",1*'Unfactored Wall Loads'!BR43,"N.G."))</f>
        <v>0.48999999999999994</v>
      </c>
      <c r="CD43" s="52">
        <f>IF($B43="INT",1*'Unfactored Wall Loads'!BS43, IF($B43="EXT",1*'Unfactored Wall Loads'!BS43,"N.G."))</f>
        <v>2.3333333333333331E-2</v>
      </c>
      <c r="CE43" s="66">
        <f>'Unfactored Wall Loads'!$P$5*(1.4*'Unfactored Wall Loads'!BT43)</f>
        <v>0</v>
      </c>
      <c r="CF43" s="66">
        <f>'Unfactored Wall Loads'!$P$5*(1.2*'Unfactored Wall Loads'!BT43+1.6*'Unfactored Wall Loads'!BU43+0.5*'Unfactored Wall Loads'!BV43)</f>
        <v>0</v>
      </c>
      <c r="CG43" s="66">
        <f>'Unfactored Wall Loads'!$P$5*(1.2*'Unfactored Wall Loads'!BT43+1.6*'Unfactored Wall Loads'!BV43+1*'Unfactored Wall Loads'!BU43)</f>
        <v>0</v>
      </c>
      <c r="CH43" s="4">
        <f t="shared" si="13"/>
        <v>0</v>
      </c>
      <c r="CI43" s="52">
        <f>IF($B43="INT",1*'Unfactored Wall Loads'!BW43, IF($B43="EXT",1*'Unfactored Wall Loads'!BW43,"N.G."))</f>
        <v>0.36</v>
      </c>
      <c r="CJ43" s="52">
        <f>IF($B43="INT",1*'Unfactored Wall Loads'!BX43, IF($B43="EXT",1*'Unfactored Wall Loads'!BX43,"N.G."))</f>
        <v>0.02</v>
      </c>
      <c r="CK43" s="66">
        <f>'Unfactored Wall Loads'!$P$5*(1.6*'Unfactored Wall Loads'!BY43)</f>
        <v>0</v>
      </c>
      <c r="CL43" s="66">
        <f>'Unfactored Wall Loads'!$P$5*(1.2*'Unfactored Wall Loads'!BY43+1.6*'Unfactored Wall Loads'!BZ43+0.5*'Unfactored Wall Loads'!CA43)</f>
        <v>0</v>
      </c>
      <c r="CM43" s="66">
        <f>'Unfactored Wall Loads'!$P$5*(1.2*'Unfactored Wall Loads'!BY43+1.6*'Unfactored Wall Loads'!CA43+1*'Unfactored Wall Loads'!BZ43)</f>
        <v>0</v>
      </c>
      <c r="CN43" s="4">
        <f t="shared" si="14"/>
        <v>0</v>
      </c>
    </row>
    <row r="44" spans="1:92" x14ac:dyDescent="0.25">
      <c r="A44" s="70">
        <v>23</v>
      </c>
      <c r="B44" s="70" t="str">
        <f>'Unfactored Wall Loads'!B44</f>
        <v>INT</v>
      </c>
      <c r="C44" s="52">
        <f>IF($B44="INT",1*'Unfactored Wall Loads'!E44, IF($B44="EXT",1*'Unfactored Wall Loads'!E44,"N.G."))</f>
        <v>4</v>
      </c>
      <c r="D44" s="52">
        <f>IF($B44="INT",1*'Unfactored Wall Loads'!F44, IF($B44="EXT",1*'Unfactored Wall Loads'!F44,"N.G."))</f>
        <v>6.6666666666666652E-2</v>
      </c>
      <c r="E44" s="66">
        <f>'Unfactored Wall Loads'!$P$5*(1.4*'Unfactored Wall Loads'!G44)</f>
        <v>0</v>
      </c>
      <c r="F44" s="66">
        <f>'Unfactored Wall Loads'!$P$5*(1.2*'Unfactored Wall Loads'!G44+1.6*'Unfactored Wall Loads'!H44+0.5*'Unfactored Wall Loads'!I44)</f>
        <v>0</v>
      </c>
      <c r="G44" s="66">
        <f>'Unfactored Wall Loads'!$P$5*(1.2*'Unfactored Wall Loads'!G44+1.6*'Unfactored Wall Loads'!I44+1*'Unfactored Wall Loads'!H44)</f>
        <v>0</v>
      </c>
      <c r="H44" s="4">
        <f t="shared" si="0"/>
        <v>0</v>
      </c>
      <c r="I44" s="52">
        <f>IF($B44="INT",1*'Unfactored Wall Loads'!J44, IF($B44="EXT",1*'Unfactored Wall Loads'!J44,"N.G."))</f>
        <v>3.61</v>
      </c>
      <c r="J44" s="52">
        <f>IF($B44="INT",1*'Unfactored Wall Loads'!K44, IF($B44="EXT",1*'Unfactored Wall Loads'!K44,"N.G."))</f>
        <v>6.3333333333333325E-2</v>
      </c>
      <c r="K44" s="66">
        <f>'Unfactored Wall Loads'!$P$5*(1.4*'Unfactored Wall Loads'!L44)</f>
        <v>0</v>
      </c>
      <c r="L44" s="66">
        <f>'Unfactored Wall Loads'!$P$5*(1.2*'Unfactored Wall Loads'!L44+1.6*'Unfactored Wall Loads'!M44+0.5*'Unfactored Wall Loads'!N44)</f>
        <v>0</v>
      </c>
      <c r="M44" s="66">
        <f>'Unfactored Wall Loads'!$P$5*(1.2*'Unfactored Wall Loads'!L44+1.6*'Unfactored Wall Loads'!N44+1*'Unfactored Wall Loads'!M44)</f>
        <v>0</v>
      </c>
      <c r="N44" s="4">
        <f t="shared" si="1"/>
        <v>0</v>
      </c>
      <c r="O44" s="52">
        <f>IF($B44="INT",1*'Unfactored Wall Loads'!O44, IF($B44="EXT",1*'Unfactored Wall Loads'!O44,"N.G."))</f>
        <v>3.24</v>
      </c>
      <c r="P44" s="52">
        <f>IF($B44="INT",1*'Unfactored Wall Loads'!P44, IF($B44="EXT",1*'Unfactored Wall Loads'!P44,"N.G."))</f>
        <v>5.9999999999999991E-2</v>
      </c>
      <c r="Q44" s="66">
        <f>'Unfactored Wall Loads'!$P$5*(1.4*'Unfactored Wall Loads'!Q44)</f>
        <v>0</v>
      </c>
      <c r="R44" s="66">
        <f>'Unfactored Wall Loads'!$P$5*(1.2*'Unfactored Wall Loads'!Q44+1.6*'Unfactored Wall Loads'!R44+0.5*'Unfactored Wall Loads'!S44)</f>
        <v>0</v>
      </c>
      <c r="S44" s="66">
        <f>'Unfactored Wall Loads'!$P$5*(1.2*'Unfactored Wall Loads'!Q44+1.6*'Unfactored Wall Loads'!S44+1*'Unfactored Wall Loads'!R44)</f>
        <v>0</v>
      </c>
      <c r="T44" s="4">
        <f t="shared" si="2"/>
        <v>0</v>
      </c>
      <c r="U44" s="52">
        <f>IF($B44="INT",1*'Unfactored Wall Loads'!T44, IF($B44="EXT",1*'Unfactored Wall Loads'!T44,"N.G."))</f>
        <v>0.95062500000000005</v>
      </c>
      <c r="V44" s="52">
        <f>IF($B44="INT",1*'Unfactored Wall Loads'!U44, IF($B44="EXT",1*'Unfactored Wall Loads'!U44,"N.G."))</f>
        <v>3.2500000000000001E-2</v>
      </c>
      <c r="W44" s="66">
        <f>'Unfactored Wall Loads'!$P$5*(1.4*'Unfactored Wall Loads'!V44)</f>
        <v>14</v>
      </c>
      <c r="X44" s="66">
        <f>'Unfactored Wall Loads'!$P$5*(1.2*'Unfactored Wall Loads'!V44+1.6*'Unfactored Wall Loads'!W44+0.5*'Unfactored Wall Loads'!X44)</f>
        <v>18.186666666666667</v>
      </c>
      <c r="Y44" s="66">
        <f>'Unfactored Wall Loads'!$P$5*(1.2*'Unfactored Wall Loads'!V44+1.6*'Unfactored Wall Loads'!X44+1*'Unfactored Wall Loads'!W44)</f>
        <v>15.866666666666667</v>
      </c>
      <c r="Z44" s="4">
        <f t="shared" si="3"/>
        <v>18.186666666666667</v>
      </c>
      <c r="AA44" s="52">
        <f>IF($B44="INT",1*'Unfactored Wall Loads'!Y44, IF($B44="EXT",1*'Unfactored Wall Loads'!Y44,"N.G."))</f>
        <v>1.3455999999999999</v>
      </c>
      <c r="AB44" s="52">
        <f>IF($B44="INT",1*'Unfactored Wall Loads'!Z44, IF($B44="EXT",1*'Unfactored Wall Loads'!Z44,"N.G."))</f>
        <v>3.8666666666666662E-2</v>
      </c>
      <c r="AC44" s="66">
        <f>'Unfactored Wall Loads'!$P$5*(1.4*'Unfactored Wall Loads'!AA44)</f>
        <v>0</v>
      </c>
      <c r="AD44" s="66">
        <f>'Unfactored Wall Loads'!$P$5*(1.2*'Unfactored Wall Loads'!AA44+1.6*'Unfactored Wall Loads'!AB44+0.5*'Unfactored Wall Loads'!AC44)</f>
        <v>0</v>
      </c>
      <c r="AE44" s="66">
        <f>'Unfactored Wall Loads'!$P$5*(1.2*'Unfactored Wall Loads'!AA44+1.6*'Unfactored Wall Loads'!AC44+1*'Unfactored Wall Loads'!AB44)</f>
        <v>0</v>
      </c>
      <c r="AF44" s="4">
        <f t="shared" si="4"/>
        <v>0</v>
      </c>
      <c r="AG44" s="52">
        <f>IF($B44="INT",1*'Unfactored Wall Loads'!AD44, IF($B44="EXT",1*'Unfactored Wall Loads'!AD44,"N.G."))</f>
        <v>0.98406399999999994</v>
      </c>
      <c r="AH44" s="52">
        <f>IF($B44="INT",1*'Unfactored Wall Loads'!AE44, IF($B44="EXT",1*'Unfactored Wall Loads'!AE44,"N.G."))</f>
        <v>3.3066666666666661E-2</v>
      </c>
      <c r="AI44" s="66">
        <f>'Unfactored Wall Loads'!$P$5*(1.4*'Unfactored Wall Loads'!AF44)</f>
        <v>2.2399999999999998</v>
      </c>
      <c r="AJ44" s="66">
        <f>'Unfactored Wall Loads'!$P$5*(1.2*'Unfactored Wall Loads'!AF44+1.6*'Unfactored Wall Loads'!AG44+0.5*'Unfactored Wall Loads'!AH44)</f>
        <v>4.0533333333333328</v>
      </c>
      <c r="AK44" s="66">
        <f>'Unfactored Wall Loads'!$P$5*(1.2*'Unfactored Wall Loads'!AF44+1.6*'Unfactored Wall Loads'!AH44+1*'Unfactored Wall Loads'!AG44)</f>
        <v>3.253333333333333</v>
      </c>
      <c r="AL44" s="4">
        <f t="shared" si="5"/>
        <v>4.0533333333333328</v>
      </c>
      <c r="AM44" s="52">
        <f>IF($B44="INT",1*'Unfactored Wall Loads'!AI44, IF($B44="EXT",1*'Unfactored Wall Loads'!AI44,"N.G."))</f>
        <v>0.95062500000000005</v>
      </c>
      <c r="AN44" s="52">
        <f>IF($B44="INT",1*'Unfactored Wall Loads'!AJ44, IF($B44="EXT",1*'Unfactored Wall Loads'!AJ44,"N.G."))</f>
        <v>3.2500000000000001E-2</v>
      </c>
      <c r="AO44" s="66">
        <f>'Unfactored Wall Loads'!$P$5*(1.4*'Unfactored Wall Loads'!AK44)</f>
        <v>3.92</v>
      </c>
      <c r="AP44" s="66">
        <f>'Unfactored Wall Loads'!$P$5*(1.2*'Unfactored Wall Loads'!AK44+1.6*'Unfactored Wall Loads'!AL44+0.5*'Unfactored Wall Loads'!AM44)</f>
        <v>6.3466666666666658</v>
      </c>
      <c r="AQ44" s="66">
        <f>'Unfactored Wall Loads'!$P$5*(1.2*'Unfactored Wall Loads'!AK44+1.6*'Unfactored Wall Loads'!AM44+1*'Unfactored Wall Loads'!AL44)</f>
        <v>5.2266666666666666</v>
      </c>
      <c r="AR44" s="4">
        <f t="shared" si="6"/>
        <v>6.3466666666666658</v>
      </c>
      <c r="AS44" s="52">
        <f>IF($B44="INT",1*'Unfactored Wall Loads'!AN44, IF($B44="EXT",1*'Unfactored Wall Loads'!AN44,"N.G."))</f>
        <v>0.95062500000000005</v>
      </c>
      <c r="AT44" s="52">
        <f>IF($B44="INT",1*'Unfactored Wall Loads'!AO44, IF($B44="EXT",1*'Unfactored Wall Loads'!AO44,"N.G."))</f>
        <v>3.2500000000000001E-2</v>
      </c>
      <c r="AU44" s="66">
        <f>'Unfactored Wall Loads'!$P$5*(1.4*'Unfactored Wall Loads'!AP44)</f>
        <v>5.5999999999999988</v>
      </c>
      <c r="AV44" s="66">
        <f>'Unfactored Wall Loads'!$P$5*(1.2*'Unfactored Wall Loads'!AP44+1.6*'Unfactored Wall Loads'!AQ44+0.5*'Unfactored Wall Loads'!AR44)</f>
        <v>8.4266666666666659</v>
      </c>
      <c r="AW44" s="66">
        <f>'Unfactored Wall Loads'!$P$5*(1.2*'Unfactored Wall Loads'!AP44+1.6*'Unfactored Wall Loads'!AR44+1*'Unfactored Wall Loads'!AQ44)</f>
        <v>7.0666666666666664</v>
      </c>
      <c r="AX44" s="4">
        <f t="shared" si="7"/>
        <v>8.4266666666666659</v>
      </c>
      <c r="AY44" s="52">
        <f>IF($B44="INT",1*'Unfactored Wall Loads'!AS44, IF($B44="EXT",1*'Unfactored Wall Loads'!AS44,"N.G."))</f>
        <v>0.95062500000000005</v>
      </c>
      <c r="AZ44" s="52">
        <f>IF($B44="INT",1*'Unfactored Wall Loads'!AT44, IF($B44="EXT",1*'Unfactored Wall Loads'!AT44,"N.G."))</f>
        <v>3.2500000000000001E-2</v>
      </c>
      <c r="BA44" s="66">
        <f>'Unfactored Wall Loads'!$P$5*(1.4*'Unfactored Wall Loads'!AU44)</f>
        <v>7.2799999999999994</v>
      </c>
      <c r="BB44" s="66">
        <f>'Unfactored Wall Loads'!$P$5*(1.2*'Unfactored Wall Loads'!AU44+1.6*'Unfactored Wall Loads'!AV44+0.5*'Unfactored Wall Loads'!AW44)</f>
        <v>10.506666666666666</v>
      </c>
      <c r="BC44" s="66">
        <f>'Unfactored Wall Loads'!$P$5*(1.2*'Unfactored Wall Loads'!AU44+1.6*'Unfactored Wall Loads'!AW44+1*'Unfactored Wall Loads'!AV44)</f>
        <v>8.9066666666666663</v>
      </c>
      <c r="BD44" s="4">
        <f t="shared" si="8"/>
        <v>10.506666666666666</v>
      </c>
      <c r="BE44" s="52">
        <f>IF($B44="INT",1*'Unfactored Wall Loads'!AX44, IF($B44="EXT",1*'Unfactored Wall Loads'!AX44,"N.G."))</f>
        <v>0.95062500000000005</v>
      </c>
      <c r="BF44" s="52">
        <f>IF($B44="INT",1*'Unfactored Wall Loads'!AY44, IF($B44="EXT",1*'Unfactored Wall Loads'!AY44,"N.G."))</f>
        <v>3.2500000000000001E-2</v>
      </c>
      <c r="BG44" s="66">
        <f>'Unfactored Wall Loads'!$P$5*(1.4*'Unfactored Wall Loads'!AZ44)</f>
        <v>8.9599999999999991</v>
      </c>
      <c r="BH44" s="66">
        <f>'Unfactored Wall Loads'!$P$5*(1.2*'Unfactored Wall Loads'!AZ44+1.6*'Unfactored Wall Loads'!BA44+0.5*'Unfactored Wall Loads'!BB44)</f>
        <v>12.586666666666666</v>
      </c>
      <c r="BI44" s="66">
        <f>'Unfactored Wall Loads'!$P$5*(1.2*'Unfactored Wall Loads'!AZ44+1.6*'Unfactored Wall Loads'!BB44+1*'Unfactored Wall Loads'!BA44)</f>
        <v>10.746666666666664</v>
      </c>
      <c r="BJ44" s="4">
        <f t="shared" si="9"/>
        <v>12.586666666666666</v>
      </c>
      <c r="BK44" s="52">
        <f>IF($B44="INT",1*'Unfactored Wall Loads'!BC44, IF($B44="EXT",1*'Unfactored Wall Loads'!BC44,"N.G."))</f>
        <v>0.95062500000000005</v>
      </c>
      <c r="BL44" s="52">
        <f>IF($B44="INT",1*'Unfactored Wall Loads'!BD44, IF($B44="EXT",1*'Unfactored Wall Loads'!BD44,"N.G."))</f>
        <v>3.2500000000000001E-2</v>
      </c>
      <c r="BM44" s="66">
        <f>'Unfactored Wall Loads'!$P$5*(1.4*'Unfactored Wall Loads'!BE44)</f>
        <v>10.639999999999999</v>
      </c>
      <c r="BN44" s="66">
        <f>'Unfactored Wall Loads'!$P$5*(1.2*'Unfactored Wall Loads'!BE44+1.6*'Unfactored Wall Loads'!BF44+0.5*'Unfactored Wall Loads'!BG44)</f>
        <v>14.453333333333333</v>
      </c>
      <c r="BO44" s="66">
        <f>'Unfactored Wall Loads'!$P$5*(1.2*'Unfactored Wall Loads'!BE44+1.6*'Unfactored Wall Loads'!BG44+1*'Unfactored Wall Loads'!BF44)</f>
        <v>12.453333333333333</v>
      </c>
      <c r="BP44" s="4">
        <f t="shared" si="10"/>
        <v>14.453333333333333</v>
      </c>
      <c r="BQ44" s="52">
        <f>IF($B44="INT",1*'Unfactored Wall Loads'!BH44, IF($B44="EXT",1*'Unfactored Wall Loads'!BH44,"N.G."))</f>
        <v>0.95062500000000005</v>
      </c>
      <c r="BR44" s="52">
        <f>IF($B44="INT",1*'Unfactored Wall Loads'!BI44, IF($B44="EXT",1*'Unfactored Wall Loads'!BI44,"N.G."))</f>
        <v>3.2500000000000001E-2</v>
      </c>
      <c r="BS44" s="66">
        <f>'Unfactored Wall Loads'!$P$5*(1.4*'Unfactored Wall Loads'!BJ44)</f>
        <v>12.319999999999997</v>
      </c>
      <c r="BT44" s="66">
        <f>'Unfactored Wall Loads'!$P$5*(1.2*'Unfactored Wall Loads'!BJ44+1.6*'Unfactored Wall Loads'!BK44+0.5*'Unfactored Wall Loads'!BL44)</f>
        <v>16.319999999999997</v>
      </c>
      <c r="BU44" s="66">
        <f>'Unfactored Wall Loads'!$P$5*(1.2*'Unfactored Wall Loads'!BJ44+1.6*'Unfactored Wall Loads'!BL44+1*'Unfactored Wall Loads'!BK44)</f>
        <v>14.159999999999998</v>
      </c>
      <c r="BV44" s="4">
        <f t="shared" si="11"/>
        <v>16.319999999999997</v>
      </c>
      <c r="BW44" s="52">
        <f>IF($B44="INT",1*'Unfactored Wall Loads'!BM44, IF($B44="EXT",1*'Unfactored Wall Loads'!BM44,"N.G."))</f>
        <v>0.95062500000000005</v>
      </c>
      <c r="BX44" s="52">
        <f>IF($B44="INT",1*'Unfactored Wall Loads'!BN44, IF($B44="EXT",1*'Unfactored Wall Loads'!BN44,"N.G."))</f>
        <v>3.2500000000000001E-2</v>
      </c>
      <c r="BY44" s="66">
        <f>'Unfactored Wall Loads'!$P$5*(1.4*'Unfactored Wall Loads'!BO44)</f>
        <v>14</v>
      </c>
      <c r="BZ44" s="66">
        <f>'Unfactored Wall Loads'!$P$5*(1.2*'Unfactored Wall Loads'!BO44+1.6*'Unfactored Wall Loads'!BP44+0.5*'Unfactored Wall Loads'!BQ44)</f>
        <v>18.186666666666667</v>
      </c>
      <c r="CA44" s="66">
        <f>'Unfactored Wall Loads'!$P$5*(1.2*'Unfactored Wall Loads'!BO44+1.6*'Unfactored Wall Loads'!BQ44+1*'Unfactored Wall Loads'!BP44)</f>
        <v>15.866666666666667</v>
      </c>
      <c r="CB44" s="4">
        <f t="shared" si="12"/>
        <v>18.186666666666667</v>
      </c>
      <c r="CC44" s="52">
        <f>IF($B44="INT",1*'Unfactored Wall Loads'!BR44, IF($B44="EXT",1*'Unfactored Wall Loads'!BR44,"N.G."))</f>
        <v>0.48999999999999994</v>
      </c>
      <c r="CD44" s="52">
        <f>IF($B44="INT",1*'Unfactored Wall Loads'!BS44, IF($B44="EXT",1*'Unfactored Wall Loads'!BS44,"N.G."))</f>
        <v>2.3333333333333331E-2</v>
      </c>
      <c r="CE44" s="66">
        <f>'Unfactored Wall Loads'!$P$5*(1.4*'Unfactored Wall Loads'!BT44)</f>
        <v>0</v>
      </c>
      <c r="CF44" s="66">
        <f>'Unfactored Wall Loads'!$P$5*(1.2*'Unfactored Wall Loads'!BT44+1.6*'Unfactored Wall Loads'!BU44+0.5*'Unfactored Wall Loads'!BV44)</f>
        <v>0</v>
      </c>
      <c r="CG44" s="66">
        <f>'Unfactored Wall Loads'!$P$5*(1.2*'Unfactored Wall Loads'!BT44+1.6*'Unfactored Wall Loads'!BV44+1*'Unfactored Wall Loads'!BU44)</f>
        <v>0</v>
      </c>
      <c r="CH44" s="4">
        <f t="shared" si="13"/>
        <v>0</v>
      </c>
      <c r="CI44" s="52">
        <f>IF($B44="INT",1*'Unfactored Wall Loads'!BW44, IF($B44="EXT",1*'Unfactored Wall Loads'!BW44,"N.G."))</f>
        <v>0.36</v>
      </c>
      <c r="CJ44" s="52">
        <f>IF($B44="INT",1*'Unfactored Wall Loads'!BX44, IF($B44="EXT",1*'Unfactored Wall Loads'!BX44,"N.G."))</f>
        <v>0.02</v>
      </c>
      <c r="CK44" s="66">
        <f>'Unfactored Wall Loads'!$P$5*(1.6*'Unfactored Wall Loads'!BY44)</f>
        <v>0</v>
      </c>
      <c r="CL44" s="66">
        <f>'Unfactored Wall Loads'!$P$5*(1.2*'Unfactored Wall Loads'!BY44+1.6*'Unfactored Wall Loads'!BZ44+0.5*'Unfactored Wall Loads'!CA44)</f>
        <v>0</v>
      </c>
      <c r="CM44" s="66">
        <f>'Unfactored Wall Loads'!$P$5*(1.2*'Unfactored Wall Loads'!BY44+1.6*'Unfactored Wall Loads'!CA44+1*'Unfactored Wall Loads'!BZ44)</f>
        <v>0</v>
      </c>
      <c r="CN44" s="4">
        <f t="shared" si="14"/>
        <v>0</v>
      </c>
    </row>
    <row r="45" spans="1:92" x14ac:dyDescent="0.25">
      <c r="A45" s="70">
        <v>24</v>
      </c>
      <c r="B45" s="70" t="str">
        <f>'Unfactored Wall Loads'!B45</f>
        <v>EXT</v>
      </c>
      <c r="C45" s="52">
        <f>IF($B45="INT",1*'Unfactored Wall Loads'!E45, IF($B45="EXT",1*'Unfactored Wall Loads'!E45,"N.G."))</f>
        <v>20</v>
      </c>
      <c r="D45" s="52">
        <f>IF($B45="INT",1*'Unfactored Wall Loads'!F45, IF($B45="EXT",1*'Unfactored Wall Loads'!F45,"N.G."))</f>
        <v>0.33333333333333326</v>
      </c>
      <c r="E45" s="66">
        <f>'Unfactored Wall Loads'!$P$5*(1.4*'Unfactored Wall Loads'!G45)</f>
        <v>0</v>
      </c>
      <c r="F45" s="66">
        <f>'Unfactored Wall Loads'!$P$5*(1.2*'Unfactored Wall Loads'!G45+1.6*'Unfactored Wall Loads'!H45+0.5*'Unfactored Wall Loads'!I45)</f>
        <v>0</v>
      </c>
      <c r="G45" s="66">
        <f>'Unfactored Wall Loads'!$P$5*(1.2*'Unfactored Wall Loads'!G45+1.6*'Unfactored Wall Loads'!I45+1*'Unfactored Wall Loads'!H45)</f>
        <v>0</v>
      </c>
      <c r="H45" s="4">
        <f t="shared" si="0"/>
        <v>0</v>
      </c>
      <c r="I45" s="52">
        <f>IF($B45="INT",1*'Unfactored Wall Loads'!J45, IF($B45="EXT",1*'Unfactored Wall Loads'!J45,"N.G."))</f>
        <v>18.049999999999997</v>
      </c>
      <c r="J45" s="52">
        <f>IF($B45="INT",1*'Unfactored Wall Loads'!K45, IF($B45="EXT",1*'Unfactored Wall Loads'!K45,"N.G."))</f>
        <v>0.31666666666666665</v>
      </c>
      <c r="K45" s="66">
        <f>'Unfactored Wall Loads'!$P$5*(1.4*'Unfactored Wall Loads'!L45)</f>
        <v>0</v>
      </c>
      <c r="L45" s="66">
        <f>'Unfactored Wall Loads'!$P$5*(1.2*'Unfactored Wall Loads'!L45+1.6*'Unfactored Wall Loads'!M45+0.5*'Unfactored Wall Loads'!N45)</f>
        <v>0</v>
      </c>
      <c r="M45" s="66">
        <f>'Unfactored Wall Loads'!$P$5*(1.2*'Unfactored Wall Loads'!L45+1.6*'Unfactored Wall Loads'!N45+1*'Unfactored Wall Loads'!M45)</f>
        <v>0</v>
      </c>
      <c r="N45" s="4">
        <f t="shared" si="1"/>
        <v>0</v>
      </c>
      <c r="O45" s="52">
        <f>IF($B45="INT",1*'Unfactored Wall Loads'!O45, IF($B45="EXT",1*'Unfactored Wall Loads'!O45,"N.G."))</f>
        <v>16.2</v>
      </c>
      <c r="P45" s="52">
        <f>IF($B45="INT",1*'Unfactored Wall Loads'!P45, IF($B45="EXT",1*'Unfactored Wall Loads'!P45,"N.G."))</f>
        <v>0.29999999999999993</v>
      </c>
      <c r="Q45" s="66">
        <f>'Unfactored Wall Loads'!$P$5*(1.4*'Unfactored Wall Loads'!Q45)</f>
        <v>0</v>
      </c>
      <c r="R45" s="66">
        <f>'Unfactored Wall Loads'!$P$5*(1.2*'Unfactored Wall Loads'!Q45+1.6*'Unfactored Wall Loads'!R45+0.5*'Unfactored Wall Loads'!S45)</f>
        <v>0</v>
      </c>
      <c r="S45" s="66">
        <f>'Unfactored Wall Loads'!$P$5*(1.2*'Unfactored Wall Loads'!Q45+1.6*'Unfactored Wall Loads'!S45+1*'Unfactored Wall Loads'!R45)</f>
        <v>0</v>
      </c>
      <c r="T45" s="4">
        <f t="shared" si="2"/>
        <v>0</v>
      </c>
      <c r="U45" s="52">
        <f>IF($B45="INT",1*'Unfactored Wall Loads'!T45, IF($B45="EXT",1*'Unfactored Wall Loads'!T45,"N.G."))</f>
        <v>4.7531249999999998</v>
      </c>
      <c r="V45" s="52">
        <f>IF($B45="INT",1*'Unfactored Wall Loads'!U45, IF($B45="EXT",1*'Unfactored Wall Loads'!U45,"N.G."))</f>
        <v>0.16249999999999998</v>
      </c>
      <c r="W45" s="66">
        <f>'Unfactored Wall Loads'!$P$5*(1.4*'Unfactored Wall Loads'!V45)</f>
        <v>15.68</v>
      </c>
      <c r="X45" s="66">
        <f>'Unfactored Wall Loads'!$P$5*(1.2*'Unfactored Wall Loads'!V45+1.6*'Unfactored Wall Loads'!W45+0.5*'Unfactored Wall Loads'!X45)</f>
        <v>20.266666666666666</v>
      </c>
      <c r="Y45" s="66">
        <f>'Unfactored Wall Loads'!$P$5*(1.2*'Unfactored Wall Loads'!V45+1.6*'Unfactored Wall Loads'!X45+1*'Unfactored Wall Loads'!W45)</f>
        <v>17.706666666666667</v>
      </c>
      <c r="Z45" s="4">
        <f t="shared" si="3"/>
        <v>20.266666666666666</v>
      </c>
      <c r="AA45" s="52">
        <f>IF($B45="INT",1*'Unfactored Wall Loads'!Y45, IF($B45="EXT",1*'Unfactored Wall Loads'!Y45,"N.G."))</f>
        <v>6.7279999999999998</v>
      </c>
      <c r="AB45" s="52">
        <f>IF($B45="INT",1*'Unfactored Wall Loads'!Z45, IF($B45="EXT",1*'Unfactored Wall Loads'!Z45,"N.G."))</f>
        <v>0.19333333333333327</v>
      </c>
      <c r="AC45" s="66">
        <f>'Unfactored Wall Loads'!$P$5*(1.4*'Unfactored Wall Loads'!AA45)</f>
        <v>2.2399999999999998</v>
      </c>
      <c r="AD45" s="66">
        <f>'Unfactored Wall Loads'!$P$5*(1.2*'Unfactored Wall Loads'!AA45+1.6*'Unfactored Wall Loads'!AB45+0.5*'Unfactored Wall Loads'!AC45)</f>
        <v>4.0533333333333328</v>
      </c>
      <c r="AE45" s="66">
        <f>'Unfactored Wall Loads'!$P$5*(1.2*'Unfactored Wall Loads'!AA45+1.6*'Unfactored Wall Loads'!AC45+1*'Unfactored Wall Loads'!AB45)</f>
        <v>3.253333333333333</v>
      </c>
      <c r="AF45" s="4">
        <f t="shared" si="4"/>
        <v>4.0533333333333328</v>
      </c>
      <c r="AG45" s="52">
        <f>IF($B45="INT",1*'Unfactored Wall Loads'!AD45, IF($B45="EXT",1*'Unfactored Wall Loads'!AD45,"N.G."))</f>
        <v>4.9203200000000002</v>
      </c>
      <c r="AH45" s="52">
        <f>IF($B45="INT",1*'Unfactored Wall Loads'!AE45, IF($B45="EXT",1*'Unfactored Wall Loads'!AE45,"N.G."))</f>
        <v>0.1653333333333333</v>
      </c>
      <c r="AI45" s="66">
        <f>'Unfactored Wall Loads'!$P$5*(1.4*'Unfactored Wall Loads'!AF45)</f>
        <v>3.92</v>
      </c>
      <c r="AJ45" s="66">
        <f>'Unfactored Wall Loads'!$P$5*(1.2*'Unfactored Wall Loads'!AF45+1.6*'Unfactored Wall Loads'!AG45+0.5*'Unfactored Wall Loads'!AH45)</f>
        <v>6.3466666666666658</v>
      </c>
      <c r="AK45" s="66">
        <f>'Unfactored Wall Loads'!$P$5*(1.2*'Unfactored Wall Loads'!AF45+1.6*'Unfactored Wall Loads'!AH45+1*'Unfactored Wall Loads'!AG45)</f>
        <v>5.2266666666666666</v>
      </c>
      <c r="AL45" s="4">
        <f t="shared" si="5"/>
        <v>6.3466666666666658</v>
      </c>
      <c r="AM45" s="52">
        <f>IF($B45="INT",1*'Unfactored Wall Loads'!AI45, IF($B45="EXT",1*'Unfactored Wall Loads'!AI45,"N.G."))</f>
        <v>4.7531249999999998</v>
      </c>
      <c r="AN45" s="52">
        <f>IF($B45="INT",1*'Unfactored Wall Loads'!AJ45, IF($B45="EXT",1*'Unfactored Wall Loads'!AJ45,"N.G."))</f>
        <v>0.16249999999999998</v>
      </c>
      <c r="AO45" s="66">
        <f>'Unfactored Wall Loads'!$P$5*(1.4*'Unfactored Wall Loads'!AK45)</f>
        <v>5.5999999999999988</v>
      </c>
      <c r="AP45" s="66">
        <f>'Unfactored Wall Loads'!$P$5*(1.2*'Unfactored Wall Loads'!AK45+1.6*'Unfactored Wall Loads'!AL45+0.5*'Unfactored Wall Loads'!AM45)</f>
        <v>8.64</v>
      </c>
      <c r="AQ45" s="66">
        <f>'Unfactored Wall Loads'!$P$5*(1.2*'Unfactored Wall Loads'!AK45+1.6*'Unfactored Wall Loads'!AM45+1*'Unfactored Wall Loads'!AL45)</f>
        <v>7.1999999999999993</v>
      </c>
      <c r="AR45" s="4">
        <f t="shared" si="6"/>
        <v>8.64</v>
      </c>
      <c r="AS45" s="52">
        <f>IF($B45="INT",1*'Unfactored Wall Loads'!AN45, IF($B45="EXT",1*'Unfactored Wall Loads'!AN45,"N.G."))</f>
        <v>4.7531249999999998</v>
      </c>
      <c r="AT45" s="52">
        <f>IF($B45="INT",1*'Unfactored Wall Loads'!AO45, IF($B45="EXT",1*'Unfactored Wall Loads'!AO45,"N.G."))</f>
        <v>0.16249999999999998</v>
      </c>
      <c r="AU45" s="66">
        <f>'Unfactored Wall Loads'!$P$5*(1.4*'Unfactored Wall Loads'!AP45)</f>
        <v>7.2799999999999994</v>
      </c>
      <c r="AV45" s="66">
        <f>'Unfactored Wall Loads'!$P$5*(1.2*'Unfactored Wall Loads'!AP45+1.6*'Unfactored Wall Loads'!AQ45+0.5*'Unfactored Wall Loads'!AR45)</f>
        <v>10.719999999999999</v>
      </c>
      <c r="AW45" s="66">
        <f>'Unfactored Wall Loads'!$P$5*(1.2*'Unfactored Wall Loads'!AP45+1.6*'Unfactored Wall Loads'!AR45+1*'Unfactored Wall Loads'!AQ45)</f>
        <v>9.0399999999999991</v>
      </c>
      <c r="AX45" s="4">
        <f t="shared" si="7"/>
        <v>10.719999999999999</v>
      </c>
      <c r="AY45" s="52">
        <f>IF($B45="INT",1*'Unfactored Wall Loads'!AS45, IF($B45="EXT",1*'Unfactored Wall Loads'!AS45,"N.G."))</f>
        <v>4.7531249999999998</v>
      </c>
      <c r="AZ45" s="52">
        <f>IF($B45="INT",1*'Unfactored Wall Loads'!AT45, IF($B45="EXT",1*'Unfactored Wall Loads'!AT45,"N.G."))</f>
        <v>0.16249999999999998</v>
      </c>
      <c r="BA45" s="66">
        <f>'Unfactored Wall Loads'!$P$5*(1.4*'Unfactored Wall Loads'!AU45)</f>
        <v>8.9599999999999991</v>
      </c>
      <c r="BB45" s="66">
        <f>'Unfactored Wall Loads'!$P$5*(1.2*'Unfactored Wall Loads'!AU45+1.6*'Unfactored Wall Loads'!AV45+0.5*'Unfactored Wall Loads'!AW45)</f>
        <v>12.799999999999999</v>
      </c>
      <c r="BC45" s="66">
        <f>'Unfactored Wall Loads'!$P$5*(1.2*'Unfactored Wall Loads'!AU45+1.6*'Unfactored Wall Loads'!AW45+1*'Unfactored Wall Loads'!AV45)</f>
        <v>10.879999999999999</v>
      </c>
      <c r="BD45" s="4">
        <f t="shared" si="8"/>
        <v>12.799999999999999</v>
      </c>
      <c r="BE45" s="52">
        <f>IF($B45="INT",1*'Unfactored Wall Loads'!AX45, IF($B45="EXT",1*'Unfactored Wall Loads'!AX45,"N.G."))</f>
        <v>4.7531249999999998</v>
      </c>
      <c r="BF45" s="52">
        <f>IF($B45="INT",1*'Unfactored Wall Loads'!AY45, IF($B45="EXT",1*'Unfactored Wall Loads'!AY45,"N.G."))</f>
        <v>0.16249999999999998</v>
      </c>
      <c r="BG45" s="66">
        <f>'Unfactored Wall Loads'!$P$5*(1.4*'Unfactored Wall Loads'!AZ45)</f>
        <v>10.639999999999999</v>
      </c>
      <c r="BH45" s="66">
        <f>'Unfactored Wall Loads'!$P$5*(1.2*'Unfactored Wall Loads'!AZ45+1.6*'Unfactored Wall Loads'!BA45+0.5*'Unfactored Wall Loads'!BB45)</f>
        <v>14.666666666666666</v>
      </c>
      <c r="BI45" s="66">
        <f>'Unfactored Wall Loads'!$P$5*(1.2*'Unfactored Wall Loads'!AZ45+1.6*'Unfactored Wall Loads'!BB45+1*'Unfactored Wall Loads'!BA45)</f>
        <v>12.586666666666666</v>
      </c>
      <c r="BJ45" s="4">
        <f t="shared" si="9"/>
        <v>14.666666666666666</v>
      </c>
      <c r="BK45" s="52">
        <f>IF($B45="INT",1*'Unfactored Wall Loads'!BC45, IF($B45="EXT",1*'Unfactored Wall Loads'!BC45,"N.G."))</f>
        <v>4.7531249999999998</v>
      </c>
      <c r="BL45" s="52">
        <f>IF($B45="INT",1*'Unfactored Wall Loads'!BD45, IF($B45="EXT",1*'Unfactored Wall Loads'!BD45,"N.G."))</f>
        <v>0.16249999999999998</v>
      </c>
      <c r="BM45" s="66">
        <f>'Unfactored Wall Loads'!$P$5*(1.4*'Unfactored Wall Loads'!BE45)</f>
        <v>12.319999999999997</v>
      </c>
      <c r="BN45" s="66">
        <f>'Unfactored Wall Loads'!$P$5*(1.2*'Unfactored Wall Loads'!BE45+1.6*'Unfactored Wall Loads'!BF45+0.5*'Unfactored Wall Loads'!BG45)</f>
        <v>16.533333333333331</v>
      </c>
      <c r="BO45" s="66">
        <f>'Unfactored Wall Loads'!$P$5*(1.2*'Unfactored Wall Loads'!BE45+1.6*'Unfactored Wall Loads'!BG45+1*'Unfactored Wall Loads'!BF45)</f>
        <v>14.293333333333331</v>
      </c>
      <c r="BP45" s="4">
        <f t="shared" si="10"/>
        <v>16.533333333333331</v>
      </c>
      <c r="BQ45" s="52">
        <f>IF($B45="INT",1*'Unfactored Wall Loads'!BH45, IF($B45="EXT",1*'Unfactored Wall Loads'!BH45,"N.G."))</f>
        <v>4.7531249999999998</v>
      </c>
      <c r="BR45" s="52">
        <f>IF($B45="INT",1*'Unfactored Wall Loads'!BI45, IF($B45="EXT",1*'Unfactored Wall Loads'!BI45,"N.G."))</f>
        <v>0.16249999999999998</v>
      </c>
      <c r="BS45" s="66">
        <f>'Unfactored Wall Loads'!$P$5*(1.4*'Unfactored Wall Loads'!BJ45)</f>
        <v>14</v>
      </c>
      <c r="BT45" s="66">
        <f>'Unfactored Wall Loads'!$P$5*(1.2*'Unfactored Wall Loads'!BJ45+1.6*'Unfactored Wall Loads'!BK45+0.5*'Unfactored Wall Loads'!BL45)</f>
        <v>18.399999999999999</v>
      </c>
      <c r="BU45" s="66">
        <f>'Unfactored Wall Loads'!$P$5*(1.2*'Unfactored Wall Loads'!BJ45+1.6*'Unfactored Wall Loads'!BL45+1*'Unfactored Wall Loads'!BK45)</f>
        <v>16</v>
      </c>
      <c r="BV45" s="4">
        <f t="shared" si="11"/>
        <v>18.399999999999999</v>
      </c>
      <c r="BW45" s="52">
        <f>IF($B45="INT",1*'Unfactored Wall Loads'!BM45, IF($B45="EXT",1*'Unfactored Wall Loads'!BM45,"N.G."))</f>
        <v>4.7531249999999998</v>
      </c>
      <c r="BX45" s="52">
        <f>IF($B45="INT",1*'Unfactored Wall Loads'!BN45, IF($B45="EXT",1*'Unfactored Wall Loads'!BN45,"N.G."))</f>
        <v>0.16249999999999998</v>
      </c>
      <c r="BY45" s="66">
        <f>'Unfactored Wall Loads'!$P$5*(1.4*'Unfactored Wall Loads'!BO45)</f>
        <v>15.68</v>
      </c>
      <c r="BZ45" s="66">
        <f>'Unfactored Wall Loads'!$P$5*(1.2*'Unfactored Wall Loads'!BO45+1.6*'Unfactored Wall Loads'!BP45+0.5*'Unfactored Wall Loads'!BQ45)</f>
        <v>20.266666666666666</v>
      </c>
      <c r="CA45" s="66">
        <f>'Unfactored Wall Loads'!$P$5*(1.2*'Unfactored Wall Loads'!BO45+1.6*'Unfactored Wall Loads'!BQ45+1*'Unfactored Wall Loads'!BP45)</f>
        <v>17.706666666666667</v>
      </c>
      <c r="CB45" s="4">
        <f t="shared" si="12"/>
        <v>20.266666666666666</v>
      </c>
      <c r="CC45" s="52">
        <f>IF($B45="INT",1*'Unfactored Wall Loads'!BR45, IF($B45="EXT",1*'Unfactored Wall Loads'!BR45,"N.G."))</f>
        <v>2.4499999999999997</v>
      </c>
      <c r="CD45" s="52">
        <f>IF($B45="INT",1*'Unfactored Wall Loads'!BS45, IF($B45="EXT",1*'Unfactored Wall Loads'!BS45,"N.G."))</f>
        <v>0.11666666666666665</v>
      </c>
      <c r="CE45" s="66">
        <f>'Unfactored Wall Loads'!$P$5*(1.4*'Unfactored Wall Loads'!BT45)</f>
        <v>0</v>
      </c>
      <c r="CF45" s="66">
        <f>'Unfactored Wall Loads'!$P$5*(1.2*'Unfactored Wall Loads'!BT45+1.6*'Unfactored Wall Loads'!BU45+0.5*'Unfactored Wall Loads'!BV45)</f>
        <v>0</v>
      </c>
      <c r="CG45" s="66">
        <f>'Unfactored Wall Loads'!$P$5*(1.2*'Unfactored Wall Loads'!BT45+1.6*'Unfactored Wall Loads'!BV45+1*'Unfactored Wall Loads'!BU45)</f>
        <v>0</v>
      </c>
      <c r="CH45" s="4">
        <f t="shared" si="13"/>
        <v>0</v>
      </c>
      <c r="CI45" s="52">
        <f>IF($B45="INT",1*'Unfactored Wall Loads'!BW45, IF($B45="EXT",1*'Unfactored Wall Loads'!BW45,"N.G."))</f>
        <v>1.7999999999999996</v>
      </c>
      <c r="CJ45" s="52">
        <f>IF($B45="INT",1*'Unfactored Wall Loads'!BX45, IF($B45="EXT",1*'Unfactored Wall Loads'!BX45,"N.G."))</f>
        <v>9.9999999999999992E-2</v>
      </c>
      <c r="CK45" s="66">
        <f>'Unfactored Wall Loads'!$P$5*(1.6*'Unfactored Wall Loads'!BY45)</f>
        <v>0</v>
      </c>
      <c r="CL45" s="66">
        <f>'Unfactored Wall Loads'!$P$5*(1.2*'Unfactored Wall Loads'!BY45+1.6*'Unfactored Wall Loads'!BZ45+0.5*'Unfactored Wall Loads'!CA45)</f>
        <v>0</v>
      </c>
      <c r="CM45" s="66">
        <f>'Unfactored Wall Loads'!$P$5*(1.2*'Unfactored Wall Loads'!BY45+1.6*'Unfactored Wall Loads'!CA45+1*'Unfactored Wall Loads'!BZ45)</f>
        <v>0</v>
      </c>
      <c r="CN45" s="4">
        <f t="shared" si="14"/>
        <v>0</v>
      </c>
    </row>
    <row r="46" spans="1:92" x14ac:dyDescent="0.25">
      <c r="A46" s="70">
        <v>25</v>
      </c>
      <c r="B46" s="70" t="str">
        <f>'Unfactored Wall Loads'!B46</f>
        <v>EXT</v>
      </c>
      <c r="C46" s="52">
        <f>IF($B46="INT",1*'Unfactored Wall Loads'!E46, IF($B46="EXT",1*'Unfactored Wall Loads'!E46,"N.G."))</f>
        <v>20</v>
      </c>
      <c r="D46" s="52">
        <f>IF($B46="INT",1*'Unfactored Wall Loads'!F46, IF($B46="EXT",1*'Unfactored Wall Loads'!F46,"N.G."))</f>
        <v>0.33333333333333326</v>
      </c>
      <c r="E46" s="66">
        <f>'Unfactored Wall Loads'!$P$5*(1.4*'Unfactored Wall Loads'!G46)</f>
        <v>0</v>
      </c>
      <c r="F46" s="66">
        <f>'Unfactored Wall Loads'!$P$5*(1.2*'Unfactored Wall Loads'!G46+1.6*'Unfactored Wall Loads'!H46+0.5*'Unfactored Wall Loads'!I46)</f>
        <v>0</v>
      </c>
      <c r="G46" s="66">
        <f>'Unfactored Wall Loads'!$P$5*(1.2*'Unfactored Wall Loads'!G46+1.6*'Unfactored Wall Loads'!I46+1*'Unfactored Wall Loads'!H46)</f>
        <v>0</v>
      </c>
      <c r="H46" s="4">
        <f t="shared" si="0"/>
        <v>0</v>
      </c>
      <c r="I46" s="52">
        <f>IF($B46="INT",1*'Unfactored Wall Loads'!J46, IF($B46="EXT",1*'Unfactored Wall Loads'!J46,"N.G."))</f>
        <v>18.049999999999997</v>
      </c>
      <c r="J46" s="52">
        <f>IF($B46="INT",1*'Unfactored Wall Loads'!K46, IF($B46="EXT",1*'Unfactored Wall Loads'!K46,"N.G."))</f>
        <v>0.31666666666666665</v>
      </c>
      <c r="K46" s="66">
        <f>'Unfactored Wall Loads'!$P$5*(1.4*'Unfactored Wall Loads'!L46)</f>
        <v>0</v>
      </c>
      <c r="L46" s="66">
        <f>'Unfactored Wall Loads'!$P$5*(1.2*'Unfactored Wall Loads'!L46+1.6*'Unfactored Wall Loads'!M46+0.5*'Unfactored Wall Loads'!N46)</f>
        <v>0</v>
      </c>
      <c r="M46" s="66">
        <f>'Unfactored Wall Loads'!$P$5*(1.2*'Unfactored Wall Loads'!L46+1.6*'Unfactored Wall Loads'!N46+1*'Unfactored Wall Loads'!M46)</f>
        <v>0</v>
      </c>
      <c r="N46" s="4">
        <f t="shared" si="1"/>
        <v>0</v>
      </c>
      <c r="O46" s="52">
        <f>IF($B46="INT",1*'Unfactored Wall Loads'!O46, IF($B46="EXT",1*'Unfactored Wall Loads'!O46,"N.G."))</f>
        <v>16.2</v>
      </c>
      <c r="P46" s="52">
        <f>IF($B46="INT",1*'Unfactored Wall Loads'!P46, IF($B46="EXT",1*'Unfactored Wall Loads'!P46,"N.G."))</f>
        <v>0.29999999999999993</v>
      </c>
      <c r="Q46" s="66">
        <f>'Unfactored Wall Loads'!$P$5*(1.4*'Unfactored Wall Loads'!Q46)</f>
        <v>0</v>
      </c>
      <c r="R46" s="66">
        <f>'Unfactored Wall Loads'!$P$5*(1.2*'Unfactored Wall Loads'!Q46+1.6*'Unfactored Wall Loads'!R46+0.5*'Unfactored Wall Loads'!S46)</f>
        <v>0</v>
      </c>
      <c r="S46" s="66">
        <f>'Unfactored Wall Loads'!$P$5*(1.2*'Unfactored Wall Loads'!Q46+1.6*'Unfactored Wall Loads'!S46+1*'Unfactored Wall Loads'!R46)</f>
        <v>0</v>
      </c>
      <c r="T46" s="4">
        <f t="shared" si="2"/>
        <v>0</v>
      </c>
      <c r="U46" s="52">
        <f>IF($B46="INT",1*'Unfactored Wall Loads'!T46, IF($B46="EXT",1*'Unfactored Wall Loads'!T46,"N.G."))</f>
        <v>4.7531249999999998</v>
      </c>
      <c r="V46" s="52">
        <f>IF($B46="INT",1*'Unfactored Wall Loads'!U46, IF($B46="EXT",1*'Unfactored Wall Loads'!U46,"N.G."))</f>
        <v>0.16249999999999998</v>
      </c>
      <c r="W46" s="66">
        <f>'Unfactored Wall Loads'!$P$5*(1.4*'Unfactored Wall Loads'!V46)</f>
        <v>5.7866666666666662</v>
      </c>
      <c r="X46" s="66">
        <f>'Unfactored Wall Loads'!$P$5*(1.2*'Unfactored Wall Loads'!V46+1.6*'Unfactored Wall Loads'!W46+0.5*'Unfactored Wall Loads'!X46)</f>
        <v>7.52</v>
      </c>
      <c r="Y46" s="66">
        <f>'Unfactored Wall Loads'!$P$5*(1.2*'Unfactored Wall Loads'!V46+1.6*'Unfactored Wall Loads'!X46+1*'Unfactored Wall Loads'!W46)</f>
        <v>6.56</v>
      </c>
      <c r="Z46" s="4">
        <f t="shared" si="3"/>
        <v>7.52</v>
      </c>
      <c r="AA46" s="52">
        <f>IF($B46="INT",1*'Unfactored Wall Loads'!Y46, IF($B46="EXT",1*'Unfactored Wall Loads'!Y46,"N.G."))</f>
        <v>6.7279999999999998</v>
      </c>
      <c r="AB46" s="52">
        <f>IF($B46="INT",1*'Unfactored Wall Loads'!Z46, IF($B46="EXT",1*'Unfactored Wall Loads'!Z46,"N.G."))</f>
        <v>0.19333333333333327</v>
      </c>
      <c r="AC46" s="66">
        <f>'Unfactored Wall Loads'!$P$5*(1.4*'Unfactored Wall Loads'!AA46)</f>
        <v>0</v>
      </c>
      <c r="AD46" s="66">
        <f>'Unfactored Wall Loads'!$P$5*(1.2*'Unfactored Wall Loads'!AA46+1.6*'Unfactored Wall Loads'!AB46+0.5*'Unfactored Wall Loads'!AC46)</f>
        <v>0</v>
      </c>
      <c r="AE46" s="66">
        <f>'Unfactored Wall Loads'!$P$5*(1.2*'Unfactored Wall Loads'!AA46+1.6*'Unfactored Wall Loads'!AC46+1*'Unfactored Wall Loads'!AB46)</f>
        <v>0</v>
      </c>
      <c r="AF46" s="4">
        <f t="shared" si="4"/>
        <v>0</v>
      </c>
      <c r="AG46" s="52">
        <f>IF($B46="INT",1*'Unfactored Wall Loads'!AD46, IF($B46="EXT",1*'Unfactored Wall Loads'!AD46,"N.G."))</f>
        <v>4.9203200000000002</v>
      </c>
      <c r="AH46" s="52">
        <f>IF($B46="INT",1*'Unfactored Wall Loads'!AE46, IF($B46="EXT",1*'Unfactored Wall Loads'!AE46,"N.G."))</f>
        <v>0.1653333333333333</v>
      </c>
      <c r="AI46" s="66">
        <f>'Unfactored Wall Loads'!$P$5*(1.4*'Unfactored Wall Loads'!AF46)</f>
        <v>0.93333333333333324</v>
      </c>
      <c r="AJ46" s="66">
        <f>'Unfactored Wall Loads'!$P$5*(1.2*'Unfactored Wall Loads'!AF46+1.6*'Unfactored Wall Loads'!AG46+0.5*'Unfactored Wall Loads'!AH46)</f>
        <v>1.44</v>
      </c>
      <c r="AK46" s="66">
        <f>'Unfactored Wall Loads'!$P$5*(1.2*'Unfactored Wall Loads'!AF46+1.6*'Unfactored Wall Loads'!AH46+1*'Unfactored Wall Loads'!AG46)</f>
        <v>1.1999999999999997</v>
      </c>
      <c r="AL46" s="4">
        <f t="shared" si="5"/>
        <v>1.44</v>
      </c>
      <c r="AM46" s="52">
        <f>IF($B46="INT",1*'Unfactored Wall Loads'!AI46, IF($B46="EXT",1*'Unfactored Wall Loads'!AI46,"N.G."))</f>
        <v>4.7531249999999998</v>
      </c>
      <c r="AN46" s="52">
        <f>IF($B46="INT",1*'Unfactored Wall Loads'!AJ46, IF($B46="EXT",1*'Unfactored Wall Loads'!AJ46,"N.G."))</f>
        <v>0.16249999999999998</v>
      </c>
      <c r="AO46" s="66">
        <f>'Unfactored Wall Loads'!$P$5*(1.4*'Unfactored Wall Loads'!AK46)</f>
        <v>1.4933333333333332</v>
      </c>
      <c r="AP46" s="66">
        <f>'Unfactored Wall Loads'!$P$5*(1.2*'Unfactored Wall Loads'!AK46+1.6*'Unfactored Wall Loads'!AL46+0.5*'Unfactored Wall Loads'!AM46)</f>
        <v>2.3466666666666667</v>
      </c>
      <c r="AQ46" s="66">
        <f>'Unfactored Wall Loads'!$P$5*(1.2*'Unfactored Wall Loads'!AK46+1.6*'Unfactored Wall Loads'!AM46+1*'Unfactored Wall Loads'!AL46)</f>
        <v>1.9466666666666665</v>
      </c>
      <c r="AR46" s="4">
        <f t="shared" si="6"/>
        <v>2.3466666666666667</v>
      </c>
      <c r="AS46" s="52">
        <f>IF($B46="INT",1*'Unfactored Wall Loads'!AN46, IF($B46="EXT",1*'Unfactored Wall Loads'!AN46,"N.G."))</f>
        <v>4.7531249999999998</v>
      </c>
      <c r="AT46" s="52">
        <f>IF($B46="INT",1*'Unfactored Wall Loads'!AO46, IF($B46="EXT",1*'Unfactored Wall Loads'!AO46,"N.G."))</f>
        <v>0.16249999999999998</v>
      </c>
      <c r="AU46" s="66">
        <f>'Unfactored Wall Loads'!$P$5*(1.4*'Unfactored Wall Loads'!AP46)</f>
        <v>2.2399999999999998</v>
      </c>
      <c r="AV46" s="66">
        <f>'Unfactored Wall Loads'!$P$5*(1.2*'Unfactored Wall Loads'!AP46+1.6*'Unfactored Wall Loads'!AQ46+0.5*'Unfactored Wall Loads'!AR46)</f>
        <v>3.1999999999999997</v>
      </c>
      <c r="AW46" s="66">
        <f>'Unfactored Wall Loads'!$P$5*(1.2*'Unfactored Wall Loads'!AP46+1.6*'Unfactored Wall Loads'!AR46+1*'Unfactored Wall Loads'!AQ46)</f>
        <v>2.7199999999999998</v>
      </c>
      <c r="AX46" s="4">
        <f t="shared" si="7"/>
        <v>3.1999999999999997</v>
      </c>
      <c r="AY46" s="52">
        <f>IF($B46="INT",1*'Unfactored Wall Loads'!AS46, IF($B46="EXT",1*'Unfactored Wall Loads'!AS46,"N.G."))</f>
        <v>4.7531249999999998</v>
      </c>
      <c r="AZ46" s="52">
        <f>IF($B46="INT",1*'Unfactored Wall Loads'!AT46, IF($B46="EXT",1*'Unfactored Wall Loads'!AT46,"N.G."))</f>
        <v>0.16249999999999998</v>
      </c>
      <c r="BA46" s="66">
        <f>'Unfactored Wall Loads'!$P$5*(1.4*'Unfactored Wall Loads'!AU46)</f>
        <v>2.9866666666666664</v>
      </c>
      <c r="BB46" s="66">
        <f>'Unfactored Wall Loads'!$P$5*(1.2*'Unfactored Wall Loads'!AU46+1.6*'Unfactored Wall Loads'!AV46+0.5*'Unfactored Wall Loads'!AW46)</f>
        <v>4.0533333333333328</v>
      </c>
      <c r="BC46" s="66">
        <f>'Unfactored Wall Loads'!$P$5*(1.2*'Unfactored Wall Loads'!AU46+1.6*'Unfactored Wall Loads'!AW46+1*'Unfactored Wall Loads'!AV46)</f>
        <v>3.4933333333333332</v>
      </c>
      <c r="BD46" s="4">
        <f t="shared" si="8"/>
        <v>4.0533333333333328</v>
      </c>
      <c r="BE46" s="52">
        <f>IF($B46="INT",1*'Unfactored Wall Loads'!AX46, IF($B46="EXT",1*'Unfactored Wall Loads'!AX46,"N.G."))</f>
        <v>4.7531249999999998</v>
      </c>
      <c r="BF46" s="52">
        <f>IF($B46="INT",1*'Unfactored Wall Loads'!AY46, IF($B46="EXT",1*'Unfactored Wall Loads'!AY46,"N.G."))</f>
        <v>0.16249999999999998</v>
      </c>
      <c r="BG46" s="66">
        <f>'Unfactored Wall Loads'!$P$5*(1.4*'Unfactored Wall Loads'!AZ46)</f>
        <v>3.7333333333333329</v>
      </c>
      <c r="BH46" s="66">
        <f>'Unfactored Wall Loads'!$P$5*(1.2*'Unfactored Wall Loads'!AZ46+1.6*'Unfactored Wall Loads'!BA46+0.5*'Unfactored Wall Loads'!BB46)</f>
        <v>4.9066666666666663</v>
      </c>
      <c r="BI46" s="66">
        <f>'Unfactored Wall Loads'!$P$5*(1.2*'Unfactored Wall Loads'!AZ46+1.6*'Unfactored Wall Loads'!BB46+1*'Unfactored Wall Loads'!BA46)</f>
        <v>4.2666666666666666</v>
      </c>
      <c r="BJ46" s="4">
        <f t="shared" si="9"/>
        <v>4.9066666666666663</v>
      </c>
      <c r="BK46" s="52">
        <f>IF($B46="INT",1*'Unfactored Wall Loads'!BC46, IF($B46="EXT",1*'Unfactored Wall Loads'!BC46,"N.G."))</f>
        <v>4.7531249999999998</v>
      </c>
      <c r="BL46" s="52">
        <f>IF($B46="INT",1*'Unfactored Wall Loads'!BD46, IF($B46="EXT",1*'Unfactored Wall Loads'!BD46,"N.G."))</f>
        <v>0.16249999999999998</v>
      </c>
      <c r="BM46" s="66">
        <f>'Unfactored Wall Loads'!$P$5*(1.4*'Unfactored Wall Loads'!BE46)</f>
        <v>4.293333333333333</v>
      </c>
      <c r="BN46" s="66">
        <f>'Unfactored Wall Loads'!$P$5*(1.2*'Unfactored Wall Loads'!BE46+1.6*'Unfactored Wall Loads'!BF46+0.5*'Unfactored Wall Loads'!BG46)</f>
        <v>5.6</v>
      </c>
      <c r="BO46" s="66">
        <f>'Unfactored Wall Loads'!$P$5*(1.2*'Unfactored Wall Loads'!BE46+1.6*'Unfactored Wall Loads'!BG46+1*'Unfactored Wall Loads'!BF46)</f>
        <v>4.879999999999999</v>
      </c>
      <c r="BP46" s="4">
        <f t="shared" si="10"/>
        <v>5.6</v>
      </c>
      <c r="BQ46" s="52">
        <f>IF($B46="INT",1*'Unfactored Wall Loads'!BH46, IF($B46="EXT",1*'Unfactored Wall Loads'!BH46,"N.G."))</f>
        <v>4.7531249999999998</v>
      </c>
      <c r="BR46" s="52">
        <f>IF($B46="INT",1*'Unfactored Wall Loads'!BI46, IF($B46="EXT",1*'Unfactored Wall Loads'!BI46,"N.G."))</f>
        <v>0.16249999999999998</v>
      </c>
      <c r="BS46" s="66">
        <f>'Unfactored Wall Loads'!$P$5*(1.4*'Unfactored Wall Loads'!BJ46)</f>
        <v>5.0399999999999991</v>
      </c>
      <c r="BT46" s="66">
        <f>'Unfactored Wall Loads'!$P$5*(1.2*'Unfactored Wall Loads'!BJ46+1.6*'Unfactored Wall Loads'!BK46+0.5*'Unfactored Wall Loads'!BL46)</f>
        <v>6.6666666666666661</v>
      </c>
      <c r="BU46" s="66">
        <f>'Unfactored Wall Loads'!$P$5*(1.2*'Unfactored Wall Loads'!BJ46+1.6*'Unfactored Wall Loads'!BL46+1*'Unfactored Wall Loads'!BK46)</f>
        <v>5.7866666666666662</v>
      </c>
      <c r="BV46" s="4">
        <f t="shared" si="11"/>
        <v>6.6666666666666661</v>
      </c>
      <c r="BW46" s="52">
        <f>IF($B46="INT",1*'Unfactored Wall Loads'!BM46, IF($B46="EXT",1*'Unfactored Wall Loads'!BM46,"N.G."))</f>
        <v>4.7531249999999998</v>
      </c>
      <c r="BX46" s="52">
        <f>IF($B46="INT",1*'Unfactored Wall Loads'!BN46, IF($B46="EXT",1*'Unfactored Wall Loads'!BN46,"N.G."))</f>
        <v>0.16249999999999998</v>
      </c>
      <c r="BY46" s="66">
        <f>'Unfactored Wall Loads'!$P$5*(1.4*'Unfactored Wall Loads'!BO46)</f>
        <v>5.7866666666666662</v>
      </c>
      <c r="BZ46" s="66">
        <f>'Unfactored Wall Loads'!$P$5*(1.2*'Unfactored Wall Loads'!BO46+1.6*'Unfactored Wall Loads'!BP46+0.5*'Unfactored Wall Loads'!BQ46)</f>
        <v>7.52</v>
      </c>
      <c r="CA46" s="66">
        <f>'Unfactored Wall Loads'!$P$5*(1.2*'Unfactored Wall Loads'!BO46+1.6*'Unfactored Wall Loads'!BQ46+1*'Unfactored Wall Loads'!BP46)</f>
        <v>6.56</v>
      </c>
      <c r="CB46" s="4">
        <f t="shared" si="12"/>
        <v>7.52</v>
      </c>
      <c r="CC46" s="52">
        <f>IF($B46="INT",1*'Unfactored Wall Loads'!BR46, IF($B46="EXT",1*'Unfactored Wall Loads'!BR46,"N.G."))</f>
        <v>2.4499999999999997</v>
      </c>
      <c r="CD46" s="52">
        <f>IF($B46="INT",1*'Unfactored Wall Loads'!BS46, IF($B46="EXT",1*'Unfactored Wall Loads'!BS46,"N.G."))</f>
        <v>0.11666666666666665</v>
      </c>
      <c r="CE46" s="66">
        <f>'Unfactored Wall Loads'!$P$5*(1.4*'Unfactored Wall Loads'!BT46)</f>
        <v>0</v>
      </c>
      <c r="CF46" s="66">
        <f>'Unfactored Wall Loads'!$P$5*(1.2*'Unfactored Wall Loads'!BT46+1.6*'Unfactored Wall Loads'!BU46+0.5*'Unfactored Wall Loads'!BV46)</f>
        <v>0</v>
      </c>
      <c r="CG46" s="66">
        <f>'Unfactored Wall Loads'!$P$5*(1.2*'Unfactored Wall Loads'!BT46+1.6*'Unfactored Wall Loads'!BV46+1*'Unfactored Wall Loads'!BU46)</f>
        <v>0</v>
      </c>
      <c r="CH46" s="4">
        <f t="shared" si="13"/>
        <v>0</v>
      </c>
      <c r="CI46" s="52">
        <f>IF($B46="INT",1*'Unfactored Wall Loads'!BW46, IF($B46="EXT",1*'Unfactored Wall Loads'!BW46,"N.G."))</f>
        <v>1.7999999999999996</v>
      </c>
      <c r="CJ46" s="52">
        <f>IF($B46="INT",1*'Unfactored Wall Loads'!BX46, IF($B46="EXT",1*'Unfactored Wall Loads'!BX46,"N.G."))</f>
        <v>9.9999999999999992E-2</v>
      </c>
      <c r="CK46" s="66">
        <f>'Unfactored Wall Loads'!$P$5*(1.6*'Unfactored Wall Loads'!BY46)</f>
        <v>0</v>
      </c>
      <c r="CL46" s="66">
        <f>'Unfactored Wall Loads'!$P$5*(1.2*'Unfactored Wall Loads'!BY46+1.6*'Unfactored Wall Loads'!BZ46+0.5*'Unfactored Wall Loads'!CA46)</f>
        <v>0</v>
      </c>
      <c r="CM46" s="66">
        <f>'Unfactored Wall Loads'!$P$5*(1.2*'Unfactored Wall Loads'!BY46+1.6*'Unfactored Wall Loads'!CA46+1*'Unfactored Wall Loads'!BZ46)</f>
        <v>0</v>
      </c>
      <c r="CN46" s="4">
        <f t="shared" si="14"/>
        <v>0</v>
      </c>
    </row>
    <row r="47" spans="1:92" x14ac:dyDescent="0.25">
      <c r="A47" s="70">
        <v>26</v>
      </c>
      <c r="B47" s="70" t="str">
        <f>'Unfactored Wall Loads'!B47</f>
        <v>EXT</v>
      </c>
      <c r="C47" s="52">
        <f>IF($B47="INT",1*'Unfactored Wall Loads'!E47, IF($B47="EXT",1*'Unfactored Wall Loads'!E47,"N.G."))</f>
        <v>20</v>
      </c>
      <c r="D47" s="52">
        <f>IF($B47="INT",1*'Unfactored Wall Loads'!F47, IF($B47="EXT",1*'Unfactored Wall Loads'!F47,"N.G."))</f>
        <v>0.33333333333333326</v>
      </c>
      <c r="E47" s="66">
        <f>'Unfactored Wall Loads'!$P$5*(1.4*'Unfactored Wall Loads'!G47)</f>
        <v>0</v>
      </c>
      <c r="F47" s="66">
        <f>'Unfactored Wall Loads'!$P$5*(1.2*'Unfactored Wall Loads'!G47+1.6*'Unfactored Wall Loads'!H47+0.5*'Unfactored Wall Loads'!I47)</f>
        <v>0</v>
      </c>
      <c r="G47" s="66">
        <f>'Unfactored Wall Loads'!$P$5*(1.2*'Unfactored Wall Loads'!G47+1.6*'Unfactored Wall Loads'!I47+1*'Unfactored Wall Loads'!H47)</f>
        <v>0</v>
      </c>
      <c r="H47" s="4">
        <f t="shared" si="0"/>
        <v>0</v>
      </c>
      <c r="I47" s="52">
        <f>IF($B47="INT",1*'Unfactored Wall Loads'!J47, IF($B47="EXT",1*'Unfactored Wall Loads'!J47,"N.G."))</f>
        <v>18.049999999999997</v>
      </c>
      <c r="J47" s="52">
        <f>IF($B47="INT",1*'Unfactored Wall Loads'!K47, IF($B47="EXT",1*'Unfactored Wall Loads'!K47,"N.G."))</f>
        <v>0.31666666666666665</v>
      </c>
      <c r="K47" s="66">
        <f>'Unfactored Wall Loads'!$P$5*(1.4*'Unfactored Wall Loads'!L47)</f>
        <v>0</v>
      </c>
      <c r="L47" s="66">
        <f>'Unfactored Wall Loads'!$P$5*(1.2*'Unfactored Wall Loads'!L47+1.6*'Unfactored Wall Loads'!M47+0.5*'Unfactored Wall Loads'!N47)</f>
        <v>0</v>
      </c>
      <c r="M47" s="66">
        <f>'Unfactored Wall Loads'!$P$5*(1.2*'Unfactored Wall Loads'!L47+1.6*'Unfactored Wall Loads'!N47+1*'Unfactored Wall Loads'!M47)</f>
        <v>0</v>
      </c>
      <c r="N47" s="4">
        <f t="shared" si="1"/>
        <v>0</v>
      </c>
      <c r="O47" s="52">
        <f>IF($B47="INT",1*'Unfactored Wall Loads'!O47, IF($B47="EXT",1*'Unfactored Wall Loads'!O47,"N.G."))</f>
        <v>16.2</v>
      </c>
      <c r="P47" s="52">
        <f>IF($B47="INT",1*'Unfactored Wall Loads'!P47, IF($B47="EXT",1*'Unfactored Wall Loads'!P47,"N.G."))</f>
        <v>0.29999999999999993</v>
      </c>
      <c r="Q47" s="66">
        <f>'Unfactored Wall Loads'!$P$5*(1.4*'Unfactored Wall Loads'!Q47)</f>
        <v>0</v>
      </c>
      <c r="R47" s="66">
        <f>'Unfactored Wall Loads'!$P$5*(1.2*'Unfactored Wall Loads'!Q47+1.6*'Unfactored Wall Loads'!R47+0.5*'Unfactored Wall Loads'!S47)</f>
        <v>0</v>
      </c>
      <c r="S47" s="66">
        <f>'Unfactored Wall Loads'!$P$5*(1.2*'Unfactored Wall Loads'!Q47+1.6*'Unfactored Wall Loads'!S47+1*'Unfactored Wall Loads'!R47)</f>
        <v>0</v>
      </c>
      <c r="T47" s="4">
        <f t="shared" si="2"/>
        <v>0</v>
      </c>
      <c r="U47" s="52">
        <f>IF($B47="INT",1*'Unfactored Wall Loads'!T47, IF($B47="EXT",1*'Unfactored Wall Loads'!T47,"N.G."))</f>
        <v>4.7531249999999998</v>
      </c>
      <c r="V47" s="52">
        <f>IF($B47="INT",1*'Unfactored Wall Loads'!U47, IF($B47="EXT",1*'Unfactored Wall Loads'!U47,"N.G."))</f>
        <v>0.16249999999999998</v>
      </c>
      <c r="W47" s="66">
        <f>'Unfactored Wall Loads'!$P$5*(1.4*'Unfactored Wall Loads'!V47)</f>
        <v>14</v>
      </c>
      <c r="X47" s="66">
        <f>'Unfactored Wall Loads'!$P$5*(1.2*'Unfactored Wall Loads'!V47+1.6*'Unfactored Wall Loads'!W47+0.5*'Unfactored Wall Loads'!X47)</f>
        <v>18.186666666666667</v>
      </c>
      <c r="Y47" s="66">
        <f>'Unfactored Wall Loads'!$P$5*(1.2*'Unfactored Wall Loads'!V47+1.6*'Unfactored Wall Loads'!X47+1*'Unfactored Wall Loads'!W47)</f>
        <v>15.866666666666667</v>
      </c>
      <c r="Z47" s="4">
        <f t="shared" si="3"/>
        <v>18.186666666666667</v>
      </c>
      <c r="AA47" s="52">
        <f>IF($B47="INT",1*'Unfactored Wall Loads'!Y47, IF($B47="EXT",1*'Unfactored Wall Loads'!Y47,"N.G."))</f>
        <v>6.7279999999999998</v>
      </c>
      <c r="AB47" s="52">
        <f>IF($B47="INT",1*'Unfactored Wall Loads'!Z47, IF($B47="EXT",1*'Unfactored Wall Loads'!Z47,"N.G."))</f>
        <v>0.19333333333333327</v>
      </c>
      <c r="AC47" s="66">
        <f>'Unfactored Wall Loads'!$P$5*(1.4*'Unfactored Wall Loads'!AA47)</f>
        <v>0</v>
      </c>
      <c r="AD47" s="66">
        <f>'Unfactored Wall Loads'!$P$5*(1.2*'Unfactored Wall Loads'!AA47+1.6*'Unfactored Wall Loads'!AB47+0.5*'Unfactored Wall Loads'!AC47)</f>
        <v>0</v>
      </c>
      <c r="AE47" s="66">
        <f>'Unfactored Wall Loads'!$P$5*(1.2*'Unfactored Wall Loads'!AA47+1.6*'Unfactored Wall Loads'!AC47+1*'Unfactored Wall Loads'!AB47)</f>
        <v>0</v>
      </c>
      <c r="AF47" s="4">
        <f t="shared" si="4"/>
        <v>0</v>
      </c>
      <c r="AG47" s="52">
        <f>IF($B47="INT",1*'Unfactored Wall Loads'!AD47, IF($B47="EXT",1*'Unfactored Wall Loads'!AD47,"N.G."))</f>
        <v>4.9203200000000002</v>
      </c>
      <c r="AH47" s="52">
        <f>IF($B47="INT",1*'Unfactored Wall Loads'!AE47, IF($B47="EXT",1*'Unfactored Wall Loads'!AE47,"N.G."))</f>
        <v>0.1653333333333333</v>
      </c>
      <c r="AI47" s="66">
        <f>'Unfactored Wall Loads'!$P$5*(1.4*'Unfactored Wall Loads'!AF47)</f>
        <v>2.0533333333333332</v>
      </c>
      <c r="AJ47" s="66">
        <f>'Unfactored Wall Loads'!$P$5*(1.2*'Unfactored Wall Loads'!AF47+1.6*'Unfactored Wall Loads'!AG47+0.5*'Unfactored Wall Loads'!AH47)</f>
        <v>3.8933333333333331</v>
      </c>
      <c r="AK47" s="66">
        <f>'Unfactored Wall Loads'!$P$5*(1.2*'Unfactored Wall Loads'!AF47+1.6*'Unfactored Wall Loads'!AH47+1*'Unfactored Wall Loads'!AG47)</f>
        <v>3.0933333333333337</v>
      </c>
      <c r="AL47" s="4">
        <f t="shared" si="5"/>
        <v>3.8933333333333331</v>
      </c>
      <c r="AM47" s="52">
        <f>IF($B47="INT",1*'Unfactored Wall Loads'!AI47, IF($B47="EXT",1*'Unfactored Wall Loads'!AI47,"N.G."))</f>
        <v>4.7531249999999998</v>
      </c>
      <c r="AN47" s="52">
        <f>IF($B47="INT",1*'Unfactored Wall Loads'!AJ47, IF($B47="EXT",1*'Unfactored Wall Loads'!AJ47,"N.G."))</f>
        <v>0.16249999999999998</v>
      </c>
      <c r="AO47" s="66">
        <f>'Unfactored Wall Loads'!$P$5*(1.4*'Unfactored Wall Loads'!AK47)</f>
        <v>3.7333333333333329</v>
      </c>
      <c r="AP47" s="66">
        <f>'Unfactored Wall Loads'!$P$5*(1.2*'Unfactored Wall Loads'!AK47+1.6*'Unfactored Wall Loads'!AL47+0.5*'Unfactored Wall Loads'!AM47)</f>
        <v>6.1866666666666656</v>
      </c>
      <c r="AQ47" s="66">
        <f>'Unfactored Wall Loads'!$P$5*(1.2*'Unfactored Wall Loads'!AK47+1.6*'Unfactored Wall Loads'!AM47+1*'Unfactored Wall Loads'!AL47)</f>
        <v>5.0666666666666664</v>
      </c>
      <c r="AR47" s="4">
        <f t="shared" si="6"/>
        <v>6.1866666666666656</v>
      </c>
      <c r="AS47" s="52">
        <f>IF($B47="INT",1*'Unfactored Wall Loads'!AN47, IF($B47="EXT",1*'Unfactored Wall Loads'!AN47,"N.G."))</f>
        <v>4.7531249999999998</v>
      </c>
      <c r="AT47" s="52">
        <f>IF($B47="INT",1*'Unfactored Wall Loads'!AO47, IF($B47="EXT",1*'Unfactored Wall Loads'!AO47,"N.G."))</f>
        <v>0.16249999999999998</v>
      </c>
      <c r="AU47" s="66">
        <f>'Unfactored Wall Loads'!$P$5*(1.4*'Unfactored Wall Loads'!AP47)</f>
        <v>5.4133333333333322</v>
      </c>
      <c r="AV47" s="66">
        <f>'Unfactored Wall Loads'!$P$5*(1.2*'Unfactored Wall Loads'!AP47+1.6*'Unfactored Wall Loads'!AQ47+0.5*'Unfactored Wall Loads'!AR47)</f>
        <v>8.2666666666666657</v>
      </c>
      <c r="AW47" s="66">
        <f>'Unfactored Wall Loads'!$P$5*(1.2*'Unfactored Wall Loads'!AP47+1.6*'Unfactored Wall Loads'!AR47+1*'Unfactored Wall Loads'!AQ47)</f>
        <v>6.9066666666666663</v>
      </c>
      <c r="AX47" s="4">
        <f t="shared" si="7"/>
        <v>8.2666666666666657</v>
      </c>
      <c r="AY47" s="52">
        <f>IF($B47="INT",1*'Unfactored Wall Loads'!AS47, IF($B47="EXT",1*'Unfactored Wall Loads'!AS47,"N.G."))</f>
        <v>4.7531249999999998</v>
      </c>
      <c r="AZ47" s="52">
        <f>IF($B47="INT",1*'Unfactored Wall Loads'!AT47, IF($B47="EXT",1*'Unfactored Wall Loads'!AT47,"N.G."))</f>
        <v>0.16249999999999998</v>
      </c>
      <c r="BA47" s="66">
        <f>'Unfactored Wall Loads'!$P$5*(1.4*'Unfactored Wall Loads'!AU47)</f>
        <v>7.2799999999999994</v>
      </c>
      <c r="BB47" s="66">
        <f>'Unfactored Wall Loads'!$P$5*(1.2*'Unfactored Wall Loads'!AU47+1.6*'Unfactored Wall Loads'!AV47+0.5*'Unfactored Wall Loads'!AW47)</f>
        <v>10.506666666666666</v>
      </c>
      <c r="BC47" s="66">
        <f>'Unfactored Wall Loads'!$P$5*(1.2*'Unfactored Wall Loads'!AU47+1.6*'Unfactored Wall Loads'!AW47+1*'Unfactored Wall Loads'!AV47)</f>
        <v>8.9066666666666663</v>
      </c>
      <c r="BD47" s="4">
        <f t="shared" si="8"/>
        <v>10.506666666666666</v>
      </c>
      <c r="BE47" s="52">
        <f>IF($B47="INT",1*'Unfactored Wall Loads'!AX47, IF($B47="EXT",1*'Unfactored Wall Loads'!AX47,"N.G."))</f>
        <v>4.7531249999999998</v>
      </c>
      <c r="BF47" s="52">
        <f>IF($B47="INT",1*'Unfactored Wall Loads'!AY47, IF($B47="EXT",1*'Unfactored Wall Loads'!AY47,"N.G."))</f>
        <v>0.16249999999999998</v>
      </c>
      <c r="BG47" s="66">
        <f>'Unfactored Wall Loads'!$P$5*(1.4*'Unfactored Wall Loads'!AZ47)</f>
        <v>8.9599999999999991</v>
      </c>
      <c r="BH47" s="66">
        <f>'Unfactored Wall Loads'!$P$5*(1.2*'Unfactored Wall Loads'!AZ47+1.6*'Unfactored Wall Loads'!BA47+0.5*'Unfactored Wall Loads'!BB47)</f>
        <v>12.586666666666666</v>
      </c>
      <c r="BI47" s="66">
        <f>'Unfactored Wall Loads'!$P$5*(1.2*'Unfactored Wall Loads'!AZ47+1.6*'Unfactored Wall Loads'!BB47+1*'Unfactored Wall Loads'!BA47)</f>
        <v>10.746666666666664</v>
      </c>
      <c r="BJ47" s="4">
        <f t="shared" si="9"/>
        <v>12.586666666666666</v>
      </c>
      <c r="BK47" s="52">
        <f>IF($B47="INT",1*'Unfactored Wall Loads'!BC47, IF($B47="EXT",1*'Unfactored Wall Loads'!BC47,"N.G."))</f>
        <v>4.7531249999999998</v>
      </c>
      <c r="BL47" s="52">
        <f>IF($B47="INT",1*'Unfactored Wall Loads'!BD47, IF($B47="EXT",1*'Unfactored Wall Loads'!BD47,"N.G."))</f>
        <v>0.16249999999999998</v>
      </c>
      <c r="BM47" s="66">
        <f>'Unfactored Wall Loads'!$P$5*(1.4*'Unfactored Wall Loads'!BE47)</f>
        <v>10.639999999999999</v>
      </c>
      <c r="BN47" s="66">
        <f>'Unfactored Wall Loads'!$P$5*(1.2*'Unfactored Wall Loads'!BE47+1.6*'Unfactored Wall Loads'!BF47+0.5*'Unfactored Wall Loads'!BG47)</f>
        <v>14.453333333333333</v>
      </c>
      <c r="BO47" s="66">
        <f>'Unfactored Wall Loads'!$P$5*(1.2*'Unfactored Wall Loads'!BE47+1.6*'Unfactored Wall Loads'!BG47+1*'Unfactored Wall Loads'!BF47)</f>
        <v>12.453333333333333</v>
      </c>
      <c r="BP47" s="4">
        <f t="shared" si="10"/>
        <v>14.453333333333333</v>
      </c>
      <c r="BQ47" s="52">
        <f>IF($B47="INT",1*'Unfactored Wall Loads'!BH47, IF($B47="EXT",1*'Unfactored Wall Loads'!BH47,"N.G."))</f>
        <v>4.7531249999999998</v>
      </c>
      <c r="BR47" s="52">
        <f>IF($B47="INT",1*'Unfactored Wall Loads'!BI47, IF($B47="EXT",1*'Unfactored Wall Loads'!BI47,"N.G."))</f>
        <v>0.16249999999999998</v>
      </c>
      <c r="BS47" s="66">
        <f>'Unfactored Wall Loads'!$P$5*(1.4*'Unfactored Wall Loads'!BJ47)</f>
        <v>12.319999999999997</v>
      </c>
      <c r="BT47" s="66">
        <f>'Unfactored Wall Loads'!$P$5*(1.2*'Unfactored Wall Loads'!BJ47+1.6*'Unfactored Wall Loads'!BK47+0.5*'Unfactored Wall Loads'!BL47)</f>
        <v>16.319999999999997</v>
      </c>
      <c r="BU47" s="66">
        <f>'Unfactored Wall Loads'!$P$5*(1.2*'Unfactored Wall Loads'!BJ47+1.6*'Unfactored Wall Loads'!BL47+1*'Unfactored Wall Loads'!BK47)</f>
        <v>14.159999999999998</v>
      </c>
      <c r="BV47" s="4">
        <f t="shared" si="11"/>
        <v>16.319999999999997</v>
      </c>
      <c r="BW47" s="52">
        <f>IF($B47="INT",1*'Unfactored Wall Loads'!BM47, IF($B47="EXT",1*'Unfactored Wall Loads'!BM47,"N.G."))</f>
        <v>4.7531249999999998</v>
      </c>
      <c r="BX47" s="52">
        <f>IF($B47="INT",1*'Unfactored Wall Loads'!BN47, IF($B47="EXT",1*'Unfactored Wall Loads'!BN47,"N.G."))</f>
        <v>0.16249999999999998</v>
      </c>
      <c r="BY47" s="66">
        <f>'Unfactored Wall Loads'!$P$5*(1.4*'Unfactored Wall Loads'!BO47)</f>
        <v>14</v>
      </c>
      <c r="BZ47" s="66">
        <f>'Unfactored Wall Loads'!$P$5*(1.2*'Unfactored Wall Loads'!BO47+1.6*'Unfactored Wall Loads'!BP47+0.5*'Unfactored Wall Loads'!BQ47)</f>
        <v>18.186666666666667</v>
      </c>
      <c r="CA47" s="66">
        <f>'Unfactored Wall Loads'!$P$5*(1.2*'Unfactored Wall Loads'!BO47+1.6*'Unfactored Wall Loads'!BQ47+1*'Unfactored Wall Loads'!BP47)</f>
        <v>15.866666666666667</v>
      </c>
      <c r="CB47" s="4">
        <f t="shared" si="12"/>
        <v>18.186666666666667</v>
      </c>
      <c r="CC47" s="52">
        <f>IF($B47="INT",1*'Unfactored Wall Loads'!BR47, IF($B47="EXT",1*'Unfactored Wall Loads'!BR47,"N.G."))</f>
        <v>2.4499999999999997</v>
      </c>
      <c r="CD47" s="52">
        <f>IF($B47="INT",1*'Unfactored Wall Loads'!BS47, IF($B47="EXT",1*'Unfactored Wall Loads'!BS47,"N.G."))</f>
        <v>0.11666666666666665</v>
      </c>
      <c r="CE47" s="66">
        <f>'Unfactored Wall Loads'!$P$5*(1.4*'Unfactored Wall Loads'!BT47)</f>
        <v>0</v>
      </c>
      <c r="CF47" s="66">
        <f>'Unfactored Wall Loads'!$P$5*(1.2*'Unfactored Wall Loads'!BT47+1.6*'Unfactored Wall Loads'!BU47+0.5*'Unfactored Wall Loads'!BV47)</f>
        <v>0</v>
      </c>
      <c r="CG47" s="66">
        <f>'Unfactored Wall Loads'!$P$5*(1.2*'Unfactored Wall Loads'!BT47+1.6*'Unfactored Wall Loads'!BV47+1*'Unfactored Wall Loads'!BU47)</f>
        <v>0</v>
      </c>
      <c r="CH47" s="4">
        <f t="shared" si="13"/>
        <v>0</v>
      </c>
      <c r="CI47" s="52">
        <f>IF($B47="INT",1*'Unfactored Wall Loads'!BW47, IF($B47="EXT",1*'Unfactored Wall Loads'!BW47,"N.G."))</f>
        <v>1.7999999999999996</v>
      </c>
      <c r="CJ47" s="52">
        <f>IF($B47="INT",1*'Unfactored Wall Loads'!BX47, IF($B47="EXT",1*'Unfactored Wall Loads'!BX47,"N.G."))</f>
        <v>9.9999999999999992E-2</v>
      </c>
      <c r="CK47" s="66">
        <f>'Unfactored Wall Loads'!$P$5*(1.6*'Unfactored Wall Loads'!BY47)</f>
        <v>0</v>
      </c>
      <c r="CL47" s="66">
        <f>'Unfactored Wall Loads'!$P$5*(1.2*'Unfactored Wall Loads'!BY47+1.6*'Unfactored Wall Loads'!BZ47+0.5*'Unfactored Wall Loads'!CA47)</f>
        <v>0</v>
      </c>
      <c r="CM47" s="66">
        <f>'Unfactored Wall Loads'!$P$5*(1.2*'Unfactored Wall Loads'!BY47+1.6*'Unfactored Wall Loads'!CA47+1*'Unfactored Wall Loads'!BZ47)</f>
        <v>0</v>
      </c>
      <c r="CN47" s="4">
        <f t="shared" si="14"/>
        <v>0</v>
      </c>
    </row>
    <row r="48" spans="1:92" x14ac:dyDescent="0.25">
      <c r="A48" s="70">
        <v>27</v>
      </c>
      <c r="B48" s="70" t="str">
        <f>'Unfactored Wall Loads'!B48</f>
        <v>EXT</v>
      </c>
      <c r="C48" s="52">
        <f>IF($B48="INT",1*'Unfactored Wall Loads'!E48, IF($B48="EXT",1*'Unfactored Wall Loads'!E48,"N.G."))</f>
        <v>20</v>
      </c>
      <c r="D48" s="52">
        <f>IF($B48="INT",1*'Unfactored Wall Loads'!F48, IF($B48="EXT",1*'Unfactored Wall Loads'!F48,"N.G."))</f>
        <v>0.33333333333333326</v>
      </c>
      <c r="E48" s="66">
        <f>'Unfactored Wall Loads'!$P$5*(1.4*'Unfactored Wall Loads'!G48)</f>
        <v>0</v>
      </c>
      <c r="F48" s="66">
        <f>'Unfactored Wall Loads'!$P$5*(1.2*'Unfactored Wall Loads'!G48+1.6*'Unfactored Wall Loads'!H48+0.5*'Unfactored Wall Loads'!I48)</f>
        <v>0</v>
      </c>
      <c r="G48" s="66">
        <f>'Unfactored Wall Loads'!$P$5*(1.2*'Unfactored Wall Loads'!G48+1.6*'Unfactored Wall Loads'!I48+1*'Unfactored Wall Loads'!H48)</f>
        <v>0</v>
      </c>
      <c r="H48" s="4">
        <f t="shared" si="0"/>
        <v>0</v>
      </c>
      <c r="I48" s="52">
        <f>IF($B48="INT",1*'Unfactored Wall Loads'!J48, IF($B48="EXT",1*'Unfactored Wall Loads'!J48,"N.G."))</f>
        <v>18.049999999999997</v>
      </c>
      <c r="J48" s="52">
        <f>IF($B48="INT",1*'Unfactored Wall Loads'!K48, IF($B48="EXT",1*'Unfactored Wall Loads'!K48,"N.G."))</f>
        <v>0.31666666666666665</v>
      </c>
      <c r="K48" s="66">
        <f>'Unfactored Wall Loads'!$P$5*(1.4*'Unfactored Wall Loads'!L48)</f>
        <v>0</v>
      </c>
      <c r="L48" s="66">
        <f>'Unfactored Wall Loads'!$P$5*(1.2*'Unfactored Wall Loads'!L48+1.6*'Unfactored Wall Loads'!M48+0.5*'Unfactored Wall Loads'!N48)</f>
        <v>0</v>
      </c>
      <c r="M48" s="66">
        <f>'Unfactored Wall Loads'!$P$5*(1.2*'Unfactored Wall Loads'!L48+1.6*'Unfactored Wall Loads'!N48+1*'Unfactored Wall Loads'!M48)</f>
        <v>0</v>
      </c>
      <c r="N48" s="4">
        <f t="shared" si="1"/>
        <v>0</v>
      </c>
      <c r="O48" s="52">
        <f>IF($B48="INT",1*'Unfactored Wall Loads'!O48, IF($B48="EXT",1*'Unfactored Wall Loads'!O48,"N.G."))</f>
        <v>16.2</v>
      </c>
      <c r="P48" s="52">
        <f>IF($B48="INT",1*'Unfactored Wall Loads'!P48, IF($B48="EXT",1*'Unfactored Wall Loads'!P48,"N.G."))</f>
        <v>0.29999999999999993</v>
      </c>
      <c r="Q48" s="66">
        <f>'Unfactored Wall Loads'!$P$5*(1.4*'Unfactored Wall Loads'!Q48)</f>
        <v>0</v>
      </c>
      <c r="R48" s="66">
        <f>'Unfactored Wall Loads'!$P$5*(1.2*'Unfactored Wall Loads'!Q48+1.6*'Unfactored Wall Loads'!R48+0.5*'Unfactored Wall Loads'!S48)</f>
        <v>0</v>
      </c>
      <c r="S48" s="66">
        <f>'Unfactored Wall Loads'!$P$5*(1.2*'Unfactored Wall Loads'!Q48+1.6*'Unfactored Wall Loads'!S48+1*'Unfactored Wall Loads'!R48)</f>
        <v>0</v>
      </c>
      <c r="T48" s="4">
        <f t="shared" si="2"/>
        <v>0</v>
      </c>
      <c r="U48" s="52">
        <f>IF($B48="INT",1*'Unfactored Wall Loads'!T48, IF($B48="EXT",1*'Unfactored Wall Loads'!T48,"N.G."))</f>
        <v>4.7531249999999998</v>
      </c>
      <c r="V48" s="52">
        <f>IF($B48="INT",1*'Unfactored Wall Loads'!U48, IF($B48="EXT",1*'Unfactored Wall Loads'!U48,"N.G."))</f>
        <v>0.16249999999999998</v>
      </c>
      <c r="W48" s="66">
        <f>'Unfactored Wall Loads'!$P$5*(1.4*'Unfactored Wall Loads'!V48)</f>
        <v>14</v>
      </c>
      <c r="X48" s="66">
        <f>'Unfactored Wall Loads'!$P$5*(1.2*'Unfactored Wall Loads'!V48+1.6*'Unfactored Wall Loads'!W48+0.5*'Unfactored Wall Loads'!X48)</f>
        <v>18.186666666666667</v>
      </c>
      <c r="Y48" s="66">
        <f>'Unfactored Wall Loads'!$P$5*(1.2*'Unfactored Wall Loads'!V48+1.6*'Unfactored Wall Loads'!X48+1*'Unfactored Wall Loads'!W48)</f>
        <v>15.866666666666667</v>
      </c>
      <c r="Z48" s="4">
        <f t="shared" si="3"/>
        <v>18.186666666666667</v>
      </c>
      <c r="AA48" s="52">
        <f>IF($B48="INT",1*'Unfactored Wall Loads'!Y48, IF($B48="EXT",1*'Unfactored Wall Loads'!Y48,"N.G."))</f>
        <v>6.7279999999999998</v>
      </c>
      <c r="AB48" s="52">
        <f>IF($B48="INT",1*'Unfactored Wall Loads'!Z48, IF($B48="EXT",1*'Unfactored Wall Loads'!Z48,"N.G."))</f>
        <v>0.19333333333333327</v>
      </c>
      <c r="AC48" s="66">
        <f>'Unfactored Wall Loads'!$P$5*(1.4*'Unfactored Wall Loads'!AA48)</f>
        <v>0</v>
      </c>
      <c r="AD48" s="66">
        <f>'Unfactored Wall Loads'!$P$5*(1.2*'Unfactored Wall Loads'!AA48+1.6*'Unfactored Wall Loads'!AB48+0.5*'Unfactored Wall Loads'!AC48)</f>
        <v>0</v>
      </c>
      <c r="AE48" s="66">
        <f>'Unfactored Wall Loads'!$P$5*(1.2*'Unfactored Wall Loads'!AA48+1.6*'Unfactored Wall Loads'!AC48+1*'Unfactored Wall Loads'!AB48)</f>
        <v>0</v>
      </c>
      <c r="AF48" s="4">
        <f t="shared" si="4"/>
        <v>0</v>
      </c>
      <c r="AG48" s="52">
        <f>IF($B48="INT",1*'Unfactored Wall Loads'!AD48, IF($B48="EXT",1*'Unfactored Wall Loads'!AD48,"N.G."))</f>
        <v>4.9203200000000002</v>
      </c>
      <c r="AH48" s="52">
        <f>IF($B48="INT",1*'Unfactored Wall Loads'!AE48, IF($B48="EXT",1*'Unfactored Wall Loads'!AE48,"N.G."))</f>
        <v>0.1653333333333333</v>
      </c>
      <c r="AI48" s="66">
        <f>'Unfactored Wall Loads'!$P$5*(1.4*'Unfactored Wall Loads'!AF48)</f>
        <v>2.2399999999999998</v>
      </c>
      <c r="AJ48" s="66">
        <f>'Unfactored Wall Loads'!$P$5*(1.2*'Unfactored Wall Loads'!AF48+1.6*'Unfactored Wall Loads'!AG48+0.5*'Unfactored Wall Loads'!AH48)</f>
        <v>4.0533333333333328</v>
      </c>
      <c r="AK48" s="66">
        <f>'Unfactored Wall Loads'!$P$5*(1.2*'Unfactored Wall Loads'!AF48+1.6*'Unfactored Wall Loads'!AH48+1*'Unfactored Wall Loads'!AG48)</f>
        <v>3.253333333333333</v>
      </c>
      <c r="AL48" s="4">
        <f t="shared" si="5"/>
        <v>4.0533333333333328</v>
      </c>
      <c r="AM48" s="52">
        <f>IF($B48="INT",1*'Unfactored Wall Loads'!AI48, IF($B48="EXT",1*'Unfactored Wall Loads'!AI48,"N.G."))</f>
        <v>4.7531249999999998</v>
      </c>
      <c r="AN48" s="52">
        <f>IF($B48="INT",1*'Unfactored Wall Loads'!AJ48, IF($B48="EXT",1*'Unfactored Wall Loads'!AJ48,"N.G."))</f>
        <v>0.16249999999999998</v>
      </c>
      <c r="AO48" s="66">
        <f>'Unfactored Wall Loads'!$P$5*(1.4*'Unfactored Wall Loads'!AK48)</f>
        <v>3.92</v>
      </c>
      <c r="AP48" s="66">
        <f>'Unfactored Wall Loads'!$P$5*(1.2*'Unfactored Wall Loads'!AK48+1.6*'Unfactored Wall Loads'!AL48+0.5*'Unfactored Wall Loads'!AM48)</f>
        <v>6.3466666666666658</v>
      </c>
      <c r="AQ48" s="66">
        <f>'Unfactored Wall Loads'!$P$5*(1.2*'Unfactored Wall Loads'!AK48+1.6*'Unfactored Wall Loads'!AM48+1*'Unfactored Wall Loads'!AL48)</f>
        <v>5.2266666666666666</v>
      </c>
      <c r="AR48" s="4">
        <f t="shared" si="6"/>
        <v>6.3466666666666658</v>
      </c>
      <c r="AS48" s="52">
        <f>IF($B48="INT",1*'Unfactored Wall Loads'!AN48, IF($B48="EXT",1*'Unfactored Wall Loads'!AN48,"N.G."))</f>
        <v>4.7531249999999998</v>
      </c>
      <c r="AT48" s="52">
        <f>IF($B48="INT",1*'Unfactored Wall Loads'!AO48, IF($B48="EXT",1*'Unfactored Wall Loads'!AO48,"N.G."))</f>
        <v>0.16249999999999998</v>
      </c>
      <c r="AU48" s="66">
        <f>'Unfactored Wall Loads'!$P$5*(1.4*'Unfactored Wall Loads'!AP48)</f>
        <v>5.5999999999999988</v>
      </c>
      <c r="AV48" s="66">
        <f>'Unfactored Wall Loads'!$P$5*(1.2*'Unfactored Wall Loads'!AP48+1.6*'Unfactored Wall Loads'!AQ48+0.5*'Unfactored Wall Loads'!AR48)</f>
        <v>8.4266666666666659</v>
      </c>
      <c r="AW48" s="66">
        <f>'Unfactored Wall Loads'!$P$5*(1.2*'Unfactored Wall Loads'!AP48+1.6*'Unfactored Wall Loads'!AR48+1*'Unfactored Wall Loads'!AQ48)</f>
        <v>7.0666666666666664</v>
      </c>
      <c r="AX48" s="4">
        <f t="shared" si="7"/>
        <v>8.4266666666666659</v>
      </c>
      <c r="AY48" s="52">
        <f>IF($B48="INT",1*'Unfactored Wall Loads'!AS48, IF($B48="EXT",1*'Unfactored Wall Loads'!AS48,"N.G."))</f>
        <v>4.7531249999999998</v>
      </c>
      <c r="AZ48" s="52">
        <f>IF($B48="INT",1*'Unfactored Wall Loads'!AT48, IF($B48="EXT",1*'Unfactored Wall Loads'!AT48,"N.G."))</f>
        <v>0.16249999999999998</v>
      </c>
      <c r="BA48" s="66">
        <f>'Unfactored Wall Loads'!$P$5*(1.4*'Unfactored Wall Loads'!AU48)</f>
        <v>7.2799999999999994</v>
      </c>
      <c r="BB48" s="66">
        <f>'Unfactored Wall Loads'!$P$5*(1.2*'Unfactored Wall Loads'!AU48+1.6*'Unfactored Wall Loads'!AV48+0.5*'Unfactored Wall Loads'!AW48)</f>
        <v>10.506666666666666</v>
      </c>
      <c r="BC48" s="66">
        <f>'Unfactored Wall Loads'!$P$5*(1.2*'Unfactored Wall Loads'!AU48+1.6*'Unfactored Wall Loads'!AW48+1*'Unfactored Wall Loads'!AV48)</f>
        <v>8.9066666666666663</v>
      </c>
      <c r="BD48" s="4">
        <f t="shared" si="8"/>
        <v>10.506666666666666</v>
      </c>
      <c r="BE48" s="52">
        <f>IF($B48="INT",1*'Unfactored Wall Loads'!AX48, IF($B48="EXT",1*'Unfactored Wall Loads'!AX48,"N.G."))</f>
        <v>4.7531249999999998</v>
      </c>
      <c r="BF48" s="52">
        <f>IF($B48="INT",1*'Unfactored Wall Loads'!AY48, IF($B48="EXT",1*'Unfactored Wall Loads'!AY48,"N.G."))</f>
        <v>0.16249999999999998</v>
      </c>
      <c r="BG48" s="66">
        <f>'Unfactored Wall Loads'!$P$5*(1.4*'Unfactored Wall Loads'!AZ48)</f>
        <v>8.9599999999999991</v>
      </c>
      <c r="BH48" s="66">
        <f>'Unfactored Wall Loads'!$P$5*(1.2*'Unfactored Wall Loads'!AZ48+1.6*'Unfactored Wall Loads'!BA48+0.5*'Unfactored Wall Loads'!BB48)</f>
        <v>12.586666666666666</v>
      </c>
      <c r="BI48" s="66">
        <f>'Unfactored Wall Loads'!$P$5*(1.2*'Unfactored Wall Loads'!AZ48+1.6*'Unfactored Wall Loads'!BB48+1*'Unfactored Wall Loads'!BA48)</f>
        <v>10.746666666666664</v>
      </c>
      <c r="BJ48" s="4">
        <f t="shared" si="9"/>
        <v>12.586666666666666</v>
      </c>
      <c r="BK48" s="52">
        <f>IF($B48="INT",1*'Unfactored Wall Loads'!BC48, IF($B48="EXT",1*'Unfactored Wall Loads'!BC48,"N.G."))</f>
        <v>4.7531249999999998</v>
      </c>
      <c r="BL48" s="52">
        <f>IF($B48="INT",1*'Unfactored Wall Loads'!BD48, IF($B48="EXT",1*'Unfactored Wall Loads'!BD48,"N.G."))</f>
        <v>0.16249999999999998</v>
      </c>
      <c r="BM48" s="66">
        <f>'Unfactored Wall Loads'!$P$5*(1.4*'Unfactored Wall Loads'!BE48)</f>
        <v>10.639999999999999</v>
      </c>
      <c r="BN48" s="66">
        <f>'Unfactored Wall Loads'!$P$5*(1.2*'Unfactored Wall Loads'!BE48+1.6*'Unfactored Wall Loads'!BF48+0.5*'Unfactored Wall Loads'!BG48)</f>
        <v>14.453333333333333</v>
      </c>
      <c r="BO48" s="66">
        <f>'Unfactored Wall Loads'!$P$5*(1.2*'Unfactored Wall Loads'!BE48+1.6*'Unfactored Wall Loads'!BG48+1*'Unfactored Wall Loads'!BF48)</f>
        <v>12.453333333333333</v>
      </c>
      <c r="BP48" s="4">
        <f t="shared" si="10"/>
        <v>14.453333333333333</v>
      </c>
      <c r="BQ48" s="52">
        <f>IF($B48="INT",1*'Unfactored Wall Loads'!BH48, IF($B48="EXT",1*'Unfactored Wall Loads'!BH48,"N.G."))</f>
        <v>4.7531249999999998</v>
      </c>
      <c r="BR48" s="52">
        <f>IF($B48="INT",1*'Unfactored Wall Loads'!BI48, IF($B48="EXT",1*'Unfactored Wall Loads'!BI48,"N.G."))</f>
        <v>0.16249999999999998</v>
      </c>
      <c r="BS48" s="66">
        <f>'Unfactored Wall Loads'!$P$5*(1.4*'Unfactored Wall Loads'!BJ48)</f>
        <v>12.319999999999997</v>
      </c>
      <c r="BT48" s="66">
        <f>'Unfactored Wall Loads'!$P$5*(1.2*'Unfactored Wall Loads'!BJ48+1.6*'Unfactored Wall Loads'!BK48+0.5*'Unfactored Wall Loads'!BL48)</f>
        <v>16.319999999999997</v>
      </c>
      <c r="BU48" s="66">
        <f>'Unfactored Wall Loads'!$P$5*(1.2*'Unfactored Wall Loads'!BJ48+1.6*'Unfactored Wall Loads'!BL48+1*'Unfactored Wall Loads'!BK48)</f>
        <v>14.159999999999998</v>
      </c>
      <c r="BV48" s="4">
        <f t="shared" si="11"/>
        <v>16.319999999999997</v>
      </c>
      <c r="BW48" s="52">
        <f>IF($B48="INT",1*'Unfactored Wall Loads'!BM48, IF($B48="EXT",1*'Unfactored Wall Loads'!BM48,"N.G."))</f>
        <v>4.7531249999999998</v>
      </c>
      <c r="BX48" s="52">
        <f>IF($B48="INT",1*'Unfactored Wall Loads'!BN48, IF($B48="EXT",1*'Unfactored Wall Loads'!BN48,"N.G."))</f>
        <v>0.16249999999999998</v>
      </c>
      <c r="BY48" s="66">
        <f>'Unfactored Wall Loads'!$P$5*(1.4*'Unfactored Wall Loads'!BO48)</f>
        <v>14</v>
      </c>
      <c r="BZ48" s="66">
        <f>'Unfactored Wall Loads'!$P$5*(1.2*'Unfactored Wall Loads'!BO48+1.6*'Unfactored Wall Loads'!BP48+0.5*'Unfactored Wall Loads'!BQ48)</f>
        <v>18.186666666666667</v>
      </c>
      <c r="CA48" s="66">
        <f>'Unfactored Wall Loads'!$P$5*(1.2*'Unfactored Wall Loads'!BO48+1.6*'Unfactored Wall Loads'!BQ48+1*'Unfactored Wall Loads'!BP48)</f>
        <v>15.866666666666667</v>
      </c>
      <c r="CB48" s="4">
        <f t="shared" si="12"/>
        <v>18.186666666666667</v>
      </c>
      <c r="CC48" s="52">
        <f>IF($B48="INT",1*'Unfactored Wall Loads'!BR48, IF($B48="EXT",1*'Unfactored Wall Loads'!BR48,"N.G."))</f>
        <v>2.4499999999999997</v>
      </c>
      <c r="CD48" s="52">
        <f>IF($B48="INT",1*'Unfactored Wall Loads'!BS48, IF($B48="EXT",1*'Unfactored Wall Loads'!BS48,"N.G."))</f>
        <v>0.11666666666666665</v>
      </c>
      <c r="CE48" s="66">
        <f>'Unfactored Wall Loads'!$P$5*(1.4*'Unfactored Wall Loads'!BT48)</f>
        <v>0</v>
      </c>
      <c r="CF48" s="66">
        <f>'Unfactored Wall Loads'!$P$5*(1.2*'Unfactored Wall Loads'!BT48+1.6*'Unfactored Wall Loads'!BU48+0.5*'Unfactored Wall Loads'!BV48)</f>
        <v>0</v>
      </c>
      <c r="CG48" s="66">
        <f>'Unfactored Wall Loads'!$P$5*(1.2*'Unfactored Wall Loads'!BT48+1.6*'Unfactored Wall Loads'!BV48+1*'Unfactored Wall Loads'!BU48)</f>
        <v>0</v>
      </c>
      <c r="CH48" s="4">
        <f t="shared" si="13"/>
        <v>0</v>
      </c>
      <c r="CI48" s="52">
        <f>IF($B48="INT",1*'Unfactored Wall Loads'!BW48, IF($B48="EXT",1*'Unfactored Wall Loads'!BW48,"N.G."))</f>
        <v>1.7999999999999996</v>
      </c>
      <c r="CJ48" s="52">
        <f>IF($B48="INT",1*'Unfactored Wall Loads'!BX48, IF($B48="EXT",1*'Unfactored Wall Loads'!BX48,"N.G."))</f>
        <v>9.9999999999999992E-2</v>
      </c>
      <c r="CK48" s="66">
        <f>'Unfactored Wall Loads'!$P$5*(1.6*'Unfactored Wall Loads'!BY48)</f>
        <v>0</v>
      </c>
      <c r="CL48" s="66">
        <f>'Unfactored Wall Loads'!$P$5*(1.2*'Unfactored Wall Loads'!BY48+1.6*'Unfactored Wall Loads'!BZ48+0.5*'Unfactored Wall Loads'!CA48)</f>
        <v>0</v>
      </c>
      <c r="CM48" s="66">
        <f>'Unfactored Wall Loads'!$P$5*(1.2*'Unfactored Wall Loads'!BY48+1.6*'Unfactored Wall Loads'!CA48+1*'Unfactored Wall Loads'!BZ48)</f>
        <v>0</v>
      </c>
      <c r="CN48" s="4">
        <f t="shared" si="14"/>
        <v>0</v>
      </c>
    </row>
    <row r="49" spans="1:92" x14ac:dyDescent="0.25">
      <c r="A49" s="70">
        <v>28</v>
      </c>
      <c r="B49" s="70" t="str">
        <f>'Unfactored Wall Loads'!B49</f>
        <v>INT</v>
      </c>
      <c r="C49" s="52">
        <f>IF($B49="INT",1*'Unfactored Wall Loads'!E49, IF($B49="EXT",1*'Unfactored Wall Loads'!E49,"N.G."))</f>
        <v>4</v>
      </c>
      <c r="D49" s="52">
        <f>IF($B49="INT",1*'Unfactored Wall Loads'!F49, IF($B49="EXT",1*'Unfactored Wall Loads'!F49,"N.G."))</f>
        <v>6.6666666666666652E-2</v>
      </c>
      <c r="E49" s="66">
        <f>'Unfactored Wall Loads'!$P$5*(1.4*'Unfactored Wall Loads'!G49)</f>
        <v>0</v>
      </c>
      <c r="F49" s="66">
        <f>'Unfactored Wall Loads'!$P$5*(1.2*'Unfactored Wall Loads'!G49+1.6*'Unfactored Wall Loads'!H49+0.5*'Unfactored Wall Loads'!I49)</f>
        <v>0</v>
      </c>
      <c r="G49" s="66">
        <f>'Unfactored Wall Loads'!$P$5*(1.2*'Unfactored Wall Loads'!G49+1.6*'Unfactored Wall Loads'!I49+1*'Unfactored Wall Loads'!H49)</f>
        <v>0</v>
      </c>
      <c r="H49" s="4">
        <f t="shared" si="0"/>
        <v>0</v>
      </c>
      <c r="I49" s="52">
        <f>IF($B49="INT",1*'Unfactored Wall Loads'!J49, IF($B49="EXT",1*'Unfactored Wall Loads'!J49,"N.G."))</f>
        <v>3.61</v>
      </c>
      <c r="J49" s="52">
        <f>IF($B49="INT",1*'Unfactored Wall Loads'!K49, IF($B49="EXT",1*'Unfactored Wall Loads'!K49,"N.G."))</f>
        <v>6.3333333333333325E-2</v>
      </c>
      <c r="K49" s="66">
        <f>'Unfactored Wall Loads'!$P$5*(1.4*'Unfactored Wall Loads'!L49)</f>
        <v>0</v>
      </c>
      <c r="L49" s="66">
        <f>'Unfactored Wall Loads'!$P$5*(1.2*'Unfactored Wall Loads'!L49+1.6*'Unfactored Wall Loads'!M49+0.5*'Unfactored Wall Loads'!N49)</f>
        <v>0</v>
      </c>
      <c r="M49" s="66">
        <f>'Unfactored Wall Loads'!$P$5*(1.2*'Unfactored Wall Loads'!L49+1.6*'Unfactored Wall Loads'!N49+1*'Unfactored Wall Loads'!M49)</f>
        <v>0</v>
      </c>
      <c r="N49" s="4">
        <f t="shared" si="1"/>
        <v>0</v>
      </c>
      <c r="O49" s="52">
        <f>IF($B49="INT",1*'Unfactored Wall Loads'!O49, IF($B49="EXT",1*'Unfactored Wall Loads'!O49,"N.G."))</f>
        <v>3.24</v>
      </c>
      <c r="P49" s="52">
        <f>IF($B49="INT",1*'Unfactored Wall Loads'!P49, IF($B49="EXT",1*'Unfactored Wall Loads'!P49,"N.G."))</f>
        <v>5.9999999999999991E-2</v>
      </c>
      <c r="Q49" s="66">
        <f>'Unfactored Wall Loads'!$P$5*(1.4*'Unfactored Wall Loads'!Q49)</f>
        <v>0</v>
      </c>
      <c r="R49" s="66">
        <f>'Unfactored Wall Loads'!$P$5*(1.2*'Unfactored Wall Loads'!Q49+1.6*'Unfactored Wall Loads'!R49+0.5*'Unfactored Wall Loads'!S49)</f>
        <v>0</v>
      </c>
      <c r="S49" s="66">
        <f>'Unfactored Wall Loads'!$P$5*(1.2*'Unfactored Wall Loads'!Q49+1.6*'Unfactored Wall Loads'!S49+1*'Unfactored Wall Loads'!R49)</f>
        <v>0</v>
      </c>
      <c r="T49" s="4">
        <f t="shared" si="2"/>
        <v>0</v>
      </c>
      <c r="U49" s="52">
        <f>IF($B49="INT",1*'Unfactored Wall Loads'!T49, IF($B49="EXT",1*'Unfactored Wall Loads'!T49,"N.G."))</f>
        <v>0.95062500000000005</v>
      </c>
      <c r="V49" s="52">
        <f>IF($B49="INT",1*'Unfactored Wall Loads'!U49, IF($B49="EXT",1*'Unfactored Wall Loads'!U49,"N.G."))</f>
        <v>3.2500000000000001E-2</v>
      </c>
      <c r="W49" s="66">
        <f>'Unfactored Wall Loads'!$P$5*(1.4*'Unfactored Wall Loads'!V49)</f>
        <v>6.5333333333333323</v>
      </c>
      <c r="X49" s="66">
        <f>'Unfactored Wall Loads'!$P$5*(1.2*'Unfactored Wall Loads'!V49+1.6*'Unfactored Wall Loads'!W49+0.5*'Unfactored Wall Loads'!X49)</f>
        <v>8.3733333333333331</v>
      </c>
      <c r="Y49" s="66">
        <f>'Unfactored Wall Loads'!$P$5*(1.2*'Unfactored Wall Loads'!V49+1.6*'Unfactored Wall Loads'!X49+1*'Unfactored Wall Loads'!W49)</f>
        <v>7.333333333333333</v>
      </c>
      <c r="Z49" s="4">
        <f t="shared" si="3"/>
        <v>8.3733333333333331</v>
      </c>
      <c r="AA49" s="52">
        <f>IF($B49="INT",1*'Unfactored Wall Loads'!Y49, IF($B49="EXT",1*'Unfactored Wall Loads'!Y49,"N.G."))</f>
        <v>1.3455999999999999</v>
      </c>
      <c r="AB49" s="52">
        <f>IF($B49="INT",1*'Unfactored Wall Loads'!Z49, IF($B49="EXT",1*'Unfactored Wall Loads'!Z49,"N.G."))</f>
        <v>3.8666666666666662E-2</v>
      </c>
      <c r="AC49" s="66">
        <f>'Unfactored Wall Loads'!$P$5*(1.4*'Unfactored Wall Loads'!AA49)</f>
        <v>1.1199999999999999</v>
      </c>
      <c r="AD49" s="66">
        <f>'Unfactored Wall Loads'!$P$5*(1.2*'Unfactored Wall Loads'!AA49+1.6*'Unfactored Wall Loads'!AB49+0.5*'Unfactored Wall Loads'!AC49)</f>
        <v>1.5999999999999999</v>
      </c>
      <c r="AE49" s="66">
        <f>'Unfactored Wall Loads'!$P$5*(1.2*'Unfactored Wall Loads'!AA49+1.6*'Unfactored Wall Loads'!AC49+1*'Unfactored Wall Loads'!AB49)</f>
        <v>1.3599999999999999</v>
      </c>
      <c r="AF49" s="4">
        <f t="shared" si="4"/>
        <v>1.5999999999999999</v>
      </c>
      <c r="AG49" s="52">
        <f>IF($B49="INT",1*'Unfactored Wall Loads'!AD49, IF($B49="EXT",1*'Unfactored Wall Loads'!AD49,"N.G."))</f>
        <v>0.98406399999999994</v>
      </c>
      <c r="AH49" s="52">
        <f>IF($B49="INT",1*'Unfactored Wall Loads'!AE49, IF($B49="EXT",1*'Unfactored Wall Loads'!AE49,"N.G."))</f>
        <v>3.3066666666666661E-2</v>
      </c>
      <c r="AI49" s="66">
        <f>'Unfactored Wall Loads'!$P$5*(1.4*'Unfactored Wall Loads'!AF49)</f>
        <v>1.8666666666666665</v>
      </c>
      <c r="AJ49" s="66">
        <f>'Unfactored Wall Loads'!$P$5*(1.2*'Unfactored Wall Loads'!AF49+1.6*'Unfactored Wall Loads'!AG49+0.5*'Unfactored Wall Loads'!AH49)</f>
        <v>2.6666666666666665</v>
      </c>
      <c r="AK49" s="66">
        <f>'Unfactored Wall Loads'!$P$5*(1.2*'Unfactored Wall Loads'!AF49+1.6*'Unfactored Wall Loads'!AH49+1*'Unfactored Wall Loads'!AG49)</f>
        <v>2.2666666666666666</v>
      </c>
      <c r="AL49" s="4">
        <f t="shared" si="5"/>
        <v>2.6666666666666665</v>
      </c>
      <c r="AM49" s="52">
        <f>IF($B49="INT",1*'Unfactored Wall Loads'!AI49, IF($B49="EXT",1*'Unfactored Wall Loads'!AI49,"N.G."))</f>
        <v>0.95062500000000005</v>
      </c>
      <c r="AN49" s="52">
        <f>IF($B49="INT",1*'Unfactored Wall Loads'!AJ49, IF($B49="EXT",1*'Unfactored Wall Loads'!AJ49,"N.G."))</f>
        <v>3.2500000000000001E-2</v>
      </c>
      <c r="AO49" s="66">
        <f>'Unfactored Wall Loads'!$P$5*(1.4*'Unfactored Wall Loads'!AK49)</f>
        <v>2.4266666666666663</v>
      </c>
      <c r="AP49" s="66">
        <f>'Unfactored Wall Loads'!$P$5*(1.2*'Unfactored Wall Loads'!AK49+1.6*'Unfactored Wall Loads'!AL49+0.5*'Unfactored Wall Loads'!AM49)</f>
        <v>3.36</v>
      </c>
      <c r="AQ49" s="66">
        <f>'Unfactored Wall Loads'!$P$5*(1.2*'Unfactored Wall Loads'!AK49+1.6*'Unfactored Wall Loads'!AM49+1*'Unfactored Wall Loads'!AL49)</f>
        <v>2.88</v>
      </c>
      <c r="AR49" s="4">
        <f t="shared" si="6"/>
        <v>3.36</v>
      </c>
      <c r="AS49" s="52">
        <f>IF($B49="INT",1*'Unfactored Wall Loads'!AN49, IF($B49="EXT",1*'Unfactored Wall Loads'!AN49,"N.G."))</f>
        <v>0.95062500000000005</v>
      </c>
      <c r="AT49" s="52">
        <f>IF($B49="INT",1*'Unfactored Wall Loads'!AO49, IF($B49="EXT",1*'Unfactored Wall Loads'!AO49,"N.G."))</f>
        <v>3.2500000000000001E-2</v>
      </c>
      <c r="AU49" s="66">
        <f>'Unfactored Wall Loads'!$P$5*(1.4*'Unfactored Wall Loads'!AP49)</f>
        <v>3.1733333333333329</v>
      </c>
      <c r="AV49" s="66">
        <f>'Unfactored Wall Loads'!$P$5*(1.2*'Unfactored Wall Loads'!AP49+1.6*'Unfactored Wall Loads'!AQ49+0.5*'Unfactored Wall Loads'!AR49)</f>
        <v>4.2133333333333329</v>
      </c>
      <c r="AW49" s="66">
        <f>'Unfactored Wall Loads'!$P$5*(1.2*'Unfactored Wall Loads'!AP49+1.6*'Unfactored Wall Loads'!AR49+1*'Unfactored Wall Loads'!AQ49)</f>
        <v>3.6533333333333333</v>
      </c>
      <c r="AX49" s="4">
        <f t="shared" si="7"/>
        <v>4.2133333333333329</v>
      </c>
      <c r="AY49" s="52">
        <f>IF($B49="INT",1*'Unfactored Wall Loads'!AS49, IF($B49="EXT",1*'Unfactored Wall Loads'!AS49,"N.G."))</f>
        <v>0.95062500000000005</v>
      </c>
      <c r="AZ49" s="52">
        <f>IF($B49="INT",1*'Unfactored Wall Loads'!AT49, IF($B49="EXT",1*'Unfactored Wall Loads'!AT49,"N.G."))</f>
        <v>3.2500000000000001E-2</v>
      </c>
      <c r="BA49" s="66">
        <f>'Unfactored Wall Loads'!$P$5*(1.4*'Unfactored Wall Loads'!AU49)</f>
        <v>3.92</v>
      </c>
      <c r="BB49" s="66">
        <f>'Unfactored Wall Loads'!$P$5*(1.2*'Unfactored Wall Loads'!AU49+1.6*'Unfactored Wall Loads'!AV49+0.5*'Unfactored Wall Loads'!AW49)</f>
        <v>5.0666666666666664</v>
      </c>
      <c r="BC49" s="66">
        <f>'Unfactored Wall Loads'!$P$5*(1.2*'Unfactored Wall Loads'!AU49+1.6*'Unfactored Wall Loads'!AW49+1*'Unfactored Wall Loads'!AV49)</f>
        <v>4.4266666666666667</v>
      </c>
      <c r="BD49" s="4">
        <f t="shared" si="8"/>
        <v>5.0666666666666664</v>
      </c>
      <c r="BE49" s="52">
        <f>IF($B49="INT",1*'Unfactored Wall Loads'!AX49, IF($B49="EXT",1*'Unfactored Wall Loads'!AX49,"N.G."))</f>
        <v>0.95062500000000005</v>
      </c>
      <c r="BF49" s="52">
        <f>IF($B49="INT",1*'Unfactored Wall Loads'!AY49, IF($B49="EXT",1*'Unfactored Wall Loads'!AY49,"N.G."))</f>
        <v>3.2500000000000001E-2</v>
      </c>
      <c r="BG49" s="66">
        <f>'Unfactored Wall Loads'!$P$5*(1.4*'Unfactored Wall Loads'!AZ49)</f>
        <v>4.4799999999999995</v>
      </c>
      <c r="BH49" s="66">
        <f>'Unfactored Wall Loads'!$P$5*(1.2*'Unfactored Wall Loads'!AZ49+1.6*'Unfactored Wall Loads'!BA49+0.5*'Unfactored Wall Loads'!BB49)</f>
        <v>5.76</v>
      </c>
      <c r="BI49" s="66">
        <f>'Unfactored Wall Loads'!$P$5*(1.2*'Unfactored Wall Loads'!AZ49+1.6*'Unfactored Wall Loads'!BB49+1*'Unfactored Wall Loads'!BA49)</f>
        <v>5.0399999999999991</v>
      </c>
      <c r="BJ49" s="4">
        <f t="shared" si="9"/>
        <v>5.76</v>
      </c>
      <c r="BK49" s="52">
        <f>IF($B49="INT",1*'Unfactored Wall Loads'!BC49, IF($B49="EXT",1*'Unfactored Wall Loads'!BC49,"N.G."))</f>
        <v>0.95062500000000005</v>
      </c>
      <c r="BL49" s="52">
        <f>IF($B49="INT",1*'Unfactored Wall Loads'!BD49, IF($B49="EXT",1*'Unfactored Wall Loads'!BD49,"N.G."))</f>
        <v>3.2500000000000001E-2</v>
      </c>
      <c r="BM49" s="66">
        <f>'Unfactored Wall Loads'!$P$5*(1.4*'Unfactored Wall Loads'!BE49)</f>
        <v>5.2266666666666657</v>
      </c>
      <c r="BN49" s="66">
        <f>'Unfactored Wall Loads'!$P$5*(1.2*'Unfactored Wall Loads'!BE49+1.6*'Unfactored Wall Loads'!BF49+0.5*'Unfactored Wall Loads'!BG49)</f>
        <v>6.8266666666666662</v>
      </c>
      <c r="BO49" s="66">
        <f>'Unfactored Wall Loads'!$P$5*(1.2*'Unfactored Wall Loads'!BE49+1.6*'Unfactored Wall Loads'!BG49+1*'Unfactored Wall Loads'!BF49)</f>
        <v>5.9466666666666663</v>
      </c>
      <c r="BP49" s="4">
        <f t="shared" si="10"/>
        <v>6.8266666666666662</v>
      </c>
      <c r="BQ49" s="52">
        <f>IF($B49="INT",1*'Unfactored Wall Loads'!BH49, IF($B49="EXT",1*'Unfactored Wall Loads'!BH49,"N.G."))</f>
        <v>0.95062500000000005</v>
      </c>
      <c r="BR49" s="52">
        <f>IF($B49="INT",1*'Unfactored Wall Loads'!BI49, IF($B49="EXT",1*'Unfactored Wall Loads'!BI49,"N.G."))</f>
        <v>3.2500000000000001E-2</v>
      </c>
      <c r="BS49" s="66">
        <f>'Unfactored Wall Loads'!$P$5*(1.4*'Unfactored Wall Loads'!BJ49)</f>
        <v>5.9733333333333327</v>
      </c>
      <c r="BT49" s="66">
        <f>'Unfactored Wall Loads'!$P$5*(1.2*'Unfactored Wall Loads'!BJ49+1.6*'Unfactored Wall Loads'!BK49+0.5*'Unfactored Wall Loads'!BL49)</f>
        <v>7.68</v>
      </c>
      <c r="BU49" s="66">
        <f>'Unfactored Wall Loads'!$P$5*(1.2*'Unfactored Wall Loads'!BJ49+1.6*'Unfactored Wall Loads'!BL49+1*'Unfactored Wall Loads'!BK49)</f>
        <v>6.72</v>
      </c>
      <c r="BV49" s="4">
        <f t="shared" si="11"/>
        <v>7.68</v>
      </c>
      <c r="BW49" s="52">
        <f>IF($B49="INT",1*'Unfactored Wall Loads'!BM49, IF($B49="EXT",1*'Unfactored Wall Loads'!BM49,"N.G."))</f>
        <v>0.95062500000000005</v>
      </c>
      <c r="BX49" s="52">
        <f>IF($B49="INT",1*'Unfactored Wall Loads'!BN49, IF($B49="EXT",1*'Unfactored Wall Loads'!BN49,"N.G."))</f>
        <v>3.2500000000000001E-2</v>
      </c>
      <c r="BY49" s="66">
        <f>'Unfactored Wall Loads'!$P$5*(1.4*'Unfactored Wall Loads'!BO49)</f>
        <v>6.5333333333333323</v>
      </c>
      <c r="BZ49" s="66">
        <f>'Unfactored Wall Loads'!$P$5*(1.2*'Unfactored Wall Loads'!BO49+1.6*'Unfactored Wall Loads'!BP49+0.5*'Unfactored Wall Loads'!BQ49)</f>
        <v>8.3733333333333331</v>
      </c>
      <c r="CA49" s="66">
        <f>'Unfactored Wall Loads'!$P$5*(1.2*'Unfactored Wall Loads'!BO49+1.6*'Unfactored Wall Loads'!BQ49+1*'Unfactored Wall Loads'!BP49)</f>
        <v>7.333333333333333</v>
      </c>
      <c r="CB49" s="4">
        <f t="shared" si="12"/>
        <v>8.3733333333333331</v>
      </c>
      <c r="CC49" s="52">
        <f>IF($B49="INT",1*'Unfactored Wall Loads'!BR49, IF($B49="EXT",1*'Unfactored Wall Loads'!BR49,"N.G."))</f>
        <v>0.48999999999999994</v>
      </c>
      <c r="CD49" s="52">
        <f>IF($B49="INT",1*'Unfactored Wall Loads'!BS49, IF($B49="EXT",1*'Unfactored Wall Loads'!BS49,"N.G."))</f>
        <v>2.3333333333333331E-2</v>
      </c>
      <c r="CE49" s="66">
        <f>'Unfactored Wall Loads'!$P$5*(1.4*'Unfactored Wall Loads'!BT49)</f>
        <v>0</v>
      </c>
      <c r="CF49" s="66">
        <f>'Unfactored Wall Loads'!$P$5*(1.2*'Unfactored Wall Loads'!BT49+1.6*'Unfactored Wall Loads'!BU49+0.5*'Unfactored Wall Loads'!BV49)</f>
        <v>0</v>
      </c>
      <c r="CG49" s="66">
        <f>'Unfactored Wall Loads'!$P$5*(1.2*'Unfactored Wall Loads'!BT49+1.6*'Unfactored Wall Loads'!BV49+1*'Unfactored Wall Loads'!BU49)</f>
        <v>0</v>
      </c>
      <c r="CH49" s="4">
        <f t="shared" si="13"/>
        <v>0</v>
      </c>
      <c r="CI49" s="52">
        <f>IF($B49="INT",1*'Unfactored Wall Loads'!BW49, IF($B49="EXT",1*'Unfactored Wall Loads'!BW49,"N.G."))</f>
        <v>0.36</v>
      </c>
      <c r="CJ49" s="52">
        <f>IF($B49="INT",1*'Unfactored Wall Loads'!BX49, IF($B49="EXT",1*'Unfactored Wall Loads'!BX49,"N.G."))</f>
        <v>0.02</v>
      </c>
      <c r="CK49" s="66">
        <f>'Unfactored Wall Loads'!$P$5*(1.6*'Unfactored Wall Loads'!BY49)</f>
        <v>0</v>
      </c>
      <c r="CL49" s="66">
        <f>'Unfactored Wall Loads'!$P$5*(1.2*'Unfactored Wall Loads'!BY49+1.6*'Unfactored Wall Loads'!BZ49+0.5*'Unfactored Wall Loads'!CA49)</f>
        <v>0</v>
      </c>
      <c r="CM49" s="66">
        <f>'Unfactored Wall Loads'!$P$5*(1.2*'Unfactored Wall Loads'!BY49+1.6*'Unfactored Wall Loads'!CA49+1*'Unfactored Wall Loads'!BZ49)</f>
        <v>0</v>
      </c>
      <c r="CN49" s="4">
        <f t="shared" si="14"/>
        <v>0</v>
      </c>
    </row>
    <row r="50" spans="1:92" x14ac:dyDescent="0.25">
      <c r="A50" s="70">
        <v>29</v>
      </c>
      <c r="B50" s="70">
        <f>'Unfactored Wall Loads'!B50</f>
        <v>0</v>
      </c>
      <c r="C50" s="52" t="str">
        <f>IF($B50="INT",1*'Unfactored Wall Loads'!E50, IF($B50="EXT",1*'Unfactored Wall Loads'!E50,"N.G."))</f>
        <v>N.G.</v>
      </c>
      <c r="D50" s="52" t="str">
        <f>IF($B50="INT",1*'Unfactored Wall Loads'!F50, IF($B50="EXT",1*'Unfactored Wall Loads'!F50,"N.G."))</f>
        <v>N.G.</v>
      </c>
      <c r="E50" s="66">
        <f>'Unfactored Wall Loads'!$P$5*(1.4*'Unfactored Wall Loads'!G50)</f>
        <v>0</v>
      </c>
      <c r="F50" s="66">
        <f>'Unfactored Wall Loads'!$P$5*(1.2*'Unfactored Wall Loads'!G50+1.6*'Unfactored Wall Loads'!H50+0.5*'Unfactored Wall Loads'!I50)</f>
        <v>0</v>
      </c>
      <c r="G50" s="66">
        <f>'Unfactored Wall Loads'!$P$5*(1.2*'Unfactored Wall Loads'!G50+1.6*'Unfactored Wall Loads'!I50+1*'Unfactored Wall Loads'!H50)</f>
        <v>0</v>
      </c>
      <c r="H50" s="4">
        <f t="shared" si="0"/>
        <v>0</v>
      </c>
      <c r="I50" s="52" t="str">
        <f>IF($B50="INT",1*'Unfactored Wall Loads'!J50, IF($B50="EXT",1*'Unfactored Wall Loads'!J50,"N.G."))</f>
        <v>N.G.</v>
      </c>
      <c r="J50" s="52" t="str">
        <f>IF($B50="INT",1*'Unfactored Wall Loads'!K50, IF($B50="EXT",1*'Unfactored Wall Loads'!K50,"N.G."))</f>
        <v>N.G.</v>
      </c>
      <c r="K50" s="66">
        <f>'Unfactored Wall Loads'!$P$5*(1.4*'Unfactored Wall Loads'!L50)</f>
        <v>0</v>
      </c>
      <c r="L50" s="66">
        <f>'Unfactored Wall Loads'!$P$5*(1.2*'Unfactored Wall Loads'!L50+1.6*'Unfactored Wall Loads'!M50+0.5*'Unfactored Wall Loads'!N50)</f>
        <v>0</v>
      </c>
      <c r="M50" s="66">
        <f>'Unfactored Wall Loads'!$P$5*(1.2*'Unfactored Wall Loads'!L50+1.6*'Unfactored Wall Loads'!N50+1*'Unfactored Wall Loads'!M50)</f>
        <v>0</v>
      </c>
      <c r="N50" s="4">
        <f t="shared" si="1"/>
        <v>0</v>
      </c>
      <c r="O50" s="52" t="str">
        <f>IF($B50="INT",1*'Unfactored Wall Loads'!O50, IF($B50="EXT",1*'Unfactored Wall Loads'!O50,"N.G."))</f>
        <v>N.G.</v>
      </c>
      <c r="P50" s="52" t="str">
        <f>IF($B50="INT",1*'Unfactored Wall Loads'!P50, IF($B50="EXT",1*'Unfactored Wall Loads'!P50,"N.G."))</f>
        <v>N.G.</v>
      </c>
      <c r="Q50" s="66">
        <f>'Unfactored Wall Loads'!$P$5*(1.4*'Unfactored Wall Loads'!Q50)</f>
        <v>0</v>
      </c>
      <c r="R50" s="66">
        <f>'Unfactored Wall Loads'!$P$5*(1.2*'Unfactored Wall Loads'!Q50+1.6*'Unfactored Wall Loads'!R50+0.5*'Unfactored Wall Loads'!S50)</f>
        <v>0</v>
      </c>
      <c r="S50" s="66">
        <f>'Unfactored Wall Loads'!$P$5*(1.2*'Unfactored Wall Loads'!Q50+1.6*'Unfactored Wall Loads'!S50+1*'Unfactored Wall Loads'!R50)</f>
        <v>0</v>
      </c>
      <c r="T50" s="4">
        <f t="shared" si="2"/>
        <v>0</v>
      </c>
      <c r="U50" s="52" t="str">
        <f>IF($B50="INT",1*'Unfactored Wall Loads'!T50, IF($B50="EXT",1*'Unfactored Wall Loads'!T50,"N.G."))</f>
        <v>N.G.</v>
      </c>
      <c r="V50" s="52" t="str">
        <f>IF($B50="INT",1*'Unfactored Wall Loads'!U50, IF($B50="EXT",1*'Unfactored Wall Loads'!U50,"N.G."))</f>
        <v>N.G.</v>
      </c>
      <c r="W50" s="66">
        <f>'Unfactored Wall Loads'!$P$5*(1.4*'Unfactored Wall Loads'!V50)</f>
        <v>0</v>
      </c>
      <c r="X50" s="66">
        <f>'Unfactored Wall Loads'!$P$5*(1.2*'Unfactored Wall Loads'!V50+1.6*'Unfactored Wall Loads'!W50+0.5*'Unfactored Wall Loads'!X50)</f>
        <v>0</v>
      </c>
      <c r="Y50" s="66">
        <f>'Unfactored Wall Loads'!$P$5*(1.2*'Unfactored Wall Loads'!V50+1.6*'Unfactored Wall Loads'!X50+1*'Unfactored Wall Loads'!W50)</f>
        <v>0</v>
      </c>
      <c r="Z50" s="4">
        <f t="shared" si="3"/>
        <v>0</v>
      </c>
      <c r="AA50" s="52" t="str">
        <f>IF($B50="INT",1*'Unfactored Wall Loads'!Y50, IF($B50="EXT",1*'Unfactored Wall Loads'!Y50,"N.G."))</f>
        <v>N.G.</v>
      </c>
      <c r="AB50" s="52" t="str">
        <f>IF($B50="INT",1*'Unfactored Wall Loads'!Z50, IF($B50="EXT",1*'Unfactored Wall Loads'!Z50,"N.G."))</f>
        <v>N.G.</v>
      </c>
      <c r="AC50" s="66">
        <f>'Unfactored Wall Loads'!$P$5*(1.4*'Unfactored Wall Loads'!AA50)</f>
        <v>0</v>
      </c>
      <c r="AD50" s="66">
        <f>'Unfactored Wall Loads'!$P$5*(1.2*'Unfactored Wall Loads'!AA50+1.6*'Unfactored Wall Loads'!AB50+0.5*'Unfactored Wall Loads'!AC50)</f>
        <v>0</v>
      </c>
      <c r="AE50" s="66">
        <f>'Unfactored Wall Loads'!$P$5*(1.2*'Unfactored Wall Loads'!AA50+1.6*'Unfactored Wall Loads'!AC50+1*'Unfactored Wall Loads'!AB50)</f>
        <v>0</v>
      </c>
      <c r="AF50" s="4">
        <f t="shared" si="4"/>
        <v>0</v>
      </c>
      <c r="AG50" s="52" t="str">
        <f>IF($B50="INT",1*'Unfactored Wall Loads'!AD50, IF($B50="EXT",1*'Unfactored Wall Loads'!AD50,"N.G."))</f>
        <v>N.G.</v>
      </c>
      <c r="AH50" s="52" t="str">
        <f>IF($B50="INT",1*'Unfactored Wall Loads'!AE50, IF($B50="EXT",1*'Unfactored Wall Loads'!AE50,"N.G."))</f>
        <v>N.G.</v>
      </c>
      <c r="AI50" s="66">
        <f>'Unfactored Wall Loads'!$P$5*(1.4*'Unfactored Wall Loads'!AF50)</f>
        <v>0</v>
      </c>
      <c r="AJ50" s="66">
        <f>'Unfactored Wall Loads'!$P$5*(1.2*'Unfactored Wall Loads'!AF50+1.6*'Unfactored Wall Loads'!AG50+0.5*'Unfactored Wall Loads'!AH50)</f>
        <v>0</v>
      </c>
      <c r="AK50" s="66">
        <f>'Unfactored Wall Loads'!$P$5*(1.2*'Unfactored Wall Loads'!AF50+1.6*'Unfactored Wall Loads'!AH50+1*'Unfactored Wall Loads'!AG50)</f>
        <v>0</v>
      </c>
      <c r="AL50" s="4">
        <f t="shared" si="5"/>
        <v>0</v>
      </c>
      <c r="AM50" s="52" t="str">
        <f>IF($B50="INT",1*'Unfactored Wall Loads'!AI50, IF($B50="EXT",1*'Unfactored Wall Loads'!AI50,"N.G."))</f>
        <v>N.G.</v>
      </c>
      <c r="AN50" s="52" t="str">
        <f>IF($B50="INT",1*'Unfactored Wall Loads'!AJ50, IF($B50="EXT",1*'Unfactored Wall Loads'!AJ50,"N.G."))</f>
        <v>N.G.</v>
      </c>
      <c r="AO50" s="66">
        <f>'Unfactored Wall Loads'!$P$5*(1.4*'Unfactored Wall Loads'!AK50)</f>
        <v>0</v>
      </c>
      <c r="AP50" s="66">
        <f>'Unfactored Wall Loads'!$P$5*(1.2*'Unfactored Wall Loads'!AK50+1.6*'Unfactored Wall Loads'!AL50+0.5*'Unfactored Wall Loads'!AM50)</f>
        <v>0</v>
      </c>
      <c r="AQ50" s="66">
        <f>'Unfactored Wall Loads'!$P$5*(1.2*'Unfactored Wall Loads'!AK50+1.6*'Unfactored Wall Loads'!AM50+1*'Unfactored Wall Loads'!AL50)</f>
        <v>0</v>
      </c>
      <c r="AR50" s="4">
        <f t="shared" si="6"/>
        <v>0</v>
      </c>
      <c r="AS50" s="52" t="str">
        <f>IF($B50="INT",1*'Unfactored Wall Loads'!AN50, IF($B50="EXT",1*'Unfactored Wall Loads'!AN50,"N.G."))</f>
        <v>N.G.</v>
      </c>
      <c r="AT50" s="52" t="str">
        <f>IF($B50="INT",1*'Unfactored Wall Loads'!AO50, IF($B50="EXT",1*'Unfactored Wall Loads'!AO50,"N.G."))</f>
        <v>N.G.</v>
      </c>
      <c r="AU50" s="66">
        <f>'Unfactored Wall Loads'!$P$5*(1.4*'Unfactored Wall Loads'!AP50)</f>
        <v>0</v>
      </c>
      <c r="AV50" s="66">
        <f>'Unfactored Wall Loads'!$P$5*(1.2*'Unfactored Wall Loads'!AP50+1.6*'Unfactored Wall Loads'!AQ50+0.5*'Unfactored Wall Loads'!AR50)</f>
        <v>0</v>
      </c>
      <c r="AW50" s="66">
        <f>'Unfactored Wall Loads'!$P$5*(1.2*'Unfactored Wall Loads'!AP50+1.6*'Unfactored Wall Loads'!AR50+1*'Unfactored Wall Loads'!AQ50)</f>
        <v>0</v>
      </c>
      <c r="AX50" s="4">
        <f t="shared" si="7"/>
        <v>0</v>
      </c>
      <c r="AY50" s="52" t="str">
        <f>IF($B50="INT",1*'Unfactored Wall Loads'!AS50, IF($B50="EXT",1*'Unfactored Wall Loads'!AS50,"N.G."))</f>
        <v>N.G.</v>
      </c>
      <c r="AZ50" s="52" t="str">
        <f>IF($B50="INT",1*'Unfactored Wall Loads'!AT50, IF($B50="EXT",1*'Unfactored Wall Loads'!AT50,"N.G."))</f>
        <v>N.G.</v>
      </c>
      <c r="BA50" s="66">
        <f>'Unfactored Wall Loads'!$P$5*(1.4*'Unfactored Wall Loads'!AU50)</f>
        <v>0</v>
      </c>
      <c r="BB50" s="66">
        <f>'Unfactored Wall Loads'!$P$5*(1.2*'Unfactored Wall Loads'!AU50+1.6*'Unfactored Wall Loads'!AV50+0.5*'Unfactored Wall Loads'!AW50)</f>
        <v>0</v>
      </c>
      <c r="BC50" s="66">
        <f>'Unfactored Wall Loads'!$P$5*(1.2*'Unfactored Wall Loads'!AU50+1.6*'Unfactored Wall Loads'!AW50+1*'Unfactored Wall Loads'!AV50)</f>
        <v>0</v>
      </c>
      <c r="BD50" s="4">
        <f t="shared" si="8"/>
        <v>0</v>
      </c>
      <c r="BE50" s="52" t="str">
        <f>IF($B50="INT",1*'Unfactored Wall Loads'!AX50, IF($B50="EXT",1*'Unfactored Wall Loads'!AX50,"N.G."))</f>
        <v>N.G.</v>
      </c>
      <c r="BF50" s="52" t="str">
        <f>IF($B50="INT",1*'Unfactored Wall Loads'!AY50, IF($B50="EXT",1*'Unfactored Wall Loads'!AY50,"N.G."))</f>
        <v>N.G.</v>
      </c>
      <c r="BG50" s="66">
        <f>'Unfactored Wall Loads'!$P$5*(1.4*'Unfactored Wall Loads'!AZ50)</f>
        <v>0</v>
      </c>
      <c r="BH50" s="66">
        <f>'Unfactored Wall Loads'!$P$5*(1.2*'Unfactored Wall Loads'!AZ50+1.6*'Unfactored Wall Loads'!BA50+0.5*'Unfactored Wall Loads'!BB50)</f>
        <v>0</v>
      </c>
      <c r="BI50" s="66">
        <f>'Unfactored Wall Loads'!$P$5*(1.2*'Unfactored Wall Loads'!AZ50+1.6*'Unfactored Wall Loads'!BB50+1*'Unfactored Wall Loads'!BA50)</f>
        <v>0</v>
      </c>
      <c r="BJ50" s="4">
        <f t="shared" si="9"/>
        <v>0</v>
      </c>
      <c r="BK50" s="52" t="str">
        <f>IF($B50="INT",1*'Unfactored Wall Loads'!BC50, IF($B50="EXT",1*'Unfactored Wall Loads'!BC50,"N.G."))</f>
        <v>N.G.</v>
      </c>
      <c r="BL50" s="52" t="str">
        <f>IF($B50="INT",1*'Unfactored Wall Loads'!BD50, IF($B50="EXT",1*'Unfactored Wall Loads'!BD50,"N.G."))</f>
        <v>N.G.</v>
      </c>
      <c r="BM50" s="66">
        <f>'Unfactored Wall Loads'!$P$5*(1.4*'Unfactored Wall Loads'!BE50)</f>
        <v>0</v>
      </c>
      <c r="BN50" s="66">
        <f>'Unfactored Wall Loads'!$P$5*(1.2*'Unfactored Wall Loads'!BE50+1.6*'Unfactored Wall Loads'!BF50+0.5*'Unfactored Wall Loads'!BG50)</f>
        <v>0</v>
      </c>
      <c r="BO50" s="66">
        <f>'Unfactored Wall Loads'!$P$5*(1.2*'Unfactored Wall Loads'!BE50+1.6*'Unfactored Wall Loads'!BG50+1*'Unfactored Wall Loads'!BF50)</f>
        <v>0</v>
      </c>
      <c r="BP50" s="4">
        <f t="shared" si="10"/>
        <v>0</v>
      </c>
      <c r="BQ50" s="52" t="str">
        <f>IF($B50="INT",1*'Unfactored Wall Loads'!BH50, IF($B50="EXT",1*'Unfactored Wall Loads'!BH50,"N.G."))</f>
        <v>N.G.</v>
      </c>
      <c r="BR50" s="52" t="str">
        <f>IF($B50="INT",1*'Unfactored Wall Loads'!BI50, IF($B50="EXT",1*'Unfactored Wall Loads'!BI50,"N.G."))</f>
        <v>N.G.</v>
      </c>
      <c r="BS50" s="66">
        <f>'Unfactored Wall Loads'!$P$5*(1.4*'Unfactored Wall Loads'!BJ50)</f>
        <v>0</v>
      </c>
      <c r="BT50" s="66">
        <f>'Unfactored Wall Loads'!$P$5*(1.2*'Unfactored Wall Loads'!BJ50+1.6*'Unfactored Wall Loads'!BK50+0.5*'Unfactored Wall Loads'!BL50)</f>
        <v>0</v>
      </c>
      <c r="BU50" s="66">
        <f>'Unfactored Wall Loads'!$P$5*(1.2*'Unfactored Wall Loads'!BJ50+1.6*'Unfactored Wall Loads'!BL50+1*'Unfactored Wall Loads'!BK50)</f>
        <v>0</v>
      </c>
      <c r="BV50" s="4">
        <f t="shared" si="11"/>
        <v>0</v>
      </c>
      <c r="BW50" s="52" t="str">
        <f>IF($B50="INT",1*'Unfactored Wall Loads'!BM50, IF($B50="EXT",1*'Unfactored Wall Loads'!BM50,"N.G."))</f>
        <v>N.G.</v>
      </c>
      <c r="BX50" s="52" t="str">
        <f>IF($B50="INT",1*'Unfactored Wall Loads'!BN50, IF($B50="EXT",1*'Unfactored Wall Loads'!BN50,"N.G."))</f>
        <v>N.G.</v>
      </c>
      <c r="BY50" s="66">
        <f>'Unfactored Wall Loads'!$P$5*(1.4*'Unfactored Wall Loads'!BO50)</f>
        <v>0</v>
      </c>
      <c r="BZ50" s="66">
        <f>'Unfactored Wall Loads'!$P$5*(1.2*'Unfactored Wall Loads'!BO50+1.6*'Unfactored Wall Loads'!BP50+0.5*'Unfactored Wall Loads'!BQ50)</f>
        <v>0</v>
      </c>
      <c r="CA50" s="66">
        <f>'Unfactored Wall Loads'!$P$5*(1.2*'Unfactored Wall Loads'!BO50+1.6*'Unfactored Wall Loads'!BQ50+1*'Unfactored Wall Loads'!BP50)</f>
        <v>0</v>
      </c>
      <c r="CB50" s="4">
        <f t="shared" si="12"/>
        <v>0</v>
      </c>
      <c r="CC50" s="52" t="str">
        <f>IF($B50="INT",1*'Unfactored Wall Loads'!BR50, IF($B50="EXT",1*'Unfactored Wall Loads'!BR50,"N.G."))</f>
        <v>N.G.</v>
      </c>
      <c r="CD50" s="52" t="str">
        <f>IF($B50="INT",1*'Unfactored Wall Loads'!BS50, IF($B50="EXT",1*'Unfactored Wall Loads'!BS50,"N.G."))</f>
        <v>N.G.</v>
      </c>
      <c r="CE50" s="66">
        <f>'Unfactored Wall Loads'!$P$5*(1.4*'Unfactored Wall Loads'!BT50)</f>
        <v>0</v>
      </c>
      <c r="CF50" s="66">
        <f>'Unfactored Wall Loads'!$P$5*(1.2*'Unfactored Wall Loads'!BT50+1.6*'Unfactored Wall Loads'!BU50+0.5*'Unfactored Wall Loads'!BV50)</f>
        <v>0</v>
      </c>
      <c r="CG50" s="66">
        <f>'Unfactored Wall Loads'!$P$5*(1.2*'Unfactored Wall Loads'!BT50+1.6*'Unfactored Wall Loads'!BV50+1*'Unfactored Wall Loads'!BU50)</f>
        <v>0</v>
      </c>
      <c r="CH50" s="4">
        <f t="shared" si="13"/>
        <v>0</v>
      </c>
      <c r="CI50" s="52" t="str">
        <f>IF($B50="INT",1*'Unfactored Wall Loads'!BW50, IF($B50="EXT",1*'Unfactored Wall Loads'!BW50,"N.G."))</f>
        <v>N.G.</v>
      </c>
      <c r="CJ50" s="52" t="str">
        <f>IF($B50="INT",1*'Unfactored Wall Loads'!BX50, IF($B50="EXT",1*'Unfactored Wall Loads'!BX50,"N.G."))</f>
        <v>N.G.</v>
      </c>
      <c r="CK50" s="66">
        <f>'Unfactored Wall Loads'!$P$5*(1.6*'Unfactored Wall Loads'!BY50)</f>
        <v>0</v>
      </c>
      <c r="CL50" s="66">
        <f>'Unfactored Wall Loads'!$P$5*(1.2*'Unfactored Wall Loads'!BY50+1.6*'Unfactored Wall Loads'!BZ50+0.5*'Unfactored Wall Loads'!CA50)</f>
        <v>0</v>
      </c>
      <c r="CM50" s="66">
        <f>'Unfactored Wall Loads'!$P$5*(1.2*'Unfactored Wall Loads'!BY50+1.6*'Unfactored Wall Loads'!CA50+1*'Unfactored Wall Loads'!BZ50)</f>
        <v>0</v>
      </c>
      <c r="CN50" s="4">
        <f t="shared" si="14"/>
        <v>0</v>
      </c>
    </row>
    <row r="51" spans="1:92" x14ac:dyDescent="0.25">
      <c r="A51" s="70">
        <v>30</v>
      </c>
      <c r="B51" s="70">
        <f>'Unfactored Wall Loads'!B51</f>
        <v>0</v>
      </c>
      <c r="C51" s="52" t="str">
        <f>IF($B51="INT",1*'Unfactored Wall Loads'!E51, IF($B51="EXT",1*'Unfactored Wall Loads'!E51,"N.G."))</f>
        <v>N.G.</v>
      </c>
      <c r="D51" s="52" t="str">
        <f>IF($B51="INT",1*'Unfactored Wall Loads'!F51, IF($B51="EXT",1*'Unfactored Wall Loads'!F51,"N.G."))</f>
        <v>N.G.</v>
      </c>
      <c r="E51" s="66">
        <f>'Unfactored Wall Loads'!$P$5*(1.4*'Unfactored Wall Loads'!G51)</f>
        <v>0</v>
      </c>
      <c r="F51" s="66">
        <f>'Unfactored Wall Loads'!$P$5*(1.2*'Unfactored Wall Loads'!G51+1.6*'Unfactored Wall Loads'!H51+0.5*'Unfactored Wall Loads'!I51)</f>
        <v>0</v>
      </c>
      <c r="G51" s="66">
        <f>'Unfactored Wall Loads'!$P$5*(1.2*'Unfactored Wall Loads'!G51+1.6*'Unfactored Wall Loads'!I51+1*'Unfactored Wall Loads'!H51)</f>
        <v>0</v>
      </c>
      <c r="H51" s="4">
        <f t="shared" si="0"/>
        <v>0</v>
      </c>
      <c r="I51" s="52" t="str">
        <f>IF($B51="INT",1*'Unfactored Wall Loads'!J51, IF($B51="EXT",1*'Unfactored Wall Loads'!J51,"N.G."))</f>
        <v>N.G.</v>
      </c>
      <c r="J51" s="52" t="str">
        <f>IF($B51="INT",1*'Unfactored Wall Loads'!K51, IF($B51="EXT",1*'Unfactored Wall Loads'!K51,"N.G."))</f>
        <v>N.G.</v>
      </c>
      <c r="K51" s="66">
        <f>'Unfactored Wall Loads'!$P$5*(1.4*'Unfactored Wall Loads'!L51)</f>
        <v>0</v>
      </c>
      <c r="L51" s="66">
        <f>'Unfactored Wall Loads'!$P$5*(1.2*'Unfactored Wall Loads'!L51+1.6*'Unfactored Wall Loads'!M51+0.5*'Unfactored Wall Loads'!N51)</f>
        <v>0</v>
      </c>
      <c r="M51" s="66">
        <f>'Unfactored Wall Loads'!$P$5*(1.2*'Unfactored Wall Loads'!L51+1.6*'Unfactored Wall Loads'!N51+1*'Unfactored Wall Loads'!M51)</f>
        <v>0</v>
      </c>
      <c r="N51" s="4">
        <f t="shared" si="1"/>
        <v>0</v>
      </c>
      <c r="O51" s="52" t="str">
        <f>IF($B51="INT",1*'Unfactored Wall Loads'!O51, IF($B51="EXT",1*'Unfactored Wall Loads'!O51,"N.G."))</f>
        <v>N.G.</v>
      </c>
      <c r="P51" s="52" t="str">
        <f>IF($B51="INT",1*'Unfactored Wall Loads'!P51, IF($B51="EXT",1*'Unfactored Wall Loads'!P51,"N.G."))</f>
        <v>N.G.</v>
      </c>
      <c r="Q51" s="66">
        <f>'Unfactored Wall Loads'!$P$5*(1.4*'Unfactored Wall Loads'!Q51)</f>
        <v>0</v>
      </c>
      <c r="R51" s="66">
        <f>'Unfactored Wall Loads'!$P$5*(1.2*'Unfactored Wall Loads'!Q51+1.6*'Unfactored Wall Loads'!R51+0.5*'Unfactored Wall Loads'!S51)</f>
        <v>0</v>
      </c>
      <c r="S51" s="66">
        <f>'Unfactored Wall Loads'!$P$5*(1.2*'Unfactored Wall Loads'!Q51+1.6*'Unfactored Wall Loads'!S51+1*'Unfactored Wall Loads'!R51)</f>
        <v>0</v>
      </c>
      <c r="T51" s="4">
        <f t="shared" si="2"/>
        <v>0</v>
      </c>
      <c r="U51" s="52" t="str">
        <f>IF($B51="INT",1*'Unfactored Wall Loads'!T51, IF($B51="EXT",1*'Unfactored Wall Loads'!T51,"N.G."))</f>
        <v>N.G.</v>
      </c>
      <c r="V51" s="52" t="str">
        <f>IF($B51="INT",1*'Unfactored Wall Loads'!U51, IF($B51="EXT",1*'Unfactored Wall Loads'!U51,"N.G."))</f>
        <v>N.G.</v>
      </c>
      <c r="W51" s="66">
        <f>'Unfactored Wall Loads'!$P$5*(1.4*'Unfactored Wall Loads'!V51)</f>
        <v>0</v>
      </c>
      <c r="X51" s="66">
        <f>'Unfactored Wall Loads'!$P$5*(1.2*'Unfactored Wall Loads'!V51+1.6*'Unfactored Wall Loads'!W51+0.5*'Unfactored Wall Loads'!X51)</f>
        <v>0</v>
      </c>
      <c r="Y51" s="66">
        <f>'Unfactored Wall Loads'!$P$5*(1.2*'Unfactored Wall Loads'!V51+1.6*'Unfactored Wall Loads'!X51+1*'Unfactored Wall Loads'!W51)</f>
        <v>0</v>
      </c>
      <c r="Z51" s="4">
        <f t="shared" si="3"/>
        <v>0</v>
      </c>
      <c r="AA51" s="52" t="str">
        <f>IF($B51="INT",1*'Unfactored Wall Loads'!Y51, IF($B51="EXT",1*'Unfactored Wall Loads'!Y51,"N.G."))</f>
        <v>N.G.</v>
      </c>
      <c r="AB51" s="52" t="str">
        <f>IF($B51="INT",1*'Unfactored Wall Loads'!Z51, IF($B51="EXT",1*'Unfactored Wall Loads'!Z51,"N.G."))</f>
        <v>N.G.</v>
      </c>
      <c r="AC51" s="66">
        <f>'Unfactored Wall Loads'!$P$5*(1.4*'Unfactored Wall Loads'!AA51)</f>
        <v>0</v>
      </c>
      <c r="AD51" s="66">
        <f>'Unfactored Wall Loads'!$P$5*(1.2*'Unfactored Wall Loads'!AA51+1.6*'Unfactored Wall Loads'!AB51+0.5*'Unfactored Wall Loads'!AC51)</f>
        <v>0</v>
      </c>
      <c r="AE51" s="66">
        <f>'Unfactored Wall Loads'!$P$5*(1.2*'Unfactored Wall Loads'!AA51+1.6*'Unfactored Wall Loads'!AC51+1*'Unfactored Wall Loads'!AB51)</f>
        <v>0</v>
      </c>
      <c r="AF51" s="4">
        <f t="shared" si="4"/>
        <v>0</v>
      </c>
      <c r="AG51" s="52" t="str">
        <f>IF($B51="INT",1*'Unfactored Wall Loads'!AD51, IF($B51="EXT",1*'Unfactored Wall Loads'!AD51,"N.G."))</f>
        <v>N.G.</v>
      </c>
      <c r="AH51" s="52" t="str">
        <f>IF($B51="INT",1*'Unfactored Wall Loads'!AE51, IF($B51="EXT",1*'Unfactored Wall Loads'!AE51,"N.G."))</f>
        <v>N.G.</v>
      </c>
      <c r="AI51" s="66">
        <f>'Unfactored Wall Loads'!$P$5*(1.4*'Unfactored Wall Loads'!AF51)</f>
        <v>0</v>
      </c>
      <c r="AJ51" s="66">
        <f>'Unfactored Wall Loads'!$P$5*(1.2*'Unfactored Wall Loads'!AF51+1.6*'Unfactored Wall Loads'!AG51+0.5*'Unfactored Wall Loads'!AH51)</f>
        <v>0</v>
      </c>
      <c r="AK51" s="66">
        <f>'Unfactored Wall Loads'!$P$5*(1.2*'Unfactored Wall Loads'!AF51+1.6*'Unfactored Wall Loads'!AH51+1*'Unfactored Wall Loads'!AG51)</f>
        <v>0</v>
      </c>
      <c r="AL51" s="4">
        <f t="shared" si="5"/>
        <v>0</v>
      </c>
      <c r="AM51" s="52" t="str">
        <f>IF($B51="INT",1*'Unfactored Wall Loads'!AI51, IF($B51="EXT",1*'Unfactored Wall Loads'!AI51,"N.G."))</f>
        <v>N.G.</v>
      </c>
      <c r="AN51" s="52" t="str">
        <f>IF($B51="INT",1*'Unfactored Wall Loads'!AJ51, IF($B51="EXT",1*'Unfactored Wall Loads'!AJ51,"N.G."))</f>
        <v>N.G.</v>
      </c>
      <c r="AO51" s="66">
        <f>'Unfactored Wall Loads'!$P$5*(1.4*'Unfactored Wall Loads'!AK51)</f>
        <v>0</v>
      </c>
      <c r="AP51" s="66">
        <f>'Unfactored Wall Loads'!$P$5*(1.2*'Unfactored Wall Loads'!AK51+1.6*'Unfactored Wall Loads'!AL51+0.5*'Unfactored Wall Loads'!AM51)</f>
        <v>0</v>
      </c>
      <c r="AQ51" s="66">
        <f>'Unfactored Wall Loads'!$P$5*(1.2*'Unfactored Wall Loads'!AK51+1.6*'Unfactored Wall Loads'!AM51+1*'Unfactored Wall Loads'!AL51)</f>
        <v>0</v>
      </c>
      <c r="AR51" s="4">
        <f t="shared" si="6"/>
        <v>0</v>
      </c>
      <c r="AS51" s="52" t="str">
        <f>IF($B51="INT",1*'Unfactored Wall Loads'!AN51, IF($B51="EXT",1*'Unfactored Wall Loads'!AN51,"N.G."))</f>
        <v>N.G.</v>
      </c>
      <c r="AT51" s="52" t="str">
        <f>IF($B51="INT",1*'Unfactored Wall Loads'!AO51, IF($B51="EXT",1*'Unfactored Wall Loads'!AO51,"N.G."))</f>
        <v>N.G.</v>
      </c>
      <c r="AU51" s="66">
        <f>'Unfactored Wall Loads'!$P$5*(1.4*'Unfactored Wall Loads'!AP51)</f>
        <v>0</v>
      </c>
      <c r="AV51" s="66">
        <f>'Unfactored Wall Loads'!$P$5*(1.2*'Unfactored Wall Loads'!AP51+1.6*'Unfactored Wall Loads'!AQ51+0.5*'Unfactored Wall Loads'!AR51)</f>
        <v>0</v>
      </c>
      <c r="AW51" s="66">
        <f>'Unfactored Wall Loads'!$P$5*(1.2*'Unfactored Wall Loads'!AP51+1.6*'Unfactored Wall Loads'!AR51+1*'Unfactored Wall Loads'!AQ51)</f>
        <v>0</v>
      </c>
      <c r="AX51" s="4">
        <f t="shared" si="7"/>
        <v>0</v>
      </c>
      <c r="AY51" s="52" t="str">
        <f>IF($B51="INT",1*'Unfactored Wall Loads'!AS51, IF($B51="EXT",1*'Unfactored Wall Loads'!AS51,"N.G."))</f>
        <v>N.G.</v>
      </c>
      <c r="AZ51" s="52" t="str">
        <f>IF($B51="INT",1*'Unfactored Wall Loads'!AT51, IF($B51="EXT",1*'Unfactored Wall Loads'!AT51,"N.G."))</f>
        <v>N.G.</v>
      </c>
      <c r="BA51" s="66">
        <f>'Unfactored Wall Loads'!$P$5*(1.4*'Unfactored Wall Loads'!AU51)</f>
        <v>0</v>
      </c>
      <c r="BB51" s="66">
        <f>'Unfactored Wall Loads'!$P$5*(1.2*'Unfactored Wall Loads'!AU51+1.6*'Unfactored Wall Loads'!AV51+0.5*'Unfactored Wall Loads'!AW51)</f>
        <v>0</v>
      </c>
      <c r="BC51" s="66">
        <f>'Unfactored Wall Loads'!$P$5*(1.2*'Unfactored Wall Loads'!AU51+1.6*'Unfactored Wall Loads'!AW51+1*'Unfactored Wall Loads'!AV51)</f>
        <v>0</v>
      </c>
      <c r="BD51" s="4">
        <f t="shared" si="8"/>
        <v>0</v>
      </c>
      <c r="BE51" s="52" t="str">
        <f>IF($B51="INT",1*'Unfactored Wall Loads'!AX51, IF($B51="EXT",1*'Unfactored Wall Loads'!AX51,"N.G."))</f>
        <v>N.G.</v>
      </c>
      <c r="BF51" s="52" t="str">
        <f>IF($B51="INT",1*'Unfactored Wall Loads'!AY51, IF($B51="EXT",1*'Unfactored Wall Loads'!AY51,"N.G."))</f>
        <v>N.G.</v>
      </c>
      <c r="BG51" s="66">
        <f>'Unfactored Wall Loads'!$P$5*(1.4*'Unfactored Wall Loads'!AZ51)</f>
        <v>0</v>
      </c>
      <c r="BH51" s="66">
        <f>'Unfactored Wall Loads'!$P$5*(1.2*'Unfactored Wall Loads'!AZ51+1.6*'Unfactored Wall Loads'!BA51+0.5*'Unfactored Wall Loads'!BB51)</f>
        <v>0</v>
      </c>
      <c r="BI51" s="66">
        <f>'Unfactored Wall Loads'!$P$5*(1.2*'Unfactored Wall Loads'!AZ51+1.6*'Unfactored Wall Loads'!BB51+1*'Unfactored Wall Loads'!BA51)</f>
        <v>0</v>
      </c>
      <c r="BJ51" s="4">
        <f t="shared" si="9"/>
        <v>0</v>
      </c>
      <c r="BK51" s="52" t="str">
        <f>IF($B51="INT",1*'Unfactored Wall Loads'!BC51, IF($B51="EXT",1*'Unfactored Wall Loads'!BC51,"N.G."))</f>
        <v>N.G.</v>
      </c>
      <c r="BL51" s="52" t="str">
        <f>IF($B51="INT",1*'Unfactored Wall Loads'!BD51, IF($B51="EXT",1*'Unfactored Wall Loads'!BD51,"N.G."))</f>
        <v>N.G.</v>
      </c>
      <c r="BM51" s="66">
        <f>'Unfactored Wall Loads'!$P$5*(1.4*'Unfactored Wall Loads'!BE51)</f>
        <v>0</v>
      </c>
      <c r="BN51" s="66">
        <f>'Unfactored Wall Loads'!$P$5*(1.2*'Unfactored Wall Loads'!BE51+1.6*'Unfactored Wall Loads'!BF51+0.5*'Unfactored Wall Loads'!BG51)</f>
        <v>0</v>
      </c>
      <c r="BO51" s="66">
        <f>'Unfactored Wall Loads'!$P$5*(1.2*'Unfactored Wall Loads'!BE51+1.6*'Unfactored Wall Loads'!BG51+1*'Unfactored Wall Loads'!BF51)</f>
        <v>0</v>
      </c>
      <c r="BP51" s="4">
        <f t="shared" si="10"/>
        <v>0</v>
      </c>
      <c r="BQ51" s="52" t="str">
        <f>IF($B51="INT",1*'Unfactored Wall Loads'!BH51, IF($B51="EXT",1*'Unfactored Wall Loads'!BH51,"N.G."))</f>
        <v>N.G.</v>
      </c>
      <c r="BR51" s="52" t="str">
        <f>IF($B51="INT",1*'Unfactored Wall Loads'!BI51, IF($B51="EXT",1*'Unfactored Wall Loads'!BI51,"N.G."))</f>
        <v>N.G.</v>
      </c>
      <c r="BS51" s="66">
        <f>'Unfactored Wall Loads'!$P$5*(1.4*'Unfactored Wall Loads'!BJ51)</f>
        <v>0</v>
      </c>
      <c r="BT51" s="66">
        <f>'Unfactored Wall Loads'!$P$5*(1.2*'Unfactored Wall Loads'!BJ51+1.6*'Unfactored Wall Loads'!BK51+0.5*'Unfactored Wall Loads'!BL51)</f>
        <v>0</v>
      </c>
      <c r="BU51" s="66">
        <f>'Unfactored Wall Loads'!$P$5*(1.2*'Unfactored Wall Loads'!BJ51+1.6*'Unfactored Wall Loads'!BL51+1*'Unfactored Wall Loads'!BK51)</f>
        <v>0</v>
      </c>
      <c r="BV51" s="4">
        <f t="shared" si="11"/>
        <v>0</v>
      </c>
      <c r="BW51" s="52" t="str">
        <f>IF($B51="INT",1*'Unfactored Wall Loads'!BM51, IF($B51="EXT",1*'Unfactored Wall Loads'!BM51,"N.G."))</f>
        <v>N.G.</v>
      </c>
      <c r="BX51" s="52" t="str">
        <f>IF($B51="INT",1*'Unfactored Wall Loads'!BN51, IF($B51="EXT",1*'Unfactored Wall Loads'!BN51,"N.G."))</f>
        <v>N.G.</v>
      </c>
      <c r="BY51" s="66">
        <f>'Unfactored Wall Loads'!$P$5*(1.4*'Unfactored Wall Loads'!BO51)</f>
        <v>0</v>
      </c>
      <c r="BZ51" s="66">
        <f>'Unfactored Wall Loads'!$P$5*(1.2*'Unfactored Wall Loads'!BO51+1.6*'Unfactored Wall Loads'!BP51+0.5*'Unfactored Wall Loads'!BQ51)</f>
        <v>0</v>
      </c>
      <c r="CA51" s="66">
        <f>'Unfactored Wall Loads'!$P$5*(1.2*'Unfactored Wall Loads'!BO51+1.6*'Unfactored Wall Loads'!BQ51+1*'Unfactored Wall Loads'!BP51)</f>
        <v>0</v>
      </c>
      <c r="CB51" s="4">
        <f t="shared" si="12"/>
        <v>0</v>
      </c>
      <c r="CC51" s="52" t="str">
        <f>IF($B51="INT",1*'Unfactored Wall Loads'!BR51, IF($B51="EXT",1*'Unfactored Wall Loads'!BR51,"N.G."))</f>
        <v>N.G.</v>
      </c>
      <c r="CD51" s="52" t="str">
        <f>IF($B51="INT",1*'Unfactored Wall Loads'!BS51, IF($B51="EXT",1*'Unfactored Wall Loads'!BS51,"N.G."))</f>
        <v>N.G.</v>
      </c>
      <c r="CE51" s="66">
        <f>'Unfactored Wall Loads'!$P$5*(1.4*'Unfactored Wall Loads'!BT51)</f>
        <v>0</v>
      </c>
      <c r="CF51" s="66">
        <f>'Unfactored Wall Loads'!$P$5*(1.2*'Unfactored Wall Loads'!BT51+1.6*'Unfactored Wall Loads'!BU51+0.5*'Unfactored Wall Loads'!BV51)</f>
        <v>0</v>
      </c>
      <c r="CG51" s="66">
        <f>'Unfactored Wall Loads'!$P$5*(1.2*'Unfactored Wall Loads'!BT51+1.6*'Unfactored Wall Loads'!BV51+1*'Unfactored Wall Loads'!BU51)</f>
        <v>0</v>
      </c>
      <c r="CH51" s="4">
        <f t="shared" si="13"/>
        <v>0</v>
      </c>
      <c r="CI51" s="52" t="str">
        <f>IF($B51="INT",1*'Unfactored Wall Loads'!BW51, IF($B51="EXT",1*'Unfactored Wall Loads'!BW51,"N.G."))</f>
        <v>N.G.</v>
      </c>
      <c r="CJ51" s="52" t="str">
        <f>IF($B51="INT",1*'Unfactored Wall Loads'!BX51, IF($B51="EXT",1*'Unfactored Wall Loads'!BX51,"N.G."))</f>
        <v>N.G.</v>
      </c>
      <c r="CK51" s="66">
        <f>'Unfactored Wall Loads'!$P$5*(1.6*'Unfactored Wall Loads'!BY51)</f>
        <v>0</v>
      </c>
      <c r="CL51" s="66">
        <f>'Unfactored Wall Loads'!$P$5*(1.2*'Unfactored Wall Loads'!BY51+1.6*'Unfactored Wall Loads'!BZ51+0.5*'Unfactored Wall Loads'!CA51)</f>
        <v>0</v>
      </c>
      <c r="CM51" s="66">
        <f>'Unfactored Wall Loads'!$P$5*(1.2*'Unfactored Wall Loads'!BY51+1.6*'Unfactored Wall Loads'!CA51+1*'Unfactored Wall Loads'!BZ51)</f>
        <v>0</v>
      </c>
      <c r="CN51" s="4">
        <f t="shared" si="14"/>
        <v>0</v>
      </c>
    </row>
    <row r="52" spans="1:92" x14ac:dyDescent="0.25">
      <c r="A52" s="70">
        <v>31</v>
      </c>
      <c r="B52" s="70">
        <f>'Unfactored Wall Loads'!B52</f>
        <v>0</v>
      </c>
      <c r="C52" s="52" t="str">
        <f>IF($B52="INT",1*'Unfactored Wall Loads'!E52, IF($B52="EXT",1*'Unfactored Wall Loads'!E52,"N.G."))</f>
        <v>N.G.</v>
      </c>
      <c r="D52" s="52" t="str">
        <f>IF($B52="INT",1*'Unfactored Wall Loads'!F52, IF($B52="EXT",1*'Unfactored Wall Loads'!F52,"N.G."))</f>
        <v>N.G.</v>
      </c>
      <c r="E52" s="66">
        <f>'Unfactored Wall Loads'!$P$5*(1.4*'Unfactored Wall Loads'!G52)</f>
        <v>0</v>
      </c>
      <c r="F52" s="66">
        <f>'Unfactored Wall Loads'!$P$5*(1.2*'Unfactored Wall Loads'!G52+1.6*'Unfactored Wall Loads'!H52+0.5*'Unfactored Wall Loads'!I52)</f>
        <v>0</v>
      </c>
      <c r="G52" s="66">
        <f>'Unfactored Wall Loads'!$P$5*(1.2*'Unfactored Wall Loads'!G52+1.6*'Unfactored Wall Loads'!I52+1*'Unfactored Wall Loads'!H52)</f>
        <v>0</v>
      </c>
      <c r="H52" s="4">
        <f t="shared" si="0"/>
        <v>0</v>
      </c>
      <c r="I52" s="52" t="str">
        <f>IF($B52="INT",1*'Unfactored Wall Loads'!J52, IF($B52="EXT",1*'Unfactored Wall Loads'!J52,"N.G."))</f>
        <v>N.G.</v>
      </c>
      <c r="J52" s="52" t="str">
        <f>IF($B52="INT",1*'Unfactored Wall Loads'!K52, IF($B52="EXT",1*'Unfactored Wall Loads'!K52,"N.G."))</f>
        <v>N.G.</v>
      </c>
      <c r="K52" s="66">
        <f>'Unfactored Wall Loads'!$P$5*(1.4*'Unfactored Wall Loads'!L52)</f>
        <v>0</v>
      </c>
      <c r="L52" s="66">
        <f>'Unfactored Wall Loads'!$P$5*(1.2*'Unfactored Wall Loads'!L52+1.6*'Unfactored Wall Loads'!M52+0.5*'Unfactored Wall Loads'!N52)</f>
        <v>0</v>
      </c>
      <c r="M52" s="66">
        <f>'Unfactored Wall Loads'!$P$5*(1.2*'Unfactored Wall Loads'!L52+1.6*'Unfactored Wall Loads'!N52+1*'Unfactored Wall Loads'!M52)</f>
        <v>0</v>
      </c>
      <c r="N52" s="4">
        <f t="shared" si="1"/>
        <v>0</v>
      </c>
      <c r="O52" s="52" t="str">
        <f>IF($B52="INT",1*'Unfactored Wall Loads'!O52, IF($B52="EXT",1*'Unfactored Wall Loads'!O52,"N.G."))</f>
        <v>N.G.</v>
      </c>
      <c r="P52" s="52" t="str">
        <f>IF($B52="INT",1*'Unfactored Wall Loads'!P52, IF($B52="EXT",1*'Unfactored Wall Loads'!P52,"N.G."))</f>
        <v>N.G.</v>
      </c>
      <c r="Q52" s="66">
        <f>'Unfactored Wall Loads'!$P$5*(1.4*'Unfactored Wall Loads'!Q52)</f>
        <v>0</v>
      </c>
      <c r="R52" s="66">
        <f>'Unfactored Wall Loads'!$P$5*(1.2*'Unfactored Wall Loads'!Q52+1.6*'Unfactored Wall Loads'!R52+0.5*'Unfactored Wall Loads'!S52)</f>
        <v>0</v>
      </c>
      <c r="S52" s="66">
        <f>'Unfactored Wall Loads'!$P$5*(1.2*'Unfactored Wall Loads'!Q52+1.6*'Unfactored Wall Loads'!S52+1*'Unfactored Wall Loads'!R52)</f>
        <v>0</v>
      </c>
      <c r="T52" s="4">
        <f t="shared" si="2"/>
        <v>0</v>
      </c>
      <c r="U52" s="52" t="str">
        <f>IF($B52="INT",1*'Unfactored Wall Loads'!T52, IF($B52="EXT",1*'Unfactored Wall Loads'!T52,"N.G."))</f>
        <v>N.G.</v>
      </c>
      <c r="V52" s="52" t="str">
        <f>IF($B52="INT",1*'Unfactored Wall Loads'!U52, IF($B52="EXT",1*'Unfactored Wall Loads'!U52,"N.G."))</f>
        <v>N.G.</v>
      </c>
      <c r="W52" s="66">
        <f>'Unfactored Wall Loads'!$P$5*(1.4*'Unfactored Wall Loads'!V52)</f>
        <v>0</v>
      </c>
      <c r="X52" s="66">
        <f>'Unfactored Wall Loads'!$P$5*(1.2*'Unfactored Wall Loads'!V52+1.6*'Unfactored Wall Loads'!W52+0.5*'Unfactored Wall Loads'!X52)</f>
        <v>0</v>
      </c>
      <c r="Y52" s="66">
        <f>'Unfactored Wall Loads'!$P$5*(1.2*'Unfactored Wall Loads'!V52+1.6*'Unfactored Wall Loads'!X52+1*'Unfactored Wall Loads'!W52)</f>
        <v>0</v>
      </c>
      <c r="Z52" s="4">
        <f t="shared" si="3"/>
        <v>0</v>
      </c>
      <c r="AA52" s="52" t="str">
        <f>IF($B52="INT",1*'Unfactored Wall Loads'!Y52, IF($B52="EXT",1*'Unfactored Wall Loads'!Y52,"N.G."))</f>
        <v>N.G.</v>
      </c>
      <c r="AB52" s="52" t="str">
        <f>IF($B52="INT",1*'Unfactored Wall Loads'!Z52, IF($B52="EXT",1*'Unfactored Wall Loads'!Z52,"N.G."))</f>
        <v>N.G.</v>
      </c>
      <c r="AC52" s="66">
        <f>'Unfactored Wall Loads'!$P$5*(1.4*'Unfactored Wall Loads'!AA52)</f>
        <v>0</v>
      </c>
      <c r="AD52" s="66">
        <f>'Unfactored Wall Loads'!$P$5*(1.2*'Unfactored Wall Loads'!AA52+1.6*'Unfactored Wall Loads'!AB52+0.5*'Unfactored Wall Loads'!AC52)</f>
        <v>0</v>
      </c>
      <c r="AE52" s="66">
        <f>'Unfactored Wall Loads'!$P$5*(1.2*'Unfactored Wall Loads'!AA52+1.6*'Unfactored Wall Loads'!AC52+1*'Unfactored Wall Loads'!AB52)</f>
        <v>0</v>
      </c>
      <c r="AF52" s="4">
        <f t="shared" si="4"/>
        <v>0</v>
      </c>
      <c r="AG52" s="52" t="str">
        <f>IF($B52="INT",1*'Unfactored Wall Loads'!AD52, IF($B52="EXT",1*'Unfactored Wall Loads'!AD52,"N.G."))</f>
        <v>N.G.</v>
      </c>
      <c r="AH52" s="52" t="str">
        <f>IF($B52="INT",1*'Unfactored Wall Loads'!AE52, IF($B52="EXT",1*'Unfactored Wall Loads'!AE52,"N.G."))</f>
        <v>N.G.</v>
      </c>
      <c r="AI52" s="66">
        <f>'Unfactored Wall Loads'!$P$5*(1.4*'Unfactored Wall Loads'!AF52)</f>
        <v>0</v>
      </c>
      <c r="AJ52" s="66">
        <f>'Unfactored Wall Loads'!$P$5*(1.2*'Unfactored Wall Loads'!AF52+1.6*'Unfactored Wall Loads'!AG52+0.5*'Unfactored Wall Loads'!AH52)</f>
        <v>0</v>
      </c>
      <c r="AK52" s="66">
        <f>'Unfactored Wall Loads'!$P$5*(1.2*'Unfactored Wall Loads'!AF52+1.6*'Unfactored Wall Loads'!AH52+1*'Unfactored Wall Loads'!AG52)</f>
        <v>0</v>
      </c>
      <c r="AL52" s="4">
        <f t="shared" si="5"/>
        <v>0</v>
      </c>
      <c r="AM52" s="52" t="str">
        <f>IF($B52="INT",1*'Unfactored Wall Loads'!AI52, IF($B52="EXT",1*'Unfactored Wall Loads'!AI52,"N.G."))</f>
        <v>N.G.</v>
      </c>
      <c r="AN52" s="52" t="str">
        <f>IF($B52="INT",1*'Unfactored Wall Loads'!AJ52, IF($B52="EXT",1*'Unfactored Wall Loads'!AJ52,"N.G."))</f>
        <v>N.G.</v>
      </c>
      <c r="AO52" s="66">
        <f>'Unfactored Wall Loads'!$P$5*(1.4*'Unfactored Wall Loads'!AK52)</f>
        <v>0</v>
      </c>
      <c r="AP52" s="66">
        <f>'Unfactored Wall Loads'!$P$5*(1.2*'Unfactored Wall Loads'!AK52+1.6*'Unfactored Wall Loads'!AL52+0.5*'Unfactored Wall Loads'!AM52)</f>
        <v>0</v>
      </c>
      <c r="AQ52" s="66">
        <f>'Unfactored Wall Loads'!$P$5*(1.2*'Unfactored Wall Loads'!AK52+1.6*'Unfactored Wall Loads'!AM52+1*'Unfactored Wall Loads'!AL52)</f>
        <v>0</v>
      </c>
      <c r="AR52" s="4">
        <f t="shared" si="6"/>
        <v>0</v>
      </c>
      <c r="AS52" s="52" t="str">
        <f>IF($B52="INT",1*'Unfactored Wall Loads'!AN52, IF($B52="EXT",1*'Unfactored Wall Loads'!AN52,"N.G."))</f>
        <v>N.G.</v>
      </c>
      <c r="AT52" s="52" t="str">
        <f>IF($B52="INT",1*'Unfactored Wall Loads'!AO52, IF($B52="EXT",1*'Unfactored Wall Loads'!AO52,"N.G."))</f>
        <v>N.G.</v>
      </c>
      <c r="AU52" s="66">
        <f>'Unfactored Wall Loads'!$P$5*(1.4*'Unfactored Wall Loads'!AP52)</f>
        <v>0</v>
      </c>
      <c r="AV52" s="66">
        <f>'Unfactored Wall Loads'!$P$5*(1.2*'Unfactored Wall Loads'!AP52+1.6*'Unfactored Wall Loads'!AQ52+0.5*'Unfactored Wall Loads'!AR52)</f>
        <v>0</v>
      </c>
      <c r="AW52" s="66">
        <f>'Unfactored Wall Loads'!$P$5*(1.2*'Unfactored Wall Loads'!AP52+1.6*'Unfactored Wall Loads'!AR52+1*'Unfactored Wall Loads'!AQ52)</f>
        <v>0</v>
      </c>
      <c r="AX52" s="4">
        <f t="shared" si="7"/>
        <v>0</v>
      </c>
      <c r="AY52" s="52" t="str">
        <f>IF($B52="INT",1*'Unfactored Wall Loads'!AS52, IF($B52="EXT",1*'Unfactored Wall Loads'!AS52,"N.G."))</f>
        <v>N.G.</v>
      </c>
      <c r="AZ52" s="52" t="str">
        <f>IF($B52="INT",1*'Unfactored Wall Loads'!AT52, IF($B52="EXT",1*'Unfactored Wall Loads'!AT52,"N.G."))</f>
        <v>N.G.</v>
      </c>
      <c r="BA52" s="66">
        <f>'Unfactored Wall Loads'!$P$5*(1.4*'Unfactored Wall Loads'!AU52)</f>
        <v>0</v>
      </c>
      <c r="BB52" s="66">
        <f>'Unfactored Wall Loads'!$P$5*(1.2*'Unfactored Wall Loads'!AU52+1.6*'Unfactored Wall Loads'!AV52+0.5*'Unfactored Wall Loads'!AW52)</f>
        <v>0</v>
      </c>
      <c r="BC52" s="66">
        <f>'Unfactored Wall Loads'!$P$5*(1.2*'Unfactored Wall Loads'!AU52+1.6*'Unfactored Wall Loads'!AW52+1*'Unfactored Wall Loads'!AV52)</f>
        <v>0</v>
      </c>
      <c r="BD52" s="4">
        <f t="shared" si="8"/>
        <v>0</v>
      </c>
      <c r="BE52" s="52" t="str">
        <f>IF($B52="INT",1*'Unfactored Wall Loads'!AX52, IF($B52="EXT",1*'Unfactored Wall Loads'!AX52,"N.G."))</f>
        <v>N.G.</v>
      </c>
      <c r="BF52" s="52" t="str">
        <f>IF($B52="INT",1*'Unfactored Wall Loads'!AY52, IF($B52="EXT",1*'Unfactored Wall Loads'!AY52,"N.G."))</f>
        <v>N.G.</v>
      </c>
      <c r="BG52" s="66">
        <f>'Unfactored Wall Loads'!$P$5*(1.4*'Unfactored Wall Loads'!AZ52)</f>
        <v>0</v>
      </c>
      <c r="BH52" s="66">
        <f>'Unfactored Wall Loads'!$P$5*(1.2*'Unfactored Wall Loads'!AZ52+1.6*'Unfactored Wall Loads'!BA52+0.5*'Unfactored Wall Loads'!BB52)</f>
        <v>0</v>
      </c>
      <c r="BI52" s="66">
        <f>'Unfactored Wall Loads'!$P$5*(1.2*'Unfactored Wall Loads'!AZ52+1.6*'Unfactored Wall Loads'!BB52+1*'Unfactored Wall Loads'!BA52)</f>
        <v>0</v>
      </c>
      <c r="BJ52" s="4">
        <f t="shared" si="9"/>
        <v>0</v>
      </c>
      <c r="BK52" s="52" t="str">
        <f>IF($B52="INT",1*'Unfactored Wall Loads'!BC52, IF($B52="EXT",1*'Unfactored Wall Loads'!BC52,"N.G."))</f>
        <v>N.G.</v>
      </c>
      <c r="BL52" s="52" t="str">
        <f>IF($B52="INT",1*'Unfactored Wall Loads'!BD52, IF($B52="EXT",1*'Unfactored Wall Loads'!BD52,"N.G."))</f>
        <v>N.G.</v>
      </c>
      <c r="BM52" s="66">
        <f>'Unfactored Wall Loads'!$P$5*(1.4*'Unfactored Wall Loads'!BE52)</f>
        <v>0</v>
      </c>
      <c r="BN52" s="66">
        <f>'Unfactored Wall Loads'!$P$5*(1.2*'Unfactored Wall Loads'!BE52+1.6*'Unfactored Wall Loads'!BF52+0.5*'Unfactored Wall Loads'!BG52)</f>
        <v>0</v>
      </c>
      <c r="BO52" s="66">
        <f>'Unfactored Wall Loads'!$P$5*(1.2*'Unfactored Wall Loads'!BE52+1.6*'Unfactored Wall Loads'!BG52+1*'Unfactored Wall Loads'!BF52)</f>
        <v>0</v>
      </c>
      <c r="BP52" s="4">
        <f t="shared" si="10"/>
        <v>0</v>
      </c>
      <c r="BQ52" s="52" t="str">
        <f>IF($B52="INT",1*'Unfactored Wall Loads'!BH52, IF($B52="EXT",1*'Unfactored Wall Loads'!BH52,"N.G."))</f>
        <v>N.G.</v>
      </c>
      <c r="BR52" s="52" t="str">
        <f>IF($B52="INT",1*'Unfactored Wall Loads'!BI52, IF($B52="EXT",1*'Unfactored Wall Loads'!BI52,"N.G."))</f>
        <v>N.G.</v>
      </c>
      <c r="BS52" s="66">
        <f>'Unfactored Wall Loads'!$P$5*(1.4*'Unfactored Wall Loads'!BJ52)</f>
        <v>0</v>
      </c>
      <c r="BT52" s="66">
        <f>'Unfactored Wall Loads'!$P$5*(1.2*'Unfactored Wall Loads'!BJ52+1.6*'Unfactored Wall Loads'!BK52+0.5*'Unfactored Wall Loads'!BL52)</f>
        <v>0</v>
      </c>
      <c r="BU52" s="66">
        <f>'Unfactored Wall Loads'!$P$5*(1.2*'Unfactored Wall Loads'!BJ52+1.6*'Unfactored Wall Loads'!BL52+1*'Unfactored Wall Loads'!BK52)</f>
        <v>0</v>
      </c>
      <c r="BV52" s="4">
        <f t="shared" si="11"/>
        <v>0</v>
      </c>
      <c r="BW52" s="52" t="str">
        <f>IF($B52="INT",1*'Unfactored Wall Loads'!BM52, IF($B52="EXT",1*'Unfactored Wall Loads'!BM52,"N.G."))</f>
        <v>N.G.</v>
      </c>
      <c r="BX52" s="52" t="str">
        <f>IF($B52="INT",1*'Unfactored Wall Loads'!BN52, IF($B52="EXT",1*'Unfactored Wall Loads'!BN52,"N.G."))</f>
        <v>N.G.</v>
      </c>
      <c r="BY52" s="66">
        <f>'Unfactored Wall Loads'!$P$5*(1.4*'Unfactored Wall Loads'!BO52)</f>
        <v>0</v>
      </c>
      <c r="BZ52" s="66">
        <f>'Unfactored Wall Loads'!$P$5*(1.2*'Unfactored Wall Loads'!BO52+1.6*'Unfactored Wall Loads'!BP52+0.5*'Unfactored Wall Loads'!BQ52)</f>
        <v>0</v>
      </c>
      <c r="CA52" s="66">
        <f>'Unfactored Wall Loads'!$P$5*(1.2*'Unfactored Wall Loads'!BO52+1.6*'Unfactored Wall Loads'!BQ52+1*'Unfactored Wall Loads'!BP52)</f>
        <v>0</v>
      </c>
      <c r="CB52" s="4">
        <f t="shared" si="12"/>
        <v>0</v>
      </c>
      <c r="CC52" s="52" t="str">
        <f>IF($B52="INT",1*'Unfactored Wall Loads'!BR52, IF($B52="EXT",1*'Unfactored Wall Loads'!BR52,"N.G."))</f>
        <v>N.G.</v>
      </c>
      <c r="CD52" s="52" t="str">
        <f>IF($B52="INT",1*'Unfactored Wall Loads'!BS52, IF($B52="EXT",1*'Unfactored Wall Loads'!BS52,"N.G."))</f>
        <v>N.G.</v>
      </c>
      <c r="CE52" s="66">
        <f>'Unfactored Wall Loads'!$P$5*(1.4*'Unfactored Wall Loads'!BT52)</f>
        <v>0</v>
      </c>
      <c r="CF52" s="66">
        <f>'Unfactored Wall Loads'!$P$5*(1.2*'Unfactored Wall Loads'!BT52+1.6*'Unfactored Wall Loads'!BU52+0.5*'Unfactored Wall Loads'!BV52)</f>
        <v>0</v>
      </c>
      <c r="CG52" s="66">
        <f>'Unfactored Wall Loads'!$P$5*(1.2*'Unfactored Wall Loads'!BT52+1.6*'Unfactored Wall Loads'!BV52+1*'Unfactored Wall Loads'!BU52)</f>
        <v>0</v>
      </c>
      <c r="CH52" s="4">
        <f t="shared" si="13"/>
        <v>0</v>
      </c>
      <c r="CI52" s="52" t="str">
        <f>IF($B52="INT",1*'Unfactored Wall Loads'!BW52, IF($B52="EXT",1*'Unfactored Wall Loads'!BW52,"N.G."))</f>
        <v>N.G.</v>
      </c>
      <c r="CJ52" s="52" t="str">
        <f>IF($B52="INT",1*'Unfactored Wall Loads'!BX52, IF($B52="EXT",1*'Unfactored Wall Loads'!BX52,"N.G."))</f>
        <v>N.G.</v>
      </c>
      <c r="CK52" s="66">
        <f>'Unfactored Wall Loads'!$P$5*(1.6*'Unfactored Wall Loads'!BY52)</f>
        <v>0</v>
      </c>
      <c r="CL52" s="66">
        <f>'Unfactored Wall Loads'!$P$5*(1.2*'Unfactored Wall Loads'!BY52+1.6*'Unfactored Wall Loads'!BZ52+0.5*'Unfactored Wall Loads'!CA52)</f>
        <v>0</v>
      </c>
      <c r="CM52" s="66">
        <f>'Unfactored Wall Loads'!$P$5*(1.2*'Unfactored Wall Loads'!BY52+1.6*'Unfactored Wall Loads'!CA52+1*'Unfactored Wall Loads'!BZ52)</f>
        <v>0</v>
      </c>
      <c r="CN52" s="4">
        <f t="shared" si="14"/>
        <v>0</v>
      </c>
    </row>
    <row r="53" spans="1:92" x14ac:dyDescent="0.25">
      <c r="A53" s="70">
        <v>32</v>
      </c>
      <c r="B53" s="70">
        <f>'Unfactored Wall Loads'!B53</f>
        <v>0</v>
      </c>
      <c r="C53" s="52" t="str">
        <f>IF($B53="INT",1*'Unfactored Wall Loads'!E53, IF($B53="EXT",1*'Unfactored Wall Loads'!E53,"N.G."))</f>
        <v>N.G.</v>
      </c>
      <c r="D53" s="52" t="str">
        <f>IF($B53="INT",1*'Unfactored Wall Loads'!F53, IF($B53="EXT",1*'Unfactored Wall Loads'!F53,"N.G."))</f>
        <v>N.G.</v>
      </c>
      <c r="E53" s="66">
        <f>'Unfactored Wall Loads'!$P$5*(1.4*'Unfactored Wall Loads'!G53)</f>
        <v>0</v>
      </c>
      <c r="F53" s="66">
        <f>'Unfactored Wall Loads'!$P$5*(1.2*'Unfactored Wall Loads'!G53+1.6*'Unfactored Wall Loads'!H53+0.5*'Unfactored Wall Loads'!I53)</f>
        <v>0</v>
      </c>
      <c r="G53" s="66">
        <f>'Unfactored Wall Loads'!$P$5*(1.2*'Unfactored Wall Loads'!G53+1.6*'Unfactored Wall Loads'!I53+1*'Unfactored Wall Loads'!H53)</f>
        <v>0</v>
      </c>
      <c r="H53" s="4">
        <f t="shared" si="0"/>
        <v>0</v>
      </c>
      <c r="I53" s="52" t="str">
        <f>IF($B53="INT",1*'Unfactored Wall Loads'!J53, IF($B53="EXT",1*'Unfactored Wall Loads'!J53,"N.G."))</f>
        <v>N.G.</v>
      </c>
      <c r="J53" s="52" t="str">
        <f>IF($B53="INT",1*'Unfactored Wall Loads'!K53, IF($B53="EXT",1*'Unfactored Wall Loads'!K53,"N.G."))</f>
        <v>N.G.</v>
      </c>
      <c r="K53" s="66">
        <f>'Unfactored Wall Loads'!$P$5*(1.4*'Unfactored Wall Loads'!L53)</f>
        <v>0</v>
      </c>
      <c r="L53" s="66">
        <f>'Unfactored Wall Loads'!$P$5*(1.2*'Unfactored Wall Loads'!L53+1.6*'Unfactored Wall Loads'!M53+0.5*'Unfactored Wall Loads'!N53)</f>
        <v>0</v>
      </c>
      <c r="M53" s="66">
        <f>'Unfactored Wall Loads'!$P$5*(1.2*'Unfactored Wall Loads'!L53+1.6*'Unfactored Wall Loads'!N53+1*'Unfactored Wall Loads'!M53)</f>
        <v>0</v>
      </c>
      <c r="N53" s="4">
        <f t="shared" si="1"/>
        <v>0</v>
      </c>
      <c r="O53" s="52" t="str">
        <f>IF($B53="INT",1*'Unfactored Wall Loads'!O53, IF($B53="EXT",1*'Unfactored Wall Loads'!O53,"N.G."))</f>
        <v>N.G.</v>
      </c>
      <c r="P53" s="52" t="str">
        <f>IF($B53="INT",1*'Unfactored Wall Loads'!P53, IF($B53="EXT",1*'Unfactored Wall Loads'!P53,"N.G."))</f>
        <v>N.G.</v>
      </c>
      <c r="Q53" s="66">
        <f>'Unfactored Wall Loads'!$P$5*(1.4*'Unfactored Wall Loads'!Q53)</f>
        <v>0</v>
      </c>
      <c r="R53" s="66">
        <f>'Unfactored Wall Loads'!$P$5*(1.2*'Unfactored Wall Loads'!Q53+1.6*'Unfactored Wall Loads'!R53+0.5*'Unfactored Wall Loads'!S53)</f>
        <v>0</v>
      </c>
      <c r="S53" s="66">
        <f>'Unfactored Wall Loads'!$P$5*(1.2*'Unfactored Wall Loads'!Q53+1.6*'Unfactored Wall Loads'!S53+1*'Unfactored Wall Loads'!R53)</f>
        <v>0</v>
      </c>
      <c r="T53" s="4">
        <f t="shared" si="2"/>
        <v>0</v>
      </c>
      <c r="U53" s="52" t="str">
        <f>IF($B53="INT",1*'Unfactored Wall Loads'!T53, IF($B53="EXT",1*'Unfactored Wall Loads'!T53,"N.G."))</f>
        <v>N.G.</v>
      </c>
      <c r="V53" s="52" t="str">
        <f>IF($B53="INT",1*'Unfactored Wall Loads'!U53, IF($B53="EXT",1*'Unfactored Wall Loads'!U53,"N.G."))</f>
        <v>N.G.</v>
      </c>
      <c r="W53" s="66">
        <f>'Unfactored Wall Loads'!$P$5*(1.4*'Unfactored Wall Loads'!V53)</f>
        <v>0</v>
      </c>
      <c r="X53" s="66">
        <f>'Unfactored Wall Loads'!$P$5*(1.2*'Unfactored Wall Loads'!V53+1.6*'Unfactored Wall Loads'!W53+0.5*'Unfactored Wall Loads'!X53)</f>
        <v>0</v>
      </c>
      <c r="Y53" s="66">
        <f>'Unfactored Wall Loads'!$P$5*(1.2*'Unfactored Wall Loads'!V53+1.6*'Unfactored Wall Loads'!X53+1*'Unfactored Wall Loads'!W53)</f>
        <v>0</v>
      </c>
      <c r="Z53" s="4">
        <f t="shared" si="3"/>
        <v>0</v>
      </c>
      <c r="AA53" s="52" t="str">
        <f>IF($B53="INT",1*'Unfactored Wall Loads'!Y53, IF($B53="EXT",1*'Unfactored Wall Loads'!Y53,"N.G."))</f>
        <v>N.G.</v>
      </c>
      <c r="AB53" s="52" t="str">
        <f>IF($B53="INT",1*'Unfactored Wall Loads'!Z53, IF($B53="EXT",1*'Unfactored Wall Loads'!Z53,"N.G."))</f>
        <v>N.G.</v>
      </c>
      <c r="AC53" s="66">
        <f>'Unfactored Wall Loads'!$P$5*(1.4*'Unfactored Wall Loads'!AA53)</f>
        <v>0</v>
      </c>
      <c r="AD53" s="66">
        <f>'Unfactored Wall Loads'!$P$5*(1.2*'Unfactored Wall Loads'!AA53+1.6*'Unfactored Wall Loads'!AB53+0.5*'Unfactored Wall Loads'!AC53)</f>
        <v>0</v>
      </c>
      <c r="AE53" s="66">
        <f>'Unfactored Wall Loads'!$P$5*(1.2*'Unfactored Wall Loads'!AA53+1.6*'Unfactored Wall Loads'!AC53+1*'Unfactored Wall Loads'!AB53)</f>
        <v>0</v>
      </c>
      <c r="AF53" s="4">
        <f t="shared" si="4"/>
        <v>0</v>
      </c>
      <c r="AG53" s="52" t="str">
        <f>IF($B53="INT",1*'Unfactored Wall Loads'!AD53, IF($B53="EXT",1*'Unfactored Wall Loads'!AD53,"N.G."))</f>
        <v>N.G.</v>
      </c>
      <c r="AH53" s="52" t="str">
        <f>IF($B53="INT",1*'Unfactored Wall Loads'!AE53, IF($B53="EXT",1*'Unfactored Wall Loads'!AE53,"N.G."))</f>
        <v>N.G.</v>
      </c>
      <c r="AI53" s="66">
        <f>'Unfactored Wall Loads'!$P$5*(1.4*'Unfactored Wall Loads'!AF53)</f>
        <v>0</v>
      </c>
      <c r="AJ53" s="66">
        <f>'Unfactored Wall Loads'!$P$5*(1.2*'Unfactored Wall Loads'!AF53+1.6*'Unfactored Wall Loads'!AG53+0.5*'Unfactored Wall Loads'!AH53)</f>
        <v>0</v>
      </c>
      <c r="AK53" s="66">
        <f>'Unfactored Wall Loads'!$P$5*(1.2*'Unfactored Wall Loads'!AF53+1.6*'Unfactored Wall Loads'!AH53+1*'Unfactored Wall Loads'!AG53)</f>
        <v>0</v>
      </c>
      <c r="AL53" s="4">
        <f t="shared" si="5"/>
        <v>0</v>
      </c>
      <c r="AM53" s="52" t="str">
        <f>IF($B53="INT",1*'Unfactored Wall Loads'!AI53, IF($B53="EXT",1*'Unfactored Wall Loads'!AI53,"N.G."))</f>
        <v>N.G.</v>
      </c>
      <c r="AN53" s="52" t="str">
        <f>IF($B53="INT",1*'Unfactored Wall Loads'!AJ53, IF($B53="EXT",1*'Unfactored Wall Loads'!AJ53,"N.G."))</f>
        <v>N.G.</v>
      </c>
      <c r="AO53" s="66">
        <f>'Unfactored Wall Loads'!$P$5*(1.4*'Unfactored Wall Loads'!AK53)</f>
        <v>0</v>
      </c>
      <c r="AP53" s="66">
        <f>'Unfactored Wall Loads'!$P$5*(1.2*'Unfactored Wall Loads'!AK53+1.6*'Unfactored Wall Loads'!AL53+0.5*'Unfactored Wall Loads'!AM53)</f>
        <v>0</v>
      </c>
      <c r="AQ53" s="66">
        <f>'Unfactored Wall Loads'!$P$5*(1.2*'Unfactored Wall Loads'!AK53+1.6*'Unfactored Wall Loads'!AM53+1*'Unfactored Wall Loads'!AL53)</f>
        <v>0</v>
      </c>
      <c r="AR53" s="4">
        <f t="shared" si="6"/>
        <v>0</v>
      </c>
      <c r="AS53" s="52" t="str">
        <f>IF($B53="INT",1*'Unfactored Wall Loads'!AN53, IF($B53="EXT",1*'Unfactored Wall Loads'!AN53,"N.G."))</f>
        <v>N.G.</v>
      </c>
      <c r="AT53" s="52" t="str">
        <f>IF($B53="INT",1*'Unfactored Wall Loads'!AO53, IF($B53="EXT",1*'Unfactored Wall Loads'!AO53,"N.G."))</f>
        <v>N.G.</v>
      </c>
      <c r="AU53" s="66">
        <f>'Unfactored Wall Loads'!$P$5*(1.4*'Unfactored Wall Loads'!AP53)</f>
        <v>0</v>
      </c>
      <c r="AV53" s="66">
        <f>'Unfactored Wall Loads'!$P$5*(1.2*'Unfactored Wall Loads'!AP53+1.6*'Unfactored Wall Loads'!AQ53+0.5*'Unfactored Wall Loads'!AR53)</f>
        <v>0</v>
      </c>
      <c r="AW53" s="66">
        <f>'Unfactored Wall Loads'!$P$5*(1.2*'Unfactored Wall Loads'!AP53+1.6*'Unfactored Wall Loads'!AR53+1*'Unfactored Wall Loads'!AQ53)</f>
        <v>0</v>
      </c>
      <c r="AX53" s="4">
        <f t="shared" si="7"/>
        <v>0</v>
      </c>
      <c r="AY53" s="52" t="str">
        <f>IF($B53="INT",1*'Unfactored Wall Loads'!AS53, IF($B53="EXT",1*'Unfactored Wall Loads'!AS53,"N.G."))</f>
        <v>N.G.</v>
      </c>
      <c r="AZ53" s="52" t="str">
        <f>IF($B53="INT",1*'Unfactored Wall Loads'!AT53, IF($B53="EXT",1*'Unfactored Wall Loads'!AT53,"N.G."))</f>
        <v>N.G.</v>
      </c>
      <c r="BA53" s="66">
        <f>'Unfactored Wall Loads'!$P$5*(1.4*'Unfactored Wall Loads'!AU53)</f>
        <v>0</v>
      </c>
      <c r="BB53" s="66">
        <f>'Unfactored Wall Loads'!$P$5*(1.2*'Unfactored Wall Loads'!AU53+1.6*'Unfactored Wall Loads'!AV53+0.5*'Unfactored Wall Loads'!AW53)</f>
        <v>0</v>
      </c>
      <c r="BC53" s="66">
        <f>'Unfactored Wall Loads'!$P$5*(1.2*'Unfactored Wall Loads'!AU53+1.6*'Unfactored Wall Loads'!AW53+1*'Unfactored Wall Loads'!AV53)</f>
        <v>0</v>
      </c>
      <c r="BD53" s="4">
        <f t="shared" si="8"/>
        <v>0</v>
      </c>
      <c r="BE53" s="52" t="str">
        <f>IF($B53="INT",1*'Unfactored Wall Loads'!AX53, IF($B53="EXT",1*'Unfactored Wall Loads'!AX53,"N.G."))</f>
        <v>N.G.</v>
      </c>
      <c r="BF53" s="52" t="str">
        <f>IF($B53="INT",1*'Unfactored Wall Loads'!AY53, IF($B53="EXT",1*'Unfactored Wall Loads'!AY53,"N.G."))</f>
        <v>N.G.</v>
      </c>
      <c r="BG53" s="66">
        <f>'Unfactored Wall Loads'!$P$5*(1.4*'Unfactored Wall Loads'!AZ53)</f>
        <v>0</v>
      </c>
      <c r="BH53" s="66">
        <f>'Unfactored Wall Loads'!$P$5*(1.2*'Unfactored Wall Loads'!AZ53+1.6*'Unfactored Wall Loads'!BA53+0.5*'Unfactored Wall Loads'!BB53)</f>
        <v>0</v>
      </c>
      <c r="BI53" s="66">
        <f>'Unfactored Wall Loads'!$P$5*(1.2*'Unfactored Wall Loads'!AZ53+1.6*'Unfactored Wall Loads'!BB53+1*'Unfactored Wall Loads'!BA53)</f>
        <v>0</v>
      </c>
      <c r="BJ53" s="4">
        <f t="shared" si="9"/>
        <v>0</v>
      </c>
      <c r="BK53" s="52" t="str">
        <f>IF($B53="INT",1*'Unfactored Wall Loads'!BC53, IF($B53="EXT",1*'Unfactored Wall Loads'!BC53,"N.G."))</f>
        <v>N.G.</v>
      </c>
      <c r="BL53" s="52" t="str">
        <f>IF($B53="INT",1*'Unfactored Wall Loads'!BD53, IF($B53="EXT",1*'Unfactored Wall Loads'!BD53,"N.G."))</f>
        <v>N.G.</v>
      </c>
      <c r="BM53" s="66">
        <f>'Unfactored Wall Loads'!$P$5*(1.4*'Unfactored Wall Loads'!BE53)</f>
        <v>0</v>
      </c>
      <c r="BN53" s="66">
        <f>'Unfactored Wall Loads'!$P$5*(1.2*'Unfactored Wall Loads'!BE53+1.6*'Unfactored Wall Loads'!BF53+0.5*'Unfactored Wall Loads'!BG53)</f>
        <v>0</v>
      </c>
      <c r="BO53" s="66">
        <f>'Unfactored Wall Loads'!$P$5*(1.2*'Unfactored Wall Loads'!BE53+1.6*'Unfactored Wall Loads'!BG53+1*'Unfactored Wall Loads'!BF53)</f>
        <v>0</v>
      </c>
      <c r="BP53" s="4">
        <f t="shared" si="10"/>
        <v>0</v>
      </c>
      <c r="BQ53" s="52" t="str">
        <f>IF($B53="INT",1*'Unfactored Wall Loads'!BH53, IF($B53="EXT",1*'Unfactored Wall Loads'!BH53,"N.G."))</f>
        <v>N.G.</v>
      </c>
      <c r="BR53" s="52" t="str">
        <f>IF($B53="INT",1*'Unfactored Wall Loads'!BI53, IF($B53="EXT",1*'Unfactored Wall Loads'!BI53,"N.G."))</f>
        <v>N.G.</v>
      </c>
      <c r="BS53" s="66">
        <f>'Unfactored Wall Loads'!$P$5*(1.4*'Unfactored Wall Loads'!BJ53)</f>
        <v>0</v>
      </c>
      <c r="BT53" s="66">
        <f>'Unfactored Wall Loads'!$P$5*(1.2*'Unfactored Wall Loads'!BJ53+1.6*'Unfactored Wall Loads'!BK53+0.5*'Unfactored Wall Loads'!BL53)</f>
        <v>0</v>
      </c>
      <c r="BU53" s="66">
        <f>'Unfactored Wall Loads'!$P$5*(1.2*'Unfactored Wall Loads'!BJ53+1.6*'Unfactored Wall Loads'!BL53+1*'Unfactored Wall Loads'!BK53)</f>
        <v>0</v>
      </c>
      <c r="BV53" s="4">
        <f t="shared" si="11"/>
        <v>0</v>
      </c>
      <c r="BW53" s="52" t="str">
        <f>IF($B53="INT",1*'Unfactored Wall Loads'!BM53, IF($B53="EXT",1*'Unfactored Wall Loads'!BM53,"N.G."))</f>
        <v>N.G.</v>
      </c>
      <c r="BX53" s="52" t="str">
        <f>IF($B53="INT",1*'Unfactored Wall Loads'!BN53, IF($B53="EXT",1*'Unfactored Wall Loads'!BN53,"N.G."))</f>
        <v>N.G.</v>
      </c>
      <c r="BY53" s="66">
        <f>'Unfactored Wall Loads'!$P$5*(1.4*'Unfactored Wall Loads'!BO53)</f>
        <v>0</v>
      </c>
      <c r="BZ53" s="66">
        <f>'Unfactored Wall Loads'!$P$5*(1.2*'Unfactored Wall Loads'!BO53+1.6*'Unfactored Wall Loads'!BP53+0.5*'Unfactored Wall Loads'!BQ53)</f>
        <v>0</v>
      </c>
      <c r="CA53" s="66">
        <f>'Unfactored Wall Loads'!$P$5*(1.2*'Unfactored Wall Loads'!BO53+1.6*'Unfactored Wall Loads'!BQ53+1*'Unfactored Wall Loads'!BP53)</f>
        <v>0</v>
      </c>
      <c r="CB53" s="4">
        <f t="shared" si="12"/>
        <v>0</v>
      </c>
      <c r="CC53" s="52" t="str">
        <f>IF($B53="INT",1*'Unfactored Wall Loads'!BR53, IF($B53="EXT",1*'Unfactored Wall Loads'!BR53,"N.G."))</f>
        <v>N.G.</v>
      </c>
      <c r="CD53" s="52" t="str">
        <f>IF($B53="INT",1*'Unfactored Wall Loads'!BS53, IF($B53="EXT",1*'Unfactored Wall Loads'!BS53,"N.G."))</f>
        <v>N.G.</v>
      </c>
      <c r="CE53" s="66">
        <f>'Unfactored Wall Loads'!$P$5*(1.4*'Unfactored Wall Loads'!BT53)</f>
        <v>0</v>
      </c>
      <c r="CF53" s="66">
        <f>'Unfactored Wall Loads'!$P$5*(1.2*'Unfactored Wall Loads'!BT53+1.6*'Unfactored Wall Loads'!BU53+0.5*'Unfactored Wall Loads'!BV53)</f>
        <v>0</v>
      </c>
      <c r="CG53" s="66">
        <f>'Unfactored Wall Loads'!$P$5*(1.2*'Unfactored Wall Loads'!BT53+1.6*'Unfactored Wall Loads'!BV53+1*'Unfactored Wall Loads'!BU53)</f>
        <v>0</v>
      </c>
      <c r="CH53" s="4">
        <f t="shared" si="13"/>
        <v>0</v>
      </c>
      <c r="CI53" s="52" t="str">
        <f>IF($B53="INT",1*'Unfactored Wall Loads'!BW53, IF($B53="EXT",1*'Unfactored Wall Loads'!BW53,"N.G."))</f>
        <v>N.G.</v>
      </c>
      <c r="CJ53" s="52" t="str">
        <f>IF($B53="INT",1*'Unfactored Wall Loads'!BX53, IF($B53="EXT",1*'Unfactored Wall Loads'!BX53,"N.G."))</f>
        <v>N.G.</v>
      </c>
      <c r="CK53" s="66">
        <f>'Unfactored Wall Loads'!$P$5*(1.6*'Unfactored Wall Loads'!BY53)</f>
        <v>0</v>
      </c>
      <c r="CL53" s="66">
        <f>'Unfactored Wall Loads'!$P$5*(1.2*'Unfactored Wall Loads'!BY53+1.6*'Unfactored Wall Loads'!BZ53+0.5*'Unfactored Wall Loads'!CA53)</f>
        <v>0</v>
      </c>
      <c r="CM53" s="66">
        <f>'Unfactored Wall Loads'!$P$5*(1.2*'Unfactored Wall Loads'!BY53+1.6*'Unfactored Wall Loads'!CA53+1*'Unfactored Wall Loads'!BZ53)</f>
        <v>0</v>
      </c>
      <c r="CN53" s="4">
        <f t="shared" si="14"/>
        <v>0</v>
      </c>
    </row>
    <row r="54" spans="1:92" x14ac:dyDescent="0.25">
      <c r="A54" s="70">
        <v>33</v>
      </c>
      <c r="B54" s="70">
        <f>'Unfactored Wall Loads'!B54</f>
        <v>0</v>
      </c>
      <c r="C54" s="52" t="str">
        <f>IF($B54="INT",1*'Unfactored Wall Loads'!E54, IF($B54="EXT",1*'Unfactored Wall Loads'!E54,"N.G."))</f>
        <v>N.G.</v>
      </c>
      <c r="D54" s="52" t="str">
        <f>IF($B54="INT",1*'Unfactored Wall Loads'!F54, IF($B54="EXT",1*'Unfactored Wall Loads'!F54,"N.G."))</f>
        <v>N.G.</v>
      </c>
      <c r="E54" s="66">
        <f>'Unfactored Wall Loads'!$P$5*(1.4*'Unfactored Wall Loads'!G54)</f>
        <v>0</v>
      </c>
      <c r="F54" s="66">
        <f>'Unfactored Wall Loads'!$P$5*(1.2*'Unfactored Wall Loads'!G54+1.6*'Unfactored Wall Loads'!H54+0.5*'Unfactored Wall Loads'!I54)</f>
        <v>0</v>
      </c>
      <c r="G54" s="66">
        <f>'Unfactored Wall Loads'!$P$5*(1.2*'Unfactored Wall Loads'!G54+1.6*'Unfactored Wall Loads'!I54+1*'Unfactored Wall Loads'!H54)</f>
        <v>0</v>
      </c>
      <c r="H54" s="4">
        <f t="shared" si="0"/>
        <v>0</v>
      </c>
      <c r="I54" s="52" t="str">
        <f>IF($B54="INT",1*'Unfactored Wall Loads'!J54, IF($B54="EXT",1*'Unfactored Wall Loads'!J54,"N.G."))</f>
        <v>N.G.</v>
      </c>
      <c r="J54" s="52" t="str">
        <f>IF($B54="INT",1*'Unfactored Wall Loads'!K54, IF($B54="EXT",1*'Unfactored Wall Loads'!K54,"N.G."))</f>
        <v>N.G.</v>
      </c>
      <c r="K54" s="66">
        <f>'Unfactored Wall Loads'!$P$5*(1.4*'Unfactored Wall Loads'!L54)</f>
        <v>0</v>
      </c>
      <c r="L54" s="66">
        <f>'Unfactored Wall Loads'!$P$5*(1.2*'Unfactored Wall Loads'!L54+1.6*'Unfactored Wall Loads'!M54+0.5*'Unfactored Wall Loads'!N54)</f>
        <v>0</v>
      </c>
      <c r="M54" s="66">
        <f>'Unfactored Wall Loads'!$P$5*(1.2*'Unfactored Wall Loads'!L54+1.6*'Unfactored Wall Loads'!N54+1*'Unfactored Wall Loads'!M54)</f>
        <v>0</v>
      </c>
      <c r="N54" s="4">
        <f t="shared" si="1"/>
        <v>0</v>
      </c>
      <c r="O54" s="52" t="str">
        <f>IF($B54="INT",1*'Unfactored Wall Loads'!O54, IF($B54="EXT",1*'Unfactored Wall Loads'!O54,"N.G."))</f>
        <v>N.G.</v>
      </c>
      <c r="P54" s="52" t="str">
        <f>IF($B54="INT",1*'Unfactored Wall Loads'!P54, IF($B54="EXT",1*'Unfactored Wall Loads'!P54,"N.G."))</f>
        <v>N.G.</v>
      </c>
      <c r="Q54" s="66">
        <f>'Unfactored Wall Loads'!$P$5*(1.4*'Unfactored Wall Loads'!Q54)</f>
        <v>0</v>
      </c>
      <c r="R54" s="66">
        <f>'Unfactored Wall Loads'!$P$5*(1.2*'Unfactored Wall Loads'!Q54+1.6*'Unfactored Wall Loads'!R54+0.5*'Unfactored Wall Loads'!S54)</f>
        <v>0</v>
      </c>
      <c r="S54" s="66">
        <f>'Unfactored Wall Loads'!$P$5*(1.2*'Unfactored Wall Loads'!Q54+1.6*'Unfactored Wall Loads'!S54+1*'Unfactored Wall Loads'!R54)</f>
        <v>0</v>
      </c>
      <c r="T54" s="4">
        <f t="shared" si="2"/>
        <v>0</v>
      </c>
      <c r="U54" s="52" t="str">
        <f>IF($B54="INT",1*'Unfactored Wall Loads'!T54, IF($B54="EXT",1*'Unfactored Wall Loads'!T54,"N.G."))</f>
        <v>N.G.</v>
      </c>
      <c r="V54" s="52" t="str">
        <f>IF($B54="INT",1*'Unfactored Wall Loads'!U54, IF($B54="EXT",1*'Unfactored Wall Loads'!U54,"N.G."))</f>
        <v>N.G.</v>
      </c>
      <c r="W54" s="66">
        <f>'Unfactored Wall Loads'!$P$5*(1.4*'Unfactored Wall Loads'!V54)</f>
        <v>0</v>
      </c>
      <c r="X54" s="66">
        <f>'Unfactored Wall Loads'!$P$5*(1.2*'Unfactored Wall Loads'!V54+1.6*'Unfactored Wall Loads'!W54+0.5*'Unfactored Wall Loads'!X54)</f>
        <v>0</v>
      </c>
      <c r="Y54" s="66">
        <f>'Unfactored Wall Loads'!$P$5*(1.2*'Unfactored Wall Loads'!V54+1.6*'Unfactored Wall Loads'!X54+1*'Unfactored Wall Loads'!W54)</f>
        <v>0</v>
      </c>
      <c r="Z54" s="4">
        <f t="shared" si="3"/>
        <v>0</v>
      </c>
      <c r="AA54" s="52" t="str">
        <f>IF($B54="INT",1*'Unfactored Wall Loads'!Y54, IF($B54="EXT",1*'Unfactored Wall Loads'!Y54,"N.G."))</f>
        <v>N.G.</v>
      </c>
      <c r="AB54" s="52" t="str">
        <f>IF($B54="INT",1*'Unfactored Wall Loads'!Z54, IF($B54="EXT",1*'Unfactored Wall Loads'!Z54,"N.G."))</f>
        <v>N.G.</v>
      </c>
      <c r="AC54" s="66">
        <f>'Unfactored Wall Loads'!$P$5*(1.4*'Unfactored Wall Loads'!AA54)</f>
        <v>0</v>
      </c>
      <c r="AD54" s="66">
        <f>'Unfactored Wall Loads'!$P$5*(1.2*'Unfactored Wall Loads'!AA54+1.6*'Unfactored Wall Loads'!AB54+0.5*'Unfactored Wall Loads'!AC54)</f>
        <v>0</v>
      </c>
      <c r="AE54" s="66">
        <f>'Unfactored Wall Loads'!$P$5*(1.2*'Unfactored Wall Loads'!AA54+1.6*'Unfactored Wall Loads'!AC54+1*'Unfactored Wall Loads'!AB54)</f>
        <v>0</v>
      </c>
      <c r="AF54" s="4">
        <f t="shared" si="4"/>
        <v>0</v>
      </c>
      <c r="AG54" s="52" t="str">
        <f>IF($B54="INT",1*'Unfactored Wall Loads'!AD54, IF($B54="EXT",1*'Unfactored Wall Loads'!AD54,"N.G."))</f>
        <v>N.G.</v>
      </c>
      <c r="AH54" s="52" t="str">
        <f>IF($B54="INT",1*'Unfactored Wall Loads'!AE54, IF($B54="EXT",1*'Unfactored Wall Loads'!AE54,"N.G."))</f>
        <v>N.G.</v>
      </c>
      <c r="AI54" s="66">
        <f>'Unfactored Wall Loads'!$P$5*(1.4*'Unfactored Wall Loads'!AF54)</f>
        <v>0</v>
      </c>
      <c r="AJ54" s="66">
        <f>'Unfactored Wall Loads'!$P$5*(1.2*'Unfactored Wall Loads'!AF54+1.6*'Unfactored Wall Loads'!AG54+0.5*'Unfactored Wall Loads'!AH54)</f>
        <v>0</v>
      </c>
      <c r="AK54" s="66">
        <f>'Unfactored Wall Loads'!$P$5*(1.2*'Unfactored Wall Loads'!AF54+1.6*'Unfactored Wall Loads'!AH54+1*'Unfactored Wall Loads'!AG54)</f>
        <v>0</v>
      </c>
      <c r="AL54" s="4">
        <f t="shared" si="5"/>
        <v>0</v>
      </c>
      <c r="AM54" s="52" t="str">
        <f>IF($B54="INT",1*'Unfactored Wall Loads'!AI54, IF($B54="EXT",1*'Unfactored Wall Loads'!AI54,"N.G."))</f>
        <v>N.G.</v>
      </c>
      <c r="AN54" s="52" t="str">
        <f>IF($B54="INT",1*'Unfactored Wall Loads'!AJ54, IF($B54="EXT",1*'Unfactored Wall Loads'!AJ54,"N.G."))</f>
        <v>N.G.</v>
      </c>
      <c r="AO54" s="66">
        <f>'Unfactored Wall Loads'!$P$5*(1.4*'Unfactored Wall Loads'!AK54)</f>
        <v>0</v>
      </c>
      <c r="AP54" s="66">
        <f>'Unfactored Wall Loads'!$P$5*(1.2*'Unfactored Wall Loads'!AK54+1.6*'Unfactored Wall Loads'!AL54+0.5*'Unfactored Wall Loads'!AM54)</f>
        <v>0</v>
      </c>
      <c r="AQ54" s="66">
        <f>'Unfactored Wall Loads'!$P$5*(1.2*'Unfactored Wall Loads'!AK54+1.6*'Unfactored Wall Loads'!AM54+1*'Unfactored Wall Loads'!AL54)</f>
        <v>0</v>
      </c>
      <c r="AR54" s="4">
        <f t="shared" si="6"/>
        <v>0</v>
      </c>
      <c r="AS54" s="52" t="str">
        <f>IF($B54="INT",1*'Unfactored Wall Loads'!AN54, IF($B54="EXT",1*'Unfactored Wall Loads'!AN54,"N.G."))</f>
        <v>N.G.</v>
      </c>
      <c r="AT54" s="52" t="str">
        <f>IF($B54="INT",1*'Unfactored Wall Loads'!AO54, IF($B54="EXT",1*'Unfactored Wall Loads'!AO54,"N.G."))</f>
        <v>N.G.</v>
      </c>
      <c r="AU54" s="66">
        <f>'Unfactored Wall Loads'!$P$5*(1.4*'Unfactored Wall Loads'!AP54)</f>
        <v>0</v>
      </c>
      <c r="AV54" s="66">
        <f>'Unfactored Wall Loads'!$P$5*(1.2*'Unfactored Wall Loads'!AP54+1.6*'Unfactored Wall Loads'!AQ54+0.5*'Unfactored Wall Loads'!AR54)</f>
        <v>0</v>
      </c>
      <c r="AW54" s="66">
        <f>'Unfactored Wall Loads'!$P$5*(1.2*'Unfactored Wall Loads'!AP54+1.6*'Unfactored Wall Loads'!AR54+1*'Unfactored Wall Loads'!AQ54)</f>
        <v>0</v>
      </c>
      <c r="AX54" s="4">
        <f t="shared" si="7"/>
        <v>0</v>
      </c>
      <c r="AY54" s="52" t="str">
        <f>IF($B54="INT",1*'Unfactored Wall Loads'!AS54, IF($B54="EXT",1*'Unfactored Wall Loads'!AS54,"N.G."))</f>
        <v>N.G.</v>
      </c>
      <c r="AZ54" s="52" t="str">
        <f>IF($B54="INT",1*'Unfactored Wall Loads'!AT54, IF($B54="EXT",1*'Unfactored Wall Loads'!AT54,"N.G."))</f>
        <v>N.G.</v>
      </c>
      <c r="BA54" s="66">
        <f>'Unfactored Wall Loads'!$P$5*(1.4*'Unfactored Wall Loads'!AU54)</f>
        <v>0</v>
      </c>
      <c r="BB54" s="66">
        <f>'Unfactored Wall Loads'!$P$5*(1.2*'Unfactored Wall Loads'!AU54+1.6*'Unfactored Wall Loads'!AV54+0.5*'Unfactored Wall Loads'!AW54)</f>
        <v>0</v>
      </c>
      <c r="BC54" s="66">
        <f>'Unfactored Wall Loads'!$P$5*(1.2*'Unfactored Wall Loads'!AU54+1.6*'Unfactored Wall Loads'!AW54+1*'Unfactored Wall Loads'!AV54)</f>
        <v>0</v>
      </c>
      <c r="BD54" s="4">
        <f t="shared" si="8"/>
        <v>0</v>
      </c>
      <c r="BE54" s="52" t="str">
        <f>IF($B54="INT",1*'Unfactored Wall Loads'!AX54, IF($B54="EXT",1*'Unfactored Wall Loads'!AX54,"N.G."))</f>
        <v>N.G.</v>
      </c>
      <c r="BF54" s="52" t="str">
        <f>IF($B54="INT",1*'Unfactored Wall Loads'!AY54, IF($B54="EXT",1*'Unfactored Wall Loads'!AY54,"N.G."))</f>
        <v>N.G.</v>
      </c>
      <c r="BG54" s="66">
        <f>'Unfactored Wall Loads'!$P$5*(1.4*'Unfactored Wall Loads'!AZ54)</f>
        <v>0</v>
      </c>
      <c r="BH54" s="66">
        <f>'Unfactored Wall Loads'!$P$5*(1.2*'Unfactored Wall Loads'!AZ54+1.6*'Unfactored Wall Loads'!BA54+0.5*'Unfactored Wall Loads'!BB54)</f>
        <v>0</v>
      </c>
      <c r="BI54" s="66">
        <f>'Unfactored Wall Loads'!$P$5*(1.2*'Unfactored Wall Loads'!AZ54+1.6*'Unfactored Wall Loads'!BB54+1*'Unfactored Wall Loads'!BA54)</f>
        <v>0</v>
      </c>
      <c r="BJ54" s="4">
        <f t="shared" si="9"/>
        <v>0</v>
      </c>
      <c r="BK54" s="52" t="str">
        <f>IF($B54="INT",1*'Unfactored Wall Loads'!BC54, IF($B54="EXT",1*'Unfactored Wall Loads'!BC54,"N.G."))</f>
        <v>N.G.</v>
      </c>
      <c r="BL54" s="52" t="str">
        <f>IF($B54="INT",1*'Unfactored Wall Loads'!BD54, IF($B54="EXT",1*'Unfactored Wall Loads'!BD54,"N.G."))</f>
        <v>N.G.</v>
      </c>
      <c r="BM54" s="66">
        <f>'Unfactored Wall Loads'!$P$5*(1.4*'Unfactored Wall Loads'!BE54)</f>
        <v>0</v>
      </c>
      <c r="BN54" s="66">
        <f>'Unfactored Wall Loads'!$P$5*(1.2*'Unfactored Wall Loads'!BE54+1.6*'Unfactored Wall Loads'!BF54+0.5*'Unfactored Wall Loads'!BG54)</f>
        <v>0</v>
      </c>
      <c r="BO54" s="66">
        <f>'Unfactored Wall Loads'!$P$5*(1.2*'Unfactored Wall Loads'!BE54+1.6*'Unfactored Wall Loads'!BG54+1*'Unfactored Wall Loads'!BF54)</f>
        <v>0</v>
      </c>
      <c r="BP54" s="4">
        <f t="shared" si="10"/>
        <v>0</v>
      </c>
      <c r="BQ54" s="52" t="str">
        <f>IF($B54="INT",1*'Unfactored Wall Loads'!BH54, IF($B54="EXT",1*'Unfactored Wall Loads'!BH54,"N.G."))</f>
        <v>N.G.</v>
      </c>
      <c r="BR54" s="52" t="str">
        <f>IF($B54="INT",1*'Unfactored Wall Loads'!BI54, IF($B54="EXT",1*'Unfactored Wall Loads'!BI54,"N.G."))</f>
        <v>N.G.</v>
      </c>
      <c r="BS54" s="66">
        <f>'Unfactored Wall Loads'!$P$5*(1.4*'Unfactored Wall Loads'!BJ54)</f>
        <v>0</v>
      </c>
      <c r="BT54" s="66">
        <f>'Unfactored Wall Loads'!$P$5*(1.2*'Unfactored Wall Loads'!BJ54+1.6*'Unfactored Wall Loads'!BK54+0.5*'Unfactored Wall Loads'!BL54)</f>
        <v>0</v>
      </c>
      <c r="BU54" s="66">
        <f>'Unfactored Wall Loads'!$P$5*(1.2*'Unfactored Wall Loads'!BJ54+1.6*'Unfactored Wall Loads'!BL54+1*'Unfactored Wall Loads'!BK54)</f>
        <v>0</v>
      </c>
      <c r="BV54" s="4">
        <f t="shared" si="11"/>
        <v>0</v>
      </c>
      <c r="BW54" s="52" t="str">
        <f>IF($B54="INT",1*'Unfactored Wall Loads'!BM54, IF($B54="EXT",1*'Unfactored Wall Loads'!BM54,"N.G."))</f>
        <v>N.G.</v>
      </c>
      <c r="BX54" s="52" t="str">
        <f>IF($B54="INT",1*'Unfactored Wall Loads'!BN54, IF($B54="EXT",1*'Unfactored Wall Loads'!BN54,"N.G."))</f>
        <v>N.G.</v>
      </c>
      <c r="BY54" s="66">
        <f>'Unfactored Wall Loads'!$P$5*(1.4*'Unfactored Wall Loads'!BO54)</f>
        <v>0</v>
      </c>
      <c r="BZ54" s="66">
        <f>'Unfactored Wall Loads'!$P$5*(1.2*'Unfactored Wall Loads'!BO54+1.6*'Unfactored Wall Loads'!BP54+0.5*'Unfactored Wall Loads'!BQ54)</f>
        <v>0</v>
      </c>
      <c r="CA54" s="66">
        <f>'Unfactored Wall Loads'!$P$5*(1.2*'Unfactored Wall Loads'!BO54+1.6*'Unfactored Wall Loads'!BQ54+1*'Unfactored Wall Loads'!BP54)</f>
        <v>0</v>
      </c>
      <c r="CB54" s="4">
        <f t="shared" si="12"/>
        <v>0</v>
      </c>
      <c r="CC54" s="52" t="str">
        <f>IF($B54="INT",1*'Unfactored Wall Loads'!BR54, IF($B54="EXT",1*'Unfactored Wall Loads'!BR54,"N.G."))</f>
        <v>N.G.</v>
      </c>
      <c r="CD54" s="52" t="str">
        <f>IF($B54="INT",1*'Unfactored Wall Loads'!BS54, IF($B54="EXT",1*'Unfactored Wall Loads'!BS54,"N.G."))</f>
        <v>N.G.</v>
      </c>
      <c r="CE54" s="66">
        <f>'Unfactored Wall Loads'!$P$5*(1.4*'Unfactored Wall Loads'!BT54)</f>
        <v>0</v>
      </c>
      <c r="CF54" s="66">
        <f>'Unfactored Wall Loads'!$P$5*(1.2*'Unfactored Wall Loads'!BT54+1.6*'Unfactored Wall Loads'!BU54+0.5*'Unfactored Wall Loads'!BV54)</f>
        <v>0</v>
      </c>
      <c r="CG54" s="66">
        <f>'Unfactored Wall Loads'!$P$5*(1.2*'Unfactored Wall Loads'!BT54+1.6*'Unfactored Wall Loads'!BV54+1*'Unfactored Wall Loads'!BU54)</f>
        <v>0</v>
      </c>
      <c r="CH54" s="4">
        <f t="shared" si="13"/>
        <v>0</v>
      </c>
      <c r="CI54" s="52" t="str">
        <f>IF($B54="INT",1*'Unfactored Wall Loads'!BW54, IF($B54="EXT",1*'Unfactored Wall Loads'!BW54,"N.G."))</f>
        <v>N.G.</v>
      </c>
      <c r="CJ54" s="52" t="str">
        <f>IF($B54="INT",1*'Unfactored Wall Loads'!BX54, IF($B54="EXT",1*'Unfactored Wall Loads'!BX54,"N.G."))</f>
        <v>N.G.</v>
      </c>
      <c r="CK54" s="66">
        <f>'Unfactored Wall Loads'!$P$5*(1.6*'Unfactored Wall Loads'!BY54)</f>
        <v>0</v>
      </c>
      <c r="CL54" s="66">
        <f>'Unfactored Wall Loads'!$P$5*(1.2*'Unfactored Wall Loads'!BY54+1.6*'Unfactored Wall Loads'!BZ54+0.5*'Unfactored Wall Loads'!CA54)</f>
        <v>0</v>
      </c>
      <c r="CM54" s="66">
        <f>'Unfactored Wall Loads'!$P$5*(1.2*'Unfactored Wall Loads'!BY54+1.6*'Unfactored Wall Loads'!CA54+1*'Unfactored Wall Loads'!BZ54)</f>
        <v>0</v>
      </c>
      <c r="CN54" s="4">
        <f t="shared" si="14"/>
        <v>0</v>
      </c>
    </row>
    <row r="55" spans="1:92" x14ac:dyDescent="0.25">
      <c r="A55" s="70">
        <v>34</v>
      </c>
      <c r="B55" s="70">
        <f>'Unfactored Wall Loads'!B55</f>
        <v>0</v>
      </c>
      <c r="C55" s="52" t="str">
        <f>IF($B55="INT",1*'Unfactored Wall Loads'!E55, IF($B55="EXT",1*'Unfactored Wall Loads'!E55,"N.G."))</f>
        <v>N.G.</v>
      </c>
      <c r="D55" s="52" t="str">
        <f>IF($B55="INT",1*'Unfactored Wall Loads'!F55, IF($B55="EXT",1*'Unfactored Wall Loads'!F55,"N.G."))</f>
        <v>N.G.</v>
      </c>
      <c r="E55" s="66">
        <f>'Unfactored Wall Loads'!$P$5*(1.4*'Unfactored Wall Loads'!G55)</f>
        <v>0</v>
      </c>
      <c r="F55" s="66">
        <f>'Unfactored Wall Loads'!$P$5*(1.2*'Unfactored Wall Loads'!G55+1.6*'Unfactored Wall Loads'!H55+0.5*'Unfactored Wall Loads'!I55)</f>
        <v>0</v>
      </c>
      <c r="G55" s="66">
        <f>'Unfactored Wall Loads'!$P$5*(1.2*'Unfactored Wall Loads'!G55+1.6*'Unfactored Wall Loads'!I55+1*'Unfactored Wall Loads'!H55)</f>
        <v>0</v>
      </c>
      <c r="H55" s="4">
        <f t="shared" si="0"/>
        <v>0</v>
      </c>
      <c r="I55" s="52" t="str">
        <f>IF($B55="INT",1*'Unfactored Wall Loads'!J55, IF($B55="EXT",1*'Unfactored Wall Loads'!J55,"N.G."))</f>
        <v>N.G.</v>
      </c>
      <c r="J55" s="52" t="str">
        <f>IF($B55="INT",1*'Unfactored Wall Loads'!K55, IF($B55="EXT",1*'Unfactored Wall Loads'!K55,"N.G."))</f>
        <v>N.G.</v>
      </c>
      <c r="K55" s="66">
        <f>'Unfactored Wall Loads'!$P$5*(1.4*'Unfactored Wall Loads'!L55)</f>
        <v>0</v>
      </c>
      <c r="L55" s="66">
        <f>'Unfactored Wall Loads'!$P$5*(1.2*'Unfactored Wall Loads'!L55+1.6*'Unfactored Wall Loads'!M55+0.5*'Unfactored Wall Loads'!N55)</f>
        <v>0</v>
      </c>
      <c r="M55" s="66">
        <f>'Unfactored Wall Loads'!$P$5*(1.2*'Unfactored Wall Loads'!L55+1.6*'Unfactored Wall Loads'!N55+1*'Unfactored Wall Loads'!M55)</f>
        <v>0</v>
      </c>
      <c r="N55" s="4">
        <f t="shared" si="1"/>
        <v>0</v>
      </c>
      <c r="O55" s="52" t="str">
        <f>IF($B55="INT",1*'Unfactored Wall Loads'!O55, IF($B55="EXT",1*'Unfactored Wall Loads'!O55,"N.G."))</f>
        <v>N.G.</v>
      </c>
      <c r="P55" s="52" t="str">
        <f>IF($B55="INT",1*'Unfactored Wall Loads'!P55, IF($B55="EXT",1*'Unfactored Wall Loads'!P55,"N.G."))</f>
        <v>N.G.</v>
      </c>
      <c r="Q55" s="66">
        <f>'Unfactored Wall Loads'!$P$5*(1.4*'Unfactored Wall Loads'!Q55)</f>
        <v>0</v>
      </c>
      <c r="R55" s="66">
        <f>'Unfactored Wall Loads'!$P$5*(1.2*'Unfactored Wall Loads'!Q55+1.6*'Unfactored Wall Loads'!R55+0.5*'Unfactored Wall Loads'!S55)</f>
        <v>0</v>
      </c>
      <c r="S55" s="66">
        <f>'Unfactored Wall Loads'!$P$5*(1.2*'Unfactored Wall Loads'!Q55+1.6*'Unfactored Wall Loads'!S55+1*'Unfactored Wall Loads'!R55)</f>
        <v>0</v>
      </c>
      <c r="T55" s="4">
        <f t="shared" si="2"/>
        <v>0</v>
      </c>
      <c r="U55" s="52" t="str">
        <f>IF($B55="INT",1*'Unfactored Wall Loads'!T55, IF($B55="EXT",1*'Unfactored Wall Loads'!T55,"N.G."))</f>
        <v>N.G.</v>
      </c>
      <c r="V55" s="52" t="str">
        <f>IF($B55="INT",1*'Unfactored Wall Loads'!U55, IF($B55="EXT",1*'Unfactored Wall Loads'!U55,"N.G."))</f>
        <v>N.G.</v>
      </c>
      <c r="W55" s="66">
        <f>'Unfactored Wall Loads'!$P$5*(1.4*'Unfactored Wall Loads'!V55)</f>
        <v>0</v>
      </c>
      <c r="X55" s="66">
        <f>'Unfactored Wall Loads'!$P$5*(1.2*'Unfactored Wall Loads'!V55+1.6*'Unfactored Wall Loads'!W55+0.5*'Unfactored Wall Loads'!X55)</f>
        <v>0</v>
      </c>
      <c r="Y55" s="66">
        <f>'Unfactored Wall Loads'!$P$5*(1.2*'Unfactored Wall Loads'!V55+1.6*'Unfactored Wall Loads'!X55+1*'Unfactored Wall Loads'!W55)</f>
        <v>0</v>
      </c>
      <c r="Z55" s="4">
        <f t="shared" si="3"/>
        <v>0</v>
      </c>
      <c r="AA55" s="52" t="str">
        <f>IF($B55="INT",1*'Unfactored Wall Loads'!Y55, IF($B55="EXT",1*'Unfactored Wall Loads'!Y55,"N.G."))</f>
        <v>N.G.</v>
      </c>
      <c r="AB55" s="52" t="str">
        <f>IF($B55="INT",1*'Unfactored Wall Loads'!Z55, IF($B55="EXT",1*'Unfactored Wall Loads'!Z55,"N.G."))</f>
        <v>N.G.</v>
      </c>
      <c r="AC55" s="66">
        <f>'Unfactored Wall Loads'!$P$5*(1.4*'Unfactored Wall Loads'!AA55)</f>
        <v>0</v>
      </c>
      <c r="AD55" s="66">
        <f>'Unfactored Wall Loads'!$P$5*(1.2*'Unfactored Wall Loads'!AA55+1.6*'Unfactored Wall Loads'!AB55+0.5*'Unfactored Wall Loads'!AC55)</f>
        <v>0</v>
      </c>
      <c r="AE55" s="66">
        <f>'Unfactored Wall Loads'!$P$5*(1.2*'Unfactored Wall Loads'!AA55+1.6*'Unfactored Wall Loads'!AC55+1*'Unfactored Wall Loads'!AB55)</f>
        <v>0</v>
      </c>
      <c r="AF55" s="4">
        <f t="shared" si="4"/>
        <v>0</v>
      </c>
      <c r="AG55" s="52" t="str">
        <f>IF($B55="INT",1*'Unfactored Wall Loads'!AD55, IF($B55="EXT",1*'Unfactored Wall Loads'!AD55,"N.G."))</f>
        <v>N.G.</v>
      </c>
      <c r="AH55" s="52" t="str">
        <f>IF($B55="INT",1*'Unfactored Wall Loads'!AE55, IF($B55="EXT",1*'Unfactored Wall Loads'!AE55,"N.G."))</f>
        <v>N.G.</v>
      </c>
      <c r="AI55" s="66">
        <f>'Unfactored Wall Loads'!$P$5*(1.4*'Unfactored Wall Loads'!AF55)</f>
        <v>0</v>
      </c>
      <c r="AJ55" s="66">
        <f>'Unfactored Wall Loads'!$P$5*(1.2*'Unfactored Wall Loads'!AF55+1.6*'Unfactored Wall Loads'!AG55+0.5*'Unfactored Wall Loads'!AH55)</f>
        <v>0</v>
      </c>
      <c r="AK55" s="66">
        <f>'Unfactored Wall Loads'!$P$5*(1.2*'Unfactored Wall Loads'!AF55+1.6*'Unfactored Wall Loads'!AH55+1*'Unfactored Wall Loads'!AG55)</f>
        <v>0</v>
      </c>
      <c r="AL55" s="4">
        <f t="shared" si="5"/>
        <v>0</v>
      </c>
      <c r="AM55" s="52" t="str">
        <f>IF($B55="INT",1*'Unfactored Wall Loads'!AI55, IF($B55="EXT",1*'Unfactored Wall Loads'!AI55,"N.G."))</f>
        <v>N.G.</v>
      </c>
      <c r="AN55" s="52" t="str">
        <f>IF($B55="INT",1*'Unfactored Wall Loads'!AJ55, IF($B55="EXT",1*'Unfactored Wall Loads'!AJ55,"N.G."))</f>
        <v>N.G.</v>
      </c>
      <c r="AO55" s="66">
        <f>'Unfactored Wall Loads'!$P$5*(1.4*'Unfactored Wall Loads'!AK55)</f>
        <v>0</v>
      </c>
      <c r="AP55" s="66">
        <f>'Unfactored Wall Loads'!$P$5*(1.2*'Unfactored Wall Loads'!AK55+1.6*'Unfactored Wall Loads'!AL55+0.5*'Unfactored Wall Loads'!AM55)</f>
        <v>0</v>
      </c>
      <c r="AQ55" s="66">
        <f>'Unfactored Wall Loads'!$P$5*(1.2*'Unfactored Wall Loads'!AK55+1.6*'Unfactored Wall Loads'!AM55+1*'Unfactored Wall Loads'!AL55)</f>
        <v>0</v>
      </c>
      <c r="AR55" s="4">
        <f t="shared" si="6"/>
        <v>0</v>
      </c>
      <c r="AS55" s="52" t="str">
        <f>IF($B55="INT",1*'Unfactored Wall Loads'!AN55, IF($B55="EXT",1*'Unfactored Wall Loads'!AN55,"N.G."))</f>
        <v>N.G.</v>
      </c>
      <c r="AT55" s="52" t="str">
        <f>IF($B55="INT",1*'Unfactored Wall Loads'!AO55, IF($B55="EXT",1*'Unfactored Wall Loads'!AO55,"N.G."))</f>
        <v>N.G.</v>
      </c>
      <c r="AU55" s="66">
        <f>'Unfactored Wall Loads'!$P$5*(1.4*'Unfactored Wall Loads'!AP55)</f>
        <v>0</v>
      </c>
      <c r="AV55" s="66">
        <f>'Unfactored Wall Loads'!$P$5*(1.2*'Unfactored Wall Loads'!AP55+1.6*'Unfactored Wall Loads'!AQ55+0.5*'Unfactored Wall Loads'!AR55)</f>
        <v>0</v>
      </c>
      <c r="AW55" s="66">
        <f>'Unfactored Wall Loads'!$P$5*(1.2*'Unfactored Wall Loads'!AP55+1.6*'Unfactored Wall Loads'!AR55+1*'Unfactored Wall Loads'!AQ55)</f>
        <v>0</v>
      </c>
      <c r="AX55" s="4">
        <f t="shared" si="7"/>
        <v>0</v>
      </c>
      <c r="AY55" s="52" t="str">
        <f>IF($B55="INT",1*'Unfactored Wall Loads'!AS55, IF($B55="EXT",1*'Unfactored Wall Loads'!AS55,"N.G."))</f>
        <v>N.G.</v>
      </c>
      <c r="AZ55" s="52" t="str">
        <f>IF($B55="INT",1*'Unfactored Wall Loads'!AT55, IF($B55="EXT",1*'Unfactored Wall Loads'!AT55,"N.G."))</f>
        <v>N.G.</v>
      </c>
      <c r="BA55" s="66">
        <f>'Unfactored Wall Loads'!$P$5*(1.4*'Unfactored Wall Loads'!AU55)</f>
        <v>0</v>
      </c>
      <c r="BB55" s="66">
        <f>'Unfactored Wall Loads'!$P$5*(1.2*'Unfactored Wall Loads'!AU55+1.6*'Unfactored Wall Loads'!AV55+0.5*'Unfactored Wall Loads'!AW55)</f>
        <v>0</v>
      </c>
      <c r="BC55" s="66">
        <f>'Unfactored Wall Loads'!$P$5*(1.2*'Unfactored Wall Loads'!AU55+1.6*'Unfactored Wall Loads'!AW55+1*'Unfactored Wall Loads'!AV55)</f>
        <v>0</v>
      </c>
      <c r="BD55" s="4">
        <f t="shared" si="8"/>
        <v>0</v>
      </c>
      <c r="BE55" s="52" t="str">
        <f>IF($B55="INT",1*'Unfactored Wall Loads'!AX55, IF($B55="EXT",1*'Unfactored Wall Loads'!AX55,"N.G."))</f>
        <v>N.G.</v>
      </c>
      <c r="BF55" s="52" t="str">
        <f>IF($B55="INT",1*'Unfactored Wall Loads'!AY55, IF($B55="EXT",1*'Unfactored Wall Loads'!AY55,"N.G."))</f>
        <v>N.G.</v>
      </c>
      <c r="BG55" s="66">
        <f>'Unfactored Wall Loads'!$P$5*(1.4*'Unfactored Wall Loads'!AZ55)</f>
        <v>0</v>
      </c>
      <c r="BH55" s="66">
        <f>'Unfactored Wall Loads'!$P$5*(1.2*'Unfactored Wall Loads'!AZ55+1.6*'Unfactored Wall Loads'!BA55+0.5*'Unfactored Wall Loads'!BB55)</f>
        <v>0</v>
      </c>
      <c r="BI55" s="66">
        <f>'Unfactored Wall Loads'!$P$5*(1.2*'Unfactored Wall Loads'!AZ55+1.6*'Unfactored Wall Loads'!BB55+1*'Unfactored Wall Loads'!BA55)</f>
        <v>0</v>
      </c>
      <c r="BJ55" s="4">
        <f t="shared" si="9"/>
        <v>0</v>
      </c>
      <c r="BK55" s="52" t="str">
        <f>IF($B55="INT",1*'Unfactored Wall Loads'!BC55, IF($B55="EXT",1*'Unfactored Wall Loads'!BC55,"N.G."))</f>
        <v>N.G.</v>
      </c>
      <c r="BL55" s="52" t="str">
        <f>IF($B55="INT",1*'Unfactored Wall Loads'!BD55, IF($B55="EXT",1*'Unfactored Wall Loads'!BD55,"N.G."))</f>
        <v>N.G.</v>
      </c>
      <c r="BM55" s="66">
        <f>'Unfactored Wall Loads'!$P$5*(1.4*'Unfactored Wall Loads'!BE55)</f>
        <v>0</v>
      </c>
      <c r="BN55" s="66">
        <f>'Unfactored Wall Loads'!$P$5*(1.2*'Unfactored Wall Loads'!BE55+1.6*'Unfactored Wall Loads'!BF55+0.5*'Unfactored Wall Loads'!BG55)</f>
        <v>0</v>
      </c>
      <c r="BO55" s="66">
        <f>'Unfactored Wall Loads'!$P$5*(1.2*'Unfactored Wall Loads'!BE55+1.6*'Unfactored Wall Loads'!BG55+1*'Unfactored Wall Loads'!BF55)</f>
        <v>0</v>
      </c>
      <c r="BP55" s="4">
        <f t="shared" si="10"/>
        <v>0</v>
      </c>
      <c r="BQ55" s="52" t="str">
        <f>IF($B55="INT",1*'Unfactored Wall Loads'!BH55, IF($B55="EXT",1*'Unfactored Wall Loads'!BH55,"N.G."))</f>
        <v>N.G.</v>
      </c>
      <c r="BR55" s="52" t="str">
        <f>IF($B55="INT",1*'Unfactored Wall Loads'!BI55, IF($B55="EXT",1*'Unfactored Wall Loads'!BI55,"N.G."))</f>
        <v>N.G.</v>
      </c>
      <c r="BS55" s="66">
        <f>'Unfactored Wall Loads'!$P$5*(1.4*'Unfactored Wall Loads'!BJ55)</f>
        <v>0</v>
      </c>
      <c r="BT55" s="66">
        <f>'Unfactored Wall Loads'!$P$5*(1.2*'Unfactored Wall Loads'!BJ55+1.6*'Unfactored Wall Loads'!BK55+0.5*'Unfactored Wall Loads'!BL55)</f>
        <v>0</v>
      </c>
      <c r="BU55" s="66">
        <f>'Unfactored Wall Loads'!$P$5*(1.2*'Unfactored Wall Loads'!BJ55+1.6*'Unfactored Wall Loads'!BL55+1*'Unfactored Wall Loads'!BK55)</f>
        <v>0</v>
      </c>
      <c r="BV55" s="4">
        <f t="shared" si="11"/>
        <v>0</v>
      </c>
      <c r="BW55" s="52" t="str">
        <f>IF($B55="INT",1*'Unfactored Wall Loads'!BM55, IF($B55="EXT",1*'Unfactored Wall Loads'!BM55,"N.G."))</f>
        <v>N.G.</v>
      </c>
      <c r="BX55" s="52" t="str">
        <f>IF($B55="INT",1*'Unfactored Wall Loads'!BN55, IF($B55="EXT",1*'Unfactored Wall Loads'!BN55,"N.G."))</f>
        <v>N.G.</v>
      </c>
      <c r="BY55" s="66">
        <f>'Unfactored Wall Loads'!$P$5*(1.4*'Unfactored Wall Loads'!BO55)</f>
        <v>0</v>
      </c>
      <c r="BZ55" s="66">
        <f>'Unfactored Wall Loads'!$P$5*(1.2*'Unfactored Wall Loads'!BO55+1.6*'Unfactored Wall Loads'!BP55+0.5*'Unfactored Wall Loads'!BQ55)</f>
        <v>0</v>
      </c>
      <c r="CA55" s="66">
        <f>'Unfactored Wall Loads'!$P$5*(1.2*'Unfactored Wall Loads'!BO55+1.6*'Unfactored Wall Loads'!BQ55+1*'Unfactored Wall Loads'!BP55)</f>
        <v>0</v>
      </c>
      <c r="CB55" s="4">
        <f t="shared" si="12"/>
        <v>0</v>
      </c>
      <c r="CC55" s="52" t="str">
        <f>IF($B55="INT",1*'Unfactored Wall Loads'!BR55, IF($B55="EXT",1*'Unfactored Wall Loads'!BR55,"N.G."))</f>
        <v>N.G.</v>
      </c>
      <c r="CD55" s="52" t="str">
        <f>IF($B55="INT",1*'Unfactored Wall Loads'!BS55, IF($B55="EXT",1*'Unfactored Wall Loads'!BS55,"N.G."))</f>
        <v>N.G.</v>
      </c>
      <c r="CE55" s="66">
        <f>'Unfactored Wall Loads'!$P$5*(1.4*'Unfactored Wall Loads'!BT55)</f>
        <v>0</v>
      </c>
      <c r="CF55" s="66">
        <f>'Unfactored Wall Loads'!$P$5*(1.2*'Unfactored Wall Loads'!BT55+1.6*'Unfactored Wall Loads'!BU55+0.5*'Unfactored Wall Loads'!BV55)</f>
        <v>0</v>
      </c>
      <c r="CG55" s="66">
        <f>'Unfactored Wall Loads'!$P$5*(1.2*'Unfactored Wall Loads'!BT55+1.6*'Unfactored Wall Loads'!BV55+1*'Unfactored Wall Loads'!BU55)</f>
        <v>0</v>
      </c>
      <c r="CH55" s="4">
        <f t="shared" si="13"/>
        <v>0</v>
      </c>
      <c r="CI55" s="52" t="str">
        <f>IF($B55="INT",1*'Unfactored Wall Loads'!BW55, IF($B55="EXT",1*'Unfactored Wall Loads'!BW55,"N.G."))</f>
        <v>N.G.</v>
      </c>
      <c r="CJ55" s="52" t="str">
        <f>IF($B55="INT",1*'Unfactored Wall Loads'!BX55, IF($B55="EXT",1*'Unfactored Wall Loads'!BX55,"N.G."))</f>
        <v>N.G.</v>
      </c>
      <c r="CK55" s="66">
        <f>'Unfactored Wall Loads'!$P$5*(1.6*'Unfactored Wall Loads'!BY55)</f>
        <v>0</v>
      </c>
      <c r="CL55" s="66">
        <f>'Unfactored Wall Loads'!$P$5*(1.2*'Unfactored Wall Loads'!BY55+1.6*'Unfactored Wall Loads'!BZ55+0.5*'Unfactored Wall Loads'!CA55)</f>
        <v>0</v>
      </c>
      <c r="CM55" s="66">
        <f>'Unfactored Wall Loads'!$P$5*(1.2*'Unfactored Wall Loads'!BY55+1.6*'Unfactored Wall Loads'!CA55+1*'Unfactored Wall Loads'!BZ55)</f>
        <v>0</v>
      </c>
      <c r="CN55" s="4">
        <f t="shared" si="14"/>
        <v>0</v>
      </c>
    </row>
    <row r="56" spans="1:92" x14ac:dyDescent="0.25">
      <c r="A56" s="70">
        <v>35</v>
      </c>
      <c r="B56" s="70">
        <f>'Unfactored Wall Loads'!B56</f>
        <v>0</v>
      </c>
      <c r="C56" s="52" t="str">
        <f>IF($B56="INT",1*'Unfactored Wall Loads'!E56, IF($B56="EXT",1*'Unfactored Wall Loads'!E56,"N.G."))</f>
        <v>N.G.</v>
      </c>
      <c r="D56" s="52" t="str">
        <f>IF($B56="INT",1*'Unfactored Wall Loads'!F56, IF($B56="EXT",1*'Unfactored Wall Loads'!F56,"N.G."))</f>
        <v>N.G.</v>
      </c>
      <c r="E56" s="66">
        <f>'Unfactored Wall Loads'!$P$5*(1.4*'Unfactored Wall Loads'!G56)</f>
        <v>0</v>
      </c>
      <c r="F56" s="66">
        <f>'Unfactored Wall Loads'!$P$5*(1.2*'Unfactored Wall Loads'!G56+1.6*'Unfactored Wall Loads'!H56+0.5*'Unfactored Wall Loads'!I56)</f>
        <v>0</v>
      </c>
      <c r="G56" s="66">
        <f>'Unfactored Wall Loads'!$P$5*(1.2*'Unfactored Wall Loads'!G56+1.6*'Unfactored Wall Loads'!I56+1*'Unfactored Wall Loads'!H56)</f>
        <v>0</v>
      </c>
      <c r="H56" s="4">
        <f t="shared" si="0"/>
        <v>0</v>
      </c>
      <c r="I56" s="52" t="str">
        <f>IF($B56="INT",1*'Unfactored Wall Loads'!J56, IF($B56="EXT",1*'Unfactored Wall Loads'!J56,"N.G."))</f>
        <v>N.G.</v>
      </c>
      <c r="J56" s="52" t="str">
        <f>IF($B56="INT",1*'Unfactored Wall Loads'!K56, IF($B56="EXT",1*'Unfactored Wall Loads'!K56,"N.G."))</f>
        <v>N.G.</v>
      </c>
      <c r="K56" s="66">
        <f>'Unfactored Wall Loads'!$P$5*(1.4*'Unfactored Wall Loads'!L56)</f>
        <v>0</v>
      </c>
      <c r="L56" s="66">
        <f>'Unfactored Wall Loads'!$P$5*(1.2*'Unfactored Wall Loads'!L56+1.6*'Unfactored Wall Loads'!M56+0.5*'Unfactored Wall Loads'!N56)</f>
        <v>0</v>
      </c>
      <c r="M56" s="66">
        <f>'Unfactored Wall Loads'!$P$5*(1.2*'Unfactored Wall Loads'!L56+1.6*'Unfactored Wall Loads'!N56+1*'Unfactored Wall Loads'!M56)</f>
        <v>0</v>
      </c>
      <c r="N56" s="4">
        <f t="shared" si="1"/>
        <v>0</v>
      </c>
      <c r="O56" s="52" t="str">
        <f>IF($B56="INT",1*'Unfactored Wall Loads'!O56, IF($B56="EXT",1*'Unfactored Wall Loads'!O56,"N.G."))</f>
        <v>N.G.</v>
      </c>
      <c r="P56" s="52" t="str">
        <f>IF($B56="INT",1*'Unfactored Wall Loads'!P56, IF($B56="EXT",1*'Unfactored Wall Loads'!P56,"N.G."))</f>
        <v>N.G.</v>
      </c>
      <c r="Q56" s="66">
        <f>'Unfactored Wall Loads'!$P$5*(1.4*'Unfactored Wall Loads'!Q56)</f>
        <v>0</v>
      </c>
      <c r="R56" s="66">
        <f>'Unfactored Wall Loads'!$P$5*(1.2*'Unfactored Wall Loads'!Q56+1.6*'Unfactored Wall Loads'!R56+0.5*'Unfactored Wall Loads'!S56)</f>
        <v>0</v>
      </c>
      <c r="S56" s="66">
        <f>'Unfactored Wall Loads'!$P$5*(1.2*'Unfactored Wall Loads'!Q56+1.6*'Unfactored Wall Loads'!S56+1*'Unfactored Wall Loads'!R56)</f>
        <v>0</v>
      </c>
      <c r="T56" s="4">
        <f t="shared" si="2"/>
        <v>0</v>
      </c>
      <c r="U56" s="52" t="str">
        <f>IF($B56="INT",1*'Unfactored Wall Loads'!T56, IF($B56="EXT",1*'Unfactored Wall Loads'!T56,"N.G."))</f>
        <v>N.G.</v>
      </c>
      <c r="V56" s="52" t="str">
        <f>IF($B56="INT",1*'Unfactored Wall Loads'!U56, IF($B56="EXT",1*'Unfactored Wall Loads'!U56,"N.G."))</f>
        <v>N.G.</v>
      </c>
      <c r="W56" s="66">
        <f>'Unfactored Wall Loads'!$P$5*(1.4*'Unfactored Wall Loads'!V56)</f>
        <v>0</v>
      </c>
      <c r="X56" s="66">
        <f>'Unfactored Wall Loads'!$P$5*(1.2*'Unfactored Wall Loads'!V56+1.6*'Unfactored Wall Loads'!W56+0.5*'Unfactored Wall Loads'!X56)</f>
        <v>0</v>
      </c>
      <c r="Y56" s="66">
        <f>'Unfactored Wall Loads'!$P$5*(1.2*'Unfactored Wall Loads'!V56+1.6*'Unfactored Wall Loads'!X56+1*'Unfactored Wall Loads'!W56)</f>
        <v>0</v>
      </c>
      <c r="Z56" s="4">
        <f t="shared" si="3"/>
        <v>0</v>
      </c>
      <c r="AA56" s="52" t="str">
        <f>IF($B56="INT",1*'Unfactored Wall Loads'!Y56, IF($B56="EXT",1*'Unfactored Wall Loads'!Y56,"N.G."))</f>
        <v>N.G.</v>
      </c>
      <c r="AB56" s="52" t="str">
        <f>IF($B56="INT",1*'Unfactored Wall Loads'!Z56, IF($B56="EXT",1*'Unfactored Wall Loads'!Z56,"N.G."))</f>
        <v>N.G.</v>
      </c>
      <c r="AC56" s="66">
        <f>'Unfactored Wall Loads'!$P$5*(1.4*'Unfactored Wall Loads'!AA56)</f>
        <v>0</v>
      </c>
      <c r="AD56" s="66">
        <f>'Unfactored Wall Loads'!$P$5*(1.2*'Unfactored Wall Loads'!AA56+1.6*'Unfactored Wall Loads'!AB56+0.5*'Unfactored Wall Loads'!AC56)</f>
        <v>0</v>
      </c>
      <c r="AE56" s="66">
        <f>'Unfactored Wall Loads'!$P$5*(1.2*'Unfactored Wall Loads'!AA56+1.6*'Unfactored Wall Loads'!AC56+1*'Unfactored Wall Loads'!AB56)</f>
        <v>0</v>
      </c>
      <c r="AF56" s="4">
        <f t="shared" si="4"/>
        <v>0</v>
      </c>
      <c r="AG56" s="52" t="str">
        <f>IF($B56="INT",1*'Unfactored Wall Loads'!AD56, IF($B56="EXT",1*'Unfactored Wall Loads'!AD56,"N.G."))</f>
        <v>N.G.</v>
      </c>
      <c r="AH56" s="52" t="str">
        <f>IF($B56="INT",1*'Unfactored Wall Loads'!AE56, IF($B56="EXT",1*'Unfactored Wall Loads'!AE56,"N.G."))</f>
        <v>N.G.</v>
      </c>
      <c r="AI56" s="66">
        <f>'Unfactored Wall Loads'!$P$5*(1.4*'Unfactored Wall Loads'!AF56)</f>
        <v>0</v>
      </c>
      <c r="AJ56" s="66">
        <f>'Unfactored Wall Loads'!$P$5*(1.2*'Unfactored Wall Loads'!AF56+1.6*'Unfactored Wall Loads'!AG56+0.5*'Unfactored Wall Loads'!AH56)</f>
        <v>0</v>
      </c>
      <c r="AK56" s="66">
        <f>'Unfactored Wall Loads'!$P$5*(1.2*'Unfactored Wall Loads'!AF56+1.6*'Unfactored Wall Loads'!AH56+1*'Unfactored Wall Loads'!AG56)</f>
        <v>0</v>
      </c>
      <c r="AL56" s="4">
        <f t="shared" si="5"/>
        <v>0</v>
      </c>
      <c r="AM56" s="52" t="str">
        <f>IF($B56="INT",1*'Unfactored Wall Loads'!AI56, IF($B56="EXT",1*'Unfactored Wall Loads'!AI56,"N.G."))</f>
        <v>N.G.</v>
      </c>
      <c r="AN56" s="52" t="str">
        <f>IF($B56="INT",1*'Unfactored Wall Loads'!AJ56, IF($B56="EXT",1*'Unfactored Wall Loads'!AJ56,"N.G."))</f>
        <v>N.G.</v>
      </c>
      <c r="AO56" s="66">
        <f>'Unfactored Wall Loads'!$P$5*(1.4*'Unfactored Wall Loads'!AK56)</f>
        <v>0</v>
      </c>
      <c r="AP56" s="66">
        <f>'Unfactored Wall Loads'!$P$5*(1.2*'Unfactored Wall Loads'!AK56+1.6*'Unfactored Wall Loads'!AL56+0.5*'Unfactored Wall Loads'!AM56)</f>
        <v>0</v>
      </c>
      <c r="AQ56" s="66">
        <f>'Unfactored Wall Loads'!$P$5*(1.2*'Unfactored Wall Loads'!AK56+1.6*'Unfactored Wall Loads'!AM56+1*'Unfactored Wall Loads'!AL56)</f>
        <v>0</v>
      </c>
      <c r="AR56" s="4">
        <f t="shared" si="6"/>
        <v>0</v>
      </c>
      <c r="AS56" s="52" t="str">
        <f>IF($B56="INT",1*'Unfactored Wall Loads'!AN56, IF($B56="EXT",1*'Unfactored Wall Loads'!AN56,"N.G."))</f>
        <v>N.G.</v>
      </c>
      <c r="AT56" s="52" t="str">
        <f>IF($B56="INT",1*'Unfactored Wall Loads'!AO56, IF($B56="EXT",1*'Unfactored Wall Loads'!AO56,"N.G."))</f>
        <v>N.G.</v>
      </c>
      <c r="AU56" s="66">
        <f>'Unfactored Wall Loads'!$P$5*(1.4*'Unfactored Wall Loads'!AP56)</f>
        <v>0</v>
      </c>
      <c r="AV56" s="66">
        <f>'Unfactored Wall Loads'!$P$5*(1.2*'Unfactored Wall Loads'!AP56+1.6*'Unfactored Wall Loads'!AQ56+0.5*'Unfactored Wall Loads'!AR56)</f>
        <v>0</v>
      </c>
      <c r="AW56" s="66">
        <f>'Unfactored Wall Loads'!$P$5*(1.2*'Unfactored Wall Loads'!AP56+1.6*'Unfactored Wall Loads'!AR56+1*'Unfactored Wall Loads'!AQ56)</f>
        <v>0</v>
      </c>
      <c r="AX56" s="4">
        <f t="shared" si="7"/>
        <v>0</v>
      </c>
      <c r="AY56" s="52" t="str">
        <f>IF($B56="INT",1*'Unfactored Wall Loads'!AS56, IF($B56="EXT",1*'Unfactored Wall Loads'!AS56,"N.G."))</f>
        <v>N.G.</v>
      </c>
      <c r="AZ56" s="52" t="str">
        <f>IF($B56="INT",1*'Unfactored Wall Loads'!AT56, IF($B56="EXT",1*'Unfactored Wall Loads'!AT56,"N.G."))</f>
        <v>N.G.</v>
      </c>
      <c r="BA56" s="66">
        <f>'Unfactored Wall Loads'!$P$5*(1.4*'Unfactored Wall Loads'!AU56)</f>
        <v>0</v>
      </c>
      <c r="BB56" s="66">
        <f>'Unfactored Wall Loads'!$P$5*(1.2*'Unfactored Wall Loads'!AU56+1.6*'Unfactored Wall Loads'!AV56+0.5*'Unfactored Wall Loads'!AW56)</f>
        <v>0</v>
      </c>
      <c r="BC56" s="66">
        <f>'Unfactored Wall Loads'!$P$5*(1.2*'Unfactored Wall Loads'!AU56+1.6*'Unfactored Wall Loads'!AW56+1*'Unfactored Wall Loads'!AV56)</f>
        <v>0</v>
      </c>
      <c r="BD56" s="4">
        <f t="shared" si="8"/>
        <v>0</v>
      </c>
      <c r="BE56" s="52" t="str">
        <f>IF($B56="INT",1*'Unfactored Wall Loads'!AX56, IF($B56="EXT",1*'Unfactored Wall Loads'!AX56,"N.G."))</f>
        <v>N.G.</v>
      </c>
      <c r="BF56" s="52" t="str">
        <f>IF($B56="INT",1*'Unfactored Wall Loads'!AY56, IF($B56="EXT",1*'Unfactored Wall Loads'!AY56,"N.G."))</f>
        <v>N.G.</v>
      </c>
      <c r="BG56" s="66">
        <f>'Unfactored Wall Loads'!$P$5*(1.4*'Unfactored Wall Loads'!AZ56)</f>
        <v>0</v>
      </c>
      <c r="BH56" s="66">
        <f>'Unfactored Wall Loads'!$P$5*(1.2*'Unfactored Wall Loads'!AZ56+1.6*'Unfactored Wall Loads'!BA56+0.5*'Unfactored Wall Loads'!BB56)</f>
        <v>0</v>
      </c>
      <c r="BI56" s="66">
        <f>'Unfactored Wall Loads'!$P$5*(1.2*'Unfactored Wall Loads'!AZ56+1.6*'Unfactored Wall Loads'!BB56+1*'Unfactored Wall Loads'!BA56)</f>
        <v>0</v>
      </c>
      <c r="BJ56" s="4">
        <f t="shared" si="9"/>
        <v>0</v>
      </c>
      <c r="BK56" s="52" t="str">
        <f>IF($B56="INT",1*'Unfactored Wall Loads'!BC56, IF($B56="EXT",1*'Unfactored Wall Loads'!BC56,"N.G."))</f>
        <v>N.G.</v>
      </c>
      <c r="BL56" s="52" t="str">
        <f>IF($B56="INT",1*'Unfactored Wall Loads'!BD56, IF($B56="EXT",1*'Unfactored Wall Loads'!BD56,"N.G."))</f>
        <v>N.G.</v>
      </c>
      <c r="BM56" s="66">
        <f>'Unfactored Wall Loads'!$P$5*(1.4*'Unfactored Wall Loads'!BE56)</f>
        <v>0</v>
      </c>
      <c r="BN56" s="66">
        <f>'Unfactored Wall Loads'!$P$5*(1.2*'Unfactored Wall Loads'!BE56+1.6*'Unfactored Wall Loads'!BF56+0.5*'Unfactored Wall Loads'!BG56)</f>
        <v>0</v>
      </c>
      <c r="BO56" s="66">
        <f>'Unfactored Wall Loads'!$P$5*(1.2*'Unfactored Wall Loads'!BE56+1.6*'Unfactored Wall Loads'!BG56+1*'Unfactored Wall Loads'!BF56)</f>
        <v>0</v>
      </c>
      <c r="BP56" s="4">
        <f t="shared" si="10"/>
        <v>0</v>
      </c>
      <c r="BQ56" s="52" t="str">
        <f>IF($B56="INT",1*'Unfactored Wall Loads'!BH56, IF($B56="EXT",1*'Unfactored Wall Loads'!BH56,"N.G."))</f>
        <v>N.G.</v>
      </c>
      <c r="BR56" s="52" t="str">
        <f>IF($B56="INT",1*'Unfactored Wall Loads'!BI56, IF($B56="EXT",1*'Unfactored Wall Loads'!BI56,"N.G."))</f>
        <v>N.G.</v>
      </c>
      <c r="BS56" s="66">
        <f>'Unfactored Wall Loads'!$P$5*(1.4*'Unfactored Wall Loads'!BJ56)</f>
        <v>0</v>
      </c>
      <c r="BT56" s="66">
        <f>'Unfactored Wall Loads'!$P$5*(1.2*'Unfactored Wall Loads'!BJ56+1.6*'Unfactored Wall Loads'!BK56+0.5*'Unfactored Wall Loads'!BL56)</f>
        <v>0</v>
      </c>
      <c r="BU56" s="66">
        <f>'Unfactored Wall Loads'!$P$5*(1.2*'Unfactored Wall Loads'!BJ56+1.6*'Unfactored Wall Loads'!BL56+1*'Unfactored Wall Loads'!BK56)</f>
        <v>0</v>
      </c>
      <c r="BV56" s="4">
        <f t="shared" si="11"/>
        <v>0</v>
      </c>
      <c r="BW56" s="52" t="str">
        <f>IF($B56="INT",1*'Unfactored Wall Loads'!BM56, IF($B56="EXT",1*'Unfactored Wall Loads'!BM56,"N.G."))</f>
        <v>N.G.</v>
      </c>
      <c r="BX56" s="52" t="str">
        <f>IF($B56="INT",1*'Unfactored Wall Loads'!BN56, IF($B56="EXT",1*'Unfactored Wall Loads'!BN56,"N.G."))</f>
        <v>N.G.</v>
      </c>
      <c r="BY56" s="66">
        <f>'Unfactored Wall Loads'!$P$5*(1.4*'Unfactored Wall Loads'!BO56)</f>
        <v>0</v>
      </c>
      <c r="BZ56" s="66">
        <f>'Unfactored Wall Loads'!$P$5*(1.2*'Unfactored Wall Loads'!BO56+1.6*'Unfactored Wall Loads'!BP56+0.5*'Unfactored Wall Loads'!BQ56)</f>
        <v>0</v>
      </c>
      <c r="CA56" s="66">
        <f>'Unfactored Wall Loads'!$P$5*(1.2*'Unfactored Wall Loads'!BO56+1.6*'Unfactored Wall Loads'!BQ56+1*'Unfactored Wall Loads'!BP56)</f>
        <v>0</v>
      </c>
      <c r="CB56" s="4">
        <f t="shared" si="12"/>
        <v>0</v>
      </c>
      <c r="CC56" s="52" t="str">
        <f>IF($B56="INT",1*'Unfactored Wall Loads'!BR56, IF($B56="EXT",1*'Unfactored Wall Loads'!BR56,"N.G."))</f>
        <v>N.G.</v>
      </c>
      <c r="CD56" s="52" t="str">
        <f>IF($B56="INT",1*'Unfactored Wall Loads'!BS56, IF($B56="EXT",1*'Unfactored Wall Loads'!BS56,"N.G."))</f>
        <v>N.G.</v>
      </c>
      <c r="CE56" s="66">
        <f>'Unfactored Wall Loads'!$P$5*(1.4*'Unfactored Wall Loads'!BT56)</f>
        <v>0</v>
      </c>
      <c r="CF56" s="66">
        <f>'Unfactored Wall Loads'!$P$5*(1.2*'Unfactored Wall Loads'!BT56+1.6*'Unfactored Wall Loads'!BU56+0.5*'Unfactored Wall Loads'!BV56)</f>
        <v>0</v>
      </c>
      <c r="CG56" s="66">
        <f>'Unfactored Wall Loads'!$P$5*(1.2*'Unfactored Wall Loads'!BT56+1.6*'Unfactored Wall Loads'!BV56+1*'Unfactored Wall Loads'!BU56)</f>
        <v>0</v>
      </c>
      <c r="CH56" s="4">
        <f t="shared" si="13"/>
        <v>0</v>
      </c>
      <c r="CI56" s="52" t="str">
        <f>IF($B56="INT",1*'Unfactored Wall Loads'!BW56, IF($B56="EXT",1*'Unfactored Wall Loads'!BW56,"N.G."))</f>
        <v>N.G.</v>
      </c>
      <c r="CJ56" s="52" t="str">
        <f>IF($B56="INT",1*'Unfactored Wall Loads'!BX56, IF($B56="EXT",1*'Unfactored Wall Loads'!BX56,"N.G."))</f>
        <v>N.G.</v>
      </c>
      <c r="CK56" s="66">
        <f>'Unfactored Wall Loads'!$P$5*(1.6*'Unfactored Wall Loads'!BY56)</f>
        <v>0</v>
      </c>
      <c r="CL56" s="66">
        <f>'Unfactored Wall Loads'!$P$5*(1.2*'Unfactored Wall Loads'!BY56+1.6*'Unfactored Wall Loads'!BZ56+0.5*'Unfactored Wall Loads'!CA56)</f>
        <v>0</v>
      </c>
      <c r="CM56" s="66">
        <f>'Unfactored Wall Loads'!$P$5*(1.2*'Unfactored Wall Loads'!BY56+1.6*'Unfactored Wall Loads'!CA56+1*'Unfactored Wall Loads'!BZ56)</f>
        <v>0</v>
      </c>
      <c r="CN56" s="4">
        <f t="shared" si="14"/>
        <v>0</v>
      </c>
    </row>
    <row r="57" spans="1:92" x14ac:dyDescent="0.25">
      <c r="A57" s="70">
        <v>36</v>
      </c>
      <c r="B57" s="70">
        <f>'Unfactored Wall Loads'!B57</f>
        <v>0</v>
      </c>
      <c r="C57" s="52" t="str">
        <f>IF($B57="INT",1*'Unfactored Wall Loads'!E57, IF($B57="EXT",1*'Unfactored Wall Loads'!E57,"N.G."))</f>
        <v>N.G.</v>
      </c>
      <c r="D57" s="52" t="str">
        <f>IF($B57="INT",1*'Unfactored Wall Loads'!F57, IF($B57="EXT",1*'Unfactored Wall Loads'!F57,"N.G."))</f>
        <v>N.G.</v>
      </c>
      <c r="E57" s="66">
        <f>'Unfactored Wall Loads'!$P$5*(1.4*'Unfactored Wall Loads'!G57)</f>
        <v>0</v>
      </c>
      <c r="F57" s="66">
        <f>'Unfactored Wall Loads'!$P$5*(1.2*'Unfactored Wall Loads'!G57+1.6*'Unfactored Wall Loads'!H57+0.5*'Unfactored Wall Loads'!I57)</f>
        <v>0</v>
      </c>
      <c r="G57" s="66">
        <f>'Unfactored Wall Loads'!$P$5*(1.2*'Unfactored Wall Loads'!G57+1.6*'Unfactored Wall Loads'!I57+1*'Unfactored Wall Loads'!H57)</f>
        <v>0</v>
      </c>
      <c r="H57" s="4">
        <f t="shared" si="0"/>
        <v>0</v>
      </c>
      <c r="I57" s="52" t="str">
        <f>IF($B57="INT",1*'Unfactored Wall Loads'!J57, IF($B57="EXT",1*'Unfactored Wall Loads'!J57,"N.G."))</f>
        <v>N.G.</v>
      </c>
      <c r="J57" s="52" t="str">
        <f>IF($B57="INT",1*'Unfactored Wall Loads'!K57, IF($B57="EXT",1*'Unfactored Wall Loads'!K57,"N.G."))</f>
        <v>N.G.</v>
      </c>
      <c r="K57" s="66">
        <f>'Unfactored Wall Loads'!$P$5*(1.4*'Unfactored Wall Loads'!L57)</f>
        <v>0</v>
      </c>
      <c r="L57" s="66">
        <f>'Unfactored Wall Loads'!$P$5*(1.2*'Unfactored Wall Loads'!L57+1.6*'Unfactored Wall Loads'!M57+0.5*'Unfactored Wall Loads'!N57)</f>
        <v>0</v>
      </c>
      <c r="M57" s="66">
        <f>'Unfactored Wall Loads'!$P$5*(1.2*'Unfactored Wall Loads'!L57+1.6*'Unfactored Wall Loads'!N57+1*'Unfactored Wall Loads'!M57)</f>
        <v>0</v>
      </c>
      <c r="N57" s="4">
        <f t="shared" si="1"/>
        <v>0</v>
      </c>
      <c r="O57" s="52" t="str">
        <f>IF($B57="INT",1*'Unfactored Wall Loads'!O57, IF($B57="EXT",1*'Unfactored Wall Loads'!O57,"N.G."))</f>
        <v>N.G.</v>
      </c>
      <c r="P57" s="52" t="str">
        <f>IF($B57="INT",1*'Unfactored Wall Loads'!P57, IF($B57="EXT",1*'Unfactored Wall Loads'!P57,"N.G."))</f>
        <v>N.G.</v>
      </c>
      <c r="Q57" s="66">
        <f>'Unfactored Wall Loads'!$P$5*(1.4*'Unfactored Wall Loads'!Q57)</f>
        <v>0</v>
      </c>
      <c r="R57" s="66">
        <f>'Unfactored Wall Loads'!$P$5*(1.2*'Unfactored Wall Loads'!Q57+1.6*'Unfactored Wall Loads'!R57+0.5*'Unfactored Wall Loads'!S57)</f>
        <v>0</v>
      </c>
      <c r="S57" s="66">
        <f>'Unfactored Wall Loads'!$P$5*(1.2*'Unfactored Wall Loads'!Q57+1.6*'Unfactored Wall Loads'!S57+1*'Unfactored Wall Loads'!R57)</f>
        <v>0</v>
      </c>
      <c r="T57" s="4">
        <f t="shared" si="2"/>
        <v>0</v>
      </c>
      <c r="U57" s="52" t="str">
        <f>IF($B57="INT",1*'Unfactored Wall Loads'!T57, IF($B57="EXT",1*'Unfactored Wall Loads'!T57,"N.G."))</f>
        <v>N.G.</v>
      </c>
      <c r="V57" s="52" t="str">
        <f>IF($B57="INT",1*'Unfactored Wall Loads'!U57, IF($B57="EXT",1*'Unfactored Wall Loads'!U57,"N.G."))</f>
        <v>N.G.</v>
      </c>
      <c r="W57" s="66">
        <f>'Unfactored Wall Loads'!$P$5*(1.4*'Unfactored Wall Loads'!V57)</f>
        <v>0</v>
      </c>
      <c r="X57" s="66">
        <f>'Unfactored Wall Loads'!$P$5*(1.2*'Unfactored Wall Loads'!V57+1.6*'Unfactored Wall Loads'!W57+0.5*'Unfactored Wall Loads'!X57)</f>
        <v>0</v>
      </c>
      <c r="Y57" s="66">
        <f>'Unfactored Wall Loads'!$P$5*(1.2*'Unfactored Wall Loads'!V57+1.6*'Unfactored Wall Loads'!X57+1*'Unfactored Wall Loads'!W57)</f>
        <v>0</v>
      </c>
      <c r="Z57" s="4">
        <f t="shared" si="3"/>
        <v>0</v>
      </c>
      <c r="AA57" s="52" t="str">
        <f>IF($B57="INT",1*'Unfactored Wall Loads'!Y57, IF($B57="EXT",1*'Unfactored Wall Loads'!Y57,"N.G."))</f>
        <v>N.G.</v>
      </c>
      <c r="AB57" s="52" t="str">
        <f>IF($B57="INT",1*'Unfactored Wall Loads'!Z57, IF($B57="EXT",1*'Unfactored Wall Loads'!Z57,"N.G."))</f>
        <v>N.G.</v>
      </c>
      <c r="AC57" s="66">
        <f>'Unfactored Wall Loads'!$P$5*(1.4*'Unfactored Wall Loads'!AA57)</f>
        <v>0</v>
      </c>
      <c r="AD57" s="66">
        <f>'Unfactored Wall Loads'!$P$5*(1.2*'Unfactored Wall Loads'!AA57+1.6*'Unfactored Wall Loads'!AB57+0.5*'Unfactored Wall Loads'!AC57)</f>
        <v>0</v>
      </c>
      <c r="AE57" s="66">
        <f>'Unfactored Wall Loads'!$P$5*(1.2*'Unfactored Wall Loads'!AA57+1.6*'Unfactored Wall Loads'!AC57+1*'Unfactored Wall Loads'!AB57)</f>
        <v>0</v>
      </c>
      <c r="AF57" s="4">
        <f t="shared" si="4"/>
        <v>0</v>
      </c>
      <c r="AG57" s="52" t="str">
        <f>IF($B57="INT",1*'Unfactored Wall Loads'!AD57, IF($B57="EXT",1*'Unfactored Wall Loads'!AD57,"N.G."))</f>
        <v>N.G.</v>
      </c>
      <c r="AH57" s="52" t="str">
        <f>IF($B57="INT",1*'Unfactored Wall Loads'!AE57, IF($B57="EXT",1*'Unfactored Wall Loads'!AE57,"N.G."))</f>
        <v>N.G.</v>
      </c>
      <c r="AI57" s="66">
        <f>'Unfactored Wall Loads'!$P$5*(1.4*'Unfactored Wall Loads'!AF57)</f>
        <v>0</v>
      </c>
      <c r="AJ57" s="66">
        <f>'Unfactored Wall Loads'!$P$5*(1.2*'Unfactored Wall Loads'!AF57+1.6*'Unfactored Wall Loads'!AG57+0.5*'Unfactored Wall Loads'!AH57)</f>
        <v>0</v>
      </c>
      <c r="AK57" s="66">
        <f>'Unfactored Wall Loads'!$P$5*(1.2*'Unfactored Wall Loads'!AF57+1.6*'Unfactored Wall Loads'!AH57+1*'Unfactored Wall Loads'!AG57)</f>
        <v>0</v>
      </c>
      <c r="AL57" s="4">
        <f t="shared" si="5"/>
        <v>0</v>
      </c>
      <c r="AM57" s="52" t="str">
        <f>IF($B57="INT",1*'Unfactored Wall Loads'!AI57, IF($B57="EXT",1*'Unfactored Wall Loads'!AI57,"N.G."))</f>
        <v>N.G.</v>
      </c>
      <c r="AN57" s="52" t="str">
        <f>IF($B57="INT",1*'Unfactored Wall Loads'!AJ57, IF($B57="EXT",1*'Unfactored Wall Loads'!AJ57,"N.G."))</f>
        <v>N.G.</v>
      </c>
      <c r="AO57" s="66">
        <f>'Unfactored Wall Loads'!$P$5*(1.4*'Unfactored Wall Loads'!AK57)</f>
        <v>0</v>
      </c>
      <c r="AP57" s="66">
        <f>'Unfactored Wall Loads'!$P$5*(1.2*'Unfactored Wall Loads'!AK57+1.6*'Unfactored Wall Loads'!AL57+0.5*'Unfactored Wall Loads'!AM57)</f>
        <v>0</v>
      </c>
      <c r="AQ57" s="66">
        <f>'Unfactored Wall Loads'!$P$5*(1.2*'Unfactored Wall Loads'!AK57+1.6*'Unfactored Wall Loads'!AM57+1*'Unfactored Wall Loads'!AL57)</f>
        <v>0</v>
      </c>
      <c r="AR57" s="4">
        <f t="shared" si="6"/>
        <v>0</v>
      </c>
      <c r="AS57" s="52" t="str">
        <f>IF($B57="INT",1*'Unfactored Wall Loads'!AN57, IF($B57="EXT",1*'Unfactored Wall Loads'!AN57,"N.G."))</f>
        <v>N.G.</v>
      </c>
      <c r="AT57" s="52" t="str">
        <f>IF($B57="INT",1*'Unfactored Wall Loads'!AO57, IF($B57="EXT",1*'Unfactored Wall Loads'!AO57,"N.G."))</f>
        <v>N.G.</v>
      </c>
      <c r="AU57" s="66">
        <f>'Unfactored Wall Loads'!$P$5*(1.4*'Unfactored Wall Loads'!AP57)</f>
        <v>0</v>
      </c>
      <c r="AV57" s="66">
        <f>'Unfactored Wall Loads'!$P$5*(1.2*'Unfactored Wall Loads'!AP57+1.6*'Unfactored Wall Loads'!AQ57+0.5*'Unfactored Wall Loads'!AR57)</f>
        <v>0</v>
      </c>
      <c r="AW57" s="66">
        <f>'Unfactored Wall Loads'!$P$5*(1.2*'Unfactored Wall Loads'!AP57+1.6*'Unfactored Wall Loads'!AR57+1*'Unfactored Wall Loads'!AQ57)</f>
        <v>0</v>
      </c>
      <c r="AX57" s="4">
        <f t="shared" si="7"/>
        <v>0</v>
      </c>
      <c r="AY57" s="52" t="str">
        <f>IF($B57="INT",1*'Unfactored Wall Loads'!AS57, IF($B57="EXT",1*'Unfactored Wall Loads'!AS57,"N.G."))</f>
        <v>N.G.</v>
      </c>
      <c r="AZ57" s="52" t="str">
        <f>IF($B57="INT",1*'Unfactored Wall Loads'!AT57, IF($B57="EXT",1*'Unfactored Wall Loads'!AT57,"N.G."))</f>
        <v>N.G.</v>
      </c>
      <c r="BA57" s="66">
        <f>'Unfactored Wall Loads'!$P$5*(1.4*'Unfactored Wall Loads'!AU57)</f>
        <v>0</v>
      </c>
      <c r="BB57" s="66">
        <f>'Unfactored Wall Loads'!$P$5*(1.2*'Unfactored Wall Loads'!AU57+1.6*'Unfactored Wall Loads'!AV57+0.5*'Unfactored Wall Loads'!AW57)</f>
        <v>0</v>
      </c>
      <c r="BC57" s="66">
        <f>'Unfactored Wall Loads'!$P$5*(1.2*'Unfactored Wall Loads'!AU57+1.6*'Unfactored Wall Loads'!AW57+1*'Unfactored Wall Loads'!AV57)</f>
        <v>0</v>
      </c>
      <c r="BD57" s="4">
        <f t="shared" si="8"/>
        <v>0</v>
      </c>
      <c r="BE57" s="52" t="str">
        <f>IF($B57="INT",1*'Unfactored Wall Loads'!AX57, IF($B57="EXT",1*'Unfactored Wall Loads'!AX57,"N.G."))</f>
        <v>N.G.</v>
      </c>
      <c r="BF57" s="52" t="str">
        <f>IF($B57="INT",1*'Unfactored Wall Loads'!AY57, IF($B57="EXT",1*'Unfactored Wall Loads'!AY57,"N.G."))</f>
        <v>N.G.</v>
      </c>
      <c r="BG57" s="66">
        <f>'Unfactored Wall Loads'!$P$5*(1.4*'Unfactored Wall Loads'!AZ57)</f>
        <v>0</v>
      </c>
      <c r="BH57" s="66">
        <f>'Unfactored Wall Loads'!$P$5*(1.2*'Unfactored Wall Loads'!AZ57+1.6*'Unfactored Wall Loads'!BA57+0.5*'Unfactored Wall Loads'!BB57)</f>
        <v>0</v>
      </c>
      <c r="BI57" s="66">
        <f>'Unfactored Wall Loads'!$P$5*(1.2*'Unfactored Wall Loads'!AZ57+1.6*'Unfactored Wall Loads'!BB57+1*'Unfactored Wall Loads'!BA57)</f>
        <v>0</v>
      </c>
      <c r="BJ57" s="4">
        <f t="shared" si="9"/>
        <v>0</v>
      </c>
      <c r="BK57" s="52" t="str">
        <f>IF($B57="INT",1*'Unfactored Wall Loads'!BC57, IF($B57="EXT",1*'Unfactored Wall Loads'!BC57,"N.G."))</f>
        <v>N.G.</v>
      </c>
      <c r="BL57" s="52" t="str">
        <f>IF($B57="INT",1*'Unfactored Wall Loads'!BD57, IF($B57="EXT",1*'Unfactored Wall Loads'!BD57,"N.G."))</f>
        <v>N.G.</v>
      </c>
      <c r="BM57" s="66">
        <f>'Unfactored Wall Loads'!$P$5*(1.4*'Unfactored Wall Loads'!BE57)</f>
        <v>0</v>
      </c>
      <c r="BN57" s="66">
        <f>'Unfactored Wall Loads'!$P$5*(1.2*'Unfactored Wall Loads'!BE57+1.6*'Unfactored Wall Loads'!BF57+0.5*'Unfactored Wall Loads'!BG57)</f>
        <v>0</v>
      </c>
      <c r="BO57" s="66">
        <f>'Unfactored Wall Loads'!$P$5*(1.2*'Unfactored Wall Loads'!BE57+1.6*'Unfactored Wall Loads'!BG57+1*'Unfactored Wall Loads'!BF57)</f>
        <v>0</v>
      </c>
      <c r="BP57" s="4">
        <f t="shared" si="10"/>
        <v>0</v>
      </c>
      <c r="BQ57" s="52" t="str">
        <f>IF($B57="INT",1*'Unfactored Wall Loads'!BH57, IF($B57="EXT",1*'Unfactored Wall Loads'!BH57,"N.G."))</f>
        <v>N.G.</v>
      </c>
      <c r="BR57" s="52" t="str">
        <f>IF($B57="INT",1*'Unfactored Wall Loads'!BI57, IF($B57="EXT",1*'Unfactored Wall Loads'!BI57,"N.G."))</f>
        <v>N.G.</v>
      </c>
      <c r="BS57" s="66">
        <f>'Unfactored Wall Loads'!$P$5*(1.4*'Unfactored Wall Loads'!BJ57)</f>
        <v>0</v>
      </c>
      <c r="BT57" s="66">
        <f>'Unfactored Wall Loads'!$P$5*(1.2*'Unfactored Wall Loads'!BJ57+1.6*'Unfactored Wall Loads'!BK57+0.5*'Unfactored Wall Loads'!BL57)</f>
        <v>0</v>
      </c>
      <c r="BU57" s="66">
        <f>'Unfactored Wall Loads'!$P$5*(1.2*'Unfactored Wall Loads'!BJ57+1.6*'Unfactored Wall Loads'!BL57+1*'Unfactored Wall Loads'!BK57)</f>
        <v>0</v>
      </c>
      <c r="BV57" s="4">
        <f t="shared" si="11"/>
        <v>0</v>
      </c>
      <c r="BW57" s="52" t="str">
        <f>IF($B57="INT",1*'Unfactored Wall Loads'!BM57, IF($B57="EXT",1*'Unfactored Wall Loads'!BM57,"N.G."))</f>
        <v>N.G.</v>
      </c>
      <c r="BX57" s="52" t="str">
        <f>IF($B57="INT",1*'Unfactored Wall Loads'!BN57, IF($B57="EXT",1*'Unfactored Wall Loads'!BN57,"N.G."))</f>
        <v>N.G.</v>
      </c>
      <c r="BY57" s="66">
        <f>'Unfactored Wall Loads'!$P$5*(1.4*'Unfactored Wall Loads'!BO57)</f>
        <v>0</v>
      </c>
      <c r="BZ57" s="66">
        <f>'Unfactored Wall Loads'!$P$5*(1.2*'Unfactored Wall Loads'!BO57+1.6*'Unfactored Wall Loads'!BP57+0.5*'Unfactored Wall Loads'!BQ57)</f>
        <v>0</v>
      </c>
      <c r="CA57" s="66">
        <f>'Unfactored Wall Loads'!$P$5*(1.2*'Unfactored Wall Loads'!BO57+1.6*'Unfactored Wall Loads'!BQ57+1*'Unfactored Wall Loads'!BP57)</f>
        <v>0</v>
      </c>
      <c r="CB57" s="4">
        <f t="shared" si="12"/>
        <v>0</v>
      </c>
      <c r="CC57" s="52" t="str">
        <f>IF($B57="INT",1*'Unfactored Wall Loads'!BR57, IF($B57="EXT",1*'Unfactored Wall Loads'!BR57,"N.G."))</f>
        <v>N.G.</v>
      </c>
      <c r="CD57" s="52" t="str">
        <f>IF($B57="INT",1*'Unfactored Wall Loads'!BS57, IF($B57="EXT",1*'Unfactored Wall Loads'!BS57,"N.G."))</f>
        <v>N.G.</v>
      </c>
      <c r="CE57" s="66">
        <f>'Unfactored Wall Loads'!$P$5*(1.4*'Unfactored Wall Loads'!BT57)</f>
        <v>0</v>
      </c>
      <c r="CF57" s="66">
        <f>'Unfactored Wall Loads'!$P$5*(1.2*'Unfactored Wall Loads'!BT57+1.6*'Unfactored Wall Loads'!BU57+0.5*'Unfactored Wall Loads'!BV57)</f>
        <v>0</v>
      </c>
      <c r="CG57" s="66">
        <f>'Unfactored Wall Loads'!$P$5*(1.2*'Unfactored Wall Loads'!BT57+1.6*'Unfactored Wall Loads'!BV57+1*'Unfactored Wall Loads'!BU57)</f>
        <v>0</v>
      </c>
      <c r="CH57" s="4">
        <f t="shared" si="13"/>
        <v>0</v>
      </c>
      <c r="CI57" s="52" t="str">
        <f>IF($B57="INT",1*'Unfactored Wall Loads'!BW57, IF($B57="EXT",1*'Unfactored Wall Loads'!BW57,"N.G."))</f>
        <v>N.G.</v>
      </c>
      <c r="CJ57" s="52" t="str">
        <f>IF($B57="INT",1*'Unfactored Wall Loads'!BX57, IF($B57="EXT",1*'Unfactored Wall Loads'!BX57,"N.G."))</f>
        <v>N.G.</v>
      </c>
      <c r="CK57" s="66">
        <f>'Unfactored Wall Loads'!$P$5*(1.6*'Unfactored Wall Loads'!BY57)</f>
        <v>0</v>
      </c>
      <c r="CL57" s="66">
        <f>'Unfactored Wall Loads'!$P$5*(1.2*'Unfactored Wall Loads'!BY57+1.6*'Unfactored Wall Loads'!BZ57+0.5*'Unfactored Wall Loads'!CA57)</f>
        <v>0</v>
      </c>
      <c r="CM57" s="66">
        <f>'Unfactored Wall Loads'!$P$5*(1.2*'Unfactored Wall Loads'!BY57+1.6*'Unfactored Wall Loads'!CA57+1*'Unfactored Wall Loads'!BZ57)</f>
        <v>0</v>
      </c>
      <c r="CN57" s="4">
        <f t="shared" si="14"/>
        <v>0</v>
      </c>
    </row>
    <row r="58" spans="1:92" x14ac:dyDescent="0.25">
      <c r="A58" s="70">
        <v>37</v>
      </c>
      <c r="B58" s="70">
        <f>'Unfactored Wall Loads'!B58</f>
        <v>0</v>
      </c>
      <c r="C58" s="52" t="str">
        <f>IF($B58="INT",1*'Unfactored Wall Loads'!E58, IF($B58="EXT",1*'Unfactored Wall Loads'!E58,"N.G."))</f>
        <v>N.G.</v>
      </c>
      <c r="D58" s="52" t="str">
        <f>IF($B58="INT",1*'Unfactored Wall Loads'!F58, IF($B58="EXT",1*'Unfactored Wall Loads'!F58,"N.G."))</f>
        <v>N.G.</v>
      </c>
      <c r="E58" s="66">
        <f>'Unfactored Wall Loads'!$P$5*(1.4*'Unfactored Wall Loads'!G58)</f>
        <v>0</v>
      </c>
      <c r="F58" s="66">
        <f>'Unfactored Wall Loads'!$P$5*(1.2*'Unfactored Wall Loads'!G58+1.6*'Unfactored Wall Loads'!H58+0.5*'Unfactored Wall Loads'!I58)</f>
        <v>0</v>
      </c>
      <c r="G58" s="66">
        <f>'Unfactored Wall Loads'!$P$5*(1.2*'Unfactored Wall Loads'!G58+1.6*'Unfactored Wall Loads'!I58+1*'Unfactored Wall Loads'!H58)</f>
        <v>0</v>
      </c>
      <c r="H58" s="4">
        <f t="shared" si="0"/>
        <v>0</v>
      </c>
      <c r="I58" s="52" t="str">
        <f>IF($B58="INT",1*'Unfactored Wall Loads'!J58, IF($B58="EXT",1*'Unfactored Wall Loads'!J58,"N.G."))</f>
        <v>N.G.</v>
      </c>
      <c r="J58" s="52" t="str">
        <f>IF($B58="INT",1*'Unfactored Wall Loads'!K58, IF($B58="EXT",1*'Unfactored Wall Loads'!K58,"N.G."))</f>
        <v>N.G.</v>
      </c>
      <c r="K58" s="66">
        <f>'Unfactored Wall Loads'!$P$5*(1.4*'Unfactored Wall Loads'!L58)</f>
        <v>0</v>
      </c>
      <c r="L58" s="66">
        <f>'Unfactored Wall Loads'!$P$5*(1.2*'Unfactored Wall Loads'!L58+1.6*'Unfactored Wall Loads'!M58+0.5*'Unfactored Wall Loads'!N58)</f>
        <v>0</v>
      </c>
      <c r="M58" s="66">
        <f>'Unfactored Wall Loads'!$P$5*(1.2*'Unfactored Wall Loads'!L58+1.6*'Unfactored Wall Loads'!N58+1*'Unfactored Wall Loads'!M58)</f>
        <v>0</v>
      </c>
      <c r="N58" s="4">
        <f t="shared" si="1"/>
        <v>0</v>
      </c>
      <c r="O58" s="52" t="str">
        <f>IF($B58="INT",1*'Unfactored Wall Loads'!O58, IF($B58="EXT",1*'Unfactored Wall Loads'!O58,"N.G."))</f>
        <v>N.G.</v>
      </c>
      <c r="P58" s="52" t="str">
        <f>IF($B58="INT",1*'Unfactored Wall Loads'!P58, IF($B58="EXT",1*'Unfactored Wall Loads'!P58,"N.G."))</f>
        <v>N.G.</v>
      </c>
      <c r="Q58" s="66">
        <f>'Unfactored Wall Loads'!$P$5*(1.4*'Unfactored Wall Loads'!Q58)</f>
        <v>0</v>
      </c>
      <c r="R58" s="66">
        <f>'Unfactored Wall Loads'!$P$5*(1.2*'Unfactored Wall Loads'!Q58+1.6*'Unfactored Wall Loads'!R58+0.5*'Unfactored Wall Loads'!S58)</f>
        <v>0</v>
      </c>
      <c r="S58" s="66">
        <f>'Unfactored Wall Loads'!$P$5*(1.2*'Unfactored Wall Loads'!Q58+1.6*'Unfactored Wall Loads'!S58+1*'Unfactored Wall Loads'!R58)</f>
        <v>0</v>
      </c>
      <c r="T58" s="4">
        <f t="shared" si="2"/>
        <v>0</v>
      </c>
      <c r="U58" s="52" t="str">
        <f>IF($B58="INT",1*'Unfactored Wall Loads'!T58, IF($B58="EXT",1*'Unfactored Wall Loads'!T58,"N.G."))</f>
        <v>N.G.</v>
      </c>
      <c r="V58" s="52" t="str">
        <f>IF($B58="INT",1*'Unfactored Wall Loads'!U58, IF($B58="EXT",1*'Unfactored Wall Loads'!U58,"N.G."))</f>
        <v>N.G.</v>
      </c>
      <c r="W58" s="66">
        <f>'Unfactored Wall Loads'!$P$5*(1.4*'Unfactored Wall Loads'!V58)</f>
        <v>0</v>
      </c>
      <c r="X58" s="66">
        <f>'Unfactored Wall Loads'!$P$5*(1.2*'Unfactored Wall Loads'!V58+1.6*'Unfactored Wall Loads'!W58+0.5*'Unfactored Wall Loads'!X58)</f>
        <v>0</v>
      </c>
      <c r="Y58" s="66">
        <f>'Unfactored Wall Loads'!$P$5*(1.2*'Unfactored Wall Loads'!V58+1.6*'Unfactored Wall Loads'!X58+1*'Unfactored Wall Loads'!W58)</f>
        <v>0</v>
      </c>
      <c r="Z58" s="4">
        <f t="shared" si="3"/>
        <v>0</v>
      </c>
      <c r="AA58" s="52" t="str">
        <f>IF($B58="INT",1*'Unfactored Wall Loads'!Y58, IF($B58="EXT",1*'Unfactored Wall Loads'!Y58,"N.G."))</f>
        <v>N.G.</v>
      </c>
      <c r="AB58" s="52" t="str">
        <f>IF($B58="INT",1*'Unfactored Wall Loads'!Z58, IF($B58="EXT",1*'Unfactored Wall Loads'!Z58,"N.G."))</f>
        <v>N.G.</v>
      </c>
      <c r="AC58" s="66">
        <f>'Unfactored Wall Loads'!$P$5*(1.4*'Unfactored Wall Loads'!AA58)</f>
        <v>0</v>
      </c>
      <c r="AD58" s="66">
        <f>'Unfactored Wall Loads'!$P$5*(1.2*'Unfactored Wall Loads'!AA58+1.6*'Unfactored Wall Loads'!AB58+0.5*'Unfactored Wall Loads'!AC58)</f>
        <v>0</v>
      </c>
      <c r="AE58" s="66">
        <f>'Unfactored Wall Loads'!$P$5*(1.2*'Unfactored Wall Loads'!AA58+1.6*'Unfactored Wall Loads'!AC58+1*'Unfactored Wall Loads'!AB58)</f>
        <v>0</v>
      </c>
      <c r="AF58" s="4">
        <f t="shared" si="4"/>
        <v>0</v>
      </c>
      <c r="AG58" s="52" t="str">
        <f>IF($B58="INT",1*'Unfactored Wall Loads'!AD58, IF($B58="EXT",1*'Unfactored Wall Loads'!AD58,"N.G."))</f>
        <v>N.G.</v>
      </c>
      <c r="AH58" s="52" t="str">
        <f>IF($B58="INT",1*'Unfactored Wall Loads'!AE58, IF($B58="EXT",1*'Unfactored Wall Loads'!AE58,"N.G."))</f>
        <v>N.G.</v>
      </c>
      <c r="AI58" s="66">
        <f>'Unfactored Wall Loads'!$P$5*(1.4*'Unfactored Wall Loads'!AF58)</f>
        <v>0</v>
      </c>
      <c r="AJ58" s="66">
        <f>'Unfactored Wall Loads'!$P$5*(1.2*'Unfactored Wall Loads'!AF58+1.6*'Unfactored Wall Loads'!AG58+0.5*'Unfactored Wall Loads'!AH58)</f>
        <v>0</v>
      </c>
      <c r="AK58" s="66">
        <f>'Unfactored Wall Loads'!$P$5*(1.2*'Unfactored Wall Loads'!AF58+1.6*'Unfactored Wall Loads'!AH58+1*'Unfactored Wall Loads'!AG58)</f>
        <v>0</v>
      </c>
      <c r="AL58" s="4">
        <f t="shared" si="5"/>
        <v>0</v>
      </c>
      <c r="AM58" s="52" t="str">
        <f>IF($B58="INT",1*'Unfactored Wall Loads'!AI58, IF($B58="EXT",1*'Unfactored Wall Loads'!AI58,"N.G."))</f>
        <v>N.G.</v>
      </c>
      <c r="AN58" s="52" t="str">
        <f>IF($B58="INT",1*'Unfactored Wall Loads'!AJ58, IF($B58="EXT",1*'Unfactored Wall Loads'!AJ58,"N.G."))</f>
        <v>N.G.</v>
      </c>
      <c r="AO58" s="66">
        <f>'Unfactored Wall Loads'!$P$5*(1.4*'Unfactored Wall Loads'!AK58)</f>
        <v>0</v>
      </c>
      <c r="AP58" s="66">
        <f>'Unfactored Wall Loads'!$P$5*(1.2*'Unfactored Wall Loads'!AK58+1.6*'Unfactored Wall Loads'!AL58+0.5*'Unfactored Wall Loads'!AM58)</f>
        <v>0</v>
      </c>
      <c r="AQ58" s="66">
        <f>'Unfactored Wall Loads'!$P$5*(1.2*'Unfactored Wall Loads'!AK58+1.6*'Unfactored Wall Loads'!AM58+1*'Unfactored Wall Loads'!AL58)</f>
        <v>0</v>
      </c>
      <c r="AR58" s="4">
        <f t="shared" si="6"/>
        <v>0</v>
      </c>
      <c r="AS58" s="52" t="str">
        <f>IF($B58="INT",1*'Unfactored Wall Loads'!AN58, IF($B58="EXT",1*'Unfactored Wall Loads'!AN58,"N.G."))</f>
        <v>N.G.</v>
      </c>
      <c r="AT58" s="52" t="str">
        <f>IF($B58="INT",1*'Unfactored Wall Loads'!AO58, IF($B58="EXT",1*'Unfactored Wall Loads'!AO58,"N.G."))</f>
        <v>N.G.</v>
      </c>
      <c r="AU58" s="66">
        <f>'Unfactored Wall Loads'!$P$5*(1.4*'Unfactored Wall Loads'!AP58)</f>
        <v>0</v>
      </c>
      <c r="AV58" s="66">
        <f>'Unfactored Wall Loads'!$P$5*(1.2*'Unfactored Wall Loads'!AP58+1.6*'Unfactored Wall Loads'!AQ58+0.5*'Unfactored Wall Loads'!AR58)</f>
        <v>0</v>
      </c>
      <c r="AW58" s="66">
        <f>'Unfactored Wall Loads'!$P$5*(1.2*'Unfactored Wall Loads'!AP58+1.6*'Unfactored Wall Loads'!AR58+1*'Unfactored Wall Loads'!AQ58)</f>
        <v>0</v>
      </c>
      <c r="AX58" s="4">
        <f t="shared" si="7"/>
        <v>0</v>
      </c>
      <c r="AY58" s="52" t="str">
        <f>IF($B58="INT",1*'Unfactored Wall Loads'!AS58, IF($B58="EXT",1*'Unfactored Wall Loads'!AS58,"N.G."))</f>
        <v>N.G.</v>
      </c>
      <c r="AZ58" s="52" t="str">
        <f>IF($B58="INT",1*'Unfactored Wall Loads'!AT58, IF($B58="EXT",1*'Unfactored Wall Loads'!AT58,"N.G."))</f>
        <v>N.G.</v>
      </c>
      <c r="BA58" s="66">
        <f>'Unfactored Wall Loads'!$P$5*(1.4*'Unfactored Wall Loads'!AU58)</f>
        <v>0</v>
      </c>
      <c r="BB58" s="66">
        <f>'Unfactored Wall Loads'!$P$5*(1.2*'Unfactored Wall Loads'!AU58+1.6*'Unfactored Wall Loads'!AV58+0.5*'Unfactored Wall Loads'!AW58)</f>
        <v>0</v>
      </c>
      <c r="BC58" s="66">
        <f>'Unfactored Wall Loads'!$P$5*(1.2*'Unfactored Wall Loads'!AU58+1.6*'Unfactored Wall Loads'!AW58+1*'Unfactored Wall Loads'!AV58)</f>
        <v>0</v>
      </c>
      <c r="BD58" s="4">
        <f t="shared" si="8"/>
        <v>0</v>
      </c>
      <c r="BE58" s="52" t="str">
        <f>IF($B58="INT",1*'Unfactored Wall Loads'!AX58, IF($B58="EXT",1*'Unfactored Wall Loads'!AX58,"N.G."))</f>
        <v>N.G.</v>
      </c>
      <c r="BF58" s="52" t="str">
        <f>IF($B58="INT",1*'Unfactored Wall Loads'!AY58, IF($B58="EXT",1*'Unfactored Wall Loads'!AY58,"N.G."))</f>
        <v>N.G.</v>
      </c>
      <c r="BG58" s="66">
        <f>'Unfactored Wall Loads'!$P$5*(1.4*'Unfactored Wall Loads'!AZ58)</f>
        <v>0</v>
      </c>
      <c r="BH58" s="66">
        <f>'Unfactored Wall Loads'!$P$5*(1.2*'Unfactored Wall Loads'!AZ58+1.6*'Unfactored Wall Loads'!BA58+0.5*'Unfactored Wall Loads'!BB58)</f>
        <v>0</v>
      </c>
      <c r="BI58" s="66">
        <f>'Unfactored Wall Loads'!$P$5*(1.2*'Unfactored Wall Loads'!AZ58+1.6*'Unfactored Wall Loads'!BB58+1*'Unfactored Wall Loads'!BA58)</f>
        <v>0</v>
      </c>
      <c r="BJ58" s="4">
        <f t="shared" si="9"/>
        <v>0</v>
      </c>
      <c r="BK58" s="52" t="str">
        <f>IF($B58="INT",1*'Unfactored Wall Loads'!BC58, IF($B58="EXT",1*'Unfactored Wall Loads'!BC58,"N.G."))</f>
        <v>N.G.</v>
      </c>
      <c r="BL58" s="52" t="str">
        <f>IF($B58="INT",1*'Unfactored Wall Loads'!BD58, IF($B58="EXT",1*'Unfactored Wall Loads'!BD58,"N.G."))</f>
        <v>N.G.</v>
      </c>
      <c r="BM58" s="66">
        <f>'Unfactored Wall Loads'!$P$5*(1.4*'Unfactored Wall Loads'!BE58)</f>
        <v>0</v>
      </c>
      <c r="BN58" s="66">
        <f>'Unfactored Wall Loads'!$P$5*(1.2*'Unfactored Wall Loads'!BE58+1.6*'Unfactored Wall Loads'!BF58+0.5*'Unfactored Wall Loads'!BG58)</f>
        <v>0</v>
      </c>
      <c r="BO58" s="66">
        <f>'Unfactored Wall Loads'!$P$5*(1.2*'Unfactored Wall Loads'!BE58+1.6*'Unfactored Wall Loads'!BG58+1*'Unfactored Wall Loads'!BF58)</f>
        <v>0</v>
      </c>
      <c r="BP58" s="4">
        <f t="shared" si="10"/>
        <v>0</v>
      </c>
      <c r="BQ58" s="52" t="str">
        <f>IF($B58="INT",1*'Unfactored Wall Loads'!BH58, IF($B58="EXT",1*'Unfactored Wall Loads'!BH58,"N.G."))</f>
        <v>N.G.</v>
      </c>
      <c r="BR58" s="52" t="str">
        <f>IF($B58="INT",1*'Unfactored Wall Loads'!BI58, IF($B58="EXT",1*'Unfactored Wall Loads'!BI58,"N.G."))</f>
        <v>N.G.</v>
      </c>
      <c r="BS58" s="66">
        <f>'Unfactored Wall Loads'!$P$5*(1.4*'Unfactored Wall Loads'!BJ58)</f>
        <v>0</v>
      </c>
      <c r="BT58" s="66">
        <f>'Unfactored Wall Loads'!$P$5*(1.2*'Unfactored Wall Loads'!BJ58+1.6*'Unfactored Wall Loads'!BK58+0.5*'Unfactored Wall Loads'!BL58)</f>
        <v>0</v>
      </c>
      <c r="BU58" s="66">
        <f>'Unfactored Wall Loads'!$P$5*(1.2*'Unfactored Wall Loads'!BJ58+1.6*'Unfactored Wall Loads'!BL58+1*'Unfactored Wall Loads'!BK58)</f>
        <v>0</v>
      </c>
      <c r="BV58" s="4">
        <f t="shared" si="11"/>
        <v>0</v>
      </c>
      <c r="BW58" s="52" t="str">
        <f>IF($B58="INT",1*'Unfactored Wall Loads'!BM58, IF($B58="EXT",1*'Unfactored Wall Loads'!BM58,"N.G."))</f>
        <v>N.G.</v>
      </c>
      <c r="BX58" s="52" t="str">
        <f>IF($B58="INT",1*'Unfactored Wall Loads'!BN58, IF($B58="EXT",1*'Unfactored Wall Loads'!BN58,"N.G."))</f>
        <v>N.G.</v>
      </c>
      <c r="BY58" s="66">
        <f>'Unfactored Wall Loads'!$P$5*(1.4*'Unfactored Wall Loads'!BO58)</f>
        <v>0</v>
      </c>
      <c r="BZ58" s="66">
        <f>'Unfactored Wall Loads'!$P$5*(1.2*'Unfactored Wall Loads'!BO58+1.6*'Unfactored Wall Loads'!BP58+0.5*'Unfactored Wall Loads'!BQ58)</f>
        <v>0</v>
      </c>
      <c r="CA58" s="66">
        <f>'Unfactored Wall Loads'!$P$5*(1.2*'Unfactored Wall Loads'!BO58+1.6*'Unfactored Wall Loads'!BQ58+1*'Unfactored Wall Loads'!BP58)</f>
        <v>0</v>
      </c>
      <c r="CB58" s="4">
        <f t="shared" si="12"/>
        <v>0</v>
      </c>
      <c r="CC58" s="52" t="str">
        <f>IF($B58="INT",1*'Unfactored Wall Loads'!BR58, IF($B58="EXT",1*'Unfactored Wall Loads'!BR58,"N.G."))</f>
        <v>N.G.</v>
      </c>
      <c r="CD58" s="52" t="str">
        <f>IF($B58="INT",1*'Unfactored Wall Loads'!BS58, IF($B58="EXT",1*'Unfactored Wall Loads'!BS58,"N.G."))</f>
        <v>N.G.</v>
      </c>
      <c r="CE58" s="66">
        <f>'Unfactored Wall Loads'!$P$5*(1.4*'Unfactored Wall Loads'!BT58)</f>
        <v>0</v>
      </c>
      <c r="CF58" s="66">
        <f>'Unfactored Wall Loads'!$P$5*(1.2*'Unfactored Wall Loads'!BT58+1.6*'Unfactored Wall Loads'!BU58+0.5*'Unfactored Wall Loads'!BV58)</f>
        <v>0</v>
      </c>
      <c r="CG58" s="66">
        <f>'Unfactored Wall Loads'!$P$5*(1.2*'Unfactored Wall Loads'!BT58+1.6*'Unfactored Wall Loads'!BV58+1*'Unfactored Wall Loads'!BU58)</f>
        <v>0</v>
      </c>
      <c r="CH58" s="4">
        <f t="shared" si="13"/>
        <v>0</v>
      </c>
      <c r="CI58" s="52" t="str">
        <f>IF($B58="INT",1*'Unfactored Wall Loads'!BW58, IF($B58="EXT",1*'Unfactored Wall Loads'!BW58,"N.G."))</f>
        <v>N.G.</v>
      </c>
      <c r="CJ58" s="52" t="str">
        <f>IF($B58="INT",1*'Unfactored Wall Loads'!BX58, IF($B58="EXT",1*'Unfactored Wall Loads'!BX58,"N.G."))</f>
        <v>N.G.</v>
      </c>
      <c r="CK58" s="66">
        <f>'Unfactored Wall Loads'!$P$5*(1.6*'Unfactored Wall Loads'!BY58)</f>
        <v>0</v>
      </c>
      <c r="CL58" s="66">
        <f>'Unfactored Wall Loads'!$P$5*(1.2*'Unfactored Wall Loads'!BY58+1.6*'Unfactored Wall Loads'!BZ58+0.5*'Unfactored Wall Loads'!CA58)</f>
        <v>0</v>
      </c>
      <c r="CM58" s="66">
        <f>'Unfactored Wall Loads'!$P$5*(1.2*'Unfactored Wall Loads'!BY58+1.6*'Unfactored Wall Loads'!CA58+1*'Unfactored Wall Loads'!BZ58)</f>
        <v>0</v>
      </c>
      <c r="CN58" s="4">
        <f t="shared" si="14"/>
        <v>0</v>
      </c>
    </row>
    <row r="59" spans="1:92" x14ac:dyDescent="0.25">
      <c r="A59" s="70">
        <v>38</v>
      </c>
      <c r="B59" s="70">
        <f>'Unfactored Wall Loads'!B59</f>
        <v>0</v>
      </c>
      <c r="C59" s="52" t="str">
        <f>IF($B59="INT",1*'Unfactored Wall Loads'!E59, IF($B59="EXT",1*'Unfactored Wall Loads'!E59,"N.G."))</f>
        <v>N.G.</v>
      </c>
      <c r="D59" s="52" t="str">
        <f>IF($B59="INT",1*'Unfactored Wall Loads'!F59, IF($B59="EXT",1*'Unfactored Wall Loads'!F59,"N.G."))</f>
        <v>N.G.</v>
      </c>
      <c r="E59" s="66">
        <f>'Unfactored Wall Loads'!$P$5*(1.4*'Unfactored Wall Loads'!G59)</f>
        <v>0</v>
      </c>
      <c r="F59" s="66">
        <f>'Unfactored Wall Loads'!$P$5*(1.2*'Unfactored Wall Loads'!G59+1.6*'Unfactored Wall Loads'!H59+0.5*'Unfactored Wall Loads'!I59)</f>
        <v>0</v>
      </c>
      <c r="G59" s="66">
        <f>'Unfactored Wall Loads'!$P$5*(1.2*'Unfactored Wall Loads'!G59+1.6*'Unfactored Wall Loads'!I59+1*'Unfactored Wall Loads'!H59)</f>
        <v>0</v>
      </c>
      <c r="H59" s="4">
        <f t="shared" si="0"/>
        <v>0</v>
      </c>
      <c r="I59" s="52" t="str">
        <f>IF($B59="INT",1*'Unfactored Wall Loads'!J59, IF($B59="EXT",1*'Unfactored Wall Loads'!J59,"N.G."))</f>
        <v>N.G.</v>
      </c>
      <c r="J59" s="52" t="str">
        <f>IF($B59="INT",1*'Unfactored Wall Loads'!K59, IF($B59="EXT",1*'Unfactored Wall Loads'!K59,"N.G."))</f>
        <v>N.G.</v>
      </c>
      <c r="K59" s="66">
        <f>'Unfactored Wall Loads'!$P$5*(1.4*'Unfactored Wall Loads'!L59)</f>
        <v>0</v>
      </c>
      <c r="L59" s="66">
        <f>'Unfactored Wall Loads'!$P$5*(1.2*'Unfactored Wall Loads'!L59+1.6*'Unfactored Wall Loads'!M59+0.5*'Unfactored Wall Loads'!N59)</f>
        <v>0</v>
      </c>
      <c r="M59" s="66">
        <f>'Unfactored Wall Loads'!$P$5*(1.2*'Unfactored Wall Loads'!L59+1.6*'Unfactored Wall Loads'!N59+1*'Unfactored Wall Loads'!M59)</f>
        <v>0</v>
      </c>
      <c r="N59" s="4">
        <f t="shared" si="1"/>
        <v>0</v>
      </c>
      <c r="O59" s="52" t="str">
        <f>IF($B59="INT",1*'Unfactored Wall Loads'!O59, IF($B59="EXT",1*'Unfactored Wall Loads'!O59,"N.G."))</f>
        <v>N.G.</v>
      </c>
      <c r="P59" s="52" t="str">
        <f>IF($B59="INT",1*'Unfactored Wall Loads'!P59, IF($B59="EXT",1*'Unfactored Wall Loads'!P59,"N.G."))</f>
        <v>N.G.</v>
      </c>
      <c r="Q59" s="66">
        <f>'Unfactored Wall Loads'!$P$5*(1.4*'Unfactored Wall Loads'!Q59)</f>
        <v>0</v>
      </c>
      <c r="R59" s="66">
        <f>'Unfactored Wall Loads'!$P$5*(1.2*'Unfactored Wall Loads'!Q59+1.6*'Unfactored Wall Loads'!R59+0.5*'Unfactored Wall Loads'!S59)</f>
        <v>0</v>
      </c>
      <c r="S59" s="66">
        <f>'Unfactored Wall Loads'!$P$5*(1.2*'Unfactored Wall Loads'!Q59+1.6*'Unfactored Wall Loads'!S59+1*'Unfactored Wall Loads'!R59)</f>
        <v>0</v>
      </c>
      <c r="T59" s="4">
        <f t="shared" si="2"/>
        <v>0</v>
      </c>
      <c r="U59" s="52" t="str">
        <f>IF($B59="INT",1*'Unfactored Wall Loads'!T59, IF($B59="EXT",1*'Unfactored Wall Loads'!T59,"N.G."))</f>
        <v>N.G.</v>
      </c>
      <c r="V59" s="52" t="str">
        <f>IF($B59="INT",1*'Unfactored Wall Loads'!U59, IF($B59="EXT",1*'Unfactored Wall Loads'!U59,"N.G."))</f>
        <v>N.G.</v>
      </c>
      <c r="W59" s="66">
        <f>'Unfactored Wall Loads'!$P$5*(1.4*'Unfactored Wall Loads'!V59)</f>
        <v>0</v>
      </c>
      <c r="X59" s="66">
        <f>'Unfactored Wall Loads'!$P$5*(1.2*'Unfactored Wall Loads'!V59+1.6*'Unfactored Wall Loads'!W59+0.5*'Unfactored Wall Loads'!X59)</f>
        <v>0</v>
      </c>
      <c r="Y59" s="66">
        <f>'Unfactored Wall Loads'!$P$5*(1.2*'Unfactored Wall Loads'!V59+1.6*'Unfactored Wall Loads'!X59+1*'Unfactored Wall Loads'!W59)</f>
        <v>0</v>
      </c>
      <c r="Z59" s="4">
        <f t="shared" si="3"/>
        <v>0</v>
      </c>
      <c r="AA59" s="52" t="str">
        <f>IF($B59="INT",1*'Unfactored Wall Loads'!Y59, IF($B59="EXT",1*'Unfactored Wall Loads'!Y59,"N.G."))</f>
        <v>N.G.</v>
      </c>
      <c r="AB59" s="52" t="str">
        <f>IF($B59="INT",1*'Unfactored Wall Loads'!Z59, IF($B59="EXT",1*'Unfactored Wall Loads'!Z59,"N.G."))</f>
        <v>N.G.</v>
      </c>
      <c r="AC59" s="66">
        <f>'Unfactored Wall Loads'!$P$5*(1.4*'Unfactored Wall Loads'!AA59)</f>
        <v>0</v>
      </c>
      <c r="AD59" s="66">
        <f>'Unfactored Wall Loads'!$P$5*(1.2*'Unfactored Wall Loads'!AA59+1.6*'Unfactored Wall Loads'!AB59+0.5*'Unfactored Wall Loads'!AC59)</f>
        <v>0</v>
      </c>
      <c r="AE59" s="66">
        <f>'Unfactored Wall Loads'!$P$5*(1.2*'Unfactored Wall Loads'!AA59+1.6*'Unfactored Wall Loads'!AC59+1*'Unfactored Wall Loads'!AB59)</f>
        <v>0</v>
      </c>
      <c r="AF59" s="4">
        <f t="shared" si="4"/>
        <v>0</v>
      </c>
      <c r="AG59" s="52" t="str">
        <f>IF($B59="INT",1*'Unfactored Wall Loads'!AD59, IF($B59="EXT",1*'Unfactored Wall Loads'!AD59,"N.G."))</f>
        <v>N.G.</v>
      </c>
      <c r="AH59" s="52" t="str">
        <f>IF($B59="INT",1*'Unfactored Wall Loads'!AE59, IF($B59="EXT",1*'Unfactored Wall Loads'!AE59,"N.G."))</f>
        <v>N.G.</v>
      </c>
      <c r="AI59" s="66">
        <f>'Unfactored Wall Loads'!$P$5*(1.4*'Unfactored Wall Loads'!AF59)</f>
        <v>0</v>
      </c>
      <c r="AJ59" s="66">
        <f>'Unfactored Wall Loads'!$P$5*(1.2*'Unfactored Wall Loads'!AF59+1.6*'Unfactored Wall Loads'!AG59+0.5*'Unfactored Wall Loads'!AH59)</f>
        <v>0</v>
      </c>
      <c r="AK59" s="66">
        <f>'Unfactored Wall Loads'!$P$5*(1.2*'Unfactored Wall Loads'!AF59+1.6*'Unfactored Wall Loads'!AH59+1*'Unfactored Wall Loads'!AG59)</f>
        <v>0</v>
      </c>
      <c r="AL59" s="4">
        <f t="shared" si="5"/>
        <v>0</v>
      </c>
      <c r="AM59" s="52" t="str">
        <f>IF($B59="INT",1*'Unfactored Wall Loads'!AI59, IF($B59="EXT",1*'Unfactored Wall Loads'!AI59,"N.G."))</f>
        <v>N.G.</v>
      </c>
      <c r="AN59" s="52" t="str">
        <f>IF($B59="INT",1*'Unfactored Wall Loads'!AJ59, IF($B59="EXT",1*'Unfactored Wall Loads'!AJ59,"N.G."))</f>
        <v>N.G.</v>
      </c>
      <c r="AO59" s="66">
        <f>'Unfactored Wall Loads'!$P$5*(1.4*'Unfactored Wall Loads'!AK59)</f>
        <v>0</v>
      </c>
      <c r="AP59" s="66">
        <f>'Unfactored Wall Loads'!$P$5*(1.2*'Unfactored Wall Loads'!AK59+1.6*'Unfactored Wall Loads'!AL59+0.5*'Unfactored Wall Loads'!AM59)</f>
        <v>0</v>
      </c>
      <c r="AQ59" s="66">
        <f>'Unfactored Wall Loads'!$P$5*(1.2*'Unfactored Wall Loads'!AK59+1.6*'Unfactored Wall Loads'!AM59+1*'Unfactored Wall Loads'!AL59)</f>
        <v>0</v>
      </c>
      <c r="AR59" s="4">
        <f t="shared" si="6"/>
        <v>0</v>
      </c>
      <c r="AS59" s="52" t="str">
        <f>IF($B59="INT",1*'Unfactored Wall Loads'!AN59, IF($B59="EXT",1*'Unfactored Wall Loads'!AN59,"N.G."))</f>
        <v>N.G.</v>
      </c>
      <c r="AT59" s="52" t="str">
        <f>IF($B59="INT",1*'Unfactored Wall Loads'!AO59, IF($B59="EXT",1*'Unfactored Wall Loads'!AO59,"N.G."))</f>
        <v>N.G.</v>
      </c>
      <c r="AU59" s="66">
        <f>'Unfactored Wall Loads'!$P$5*(1.4*'Unfactored Wall Loads'!AP59)</f>
        <v>0</v>
      </c>
      <c r="AV59" s="66">
        <f>'Unfactored Wall Loads'!$P$5*(1.2*'Unfactored Wall Loads'!AP59+1.6*'Unfactored Wall Loads'!AQ59+0.5*'Unfactored Wall Loads'!AR59)</f>
        <v>0</v>
      </c>
      <c r="AW59" s="66">
        <f>'Unfactored Wall Loads'!$P$5*(1.2*'Unfactored Wall Loads'!AP59+1.6*'Unfactored Wall Loads'!AR59+1*'Unfactored Wall Loads'!AQ59)</f>
        <v>0</v>
      </c>
      <c r="AX59" s="4">
        <f t="shared" si="7"/>
        <v>0</v>
      </c>
      <c r="AY59" s="52" t="str">
        <f>IF($B59="INT",1*'Unfactored Wall Loads'!AS59, IF($B59="EXT",1*'Unfactored Wall Loads'!AS59,"N.G."))</f>
        <v>N.G.</v>
      </c>
      <c r="AZ59" s="52" t="str">
        <f>IF($B59="INT",1*'Unfactored Wall Loads'!AT59, IF($B59="EXT",1*'Unfactored Wall Loads'!AT59,"N.G."))</f>
        <v>N.G.</v>
      </c>
      <c r="BA59" s="66">
        <f>'Unfactored Wall Loads'!$P$5*(1.4*'Unfactored Wall Loads'!AU59)</f>
        <v>0</v>
      </c>
      <c r="BB59" s="66">
        <f>'Unfactored Wall Loads'!$P$5*(1.2*'Unfactored Wall Loads'!AU59+1.6*'Unfactored Wall Loads'!AV59+0.5*'Unfactored Wall Loads'!AW59)</f>
        <v>0</v>
      </c>
      <c r="BC59" s="66">
        <f>'Unfactored Wall Loads'!$P$5*(1.2*'Unfactored Wall Loads'!AU59+1.6*'Unfactored Wall Loads'!AW59+1*'Unfactored Wall Loads'!AV59)</f>
        <v>0</v>
      </c>
      <c r="BD59" s="4">
        <f t="shared" si="8"/>
        <v>0</v>
      </c>
      <c r="BE59" s="52" t="str">
        <f>IF($B59="INT",1*'Unfactored Wall Loads'!AX59, IF($B59="EXT",1*'Unfactored Wall Loads'!AX59,"N.G."))</f>
        <v>N.G.</v>
      </c>
      <c r="BF59" s="52" t="str">
        <f>IF($B59="INT",1*'Unfactored Wall Loads'!AY59, IF($B59="EXT",1*'Unfactored Wall Loads'!AY59,"N.G."))</f>
        <v>N.G.</v>
      </c>
      <c r="BG59" s="66">
        <f>'Unfactored Wall Loads'!$P$5*(1.4*'Unfactored Wall Loads'!AZ59)</f>
        <v>0</v>
      </c>
      <c r="BH59" s="66">
        <f>'Unfactored Wall Loads'!$P$5*(1.2*'Unfactored Wall Loads'!AZ59+1.6*'Unfactored Wall Loads'!BA59+0.5*'Unfactored Wall Loads'!BB59)</f>
        <v>0</v>
      </c>
      <c r="BI59" s="66">
        <f>'Unfactored Wall Loads'!$P$5*(1.2*'Unfactored Wall Loads'!AZ59+1.6*'Unfactored Wall Loads'!BB59+1*'Unfactored Wall Loads'!BA59)</f>
        <v>0</v>
      </c>
      <c r="BJ59" s="4">
        <f t="shared" si="9"/>
        <v>0</v>
      </c>
      <c r="BK59" s="52" t="str">
        <f>IF($B59="INT",1*'Unfactored Wall Loads'!BC59, IF($B59="EXT",1*'Unfactored Wall Loads'!BC59,"N.G."))</f>
        <v>N.G.</v>
      </c>
      <c r="BL59" s="52" t="str">
        <f>IF($B59="INT",1*'Unfactored Wall Loads'!BD59, IF($B59="EXT",1*'Unfactored Wall Loads'!BD59,"N.G."))</f>
        <v>N.G.</v>
      </c>
      <c r="BM59" s="66">
        <f>'Unfactored Wall Loads'!$P$5*(1.4*'Unfactored Wall Loads'!BE59)</f>
        <v>0</v>
      </c>
      <c r="BN59" s="66">
        <f>'Unfactored Wall Loads'!$P$5*(1.2*'Unfactored Wall Loads'!BE59+1.6*'Unfactored Wall Loads'!BF59+0.5*'Unfactored Wall Loads'!BG59)</f>
        <v>0</v>
      </c>
      <c r="BO59" s="66">
        <f>'Unfactored Wall Loads'!$P$5*(1.2*'Unfactored Wall Loads'!BE59+1.6*'Unfactored Wall Loads'!BG59+1*'Unfactored Wall Loads'!BF59)</f>
        <v>0</v>
      </c>
      <c r="BP59" s="4">
        <f t="shared" si="10"/>
        <v>0</v>
      </c>
      <c r="BQ59" s="52" t="str">
        <f>IF($B59="INT",1*'Unfactored Wall Loads'!BH59, IF($B59="EXT",1*'Unfactored Wall Loads'!BH59,"N.G."))</f>
        <v>N.G.</v>
      </c>
      <c r="BR59" s="52" t="str">
        <f>IF($B59="INT",1*'Unfactored Wall Loads'!BI59, IF($B59="EXT",1*'Unfactored Wall Loads'!BI59,"N.G."))</f>
        <v>N.G.</v>
      </c>
      <c r="BS59" s="66">
        <f>'Unfactored Wall Loads'!$P$5*(1.4*'Unfactored Wall Loads'!BJ59)</f>
        <v>0</v>
      </c>
      <c r="BT59" s="66">
        <f>'Unfactored Wall Loads'!$P$5*(1.2*'Unfactored Wall Loads'!BJ59+1.6*'Unfactored Wall Loads'!BK59+0.5*'Unfactored Wall Loads'!BL59)</f>
        <v>0</v>
      </c>
      <c r="BU59" s="66">
        <f>'Unfactored Wall Loads'!$P$5*(1.2*'Unfactored Wall Loads'!BJ59+1.6*'Unfactored Wall Loads'!BL59+1*'Unfactored Wall Loads'!BK59)</f>
        <v>0</v>
      </c>
      <c r="BV59" s="4">
        <f t="shared" si="11"/>
        <v>0</v>
      </c>
      <c r="BW59" s="52" t="str">
        <f>IF($B59="INT",1*'Unfactored Wall Loads'!BM59, IF($B59="EXT",1*'Unfactored Wall Loads'!BM59,"N.G."))</f>
        <v>N.G.</v>
      </c>
      <c r="BX59" s="52" t="str">
        <f>IF($B59="INT",1*'Unfactored Wall Loads'!BN59, IF($B59="EXT",1*'Unfactored Wall Loads'!BN59,"N.G."))</f>
        <v>N.G.</v>
      </c>
      <c r="BY59" s="66">
        <f>'Unfactored Wall Loads'!$P$5*(1.4*'Unfactored Wall Loads'!BO59)</f>
        <v>0</v>
      </c>
      <c r="BZ59" s="66">
        <f>'Unfactored Wall Loads'!$P$5*(1.2*'Unfactored Wall Loads'!BO59+1.6*'Unfactored Wall Loads'!BP59+0.5*'Unfactored Wall Loads'!BQ59)</f>
        <v>0</v>
      </c>
      <c r="CA59" s="66">
        <f>'Unfactored Wall Loads'!$P$5*(1.2*'Unfactored Wall Loads'!BO59+1.6*'Unfactored Wall Loads'!BQ59+1*'Unfactored Wall Loads'!BP59)</f>
        <v>0</v>
      </c>
      <c r="CB59" s="4">
        <f t="shared" si="12"/>
        <v>0</v>
      </c>
      <c r="CC59" s="52" t="str">
        <f>IF($B59="INT",1*'Unfactored Wall Loads'!BR59, IF($B59="EXT",1*'Unfactored Wall Loads'!BR59,"N.G."))</f>
        <v>N.G.</v>
      </c>
      <c r="CD59" s="52" t="str">
        <f>IF($B59="INT",1*'Unfactored Wall Loads'!BS59, IF($B59="EXT",1*'Unfactored Wall Loads'!BS59,"N.G."))</f>
        <v>N.G.</v>
      </c>
      <c r="CE59" s="66">
        <f>'Unfactored Wall Loads'!$P$5*(1.4*'Unfactored Wall Loads'!BT59)</f>
        <v>0</v>
      </c>
      <c r="CF59" s="66">
        <f>'Unfactored Wall Loads'!$P$5*(1.2*'Unfactored Wall Loads'!BT59+1.6*'Unfactored Wall Loads'!BU59+0.5*'Unfactored Wall Loads'!BV59)</f>
        <v>0</v>
      </c>
      <c r="CG59" s="66">
        <f>'Unfactored Wall Loads'!$P$5*(1.2*'Unfactored Wall Loads'!BT59+1.6*'Unfactored Wall Loads'!BV59+1*'Unfactored Wall Loads'!BU59)</f>
        <v>0</v>
      </c>
      <c r="CH59" s="4">
        <f t="shared" si="13"/>
        <v>0</v>
      </c>
      <c r="CI59" s="52" t="str">
        <f>IF($B59="INT",1*'Unfactored Wall Loads'!BW59, IF($B59="EXT",1*'Unfactored Wall Loads'!BW59,"N.G."))</f>
        <v>N.G.</v>
      </c>
      <c r="CJ59" s="52" t="str">
        <f>IF($B59="INT",1*'Unfactored Wall Loads'!BX59, IF($B59="EXT",1*'Unfactored Wall Loads'!BX59,"N.G."))</f>
        <v>N.G.</v>
      </c>
      <c r="CK59" s="66">
        <f>'Unfactored Wall Loads'!$P$5*(1.6*'Unfactored Wall Loads'!BY59)</f>
        <v>0</v>
      </c>
      <c r="CL59" s="66">
        <f>'Unfactored Wall Loads'!$P$5*(1.2*'Unfactored Wall Loads'!BY59+1.6*'Unfactored Wall Loads'!BZ59+0.5*'Unfactored Wall Loads'!CA59)</f>
        <v>0</v>
      </c>
      <c r="CM59" s="66">
        <f>'Unfactored Wall Loads'!$P$5*(1.2*'Unfactored Wall Loads'!BY59+1.6*'Unfactored Wall Loads'!CA59+1*'Unfactored Wall Loads'!BZ59)</f>
        <v>0</v>
      </c>
      <c r="CN59" s="4">
        <f t="shared" si="14"/>
        <v>0</v>
      </c>
    </row>
    <row r="60" spans="1:92" x14ac:dyDescent="0.25">
      <c r="A60" s="70">
        <v>39</v>
      </c>
      <c r="B60" s="70">
        <f>'Unfactored Wall Loads'!B60</f>
        <v>0</v>
      </c>
      <c r="C60" s="52" t="str">
        <f>IF($B60="INT",1*'Unfactored Wall Loads'!E60, IF($B60="EXT",1*'Unfactored Wall Loads'!E60,"N.G."))</f>
        <v>N.G.</v>
      </c>
      <c r="D60" s="52" t="str">
        <f>IF($B60="INT",1*'Unfactored Wall Loads'!F60, IF($B60="EXT",1*'Unfactored Wall Loads'!F60,"N.G."))</f>
        <v>N.G.</v>
      </c>
      <c r="E60" s="66">
        <f>'Unfactored Wall Loads'!$P$5*(1.4*'Unfactored Wall Loads'!G60)</f>
        <v>0</v>
      </c>
      <c r="F60" s="66">
        <f>'Unfactored Wall Loads'!$P$5*(1.2*'Unfactored Wall Loads'!G60+1.6*'Unfactored Wall Loads'!H60+0.5*'Unfactored Wall Loads'!I60)</f>
        <v>0</v>
      </c>
      <c r="G60" s="66">
        <f>'Unfactored Wall Loads'!$P$5*(1.2*'Unfactored Wall Loads'!G60+1.6*'Unfactored Wall Loads'!I60+1*'Unfactored Wall Loads'!H60)</f>
        <v>0</v>
      </c>
      <c r="H60" s="4">
        <f t="shared" si="0"/>
        <v>0</v>
      </c>
      <c r="I60" s="52" t="str">
        <f>IF($B60="INT",1*'Unfactored Wall Loads'!J60, IF($B60="EXT",1*'Unfactored Wall Loads'!J60,"N.G."))</f>
        <v>N.G.</v>
      </c>
      <c r="J60" s="52" t="str">
        <f>IF($B60="INT",1*'Unfactored Wall Loads'!K60, IF($B60="EXT",1*'Unfactored Wall Loads'!K60,"N.G."))</f>
        <v>N.G.</v>
      </c>
      <c r="K60" s="66">
        <f>'Unfactored Wall Loads'!$P$5*(1.4*'Unfactored Wall Loads'!L60)</f>
        <v>0</v>
      </c>
      <c r="L60" s="66">
        <f>'Unfactored Wall Loads'!$P$5*(1.2*'Unfactored Wall Loads'!L60+1.6*'Unfactored Wall Loads'!M60+0.5*'Unfactored Wall Loads'!N60)</f>
        <v>0</v>
      </c>
      <c r="M60" s="66">
        <f>'Unfactored Wall Loads'!$P$5*(1.2*'Unfactored Wall Loads'!L60+1.6*'Unfactored Wall Loads'!N60+1*'Unfactored Wall Loads'!M60)</f>
        <v>0</v>
      </c>
      <c r="N60" s="4">
        <f t="shared" si="1"/>
        <v>0</v>
      </c>
      <c r="O60" s="52" t="str">
        <f>IF($B60="INT",1*'Unfactored Wall Loads'!O60, IF($B60="EXT",1*'Unfactored Wall Loads'!O60,"N.G."))</f>
        <v>N.G.</v>
      </c>
      <c r="P60" s="52" t="str">
        <f>IF($B60="INT",1*'Unfactored Wall Loads'!P60, IF($B60="EXT",1*'Unfactored Wall Loads'!P60,"N.G."))</f>
        <v>N.G.</v>
      </c>
      <c r="Q60" s="66">
        <f>'Unfactored Wall Loads'!$P$5*(1.4*'Unfactored Wall Loads'!Q60)</f>
        <v>0</v>
      </c>
      <c r="R60" s="66">
        <f>'Unfactored Wall Loads'!$P$5*(1.2*'Unfactored Wall Loads'!Q60+1.6*'Unfactored Wall Loads'!R60+0.5*'Unfactored Wall Loads'!S60)</f>
        <v>0</v>
      </c>
      <c r="S60" s="66">
        <f>'Unfactored Wall Loads'!$P$5*(1.2*'Unfactored Wall Loads'!Q60+1.6*'Unfactored Wall Loads'!S60+1*'Unfactored Wall Loads'!R60)</f>
        <v>0</v>
      </c>
      <c r="T60" s="4">
        <f t="shared" si="2"/>
        <v>0</v>
      </c>
      <c r="U60" s="52" t="str">
        <f>IF($B60="INT",1*'Unfactored Wall Loads'!T60, IF($B60="EXT",1*'Unfactored Wall Loads'!T60,"N.G."))</f>
        <v>N.G.</v>
      </c>
      <c r="V60" s="52" t="str">
        <f>IF($B60="INT",1*'Unfactored Wall Loads'!U60, IF($B60="EXT",1*'Unfactored Wall Loads'!U60,"N.G."))</f>
        <v>N.G.</v>
      </c>
      <c r="W60" s="66">
        <f>'Unfactored Wall Loads'!$P$5*(1.4*'Unfactored Wall Loads'!V60)</f>
        <v>0</v>
      </c>
      <c r="X60" s="66">
        <f>'Unfactored Wall Loads'!$P$5*(1.2*'Unfactored Wall Loads'!V60+1.6*'Unfactored Wall Loads'!W60+0.5*'Unfactored Wall Loads'!X60)</f>
        <v>0</v>
      </c>
      <c r="Y60" s="66">
        <f>'Unfactored Wall Loads'!$P$5*(1.2*'Unfactored Wall Loads'!V60+1.6*'Unfactored Wall Loads'!X60+1*'Unfactored Wall Loads'!W60)</f>
        <v>0</v>
      </c>
      <c r="Z60" s="4">
        <f t="shared" si="3"/>
        <v>0</v>
      </c>
      <c r="AA60" s="52" t="str">
        <f>IF($B60="INT",1*'Unfactored Wall Loads'!Y60, IF($B60="EXT",1*'Unfactored Wall Loads'!Y60,"N.G."))</f>
        <v>N.G.</v>
      </c>
      <c r="AB60" s="52" t="str">
        <f>IF($B60="INT",1*'Unfactored Wall Loads'!Z60, IF($B60="EXT",1*'Unfactored Wall Loads'!Z60,"N.G."))</f>
        <v>N.G.</v>
      </c>
      <c r="AC60" s="66">
        <f>'Unfactored Wall Loads'!$P$5*(1.4*'Unfactored Wall Loads'!AA60)</f>
        <v>0</v>
      </c>
      <c r="AD60" s="66">
        <f>'Unfactored Wall Loads'!$P$5*(1.2*'Unfactored Wall Loads'!AA60+1.6*'Unfactored Wall Loads'!AB60+0.5*'Unfactored Wall Loads'!AC60)</f>
        <v>0</v>
      </c>
      <c r="AE60" s="66">
        <f>'Unfactored Wall Loads'!$P$5*(1.2*'Unfactored Wall Loads'!AA60+1.6*'Unfactored Wall Loads'!AC60+1*'Unfactored Wall Loads'!AB60)</f>
        <v>0</v>
      </c>
      <c r="AF60" s="4">
        <f t="shared" si="4"/>
        <v>0</v>
      </c>
      <c r="AG60" s="52" t="str">
        <f>IF($B60="INT",1*'Unfactored Wall Loads'!AD60, IF($B60="EXT",1*'Unfactored Wall Loads'!AD60,"N.G."))</f>
        <v>N.G.</v>
      </c>
      <c r="AH60" s="52" t="str">
        <f>IF($B60="INT",1*'Unfactored Wall Loads'!AE60, IF($B60="EXT",1*'Unfactored Wall Loads'!AE60,"N.G."))</f>
        <v>N.G.</v>
      </c>
      <c r="AI60" s="66">
        <f>'Unfactored Wall Loads'!$P$5*(1.4*'Unfactored Wall Loads'!AF60)</f>
        <v>0</v>
      </c>
      <c r="AJ60" s="66">
        <f>'Unfactored Wall Loads'!$P$5*(1.2*'Unfactored Wall Loads'!AF60+1.6*'Unfactored Wall Loads'!AG60+0.5*'Unfactored Wall Loads'!AH60)</f>
        <v>0</v>
      </c>
      <c r="AK60" s="66">
        <f>'Unfactored Wall Loads'!$P$5*(1.2*'Unfactored Wall Loads'!AF60+1.6*'Unfactored Wall Loads'!AH60+1*'Unfactored Wall Loads'!AG60)</f>
        <v>0</v>
      </c>
      <c r="AL60" s="4">
        <f t="shared" si="5"/>
        <v>0</v>
      </c>
      <c r="AM60" s="52" t="str">
        <f>IF($B60="INT",1*'Unfactored Wall Loads'!AI60, IF($B60="EXT",1*'Unfactored Wall Loads'!AI60,"N.G."))</f>
        <v>N.G.</v>
      </c>
      <c r="AN60" s="52" t="str">
        <f>IF($B60="INT",1*'Unfactored Wall Loads'!AJ60, IF($B60="EXT",1*'Unfactored Wall Loads'!AJ60,"N.G."))</f>
        <v>N.G.</v>
      </c>
      <c r="AO60" s="66">
        <f>'Unfactored Wall Loads'!$P$5*(1.4*'Unfactored Wall Loads'!AK60)</f>
        <v>0</v>
      </c>
      <c r="AP60" s="66">
        <f>'Unfactored Wall Loads'!$P$5*(1.2*'Unfactored Wall Loads'!AK60+1.6*'Unfactored Wall Loads'!AL60+0.5*'Unfactored Wall Loads'!AM60)</f>
        <v>0</v>
      </c>
      <c r="AQ60" s="66">
        <f>'Unfactored Wall Loads'!$P$5*(1.2*'Unfactored Wall Loads'!AK60+1.6*'Unfactored Wall Loads'!AM60+1*'Unfactored Wall Loads'!AL60)</f>
        <v>0</v>
      </c>
      <c r="AR60" s="4">
        <f t="shared" si="6"/>
        <v>0</v>
      </c>
      <c r="AS60" s="52" t="str">
        <f>IF($B60="INT",1*'Unfactored Wall Loads'!AN60, IF($B60="EXT",1*'Unfactored Wall Loads'!AN60,"N.G."))</f>
        <v>N.G.</v>
      </c>
      <c r="AT60" s="52" t="str">
        <f>IF($B60="INT",1*'Unfactored Wall Loads'!AO60, IF($B60="EXT",1*'Unfactored Wall Loads'!AO60,"N.G."))</f>
        <v>N.G.</v>
      </c>
      <c r="AU60" s="66">
        <f>'Unfactored Wall Loads'!$P$5*(1.4*'Unfactored Wall Loads'!AP60)</f>
        <v>0</v>
      </c>
      <c r="AV60" s="66">
        <f>'Unfactored Wall Loads'!$P$5*(1.2*'Unfactored Wall Loads'!AP60+1.6*'Unfactored Wall Loads'!AQ60+0.5*'Unfactored Wall Loads'!AR60)</f>
        <v>0</v>
      </c>
      <c r="AW60" s="66">
        <f>'Unfactored Wall Loads'!$P$5*(1.2*'Unfactored Wall Loads'!AP60+1.6*'Unfactored Wall Loads'!AR60+1*'Unfactored Wall Loads'!AQ60)</f>
        <v>0</v>
      </c>
      <c r="AX60" s="4">
        <f t="shared" si="7"/>
        <v>0</v>
      </c>
      <c r="AY60" s="52" t="str">
        <f>IF($B60="INT",1*'Unfactored Wall Loads'!AS60, IF($B60="EXT",1*'Unfactored Wall Loads'!AS60,"N.G."))</f>
        <v>N.G.</v>
      </c>
      <c r="AZ60" s="52" t="str">
        <f>IF($B60="INT",1*'Unfactored Wall Loads'!AT60, IF($B60="EXT",1*'Unfactored Wall Loads'!AT60,"N.G."))</f>
        <v>N.G.</v>
      </c>
      <c r="BA60" s="66">
        <f>'Unfactored Wall Loads'!$P$5*(1.4*'Unfactored Wall Loads'!AU60)</f>
        <v>0</v>
      </c>
      <c r="BB60" s="66">
        <f>'Unfactored Wall Loads'!$P$5*(1.2*'Unfactored Wall Loads'!AU60+1.6*'Unfactored Wall Loads'!AV60+0.5*'Unfactored Wall Loads'!AW60)</f>
        <v>0</v>
      </c>
      <c r="BC60" s="66">
        <f>'Unfactored Wall Loads'!$P$5*(1.2*'Unfactored Wall Loads'!AU60+1.6*'Unfactored Wall Loads'!AW60+1*'Unfactored Wall Loads'!AV60)</f>
        <v>0</v>
      </c>
      <c r="BD60" s="4">
        <f t="shared" si="8"/>
        <v>0</v>
      </c>
      <c r="BE60" s="52" t="str">
        <f>IF($B60="INT",1*'Unfactored Wall Loads'!AX60, IF($B60="EXT",1*'Unfactored Wall Loads'!AX60,"N.G."))</f>
        <v>N.G.</v>
      </c>
      <c r="BF60" s="52" t="str">
        <f>IF($B60="INT",1*'Unfactored Wall Loads'!AY60, IF($B60="EXT",1*'Unfactored Wall Loads'!AY60,"N.G."))</f>
        <v>N.G.</v>
      </c>
      <c r="BG60" s="66">
        <f>'Unfactored Wall Loads'!$P$5*(1.4*'Unfactored Wall Loads'!AZ60)</f>
        <v>0</v>
      </c>
      <c r="BH60" s="66">
        <f>'Unfactored Wall Loads'!$P$5*(1.2*'Unfactored Wall Loads'!AZ60+1.6*'Unfactored Wall Loads'!BA60+0.5*'Unfactored Wall Loads'!BB60)</f>
        <v>0</v>
      </c>
      <c r="BI60" s="66">
        <f>'Unfactored Wall Loads'!$P$5*(1.2*'Unfactored Wall Loads'!AZ60+1.6*'Unfactored Wall Loads'!BB60+1*'Unfactored Wall Loads'!BA60)</f>
        <v>0</v>
      </c>
      <c r="BJ60" s="4">
        <f t="shared" si="9"/>
        <v>0</v>
      </c>
      <c r="BK60" s="52" t="str">
        <f>IF($B60="INT",1*'Unfactored Wall Loads'!BC60, IF($B60="EXT",1*'Unfactored Wall Loads'!BC60,"N.G."))</f>
        <v>N.G.</v>
      </c>
      <c r="BL60" s="52" t="str">
        <f>IF($B60="INT",1*'Unfactored Wall Loads'!BD60, IF($B60="EXT",1*'Unfactored Wall Loads'!BD60,"N.G."))</f>
        <v>N.G.</v>
      </c>
      <c r="BM60" s="66">
        <f>'Unfactored Wall Loads'!$P$5*(1.4*'Unfactored Wall Loads'!BE60)</f>
        <v>0</v>
      </c>
      <c r="BN60" s="66">
        <f>'Unfactored Wall Loads'!$P$5*(1.2*'Unfactored Wall Loads'!BE60+1.6*'Unfactored Wall Loads'!BF60+0.5*'Unfactored Wall Loads'!BG60)</f>
        <v>0</v>
      </c>
      <c r="BO60" s="66">
        <f>'Unfactored Wall Loads'!$P$5*(1.2*'Unfactored Wall Loads'!BE60+1.6*'Unfactored Wall Loads'!BG60+1*'Unfactored Wall Loads'!BF60)</f>
        <v>0</v>
      </c>
      <c r="BP60" s="4">
        <f t="shared" si="10"/>
        <v>0</v>
      </c>
      <c r="BQ60" s="52" t="str">
        <f>IF($B60="INT",1*'Unfactored Wall Loads'!BH60, IF($B60="EXT",1*'Unfactored Wall Loads'!BH60,"N.G."))</f>
        <v>N.G.</v>
      </c>
      <c r="BR60" s="52" t="str">
        <f>IF($B60="INT",1*'Unfactored Wall Loads'!BI60, IF($B60="EXT",1*'Unfactored Wall Loads'!BI60,"N.G."))</f>
        <v>N.G.</v>
      </c>
      <c r="BS60" s="66">
        <f>'Unfactored Wall Loads'!$P$5*(1.4*'Unfactored Wall Loads'!BJ60)</f>
        <v>0</v>
      </c>
      <c r="BT60" s="66">
        <f>'Unfactored Wall Loads'!$P$5*(1.2*'Unfactored Wall Loads'!BJ60+1.6*'Unfactored Wall Loads'!BK60+0.5*'Unfactored Wall Loads'!BL60)</f>
        <v>0</v>
      </c>
      <c r="BU60" s="66">
        <f>'Unfactored Wall Loads'!$P$5*(1.2*'Unfactored Wall Loads'!BJ60+1.6*'Unfactored Wall Loads'!BL60+1*'Unfactored Wall Loads'!BK60)</f>
        <v>0</v>
      </c>
      <c r="BV60" s="4">
        <f t="shared" si="11"/>
        <v>0</v>
      </c>
      <c r="BW60" s="52" t="str">
        <f>IF($B60="INT",1*'Unfactored Wall Loads'!BM60, IF($B60="EXT",1*'Unfactored Wall Loads'!BM60,"N.G."))</f>
        <v>N.G.</v>
      </c>
      <c r="BX60" s="52" t="str">
        <f>IF($B60="INT",1*'Unfactored Wall Loads'!BN60, IF($B60="EXT",1*'Unfactored Wall Loads'!BN60,"N.G."))</f>
        <v>N.G.</v>
      </c>
      <c r="BY60" s="66">
        <f>'Unfactored Wall Loads'!$P$5*(1.4*'Unfactored Wall Loads'!BO60)</f>
        <v>0</v>
      </c>
      <c r="BZ60" s="66">
        <f>'Unfactored Wall Loads'!$P$5*(1.2*'Unfactored Wall Loads'!BO60+1.6*'Unfactored Wall Loads'!BP60+0.5*'Unfactored Wall Loads'!BQ60)</f>
        <v>0</v>
      </c>
      <c r="CA60" s="66">
        <f>'Unfactored Wall Loads'!$P$5*(1.2*'Unfactored Wall Loads'!BO60+1.6*'Unfactored Wall Loads'!BQ60+1*'Unfactored Wall Loads'!BP60)</f>
        <v>0</v>
      </c>
      <c r="CB60" s="4">
        <f t="shared" si="12"/>
        <v>0</v>
      </c>
      <c r="CC60" s="52" t="str">
        <f>IF($B60="INT",1*'Unfactored Wall Loads'!BR60, IF($B60="EXT",1*'Unfactored Wall Loads'!BR60,"N.G."))</f>
        <v>N.G.</v>
      </c>
      <c r="CD60" s="52" t="str">
        <f>IF($B60="INT",1*'Unfactored Wall Loads'!BS60, IF($B60="EXT",1*'Unfactored Wall Loads'!BS60,"N.G."))</f>
        <v>N.G.</v>
      </c>
      <c r="CE60" s="66">
        <f>'Unfactored Wall Loads'!$P$5*(1.4*'Unfactored Wall Loads'!BT60)</f>
        <v>0</v>
      </c>
      <c r="CF60" s="66">
        <f>'Unfactored Wall Loads'!$P$5*(1.2*'Unfactored Wall Loads'!BT60+1.6*'Unfactored Wall Loads'!BU60+0.5*'Unfactored Wall Loads'!BV60)</f>
        <v>0</v>
      </c>
      <c r="CG60" s="66">
        <f>'Unfactored Wall Loads'!$P$5*(1.2*'Unfactored Wall Loads'!BT60+1.6*'Unfactored Wall Loads'!BV60+1*'Unfactored Wall Loads'!BU60)</f>
        <v>0</v>
      </c>
      <c r="CH60" s="4">
        <f t="shared" si="13"/>
        <v>0</v>
      </c>
      <c r="CI60" s="52" t="str">
        <f>IF($B60="INT",1*'Unfactored Wall Loads'!BW60, IF($B60="EXT",1*'Unfactored Wall Loads'!BW60,"N.G."))</f>
        <v>N.G.</v>
      </c>
      <c r="CJ60" s="52" t="str">
        <f>IF($B60="INT",1*'Unfactored Wall Loads'!BX60, IF($B60="EXT",1*'Unfactored Wall Loads'!BX60,"N.G."))</f>
        <v>N.G.</v>
      </c>
      <c r="CK60" s="66">
        <f>'Unfactored Wall Loads'!$P$5*(1.6*'Unfactored Wall Loads'!BY60)</f>
        <v>0</v>
      </c>
      <c r="CL60" s="66">
        <f>'Unfactored Wall Loads'!$P$5*(1.2*'Unfactored Wall Loads'!BY60+1.6*'Unfactored Wall Loads'!BZ60+0.5*'Unfactored Wall Loads'!CA60)</f>
        <v>0</v>
      </c>
      <c r="CM60" s="66">
        <f>'Unfactored Wall Loads'!$P$5*(1.2*'Unfactored Wall Loads'!BY60+1.6*'Unfactored Wall Loads'!CA60+1*'Unfactored Wall Loads'!BZ60)</f>
        <v>0</v>
      </c>
      <c r="CN60" s="4">
        <f t="shared" si="14"/>
        <v>0</v>
      </c>
    </row>
    <row r="61" spans="1:92" x14ac:dyDescent="0.25">
      <c r="A61" s="70">
        <v>40</v>
      </c>
      <c r="B61" s="70">
        <f>'Unfactored Wall Loads'!B61</f>
        <v>0</v>
      </c>
      <c r="C61" s="52" t="str">
        <f>IF($B61="INT",1*'Unfactored Wall Loads'!E61, IF($B61="EXT",1*'Unfactored Wall Loads'!E61,"N.G."))</f>
        <v>N.G.</v>
      </c>
      <c r="D61" s="52" t="str">
        <f>IF($B61="INT",1*'Unfactored Wall Loads'!F61, IF($B61="EXT",1*'Unfactored Wall Loads'!F61,"N.G."))</f>
        <v>N.G.</v>
      </c>
      <c r="E61" s="66">
        <f>'Unfactored Wall Loads'!$P$5*(1.4*'Unfactored Wall Loads'!G61)</f>
        <v>0</v>
      </c>
      <c r="F61" s="66">
        <f>'Unfactored Wall Loads'!$P$5*(1.2*'Unfactored Wall Loads'!G61+1.6*'Unfactored Wall Loads'!H61+0.5*'Unfactored Wall Loads'!I61)</f>
        <v>0</v>
      </c>
      <c r="G61" s="66">
        <f>'Unfactored Wall Loads'!$P$5*(1.2*'Unfactored Wall Loads'!G61+1.6*'Unfactored Wall Loads'!I61+1*'Unfactored Wall Loads'!H61)</f>
        <v>0</v>
      </c>
      <c r="H61" s="4">
        <f t="shared" si="0"/>
        <v>0</v>
      </c>
      <c r="I61" s="52" t="str">
        <f>IF($B61="INT",1*'Unfactored Wall Loads'!J61, IF($B61="EXT",1*'Unfactored Wall Loads'!J61,"N.G."))</f>
        <v>N.G.</v>
      </c>
      <c r="J61" s="52" t="str">
        <f>IF($B61="INT",1*'Unfactored Wall Loads'!K61, IF($B61="EXT",1*'Unfactored Wall Loads'!K61,"N.G."))</f>
        <v>N.G.</v>
      </c>
      <c r="K61" s="66">
        <f>'Unfactored Wall Loads'!$P$5*(1.4*'Unfactored Wall Loads'!L61)</f>
        <v>0</v>
      </c>
      <c r="L61" s="66">
        <f>'Unfactored Wall Loads'!$P$5*(1.2*'Unfactored Wall Loads'!L61+1.6*'Unfactored Wall Loads'!M61+0.5*'Unfactored Wall Loads'!N61)</f>
        <v>0</v>
      </c>
      <c r="M61" s="66">
        <f>'Unfactored Wall Loads'!$P$5*(1.2*'Unfactored Wall Loads'!L61+1.6*'Unfactored Wall Loads'!N61+1*'Unfactored Wall Loads'!M61)</f>
        <v>0</v>
      </c>
      <c r="N61" s="4">
        <f t="shared" si="1"/>
        <v>0</v>
      </c>
      <c r="O61" s="52" t="str">
        <f>IF($B61="INT",1*'Unfactored Wall Loads'!O61, IF($B61="EXT",1*'Unfactored Wall Loads'!O61,"N.G."))</f>
        <v>N.G.</v>
      </c>
      <c r="P61" s="52" t="str">
        <f>IF($B61="INT",1*'Unfactored Wall Loads'!P61, IF($B61="EXT",1*'Unfactored Wall Loads'!P61,"N.G."))</f>
        <v>N.G.</v>
      </c>
      <c r="Q61" s="66">
        <f>'Unfactored Wall Loads'!$P$5*(1.4*'Unfactored Wall Loads'!Q61)</f>
        <v>0</v>
      </c>
      <c r="R61" s="66">
        <f>'Unfactored Wall Loads'!$P$5*(1.2*'Unfactored Wall Loads'!Q61+1.6*'Unfactored Wall Loads'!R61+0.5*'Unfactored Wall Loads'!S61)</f>
        <v>0</v>
      </c>
      <c r="S61" s="66">
        <f>'Unfactored Wall Loads'!$P$5*(1.2*'Unfactored Wall Loads'!Q61+1.6*'Unfactored Wall Loads'!S61+1*'Unfactored Wall Loads'!R61)</f>
        <v>0</v>
      </c>
      <c r="T61" s="4">
        <f t="shared" si="2"/>
        <v>0</v>
      </c>
      <c r="U61" s="52" t="str">
        <f>IF($B61="INT",1*'Unfactored Wall Loads'!T61, IF($B61="EXT",1*'Unfactored Wall Loads'!T61,"N.G."))</f>
        <v>N.G.</v>
      </c>
      <c r="V61" s="52" t="str">
        <f>IF($B61="INT",1*'Unfactored Wall Loads'!U61, IF($B61="EXT",1*'Unfactored Wall Loads'!U61,"N.G."))</f>
        <v>N.G.</v>
      </c>
      <c r="W61" s="66">
        <f>'Unfactored Wall Loads'!$P$5*(1.4*'Unfactored Wall Loads'!V61)</f>
        <v>0</v>
      </c>
      <c r="X61" s="66">
        <f>'Unfactored Wall Loads'!$P$5*(1.2*'Unfactored Wall Loads'!V61+1.6*'Unfactored Wall Loads'!W61+0.5*'Unfactored Wall Loads'!X61)</f>
        <v>0</v>
      </c>
      <c r="Y61" s="66">
        <f>'Unfactored Wall Loads'!$P$5*(1.2*'Unfactored Wall Loads'!V61+1.6*'Unfactored Wall Loads'!X61+1*'Unfactored Wall Loads'!W61)</f>
        <v>0</v>
      </c>
      <c r="Z61" s="4">
        <f t="shared" si="3"/>
        <v>0</v>
      </c>
      <c r="AA61" s="52" t="str">
        <f>IF($B61="INT",1*'Unfactored Wall Loads'!Y61, IF($B61="EXT",1*'Unfactored Wall Loads'!Y61,"N.G."))</f>
        <v>N.G.</v>
      </c>
      <c r="AB61" s="52" t="str">
        <f>IF($B61="INT",1*'Unfactored Wall Loads'!Z61, IF($B61="EXT",1*'Unfactored Wall Loads'!Z61,"N.G."))</f>
        <v>N.G.</v>
      </c>
      <c r="AC61" s="66">
        <f>'Unfactored Wall Loads'!$P$5*(1.4*'Unfactored Wall Loads'!AA61)</f>
        <v>0</v>
      </c>
      <c r="AD61" s="66">
        <f>'Unfactored Wall Loads'!$P$5*(1.2*'Unfactored Wall Loads'!AA61+1.6*'Unfactored Wall Loads'!AB61+0.5*'Unfactored Wall Loads'!AC61)</f>
        <v>0</v>
      </c>
      <c r="AE61" s="66">
        <f>'Unfactored Wall Loads'!$P$5*(1.2*'Unfactored Wall Loads'!AA61+1.6*'Unfactored Wall Loads'!AC61+1*'Unfactored Wall Loads'!AB61)</f>
        <v>0</v>
      </c>
      <c r="AF61" s="4">
        <f t="shared" si="4"/>
        <v>0</v>
      </c>
      <c r="AG61" s="52" t="str">
        <f>IF($B61="INT",1*'Unfactored Wall Loads'!AD61, IF($B61="EXT",1*'Unfactored Wall Loads'!AD61,"N.G."))</f>
        <v>N.G.</v>
      </c>
      <c r="AH61" s="52" t="str">
        <f>IF($B61="INT",1*'Unfactored Wall Loads'!AE61, IF($B61="EXT",1*'Unfactored Wall Loads'!AE61,"N.G."))</f>
        <v>N.G.</v>
      </c>
      <c r="AI61" s="66">
        <f>'Unfactored Wall Loads'!$P$5*(1.4*'Unfactored Wall Loads'!AF61)</f>
        <v>0</v>
      </c>
      <c r="AJ61" s="66">
        <f>'Unfactored Wall Loads'!$P$5*(1.2*'Unfactored Wall Loads'!AF61+1.6*'Unfactored Wall Loads'!AG61+0.5*'Unfactored Wall Loads'!AH61)</f>
        <v>0</v>
      </c>
      <c r="AK61" s="66">
        <f>'Unfactored Wall Loads'!$P$5*(1.2*'Unfactored Wall Loads'!AF61+1.6*'Unfactored Wall Loads'!AH61+1*'Unfactored Wall Loads'!AG61)</f>
        <v>0</v>
      </c>
      <c r="AL61" s="4">
        <f t="shared" si="5"/>
        <v>0</v>
      </c>
      <c r="AM61" s="52" t="str">
        <f>IF($B61="INT",1*'Unfactored Wall Loads'!AI61, IF($B61="EXT",1*'Unfactored Wall Loads'!AI61,"N.G."))</f>
        <v>N.G.</v>
      </c>
      <c r="AN61" s="52" t="str">
        <f>IF($B61="INT",1*'Unfactored Wall Loads'!AJ61, IF($B61="EXT",1*'Unfactored Wall Loads'!AJ61,"N.G."))</f>
        <v>N.G.</v>
      </c>
      <c r="AO61" s="66">
        <f>'Unfactored Wall Loads'!$P$5*(1.4*'Unfactored Wall Loads'!AK61)</f>
        <v>0</v>
      </c>
      <c r="AP61" s="66">
        <f>'Unfactored Wall Loads'!$P$5*(1.2*'Unfactored Wall Loads'!AK61+1.6*'Unfactored Wall Loads'!AL61+0.5*'Unfactored Wall Loads'!AM61)</f>
        <v>0</v>
      </c>
      <c r="AQ61" s="66">
        <f>'Unfactored Wall Loads'!$P$5*(1.2*'Unfactored Wall Loads'!AK61+1.6*'Unfactored Wall Loads'!AM61+1*'Unfactored Wall Loads'!AL61)</f>
        <v>0</v>
      </c>
      <c r="AR61" s="4">
        <f t="shared" si="6"/>
        <v>0</v>
      </c>
      <c r="AS61" s="52" t="str">
        <f>IF($B61="INT",1*'Unfactored Wall Loads'!AN61, IF($B61="EXT",1*'Unfactored Wall Loads'!AN61,"N.G."))</f>
        <v>N.G.</v>
      </c>
      <c r="AT61" s="52" t="str">
        <f>IF($B61="INT",1*'Unfactored Wall Loads'!AO61, IF($B61="EXT",1*'Unfactored Wall Loads'!AO61,"N.G."))</f>
        <v>N.G.</v>
      </c>
      <c r="AU61" s="66">
        <f>'Unfactored Wall Loads'!$P$5*(1.4*'Unfactored Wall Loads'!AP61)</f>
        <v>0</v>
      </c>
      <c r="AV61" s="66">
        <f>'Unfactored Wall Loads'!$P$5*(1.2*'Unfactored Wall Loads'!AP61+1.6*'Unfactored Wall Loads'!AQ61+0.5*'Unfactored Wall Loads'!AR61)</f>
        <v>0</v>
      </c>
      <c r="AW61" s="66">
        <f>'Unfactored Wall Loads'!$P$5*(1.2*'Unfactored Wall Loads'!AP61+1.6*'Unfactored Wall Loads'!AR61+1*'Unfactored Wall Loads'!AQ61)</f>
        <v>0</v>
      </c>
      <c r="AX61" s="4">
        <f t="shared" si="7"/>
        <v>0</v>
      </c>
      <c r="AY61" s="52" t="str">
        <f>IF($B61="INT",1*'Unfactored Wall Loads'!AS61, IF($B61="EXT",1*'Unfactored Wall Loads'!AS61,"N.G."))</f>
        <v>N.G.</v>
      </c>
      <c r="AZ61" s="52" t="str">
        <f>IF($B61="INT",1*'Unfactored Wall Loads'!AT61, IF($B61="EXT",1*'Unfactored Wall Loads'!AT61,"N.G."))</f>
        <v>N.G.</v>
      </c>
      <c r="BA61" s="66">
        <f>'Unfactored Wall Loads'!$P$5*(1.4*'Unfactored Wall Loads'!AU61)</f>
        <v>0</v>
      </c>
      <c r="BB61" s="66">
        <f>'Unfactored Wall Loads'!$P$5*(1.2*'Unfactored Wall Loads'!AU61+1.6*'Unfactored Wall Loads'!AV61+0.5*'Unfactored Wall Loads'!AW61)</f>
        <v>0</v>
      </c>
      <c r="BC61" s="66">
        <f>'Unfactored Wall Loads'!$P$5*(1.2*'Unfactored Wall Loads'!AU61+1.6*'Unfactored Wall Loads'!AW61+1*'Unfactored Wall Loads'!AV61)</f>
        <v>0</v>
      </c>
      <c r="BD61" s="4">
        <f t="shared" si="8"/>
        <v>0</v>
      </c>
      <c r="BE61" s="52" t="str">
        <f>IF($B61="INT",1*'Unfactored Wall Loads'!AX61, IF($B61="EXT",1*'Unfactored Wall Loads'!AX61,"N.G."))</f>
        <v>N.G.</v>
      </c>
      <c r="BF61" s="52" t="str">
        <f>IF($B61="INT",1*'Unfactored Wall Loads'!AY61, IF($B61="EXT",1*'Unfactored Wall Loads'!AY61,"N.G."))</f>
        <v>N.G.</v>
      </c>
      <c r="BG61" s="66">
        <f>'Unfactored Wall Loads'!$P$5*(1.4*'Unfactored Wall Loads'!AZ61)</f>
        <v>0</v>
      </c>
      <c r="BH61" s="66">
        <f>'Unfactored Wall Loads'!$P$5*(1.2*'Unfactored Wall Loads'!AZ61+1.6*'Unfactored Wall Loads'!BA61+0.5*'Unfactored Wall Loads'!BB61)</f>
        <v>0</v>
      </c>
      <c r="BI61" s="66">
        <f>'Unfactored Wall Loads'!$P$5*(1.2*'Unfactored Wall Loads'!AZ61+1.6*'Unfactored Wall Loads'!BB61+1*'Unfactored Wall Loads'!BA61)</f>
        <v>0</v>
      </c>
      <c r="BJ61" s="4">
        <f t="shared" si="9"/>
        <v>0</v>
      </c>
      <c r="BK61" s="52" t="str">
        <f>IF($B61="INT",1*'Unfactored Wall Loads'!BC61, IF($B61="EXT",1*'Unfactored Wall Loads'!BC61,"N.G."))</f>
        <v>N.G.</v>
      </c>
      <c r="BL61" s="52" t="str">
        <f>IF($B61="INT",1*'Unfactored Wall Loads'!BD61, IF($B61="EXT",1*'Unfactored Wall Loads'!BD61,"N.G."))</f>
        <v>N.G.</v>
      </c>
      <c r="BM61" s="66">
        <f>'Unfactored Wall Loads'!$P$5*(1.4*'Unfactored Wall Loads'!BE61)</f>
        <v>0</v>
      </c>
      <c r="BN61" s="66">
        <f>'Unfactored Wall Loads'!$P$5*(1.2*'Unfactored Wall Loads'!BE61+1.6*'Unfactored Wall Loads'!BF61+0.5*'Unfactored Wall Loads'!BG61)</f>
        <v>0</v>
      </c>
      <c r="BO61" s="66">
        <f>'Unfactored Wall Loads'!$P$5*(1.2*'Unfactored Wall Loads'!BE61+1.6*'Unfactored Wall Loads'!BG61+1*'Unfactored Wall Loads'!BF61)</f>
        <v>0</v>
      </c>
      <c r="BP61" s="4">
        <f t="shared" si="10"/>
        <v>0</v>
      </c>
      <c r="BQ61" s="52" t="str">
        <f>IF($B61="INT",1*'Unfactored Wall Loads'!BH61, IF($B61="EXT",1*'Unfactored Wall Loads'!BH61,"N.G."))</f>
        <v>N.G.</v>
      </c>
      <c r="BR61" s="52" t="str">
        <f>IF($B61="INT",1*'Unfactored Wall Loads'!BI61, IF($B61="EXT",1*'Unfactored Wall Loads'!BI61,"N.G."))</f>
        <v>N.G.</v>
      </c>
      <c r="BS61" s="66">
        <f>'Unfactored Wall Loads'!$P$5*(1.4*'Unfactored Wall Loads'!BJ61)</f>
        <v>0</v>
      </c>
      <c r="BT61" s="66">
        <f>'Unfactored Wall Loads'!$P$5*(1.2*'Unfactored Wall Loads'!BJ61+1.6*'Unfactored Wall Loads'!BK61+0.5*'Unfactored Wall Loads'!BL61)</f>
        <v>0</v>
      </c>
      <c r="BU61" s="66">
        <f>'Unfactored Wall Loads'!$P$5*(1.2*'Unfactored Wall Loads'!BJ61+1.6*'Unfactored Wall Loads'!BL61+1*'Unfactored Wall Loads'!BK61)</f>
        <v>0</v>
      </c>
      <c r="BV61" s="4">
        <f t="shared" si="11"/>
        <v>0</v>
      </c>
      <c r="BW61" s="52" t="str">
        <f>IF($B61="INT",1*'Unfactored Wall Loads'!BM61, IF($B61="EXT",1*'Unfactored Wall Loads'!BM61,"N.G."))</f>
        <v>N.G.</v>
      </c>
      <c r="BX61" s="52" t="str">
        <f>IF($B61="INT",1*'Unfactored Wall Loads'!BN61, IF($B61="EXT",1*'Unfactored Wall Loads'!BN61,"N.G."))</f>
        <v>N.G.</v>
      </c>
      <c r="BY61" s="66">
        <f>'Unfactored Wall Loads'!$P$5*(1.4*'Unfactored Wall Loads'!BO61)</f>
        <v>0</v>
      </c>
      <c r="BZ61" s="66">
        <f>'Unfactored Wall Loads'!$P$5*(1.2*'Unfactored Wall Loads'!BO61+1.6*'Unfactored Wall Loads'!BP61+0.5*'Unfactored Wall Loads'!BQ61)</f>
        <v>0</v>
      </c>
      <c r="CA61" s="66">
        <f>'Unfactored Wall Loads'!$P$5*(1.2*'Unfactored Wall Loads'!BO61+1.6*'Unfactored Wall Loads'!BQ61+1*'Unfactored Wall Loads'!BP61)</f>
        <v>0</v>
      </c>
      <c r="CB61" s="4">
        <f t="shared" si="12"/>
        <v>0</v>
      </c>
      <c r="CC61" s="52" t="str">
        <f>IF($B61="INT",1*'Unfactored Wall Loads'!BR61, IF($B61="EXT",1*'Unfactored Wall Loads'!BR61,"N.G."))</f>
        <v>N.G.</v>
      </c>
      <c r="CD61" s="52" t="str">
        <f>IF($B61="INT",1*'Unfactored Wall Loads'!BS61, IF($B61="EXT",1*'Unfactored Wall Loads'!BS61,"N.G."))</f>
        <v>N.G.</v>
      </c>
      <c r="CE61" s="66">
        <f>'Unfactored Wall Loads'!$P$5*(1.4*'Unfactored Wall Loads'!BT61)</f>
        <v>0</v>
      </c>
      <c r="CF61" s="66">
        <f>'Unfactored Wall Loads'!$P$5*(1.2*'Unfactored Wall Loads'!BT61+1.6*'Unfactored Wall Loads'!BU61+0.5*'Unfactored Wall Loads'!BV61)</f>
        <v>0</v>
      </c>
      <c r="CG61" s="66">
        <f>'Unfactored Wall Loads'!$P$5*(1.2*'Unfactored Wall Loads'!BT61+1.6*'Unfactored Wall Loads'!BV61+1*'Unfactored Wall Loads'!BU61)</f>
        <v>0</v>
      </c>
      <c r="CH61" s="4">
        <f t="shared" si="13"/>
        <v>0</v>
      </c>
      <c r="CI61" s="52" t="str">
        <f>IF($B61="INT",1*'Unfactored Wall Loads'!BW61, IF($B61="EXT",1*'Unfactored Wall Loads'!BW61,"N.G."))</f>
        <v>N.G.</v>
      </c>
      <c r="CJ61" s="52" t="str">
        <f>IF($B61="INT",1*'Unfactored Wall Loads'!BX61, IF($B61="EXT",1*'Unfactored Wall Loads'!BX61,"N.G."))</f>
        <v>N.G.</v>
      </c>
      <c r="CK61" s="66">
        <f>'Unfactored Wall Loads'!$P$5*(1.6*'Unfactored Wall Loads'!BY61)</f>
        <v>0</v>
      </c>
      <c r="CL61" s="66">
        <f>'Unfactored Wall Loads'!$P$5*(1.2*'Unfactored Wall Loads'!BY61+1.6*'Unfactored Wall Loads'!BZ61+0.5*'Unfactored Wall Loads'!CA61)</f>
        <v>0</v>
      </c>
      <c r="CM61" s="66">
        <f>'Unfactored Wall Loads'!$P$5*(1.2*'Unfactored Wall Loads'!BY61+1.6*'Unfactored Wall Loads'!CA61+1*'Unfactored Wall Loads'!BZ61)</f>
        <v>0</v>
      </c>
      <c r="CN61" s="4">
        <f t="shared" si="14"/>
        <v>0</v>
      </c>
    </row>
    <row r="62" spans="1:92" x14ac:dyDescent="0.25">
      <c r="A62" s="70">
        <v>41</v>
      </c>
      <c r="B62" s="70">
        <f>'Unfactored Wall Loads'!B62</f>
        <v>0</v>
      </c>
      <c r="C62" s="52" t="str">
        <f>IF($B62="INT",1*'Unfactored Wall Loads'!E62, IF($B62="EXT",1*'Unfactored Wall Loads'!E62,"N.G."))</f>
        <v>N.G.</v>
      </c>
      <c r="D62" s="52" t="str">
        <f>IF($B62="INT",1*'Unfactored Wall Loads'!F62, IF($B62="EXT",1*'Unfactored Wall Loads'!F62,"N.G."))</f>
        <v>N.G.</v>
      </c>
      <c r="E62" s="66">
        <f>'Unfactored Wall Loads'!$P$5*(1.4*'Unfactored Wall Loads'!G62)</f>
        <v>0</v>
      </c>
      <c r="F62" s="66">
        <f>'Unfactored Wall Loads'!$P$5*(1.2*'Unfactored Wall Loads'!G62+1.6*'Unfactored Wall Loads'!H62+0.5*'Unfactored Wall Loads'!I62)</f>
        <v>0</v>
      </c>
      <c r="G62" s="66">
        <f>'Unfactored Wall Loads'!$P$5*(1.2*'Unfactored Wall Loads'!G62+1.6*'Unfactored Wall Loads'!I62+1*'Unfactored Wall Loads'!H62)</f>
        <v>0</v>
      </c>
      <c r="H62" s="4">
        <f t="shared" si="0"/>
        <v>0</v>
      </c>
      <c r="I62" s="52" t="str">
        <f>IF($B62="INT",1*'Unfactored Wall Loads'!J62, IF($B62="EXT",1*'Unfactored Wall Loads'!J62,"N.G."))</f>
        <v>N.G.</v>
      </c>
      <c r="J62" s="52" t="str">
        <f>IF($B62="INT",1*'Unfactored Wall Loads'!K62, IF($B62="EXT",1*'Unfactored Wall Loads'!K62,"N.G."))</f>
        <v>N.G.</v>
      </c>
      <c r="K62" s="66">
        <f>'Unfactored Wall Loads'!$P$5*(1.4*'Unfactored Wall Loads'!L62)</f>
        <v>0</v>
      </c>
      <c r="L62" s="66">
        <f>'Unfactored Wall Loads'!$P$5*(1.2*'Unfactored Wall Loads'!L62+1.6*'Unfactored Wall Loads'!M62+0.5*'Unfactored Wall Loads'!N62)</f>
        <v>0</v>
      </c>
      <c r="M62" s="66">
        <f>'Unfactored Wall Loads'!$P$5*(1.2*'Unfactored Wall Loads'!L62+1.6*'Unfactored Wall Loads'!N62+1*'Unfactored Wall Loads'!M62)</f>
        <v>0</v>
      </c>
      <c r="N62" s="4">
        <f t="shared" si="1"/>
        <v>0</v>
      </c>
      <c r="O62" s="52" t="str">
        <f>IF($B62="INT",1*'Unfactored Wall Loads'!O62, IF($B62="EXT",1*'Unfactored Wall Loads'!O62,"N.G."))</f>
        <v>N.G.</v>
      </c>
      <c r="P62" s="52" t="str">
        <f>IF($B62="INT",1*'Unfactored Wall Loads'!P62, IF($B62="EXT",1*'Unfactored Wall Loads'!P62,"N.G."))</f>
        <v>N.G.</v>
      </c>
      <c r="Q62" s="66">
        <f>'Unfactored Wall Loads'!$P$5*(1.4*'Unfactored Wall Loads'!Q62)</f>
        <v>0</v>
      </c>
      <c r="R62" s="66">
        <f>'Unfactored Wall Loads'!$P$5*(1.2*'Unfactored Wall Loads'!Q62+1.6*'Unfactored Wall Loads'!R62+0.5*'Unfactored Wall Loads'!S62)</f>
        <v>0</v>
      </c>
      <c r="S62" s="66">
        <f>'Unfactored Wall Loads'!$P$5*(1.2*'Unfactored Wall Loads'!Q62+1.6*'Unfactored Wall Loads'!S62+1*'Unfactored Wall Loads'!R62)</f>
        <v>0</v>
      </c>
      <c r="T62" s="4">
        <f t="shared" si="2"/>
        <v>0</v>
      </c>
      <c r="U62" s="52" t="str">
        <f>IF($B62="INT",1*'Unfactored Wall Loads'!T62, IF($B62="EXT",1*'Unfactored Wall Loads'!T62,"N.G."))</f>
        <v>N.G.</v>
      </c>
      <c r="V62" s="52" t="str">
        <f>IF($B62="INT",1*'Unfactored Wall Loads'!U62, IF($B62="EXT",1*'Unfactored Wall Loads'!U62,"N.G."))</f>
        <v>N.G.</v>
      </c>
      <c r="W62" s="66">
        <f>'Unfactored Wall Loads'!$P$5*(1.4*'Unfactored Wall Loads'!V62)</f>
        <v>0</v>
      </c>
      <c r="X62" s="66">
        <f>'Unfactored Wall Loads'!$P$5*(1.2*'Unfactored Wall Loads'!V62+1.6*'Unfactored Wall Loads'!W62+0.5*'Unfactored Wall Loads'!X62)</f>
        <v>0</v>
      </c>
      <c r="Y62" s="66">
        <f>'Unfactored Wall Loads'!$P$5*(1.2*'Unfactored Wall Loads'!V62+1.6*'Unfactored Wall Loads'!X62+1*'Unfactored Wall Loads'!W62)</f>
        <v>0</v>
      </c>
      <c r="Z62" s="4">
        <f t="shared" si="3"/>
        <v>0</v>
      </c>
      <c r="AA62" s="52" t="str">
        <f>IF($B62="INT",1*'Unfactored Wall Loads'!Y62, IF($B62="EXT",1*'Unfactored Wall Loads'!Y62,"N.G."))</f>
        <v>N.G.</v>
      </c>
      <c r="AB62" s="52" t="str">
        <f>IF($B62="INT",1*'Unfactored Wall Loads'!Z62, IF($B62="EXT",1*'Unfactored Wall Loads'!Z62,"N.G."))</f>
        <v>N.G.</v>
      </c>
      <c r="AC62" s="66">
        <f>'Unfactored Wall Loads'!$P$5*(1.4*'Unfactored Wall Loads'!AA62)</f>
        <v>0</v>
      </c>
      <c r="AD62" s="66">
        <f>'Unfactored Wall Loads'!$P$5*(1.2*'Unfactored Wall Loads'!AA62+1.6*'Unfactored Wall Loads'!AB62+0.5*'Unfactored Wall Loads'!AC62)</f>
        <v>0</v>
      </c>
      <c r="AE62" s="66">
        <f>'Unfactored Wall Loads'!$P$5*(1.2*'Unfactored Wall Loads'!AA62+1.6*'Unfactored Wall Loads'!AC62+1*'Unfactored Wall Loads'!AB62)</f>
        <v>0</v>
      </c>
      <c r="AF62" s="4">
        <f t="shared" si="4"/>
        <v>0</v>
      </c>
      <c r="AG62" s="52" t="str">
        <f>IF($B62="INT",1*'Unfactored Wall Loads'!AD62, IF($B62="EXT",1*'Unfactored Wall Loads'!AD62,"N.G."))</f>
        <v>N.G.</v>
      </c>
      <c r="AH62" s="52" t="str">
        <f>IF($B62="INT",1*'Unfactored Wall Loads'!AE62, IF($B62="EXT",1*'Unfactored Wall Loads'!AE62,"N.G."))</f>
        <v>N.G.</v>
      </c>
      <c r="AI62" s="66">
        <f>'Unfactored Wall Loads'!$P$5*(1.4*'Unfactored Wall Loads'!AF62)</f>
        <v>0</v>
      </c>
      <c r="AJ62" s="66">
        <f>'Unfactored Wall Loads'!$P$5*(1.2*'Unfactored Wall Loads'!AF62+1.6*'Unfactored Wall Loads'!AG62+0.5*'Unfactored Wall Loads'!AH62)</f>
        <v>0</v>
      </c>
      <c r="AK62" s="66">
        <f>'Unfactored Wall Loads'!$P$5*(1.2*'Unfactored Wall Loads'!AF62+1.6*'Unfactored Wall Loads'!AH62+1*'Unfactored Wall Loads'!AG62)</f>
        <v>0</v>
      </c>
      <c r="AL62" s="4">
        <f t="shared" si="5"/>
        <v>0</v>
      </c>
      <c r="AM62" s="52" t="str">
        <f>IF($B62="INT",1*'Unfactored Wall Loads'!AI62, IF($B62="EXT",1*'Unfactored Wall Loads'!AI62,"N.G."))</f>
        <v>N.G.</v>
      </c>
      <c r="AN62" s="52" t="str">
        <f>IF($B62="INT",1*'Unfactored Wall Loads'!AJ62, IF($B62="EXT",1*'Unfactored Wall Loads'!AJ62,"N.G."))</f>
        <v>N.G.</v>
      </c>
      <c r="AO62" s="66">
        <f>'Unfactored Wall Loads'!$P$5*(1.4*'Unfactored Wall Loads'!AK62)</f>
        <v>0</v>
      </c>
      <c r="AP62" s="66">
        <f>'Unfactored Wall Loads'!$P$5*(1.2*'Unfactored Wall Loads'!AK62+1.6*'Unfactored Wall Loads'!AL62+0.5*'Unfactored Wall Loads'!AM62)</f>
        <v>0</v>
      </c>
      <c r="AQ62" s="66">
        <f>'Unfactored Wall Loads'!$P$5*(1.2*'Unfactored Wall Loads'!AK62+1.6*'Unfactored Wall Loads'!AM62+1*'Unfactored Wall Loads'!AL62)</f>
        <v>0</v>
      </c>
      <c r="AR62" s="4">
        <f t="shared" si="6"/>
        <v>0</v>
      </c>
      <c r="AS62" s="52" t="str">
        <f>IF($B62="INT",1*'Unfactored Wall Loads'!AN62, IF($B62="EXT",1*'Unfactored Wall Loads'!AN62,"N.G."))</f>
        <v>N.G.</v>
      </c>
      <c r="AT62" s="52" t="str">
        <f>IF($B62="INT",1*'Unfactored Wall Loads'!AO62, IF($B62="EXT",1*'Unfactored Wall Loads'!AO62,"N.G."))</f>
        <v>N.G.</v>
      </c>
      <c r="AU62" s="66">
        <f>'Unfactored Wall Loads'!$P$5*(1.4*'Unfactored Wall Loads'!AP62)</f>
        <v>0</v>
      </c>
      <c r="AV62" s="66">
        <f>'Unfactored Wall Loads'!$P$5*(1.2*'Unfactored Wall Loads'!AP62+1.6*'Unfactored Wall Loads'!AQ62+0.5*'Unfactored Wall Loads'!AR62)</f>
        <v>0</v>
      </c>
      <c r="AW62" s="66">
        <f>'Unfactored Wall Loads'!$P$5*(1.2*'Unfactored Wall Loads'!AP62+1.6*'Unfactored Wall Loads'!AR62+1*'Unfactored Wall Loads'!AQ62)</f>
        <v>0</v>
      </c>
      <c r="AX62" s="4">
        <f t="shared" si="7"/>
        <v>0</v>
      </c>
      <c r="AY62" s="52" t="str">
        <f>IF($B62="INT",1*'Unfactored Wall Loads'!AS62, IF($B62="EXT",1*'Unfactored Wall Loads'!AS62,"N.G."))</f>
        <v>N.G.</v>
      </c>
      <c r="AZ62" s="52" t="str">
        <f>IF($B62="INT",1*'Unfactored Wall Loads'!AT62, IF($B62="EXT",1*'Unfactored Wall Loads'!AT62,"N.G."))</f>
        <v>N.G.</v>
      </c>
      <c r="BA62" s="66">
        <f>'Unfactored Wall Loads'!$P$5*(1.4*'Unfactored Wall Loads'!AU62)</f>
        <v>0</v>
      </c>
      <c r="BB62" s="66">
        <f>'Unfactored Wall Loads'!$P$5*(1.2*'Unfactored Wall Loads'!AU62+1.6*'Unfactored Wall Loads'!AV62+0.5*'Unfactored Wall Loads'!AW62)</f>
        <v>0</v>
      </c>
      <c r="BC62" s="66">
        <f>'Unfactored Wall Loads'!$P$5*(1.2*'Unfactored Wall Loads'!AU62+1.6*'Unfactored Wall Loads'!AW62+1*'Unfactored Wall Loads'!AV62)</f>
        <v>0</v>
      </c>
      <c r="BD62" s="4">
        <f t="shared" si="8"/>
        <v>0</v>
      </c>
      <c r="BE62" s="52" t="str">
        <f>IF($B62="INT",1*'Unfactored Wall Loads'!AX62, IF($B62="EXT",1*'Unfactored Wall Loads'!AX62,"N.G."))</f>
        <v>N.G.</v>
      </c>
      <c r="BF62" s="52" t="str">
        <f>IF($B62="INT",1*'Unfactored Wall Loads'!AY62, IF($B62="EXT",1*'Unfactored Wall Loads'!AY62,"N.G."))</f>
        <v>N.G.</v>
      </c>
      <c r="BG62" s="66">
        <f>'Unfactored Wall Loads'!$P$5*(1.4*'Unfactored Wall Loads'!AZ62)</f>
        <v>0</v>
      </c>
      <c r="BH62" s="66">
        <f>'Unfactored Wall Loads'!$P$5*(1.2*'Unfactored Wall Loads'!AZ62+1.6*'Unfactored Wall Loads'!BA62+0.5*'Unfactored Wall Loads'!BB62)</f>
        <v>0</v>
      </c>
      <c r="BI62" s="66">
        <f>'Unfactored Wall Loads'!$P$5*(1.2*'Unfactored Wall Loads'!AZ62+1.6*'Unfactored Wall Loads'!BB62+1*'Unfactored Wall Loads'!BA62)</f>
        <v>0</v>
      </c>
      <c r="BJ62" s="4">
        <f t="shared" si="9"/>
        <v>0</v>
      </c>
      <c r="BK62" s="52" t="str">
        <f>IF($B62="INT",1*'Unfactored Wall Loads'!BC62, IF($B62="EXT",1*'Unfactored Wall Loads'!BC62,"N.G."))</f>
        <v>N.G.</v>
      </c>
      <c r="BL62" s="52" t="str">
        <f>IF($B62="INT",1*'Unfactored Wall Loads'!BD62, IF($B62="EXT",1*'Unfactored Wall Loads'!BD62,"N.G."))</f>
        <v>N.G.</v>
      </c>
      <c r="BM62" s="66">
        <f>'Unfactored Wall Loads'!$P$5*(1.4*'Unfactored Wall Loads'!BE62)</f>
        <v>0</v>
      </c>
      <c r="BN62" s="66">
        <f>'Unfactored Wall Loads'!$P$5*(1.2*'Unfactored Wall Loads'!BE62+1.6*'Unfactored Wall Loads'!BF62+0.5*'Unfactored Wall Loads'!BG62)</f>
        <v>0</v>
      </c>
      <c r="BO62" s="66">
        <f>'Unfactored Wall Loads'!$P$5*(1.2*'Unfactored Wall Loads'!BE62+1.6*'Unfactored Wall Loads'!BG62+1*'Unfactored Wall Loads'!BF62)</f>
        <v>0</v>
      </c>
      <c r="BP62" s="4">
        <f t="shared" si="10"/>
        <v>0</v>
      </c>
      <c r="BQ62" s="52" t="str">
        <f>IF($B62="INT",1*'Unfactored Wall Loads'!BH62, IF($B62="EXT",1*'Unfactored Wall Loads'!BH62,"N.G."))</f>
        <v>N.G.</v>
      </c>
      <c r="BR62" s="52" t="str">
        <f>IF($B62="INT",1*'Unfactored Wall Loads'!BI62, IF($B62="EXT",1*'Unfactored Wall Loads'!BI62,"N.G."))</f>
        <v>N.G.</v>
      </c>
      <c r="BS62" s="66">
        <f>'Unfactored Wall Loads'!$P$5*(1.4*'Unfactored Wall Loads'!BJ62)</f>
        <v>0</v>
      </c>
      <c r="BT62" s="66">
        <f>'Unfactored Wall Loads'!$P$5*(1.2*'Unfactored Wall Loads'!BJ62+1.6*'Unfactored Wall Loads'!BK62+0.5*'Unfactored Wall Loads'!BL62)</f>
        <v>0</v>
      </c>
      <c r="BU62" s="66">
        <f>'Unfactored Wall Loads'!$P$5*(1.2*'Unfactored Wall Loads'!BJ62+1.6*'Unfactored Wall Loads'!BL62+1*'Unfactored Wall Loads'!BK62)</f>
        <v>0</v>
      </c>
      <c r="BV62" s="4">
        <f t="shared" si="11"/>
        <v>0</v>
      </c>
      <c r="BW62" s="52" t="str">
        <f>IF($B62="INT",1*'Unfactored Wall Loads'!BM62, IF($B62="EXT",1*'Unfactored Wall Loads'!BM62,"N.G."))</f>
        <v>N.G.</v>
      </c>
      <c r="BX62" s="52" t="str">
        <f>IF($B62="INT",1*'Unfactored Wall Loads'!BN62, IF($B62="EXT",1*'Unfactored Wall Loads'!BN62,"N.G."))</f>
        <v>N.G.</v>
      </c>
      <c r="BY62" s="66">
        <f>'Unfactored Wall Loads'!$P$5*(1.4*'Unfactored Wall Loads'!BO62)</f>
        <v>0</v>
      </c>
      <c r="BZ62" s="66">
        <f>'Unfactored Wall Loads'!$P$5*(1.2*'Unfactored Wall Loads'!BO62+1.6*'Unfactored Wall Loads'!BP62+0.5*'Unfactored Wall Loads'!BQ62)</f>
        <v>0</v>
      </c>
      <c r="CA62" s="66">
        <f>'Unfactored Wall Loads'!$P$5*(1.2*'Unfactored Wall Loads'!BO62+1.6*'Unfactored Wall Loads'!BQ62+1*'Unfactored Wall Loads'!BP62)</f>
        <v>0</v>
      </c>
      <c r="CB62" s="4">
        <f t="shared" si="12"/>
        <v>0</v>
      </c>
      <c r="CC62" s="52" t="str">
        <f>IF($B62="INT",1*'Unfactored Wall Loads'!BR62, IF($B62="EXT",1*'Unfactored Wall Loads'!BR62,"N.G."))</f>
        <v>N.G.</v>
      </c>
      <c r="CD62" s="52" t="str">
        <f>IF($B62="INT",1*'Unfactored Wall Loads'!BS62, IF($B62="EXT",1*'Unfactored Wall Loads'!BS62,"N.G."))</f>
        <v>N.G.</v>
      </c>
      <c r="CE62" s="66">
        <f>'Unfactored Wall Loads'!$P$5*(1.4*'Unfactored Wall Loads'!BT62)</f>
        <v>0</v>
      </c>
      <c r="CF62" s="66">
        <f>'Unfactored Wall Loads'!$P$5*(1.2*'Unfactored Wall Loads'!BT62+1.6*'Unfactored Wall Loads'!BU62+0.5*'Unfactored Wall Loads'!BV62)</f>
        <v>0</v>
      </c>
      <c r="CG62" s="66">
        <f>'Unfactored Wall Loads'!$P$5*(1.2*'Unfactored Wall Loads'!BT62+1.6*'Unfactored Wall Loads'!BV62+1*'Unfactored Wall Loads'!BU62)</f>
        <v>0</v>
      </c>
      <c r="CH62" s="4">
        <f t="shared" si="13"/>
        <v>0</v>
      </c>
      <c r="CI62" s="52" t="str">
        <f>IF($B62="INT",1*'Unfactored Wall Loads'!BW62, IF($B62="EXT",1*'Unfactored Wall Loads'!BW62,"N.G."))</f>
        <v>N.G.</v>
      </c>
      <c r="CJ62" s="52" t="str">
        <f>IF($B62="INT",1*'Unfactored Wall Loads'!BX62, IF($B62="EXT",1*'Unfactored Wall Loads'!BX62,"N.G."))</f>
        <v>N.G.</v>
      </c>
      <c r="CK62" s="66">
        <f>'Unfactored Wall Loads'!$P$5*(1.6*'Unfactored Wall Loads'!BY62)</f>
        <v>0</v>
      </c>
      <c r="CL62" s="66">
        <f>'Unfactored Wall Loads'!$P$5*(1.2*'Unfactored Wall Loads'!BY62+1.6*'Unfactored Wall Loads'!BZ62+0.5*'Unfactored Wall Loads'!CA62)</f>
        <v>0</v>
      </c>
      <c r="CM62" s="66">
        <f>'Unfactored Wall Loads'!$P$5*(1.2*'Unfactored Wall Loads'!BY62+1.6*'Unfactored Wall Loads'!CA62+1*'Unfactored Wall Loads'!BZ62)</f>
        <v>0</v>
      </c>
      <c r="CN62" s="4">
        <f t="shared" si="14"/>
        <v>0</v>
      </c>
    </row>
    <row r="63" spans="1:92" x14ac:dyDescent="0.25">
      <c r="A63" s="70">
        <v>42</v>
      </c>
      <c r="B63" s="70">
        <f>'Unfactored Wall Loads'!B63</f>
        <v>0</v>
      </c>
      <c r="C63" s="52" t="str">
        <f>IF($B63="INT",1*'Unfactored Wall Loads'!E63, IF($B63="EXT",1*'Unfactored Wall Loads'!E63,"N.G."))</f>
        <v>N.G.</v>
      </c>
      <c r="D63" s="52" t="str">
        <f>IF($B63="INT",1*'Unfactored Wall Loads'!F63, IF($B63="EXT",1*'Unfactored Wall Loads'!F63,"N.G."))</f>
        <v>N.G.</v>
      </c>
      <c r="E63" s="66">
        <f>'Unfactored Wall Loads'!$P$5*(1.4*'Unfactored Wall Loads'!G63)</f>
        <v>0</v>
      </c>
      <c r="F63" s="66">
        <f>'Unfactored Wall Loads'!$P$5*(1.2*'Unfactored Wall Loads'!G63+1.6*'Unfactored Wall Loads'!H63+0.5*'Unfactored Wall Loads'!I63)</f>
        <v>0</v>
      </c>
      <c r="G63" s="66">
        <f>'Unfactored Wall Loads'!$P$5*(1.2*'Unfactored Wall Loads'!G63+1.6*'Unfactored Wall Loads'!I63+1*'Unfactored Wall Loads'!H63)</f>
        <v>0</v>
      </c>
      <c r="H63" s="4">
        <f t="shared" si="0"/>
        <v>0</v>
      </c>
      <c r="I63" s="52" t="str">
        <f>IF($B63="INT",1*'Unfactored Wall Loads'!J63, IF($B63="EXT",1*'Unfactored Wall Loads'!J63,"N.G."))</f>
        <v>N.G.</v>
      </c>
      <c r="J63" s="52" t="str">
        <f>IF($B63="INT",1*'Unfactored Wall Loads'!K63, IF($B63="EXT",1*'Unfactored Wall Loads'!K63,"N.G."))</f>
        <v>N.G.</v>
      </c>
      <c r="K63" s="66">
        <f>'Unfactored Wall Loads'!$P$5*(1.4*'Unfactored Wall Loads'!L63)</f>
        <v>0</v>
      </c>
      <c r="L63" s="66">
        <f>'Unfactored Wall Loads'!$P$5*(1.2*'Unfactored Wall Loads'!L63+1.6*'Unfactored Wall Loads'!M63+0.5*'Unfactored Wall Loads'!N63)</f>
        <v>0</v>
      </c>
      <c r="M63" s="66">
        <f>'Unfactored Wall Loads'!$P$5*(1.2*'Unfactored Wall Loads'!L63+1.6*'Unfactored Wall Loads'!N63+1*'Unfactored Wall Loads'!M63)</f>
        <v>0</v>
      </c>
      <c r="N63" s="4">
        <f t="shared" si="1"/>
        <v>0</v>
      </c>
      <c r="O63" s="52" t="str">
        <f>IF($B63="INT",1*'Unfactored Wall Loads'!O63, IF($B63="EXT",1*'Unfactored Wall Loads'!O63,"N.G."))</f>
        <v>N.G.</v>
      </c>
      <c r="P63" s="52" t="str">
        <f>IF($B63="INT",1*'Unfactored Wall Loads'!P63, IF($B63="EXT",1*'Unfactored Wall Loads'!P63,"N.G."))</f>
        <v>N.G.</v>
      </c>
      <c r="Q63" s="66">
        <f>'Unfactored Wall Loads'!$P$5*(1.4*'Unfactored Wall Loads'!Q63)</f>
        <v>0</v>
      </c>
      <c r="R63" s="66">
        <f>'Unfactored Wall Loads'!$P$5*(1.2*'Unfactored Wall Loads'!Q63+1.6*'Unfactored Wall Loads'!R63+0.5*'Unfactored Wall Loads'!S63)</f>
        <v>0</v>
      </c>
      <c r="S63" s="66">
        <f>'Unfactored Wall Loads'!$P$5*(1.2*'Unfactored Wall Loads'!Q63+1.6*'Unfactored Wall Loads'!S63+1*'Unfactored Wall Loads'!R63)</f>
        <v>0</v>
      </c>
      <c r="T63" s="4">
        <f t="shared" si="2"/>
        <v>0</v>
      </c>
      <c r="U63" s="52" t="str">
        <f>IF($B63="INT",1*'Unfactored Wall Loads'!T63, IF($B63="EXT",1*'Unfactored Wall Loads'!T63,"N.G."))</f>
        <v>N.G.</v>
      </c>
      <c r="V63" s="52" t="str">
        <f>IF($B63="INT",1*'Unfactored Wall Loads'!U63, IF($B63="EXT",1*'Unfactored Wall Loads'!U63,"N.G."))</f>
        <v>N.G.</v>
      </c>
      <c r="W63" s="66">
        <f>'Unfactored Wall Loads'!$P$5*(1.4*'Unfactored Wall Loads'!V63)</f>
        <v>0</v>
      </c>
      <c r="X63" s="66">
        <f>'Unfactored Wall Loads'!$P$5*(1.2*'Unfactored Wall Loads'!V63+1.6*'Unfactored Wall Loads'!W63+0.5*'Unfactored Wall Loads'!X63)</f>
        <v>0</v>
      </c>
      <c r="Y63" s="66">
        <f>'Unfactored Wall Loads'!$P$5*(1.2*'Unfactored Wall Loads'!V63+1.6*'Unfactored Wall Loads'!X63+1*'Unfactored Wall Loads'!W63)</f>
        <v>0</v>
      </c>
      <c r="Z63" s="4">
        <f t="shared" si="3"/>
        <v>0</v>
      </c>
      <c r="AA63" s="52" t="str">
        <f>IF($B63="INT",1*'Unfactored Wall Loads'!Y63, IF($B63="EXT",1*'Unfactored Wall Loads'!Y63,"N.G."))</f>
        <v>N.G.</v>
      </c>
      <c r="AB63" s="52" t="str">
        <f>IF($B63="INT",1*'Unfactored Wall Loads'!Z63, IF($B63="EXT",1*'Unfactored Wall Loads'!Z63,"N.G."))</f>
        <v>N.G.</v>
      </c>
      <c r="AC63" s="66">
        <f>'Unfactored Wall Loads'!$P$5*(1.4*'Unfactored Wall Loads'!AA63)</f>
        <v>0</v>
      </c>
      <c r="AD63" s="66">
        <f>'Unfactored Wall Loads'!$P$5*(1.2*'Unfactored Wall Loads'!AA63+1.6*'Unfactored Wall Loads'!AB63+0.5*'Unfactored Wall Loads'!AC63)</f>
        <v>0</v>
      </c>
      <c r="AE63" s="66">
        <f>'Unfactored Wall Loads'!$P$5*(1.2*'Unfactored Wall Loads'!AA63+1.6*'Unfactored Wall Loads'!AC63+1*'Unfactored Wall Loads'!AB63)</f>
        <v>0</v>
      </c>
      <c r="AF63" s="4">
        <f t="shared" si="4"/>
        <v>0</v>
      </c>
      <c r="AG63" s="52" t="str">
        <f>IF($B63="INT",1*'Unfactored Wall Loads'!AD63, IF($B63="EXT",1*'Unfactored Wall Loads'!AD63,"N.G."))</f>
        <v>N.G.</v>
      </c>
      <c r="AH63" s="52" t="str">
        <f>IF($B63="INT",1*'Unfactored Wall Loads'!AE63, IF($B63="EXT",1*'Unfactored Wall Loads'!AE63,"N.G."))</f>
        <v>N.G.</v>
      </c>
      <c r="AI63" s="66">
        <f>'Unfactored Wall Loads'!$P$5*(1.4*'Unfactored Wall Loads'!AF63)</f>
        <v>0</v>
      </c>
      <c r="AJ63" s="66">
        <f>'Unfactored Wall Loads'!$P$5*(1.2*'Unfactored Wall Loads'!AF63+1.6*'Unfactored Wall Loads'!AG63+0.5*'Unfactored Wall Loads'!AH63)</f>
        <v>0</v>
      </c>
      <c r="AK63" s="66">
        <f>'Unfactored Wall Loads'!$P$5*(1.2*'Unfactored Wall Loads'!AF63+1.6*'Unfactored Wall Loads'!AH63+1*'Unfactored Wall Loads'!AG63)</f>
        <v>0</v>
      </c>
      <c r="AL63" s="4">
        <f t="shared" si="5"/>
        <v>0</v>
      </c>
      <c r="AM63" s="52" t="str">
        <f>IF($B63="INT",1*'Unfactored Wall Loads'!AI63, IF($B63="EXT",1*'Unfactored Wall Loads'!AI63,"N.G."))</f>
        <v>N.G.</v>
      </c>
      <c r="AN63" s="52" t="str">
        <f>IF($B63="INT",1*'Unfactored Wall Loads'!AJ63, IF($B63="EXT",1*'Unfactored Wall Loads'!AJ63,"N.G."))</f>
        <v>N.G.</v>
      </c>
      <c r="AO63" s="66">
        <f>'Unfactored Wall Loads'!$P$5*(1.4*'Unfactored Wall Loads'!AK63)</f>
        <v>0</v>
      </c>
      <c r="AP63" s="66">
        <f>'Unfactored Wall Loads'!$P$5*(1.2*'Unfactored Wall Loads'!AK63+1.6*'Unfactored Wall Loads'!AL63+0.5*'Unfactored Wall Loads'!AM63)</f>
        <v>0</v>
      </c>
      <c r="AQ63" s="66">
        <f>'Unfactored Wall Loads'!$P$5*(1.2*'Unfactored Wall Loads'!AK63+1.6*'Unfactored Wall Loads'!AM63+1*'Unfactored Wall Loads'!AL63)</f>
        <v>0</v>
      </c>
      <c r="AR63" s="4">
        <f t="shared" si="6"/>
        <v>0</v>
      </c>
      <c r="AS63" s="52" t="str">
        <f>IF($B63="INT",1*'Unfactored Wall Loads'!AN63, IF($B63="EXT",1*'Unfactored Wall Loads'!AN63,"N.G."))</f>
        <v>N.G.</v>
      </c>
      <c r="AT63" s="52" t="str">
        <f>IF($B63="INT",1*'Unfactored Wall Loads'!AO63, IF($B63="EXT",1*'Unfactored Wall Loads'!AO63,"N.G."))</f>
        <v>N.G.</v>
      </c>
      <c r="AU63" s="66">
        <f>'Unfactored Wall Loads'!$P$5*(1.4*'Unfactored Wall Loads'!AP63)</f>
        <v>0</v>
      </c>
      <c r="AV63" s="66">
        <f>'Unfactored Wall Loads'!$P$5*(1.2*'Unfactored Wall Loads'!AP63+1.6*'Unfactored Wall Loads'!AQ63+0.5*'Unfactored Wall Loads'!AR63)</f>
        <v>0</v>
      </c>
      <c r="AW63" s="66">
        <f>'Unfactored Wall Loads'!$P$5*(1.2*'Unfactored Wall Loads'!AP63+1.6*'Unfactored Wall Loads'!AR63+1*'Unfactored Wall Loads'!AQ63)</f>
        <v>0</v>
      </c>
      <c r="AX63" s="4">
        <f t="shared" si="7"/>
        <v>0</v>
      </c>
      <c r="AY63" s="52" t="str">
        <f>IF($B63="INT",1*'Unfactored Wall Loads'!AS63, IF($B63="EXT",1*'Unfactored Wall Loads'!AS63,"N.G."))</f>
        <v>N.G.</v>
      </c>
      <c r="AZ63" s="52" t="str">
        <f>IF($B63="INT",1*'Unfactored Wall Loads'!AT63, IF($B63="EXT",1*'Unfactored Wall Loads'!AT63,"N.G."))</f>
        <v>N.G.</v>
      </c>
      <c r="BA63" s="66">
        <f>'Unfactored Wall Loads'!$P$5*(1.4*'Unfactored Wall Loads'!AU63)</f>
        <v>0</v>
      </c>
      <c r="BB63" s="66">
        <f>'Unfactored Wall Loads'!$P$5*(1.2*'Unfactored Wall Loads'!AU63+1.6*'Unfactored Wall Loads'!AV63+0.5*'Unfactored Wall Loads'!AW63)</f>
        <v>0</v>
      </c>
      <c r="BC63" s="66">
        <f>'Unfactored Wall Loads'!$P$5*(1.2*'Unfactored Wall Loads'!AU63+1.6*'Unfactored Wall Loads'!AW63+1*'Unfactored Wall Loads'!AV63)</f>
        <v>0</v>
      </c>
      <c r="BD63" s="4">
        <f t="shared" si="8"/>
        <v>0</v>
      </c>
      <c r="BE63" s="52" t="str">
        <f>IF($B63="INT",1*'Unfactored Wall Loads'!AX63, IF($B63="EXT",1*'Unfactored Wall Loads'!AX63,"N.G."))</f>
        <v>N.G.</v>
      </c>
      <c r="BF63" s="52" t="str">
        <f>IF($B63="INT",1*'Unfactored Wall Loads'!AY63, IF($B63="EXT",1*'Unfactored Wall Loads'!AY63,"N.G."))</f>
        <v>N.G.</v>
      </c>
      <c r="BG63" s="66">
        <f>'Unfactored Wall Loads'!$P$5*(1.4*'Unfactored Wall Loads'!AZ63)</f>
        <v>0</v>
      </c>
      <c r="BH63" s="66">
        <f>'Unfactored Wall Loads'!$P$5*(1.2*'Unfactored Wall Loads'!AZ63+1.6*'Unfactored Wall Loads'!BA63+0.5*'Unfactored Wall Loads'!BB63)</f>
        <v>0</v>
      </c>
      <c r="BI63" s="66">
        <f>'Unfactored Wall Loads'!$P$5*(1.2*'Unfactored Wall Loads'!AZ63+1.6*'Unfactored Wall Loads'!BB63+1*'Unfactored Wall Loads'!BA63)</f>
        <v>0</v>
      </c>
      <c r="BJ63" s="4">
        <f t="shared" si="9"/>
        <v>0</v>
      </c>
      <c r="BK63" s="52" t="str">
        <f>IF($B63="INT",1*'Unfactored Wall Loads'!BC63, IF($B63="EXT",1*'Unfactored Wall Loads'!BC63,"N.G."))</f>
        <v>N.G.</v>
      </c>
      <c r="BL63" s="52" t="str">
        <f>IF($B63="INT",1*'Unfactored Wall Loads'!BD63, IF($B63="EXT",1*'Unfactored Wall Loads'!BD63,"N.G."))</f>
        <v>N.G.</v>
      </c>
      <c r="BM63" s="66">
        <f>'Unfactored Wall Loads'!$P$5*(1.4*'Unfactored Wall Loads'!BE63)</f>
        <v>0</v>
      </c>
      <c r="BN63" s="66">
        <f>'Unfactored Wall Loads'!$P$5*(1.2*'Unfactored Wall Loads'!BE63+1.6*'Unfactored Wall Loads'!BF63+0.5*'Unfactored Wall Loads'!BG63)</f>
        <v>0</v>
      </c>
      <c r="BO63" s="66">
        <f>'Unfactored Wall Loads'!$P$5*(1.2*'Unfactored Wall Loads'!BE63+1.6*'Unfactored Wall Loads'!BG63+1*'Unfactored Wall Loads'!BF63)</f>
        <v>0</v>
      </c>
      <c r="BP63" s="4">
        <f t="shared" si="10"/>
        <v>0</v>
      </c>
      <c r="BQ63" s="52" t="str">
        <f>IF($B63="INT",1*'Unfactored Wall Loads'!BH63, IF($B63="EXT",1*'Unfactored Wall Loads'!BH63,"N.G."))</f>
        <v>N.G.</v>
      </c>
      <c r="BR63" s="52" t="str">
        <f>IF($B63="INT",1*'Unfactored Wall Loads'!BI63, IF($B63="EXT",1*'Unfactored Wall Loads'!BI63,"N.G."))</f>
        <v>N.G.</v>
      </c>
      <c r="BS63" s="66">
        <f>'Unfactored Wall Loads'!$P$5*(1.4*'Unfactored Wall Loads'!BJ63)</f>
        <v>0</v>
      </c>
      <c r="BT63" s="66">
        <f>'Unfactored Wall Loads'!$P$5*(1.2*'Unfactored Wall Loads'!BJ63+1.6*'Unfactored Wall Loads'!BK63+0.5*'Unfactored Wall Loads'!BL63)</f>
        <v>0</v>
      </c>
      <c r="BU63" s="66">
        <f>'Unfactored Wall Loads'!$P$5*(1.2*'Unfactored Wall Loads'!BJ63+1.6*'Unfactored Wall Loads'!BL63+1*'Unfactored Wall Loads'!BK63)</f>
        <v>0</v>
      </c>
      <c r="BV63" s="4">
        <f t="shared" si="11"/>
        <v>0</v>
      </c>
      <c r="BW63" s="52" t="str">
        <f>IF($B63="INT",1*'Unfactored Wall Loads'!BM63, IF($B63="EXT",1*'Unfactored Wall Loads'!BM63,"N.G."))</f>
        <v>N.G.</v>
      </c>
      <c r="BX63" s="52" t="str">
        <f>IF($B63="INT",1*'Unfactored Wall Loads'!BN63, IF($B63="EXT",1*'Unfactored Wall Loads'!BN63,"N.G."))</f>
        <v>N.G.</v>
      </c>
      <c r="BY63" s="66">
        <f>'Unfactored Wall Loads'!$P$5*(1.4*'Unfactored Wall Loads'!BO63)</f>
        <v>0</v>
      </c>
      <c r="BZ63" s="66">
        <f>'Unfactored Wall Loads'!$P$5*(1.2*'Unfactored Wall Loads'!BO63+1.6*'Unfactored Wall Loads'!BP63+0.5*'Unfactored Wall Loads'!BQ63)</f>
        <v>0</v>
      </c>
      <c r="CA63" s="66">
        <f>'Unfactored Wall Loads'!$P$5*(1.2*'Unfactored Wall Loads'!BO63+1.6*'Unfactored Wall Loads'!BQ63+1*'Unfactored Wall Loads'!BP63)</f>
        <v>0</v>
      </c>
      <c r="CB63" s="4">
        <f t="shared" si="12"/>
        <v>0</v>
      </c>
      <c r="CC63" s="52" t="str">
        <f>IF($B63="INT",1*'Unfactored Wall Loads'!BR63, IF($B63="EXT",1*'Unfactored Wall Loads'!BR63,"N.G."))</f>
        <v>N.G.</v>
      </c>
      <c r="CD63" s="52" t="str">
        <f>IF($B63="INT",1*'Unfactored Wall Loads'!BS63, IF($B63="EXT",1*'Unfactored Wall Loads'!BS63,"N.G."))</f>
        <v>N.G.</v>
      </c>
      <c r="CE63" s="66">
        <f>'Unfactored Wall Loads'!$P$5*(1.4*'Unfactored Wall Loads'!BT63)</f>
        <v>0</v>
      </c>
      <c r="CF63" s="66">
        <f>'Unfactored Wall Loads'!$P$5*(1.2*'Unfactored Wall Loads'!BT63+1.6*'Unfactored Wall Loads'!BU63+0.5*'Unfactored Wall Loads'!BV63)</f>
        <v>0</v>
      </c>
      <c r="CG63" s="66">
        <f>'Unfactored Wall Loads'!$P$5*(1.2*'Unfactored Wall Loads'!BT63+1.6*'Unfactored Wall Loads'!BV63+1*'Unfactored Wall Loads'!BU63)</f>
        <v>0</v>
      </c>
      <c r="CH63" s="4">
        <f t="shared" si="13"/>
        <v>0</v>
      </c>
      <c r="CI63" s="52" t="str">
        <f>IF($B63="INT",1*'Unfactored Wall Loads'!BW63, IF($B63="EXT",1*'Unfactored Wall Loads'!BW63,"N.G."))</f>
        <v>N.G.</v>
      </c>
      <c r="CJ63" s="52" t="str">
        <f>IF($B63="INT",1*'Unfactored Wall Loads'!BX63, IF($B63="EXT",1*'Unfactored Wall Loads'!BX63,"N.G."))</f>
        <v>N.G.</v>
      </c>
      <c r="CK63" s="66">
        <f>'Unfactored Wall Loads'!$P$5*(1.6*'Unfactored Wall Loads'!BY63)</f>
        <v>0</v>
      </c>
      <c r="CL63" s="66">
        <f>'Unfactored Wall Loads'!$P$5*(1.2*'Unfactored Wall Loads'!BY63+1.6*'Unfactored Wall Loads'!BZ63+0.5*'Unfactored Wall Loads'!CA63)</f>
        <v>0</v>
      </c>
      <c r="CM63" s="66">
        <f>'Unfactored Wall Loads'!$P$5*(1.2*'Unfactored Wall Loads'!BY63+1.6*'Unfactored Wall Loads'!CA63+1*'Unfactored Wall Loads'!BZ63)</f>
        <v>0</v>
      </c>
      <c r="CN63" s="4">
        <f t="shared" si="14"/>
        <v>0</v>
      </c>
    </row>
    <row r="64" spans="1:92" x14ac:dyDescent="0.25">
      <c r="A64" s="70">
        <v>43</v>
      </c>
      <c r="B64" s="70">
        <f>'Unfactored Wall Loads'!B64</f>
        <v>0</v>
      </c>
      <c r="C64" s="52" t="str">
        <f>IF($B64="INT",1*'Unfactored Wall Loads'!E64, IF($B64="EXT",1*'Unfactored Wall Loads'!E64,"N.G."))</f>
        <v>N.G.</v>
      </c>
      <c r="D64" s="52" t="str">
        <f>IF($B64="INT",1*'Unfactored Wall Loads'!F64, IF($B64="EXT",1*'Unfactored Wall Loads'!F64,"N.G."))</f>
        <v>N.G.</v>
      </c>
      <c r="E64" s="66">
        <f>'Unfactored Wall Loads'!$P$5*(1.4*'Unfactored Wall Loads'!G64)</f>
        <v>0</v>
      </c>
      <c r="F64" s="66">
        <f>'Unfactored Wall Loads'!$P$5*(1.2*'Unfactored Wall Loads'!G64+1.6*'Unfactored Wall Loads'!H64+0.5*'Unfactored Wall Loads'!I64)</f>
        <v>0</v>
      </c>
      <c r="G64" s="66">
        <f>'Unfactored Wall Loads'!$P$5*(1.2*'Unfactored Wall Loads'!G64+1.6*'Unfactored Wall Loads'!I64+1*'Unfactored Wall Loads'!H64)</f>
        <v>0</v>
      </c>
      <c r="H64" s="4">
        <f t="shared" si="0"/>
        <v>0</v>
      </c>
      <c r="I64" s="52" t="str">
        <f>IF($B64="INT",1*'Unfactored Wall Loads'!J64, IF($B64="EXT",1*'Unfactored Wall Loads'!J64,"N.G."))</f>
        <v>N.G.</v>
      </c>
      <c r="J64" s="52" t="str">
        <f>IF($B64="INT",1*'Unfactored Wall Loads'!K64, IF($B64="EXT",1*'Unfactored Wall Loads'!K64,"N.G."))</f>
        <v>N.G.</v>
      </c>
      <c r="K64" s="66">
        <f>'Unfactored Wall Loads'!$P$5*(1.4*'Unfactored Wall Loads'!L64)</f>
        <v>0</v>
      </c>
      <c r="L64" s="66">
        <f>'Unfactored Wall Loads'!$P$5*(1.2*'Unfactored Wall Loads'!L64+1.6*'Unfactored Wall Loads'!M64+0.5*'Unfactored Wall Loads'!N64)</f>
        <v>0</v>
      </c>
      <c r="M64" s="66">
        <f>'Unfactored Wall Loads'!$P$5*(1.2*'Unfactored Wall Loads'!L64+1.6*'Unfactored Wall Loads'!N64+1*'Unfactored Wall Loads'!M64)</f>
        <v>0</v>
      </c>
      <c r="N64" s="4">
        <f t="shared" si="1"/>
        <v>0</v>
      </c>
      <c r="O64" s="52" t="str">
        <f>IF($B64="INT",1*'Unfactored Wall Loads'!O64, IF($B64="EXT",1*'Unfactored Wall Loads'!O64,"N.G."))</f>
        <v>N.G.</v>
      </c>
      <c r="P64" s="52" t="str">
        <f>IF($B64="INT",1*'Unfactored Wall Loads'!P64, IF($B64="EXT",1*'Unfactored Wall Loads'!P64,"N.G."))</f>
        <v>N.G.</v>
      </c>
      <c r="Q64" s="66">
        <f>'Unfactored Wall Loads'!$P$5*(1.4*'Unfactored Wall Loads'!Q64)</f>
        <v>0</v>
      </c>
      <c r="R64" s="66">
        <f>'Unfactored Wall Loads'!$P$5*(1.2*'Unfactored Wall Loads'!Q64+1.6*'Unfactored Wall Loads'!R64+0.5*'Unfactored Wall Loads'!S64)</f>
        <v>0</v>
      </c>
      <c r="S64" s="66">
        <f>'Unfactored Wall Loads'!$P$5*(1.2*'Unfactored Wall Loads'!Q64+1.6*'Unfactored Wall Loads'!S64+1*'Unfactored Wall Loads'!R64)</f>
        <v>0</v>
      </c>
      <c r="T64" s="4">
        <f t="shared" si="2"/>
        <v>0</v>
      </c>
      <c r="U64" s="52" t="str">
        <f>IF($B64="INT",1*'Unfactored Wall Loads'!T64, IF($B64="EXT",1*'Unfactored Wall Loads'!T64,"N.G."))</f>
        <v>N.G.</v>
      </c>
      <c r="V64" s="52" t="str">
        <f>IF($B64="INT",1*'Unfactored Wall Loads'!U64, IF($B64="EXT",1*'Unfactored Wall Loads'!U64,"N.G."))</f>
        <v>N.G.</v>
      </c>
      <c r="W64" s="66">
        <f>'Unfactored Wall Loads'!$P$5*(1.4*'Unfactored Wall Loads'!V64)</f>
        <v>0</v>
      </c>
      <c r="X64" s="66">
        <f>'Unfactored Wall Loads'!$P$5*(1.2*'Unfactored Wall Loads'!V64+1.6*'Unfactored Wall Loads'!W64+0.5*'Unfactored Wall Loads'!X64)</f>
        <v>0</v>
      </c>
      <c r="Y64" s="66">
        <f>'Unfactored Wall Loads'!$P$5*(1.2*'Unfactored Wall Loads'!V64+1.6*'Unfactored Wall Loads'!X64+1*'Unfactored Wall Loads'!W64)</f>
        <v>0</v>
      </c>
      <c r="Z64" s="4">
        <f t="shared" si="3"/>
        <v>0</v>
      </c>
      <c r="AA64" s="52" t="str">
        <f>IF($B64="INT",1*'Unfactored Wall Loads'!Y64, IF($B64="EXT",1*'Unfactored Wall Loads'!Y64,"N.G."))</f>
        <v>N.G.</v>
      </c>
      <c r="AB64" s="52" t="str">
        <f>IF($B64="INT",1*'Unfactored Wall Loads'!Z64, IF($B64="EXT",1*'Unfactored Wall Loads'!Z64,"N.G."))</f>
        <v>N.G.</v>
      </c>
      <c r="AC64" s="66">
        <f>'Unfactored Wall Loads'!$P$5*(1.4*'Unfactored Wall Loads'!AA64)</f>
        <v>0</v>
      </c>
      <c r="AD64" s="66">
        <f>'Unfactored Wall Loads'!$P$5*(1.2*'Unfactored Wall Loads'!AA64+1.6*'Unfactored Wall Loads'!AB64+0.5*'Unfactored Wall Loads'!AC64)</f>
        <v>0</v>
      </c>
      <c r="AE64" s="66">
        <f>'Unfactored Wall Loads'!$P$5*(1.2*'Unfactored Wall Loads'!AA64+1.6*'Unfactored Wall Loads'!AC64+1*'Unfactored Wall Loads'!AB64)</f>
        <v>0</v>
      </c>
      <c r="AF64" s="4">
        <f t="shared" si="4"/>
        <v>0</v>
      </c>
      <c r="AG64" s="52" t="str">
        <f>IF($B64="INT",1*'Unfactored Wall Loads'!AD64, IF($B64="EXT",1*'Unfactored Wall Loads'!AD64,"N.G."))</f>
        <v>N.G.</v>
      </c>
      <c r="AH64" s="52" t="str">
        <f>IF($B64="INT",1*'Unfactored Wall Loads'!AE64, IF($B64="EXT",1*'Unfactored Wall Loads'!AE64,"N.G."))</f>
        <v>N.G.</v>
      </c>
      <c r="AI64" s="66">
        <f>'Unfactored Wall Loads'!$P$5*(1.4*'Unfactored Wall Loads'!AF64)</f>
        <v>0</v>
      </c>
      <c r="AJ64" s="66">
        <f>'Unfactored Wall Loads'!$P$5*(1.2*'Unfactored Wall Loads'!AF64+1.6*'Unfactored Wall Loads'!AG64+0.5*'Unfactored Wall Loads'!AH64)</f>
        <v>0</v>
      </c>
      <c r="AK64" s="66">
        <f>'Unfactored Wall Loads'!$P$5*(1.2*'Unfactored Wall Loads'!AF64+1.6*'Unfactored Wall Loads'!AH64+1*'Unfactored Wall Loads'!AG64)</f>
        <v>0</v>
      </c>
      <c r="AL64" s="4">
        <f t="shared" si="5"/>
        <v>0</v>
      </c>
      <c r="AM64" s="52" t="str">
        <f>IF($B64="INT",1*'Unfactored Wall Loads'!AI64, IF($B64="EXT",1*'Unfactored Wall Loads'!AI64,"N.G."))</f>
        <v>N.G.</v>
      </c>
      <c r="AN64" s="52" t="str">
        <f>IF($B64="INT",1*'Unfactored Wall Loads'!AJ64, IF($B64="EXT",1*'Unfactored Wall Loads'!AJ64,"N.G."))</f>
        <v>N.G.</v>
      </c>
      <c r="AO64" s="66">
        <f>'Unfactored Wall Loads'!$P$5*(1.4*'Unfactored Wall Loads'!AK64)</f>
        <v>0</v>
      </c>
      <c r="AP64" s="66">
        <f>'Unfactored Wall Loads'!$P$5*(1.2*'Unfactored Wall Loads'!AK64+1.6*'Unfactored Wall Loads'!AL64+0.5*'Unfactored Wall Loads'!AM64)</f>
        <v>0</v>
      </c>
      <c r="AQ64" s="66">
        <f>'Unfactored Wall Loads'!$P$5*(1.2*'Unfactored Wall Loads'!AK64+1.6*'Unfactored Wall Loads'!AM64+1*'Unfactored Wall Loads'!AL64)</f>
        <v>0</v>
      </c>
      <c r="AR64" s="4">
        <f t="shared" si="6"/>
        <v>0</v>
      </c>
      <c r="AS64" s="52" t="str">
        <f>IF($B64="INT",1*'Unfactored Wall Loads'!AN64, IF($B64="EXT",1*'Unfactored Wall Loads'!AN64,"N.G."))</f>
        <v>N.G.</v>
      </c>
      <c r="AT64" s="52" t="str">
        <f>IF($B64="INT",1*'Unfactored Wall Loads'!AO64, IF($B64="EXT",1*'Unfactored Wall Loads'!AO64,"N.G."))</f>
        <v>N.G.</v>
      </c>
      <c r="AU64" s="66">
        <f>'Unfactored Wall Loads'!$P$5*(1.4*'Unfactored Wall Loads'!AP64)</f>
        <v>0</v>
      </c>
      <c r="AV64" s="66">
        <f>'Unfactored Wall Loads'!$P$5*(1.2*'Unfactored Wall Loads'!AP64+1.6*'Unfactored Wall Loads'!AQ64+0.5*'Unfactored Wall Loads'!AR64)</f>
        <v>0</v>
      </c>
      <c r="AW64" s="66">
        <f>'Unfactored Wall Loads'!$P$5*(1.2*'Unfactored Wall Loads'!AP64+1.6*'Unfactored Wall Loads'!AR64+1*'Unfactored Wall Loads'!AQ64)</f>
        <v>0</v>
      </c>
      <c r="AX64" s="4">
        <f t="shared" si="7"/>
        <v>0</v>
      </c>
      <c r="AY64" s="52" t="str">
        <f>IF($B64="INT",1*'Unfactored Wall Loads'!AS64, IF($B64="EXT",1*'Unfactored Wall Loads'!AS64,"N.G."))</f>
        <v>N.G.</v>
      </c>
      <c r="AZ64" s="52" t="str">
        <f>IF($B64="INT",1*'Unfactored Wall Loads'!AT64, IF($B64="EXT",1*'Unfactored Wall Loads'!AT64,"N.G."))</f>
        <v>N.G.</v>
      </c>
      <c r="BA64" s="66">
        <f>'Unfactored Wall Loads'!$P$5*(1.4*'Unfactored Wall Loads'!AU64)</f>
        <v>0</v>
      </c>
      <c r="BB64" s="66">
        <f>'Unfactored Wall Loads'!$P$5*(1.2*'Unfactored Wall Loads'!AU64+1.6*'Unfactored Wall Loads'!AV64+0.5*'Unfactored Wall Loads'!AW64)</f>
        <v>0</v>
      </c>
      <c r="BC64" s="66">
        <f>'Unfactored Wall Loads'!$P$5*(1.2*'Unfactored Wall Loads'!AU64+1.6*'Unfactored Wall Loads'!AW64+1*'Unfactored Wall Loads'!AV64)</f>
        <v>0</v>
      </c>
      <c r="BD64" s="4">
        <f t="shared" si="8"/>
        <v>0</v>
      </c>
      <c r="BE64" s="52" t="str">
        <f>IF($B64="INT",1*'Unfactored Wall Loads'!AX64, IF($B64="EXT",1*'Unfactored Wall Loads'!AX64,"N.G."))</f>
        <v>N.G.</v>
      </c>
      <c r="BF64" s="52" t="str">
        <f>IF($B64="INT",1*'Unfactored Wall Loads'!AY64, IF($B64="EXT",1*'Unfactored Wall Loads'!AY64,"N.G."))</f>
        <v>N.G.</v>
      </c>
      <c r="BG64" s="66">
        <f>'Unfactored Wall Loads'!$P$5*(1.4*'Unfactored Wall Loads'!AZ64)</f>
        <v>0</v>
      </c>
      <c r="BH64" s="66">
        <f>'Unfactored Wall Loads'!$P$5*(1.2*'Unfactored Wall Loads'!AZ64+1.6*'Unfactored Wall Loads'!BA64+0.5*'Unfactored Wall Loads'!BB64)</f>
        <v>0</v>
      </c>
      <c r="BI64" s="66">
        <f>'Unfactored Wall Loads'!$P$5*(1.2*'Unfactored Wall Loads'!AZ64+1.6*'Unfactored Wall Loads'!BB64+1*'Unfactored Wall Loads'!BA64)</f>
        <v>0</v>
      </c>
      <c r="BJ64" s="4">
        <f t="shared" si="9"/>
        <v>0</v>
      </c>
      <c r="BK64" s="52" t="str">
        <f>IF($B64="INT",1*'Unfactored Wall Loads'!BC64, IF($B64="EXT",1*'Unfactored Wall Loads'!BC64,"N.G."))</f>
        <v>N.G.</v>
      </c>
      <c r="BL64" s="52" t="str">
        <f>IF($B64="INT",1*'Unfactored Wall Loads'!BD64, IF($B64="EXT",1*'Unfactored Wall Loads'!BD64,"N.G."))</f>
        <v>N.G.</v>
      </c>
      <c r="BM64" s="66">
        <f>'Unfactored Wall Loads'!$P$5*(1.4*'Unfactored Wall Loads'!BE64)</f>
        <v>0</v>
      </c>
      <c r="BN64" s="66">
        <f>'Unfactored Wall Loads'!$P$5*(1.2*'Unfactored Wall Loads'!BE64+1.6*'Unfactored Wall Loads'!BF64+0.5*'Unfactored Wall Loads'!BG64)</f>
        <v>0</v>
      </c>
      <c r="BO64" s="66">
        <f>'Unfactored Wall Loads'!$P$5*(1.2*'Unfactored Wall Loads'!BE64+1.6*'Unfactored Wall Loads'!BG64+1*'Unfactored Wall Loads'!BF64)</f>
        <v>0</v>
      </c>
      <c r="BP64" s="4">
        <f t="shared" si="10"/>
        <v>0</v>
      </c>
      <c r="BQ64" s="52" t="str">
        <f>IF($B64="INT",1*'Unfactored Wall Loads'!BH64, IF($B64="EXT",1*'Unfactored Wall Loads'!BH64,"N.G."))</f>
        <v>N.G.</v>
      </c>
      <c r="BR64" s="52" t="str">
        <f>IF($B64="INT",1*'Unfactored Wall Loads'!BI64, IF($B64="EXT",1*'Unfactored Wall Loads'!BI64,"N.G."))</f>
        <v>N.G.</v>
      </c>
      <c r="BS64" s="66">
        <f>'Unfactored Wall Loads'!$P$5*(1.4*'Unfactored Wall Loads'!BJ64)</f>
        <v>0</v>
      </c>
      <c r="BT64" s="66">
        <f>'Unfactored Wall Loads'!$P$5*(1.2*'Unfactored Wall Loads'!BJ64+1.6*'Unfactored Wall Loads'!BK64+0.5*'Unfactored Wall Loads'!BL64)</f>
        <v>0</v>
      </c>
      <c r="BU64" s="66">
        <f>'Unfactored Wall Loads'!$P$5*(1.2*'Unfactored Wall Loads'!BJ64+1.6*'Unfactored Wall Loads'!BL64+1*'Unfactored Wall Loads'!BK64)</f>
        <v>0</v>
      </c>
      <c r="BV64" s="4">
        <f t="shared" si="11"/>
        <v>0</v>
      </c>
      <c r="BW64" s="52" t="str">
        <f>IF($B64="INT",1*'Unfactored Wall Loads'!BM64, IF($B64="EXT",1*'Unfactored Wall Loads'!BM64,"N.G."))</f>
        <v>N.G.</v>
      </c>
      <c r="BX64" s="52" t="str">
        <f>IF($B64="INT",1*'Unfactored Wall Loads'!BN64, IF($B64="EXT",1*'Unfactored Wall Loads'!BN64,"N.G."))</f>
        <v>N.G.</v>
      </c>
      <c r="BY64" s="66">
        <f>'Unfactored Wall Loads'!$P$5*(1.4*'Unfactored Wall Loads'!BO64)</f>
        <v>0</v>
      </c>
      <c r="BZ64" s="66">
        <f>'Unfactored Wall Loads'!$P$5*(1.2*'Unfactored Wall Loads'!BO64+1.6*'Unfactored Wall Loads'!BP64+0.5*'Unfactored Wall Loads'!BQ64)</f>
        <v>0</v>
      </c>
      <c r="CA64" s="66">
        <f>'Unfactored Wall Loads'!$P$5*(1.2*'Unfactored Wall Loads'!BO64+1.6*'Unfactored Wall Loads'!BQ64+1*'Unfactored Wall Loads'!BP64)</f>
        <v>0</v>
      </c>
      <c r="CB64" s="4">
        <f t="shared" si="12"/>
        <v>0</v>
      </c>
      <c r="CC64" s="52" t="str">
        <f>IF($B64="INT",1*'Unfactored Wall Loads'!BR64, IF($B64="EXT",1*'Unfactored Wall Loads'!BR64,"N.G."))</f>
        <v>N.G.</v>
      </c>
      <c r="CD64" s="52" t="str">
        <f>IF($B64="INT",1*'Unfactored Wall Loads'!BS64, IF($B64="EXT",1*'Unfactored Wall Loads'!BS64,"N.G."))</f>
        <v>N.G.</v>
      </c>
      <c r="CE64" s="66">
        <f>'Unfactored Wall Loads'!$P$5*(1.4*'Unfactored Wall Loads'!BT64)</f>
        <v>0</v>
      </c>
      <c r="CF64" s="66">
        <f>'Unfactored Wall Loads'!$P$5*(1.2*'Unfactored Wall Loads'!BT64+1.6*'Unfactored Wall Loads'!BU64+0.5*'Unfactored Wall Loads'!BV64)</f>
        <v>0</v>
      </c>
      <c r="CG64" s="66">
        <f>'Unfactored Wall Loads'!$P$5*(1.2*'Unfactored Wall Loads'!BT64+1.6*'Unfactored Wall Loads'!BV64+1*'Unfactored Wall Loads'!BU64)</f>
        <v>0</v>
      </c>
      <c r="CH64" s="4">
        <f t="shared" si="13"/>
        <v>0</v>
      </c>
      <c r="CI64" s="52" t="str">
        <f>IF($B64="INT",1*'Unfactored Wall Loads'!BW64, IF($B64="EXT",1*'Unfactored Wall Loads'!BW64,"N.G."))</f>
        <v>N.G.</v>
      </c>
      <c r="CJ64" s="52" t="str">
        <f>IF($B64="INT",1*'Unfactored Wall Loads'!BX64, IF($B64="EXT",1*'Unfactored Wall Loads'!BX64,"N.G."))</f>
        <v>N.G.</v>
      </c>
      <c r="CK64" s="66">
        <f>'Unfactored Wall Loads'!$P$5*(1.6*'Unfactored Wall Loads'!BY64)</f>
        <v>0</v>
      </c>
      <c r="CL64" s="66">
        <f>'Unfactored Wall Loads'!$P$5*(1.2*'Unfactored Wall Loads'!BY64+1.6*'Unfactored Wall Loads'!BZ64+0.5*'Unfactored Wall Loads'!CA64)</f>
        <v>0</v>
      </c>
      <c r="CM64" s="66">
        <f>'Unfactored Wall Loads'!$P$5*(1.2*'Unfactored Wall Loads'!BY64+1.6*'Unfactored Wall Loads'!CA64+1*'Unfactored Wall Loads'!BZ64)</f>
        <v>0</v>
      </c>
      <c r="CN64" s="4">
        <f t="shared" si="14"/>
        <v>0</v>
      </c>
    </row>
    <row r="65" spans="1:92" x14ac:dyDescent="0.25">
      <c r="A65" s="70">
        <v>44</v>
      </c>
      <c r="B65" s="70">
        <f>'Unfactored Wall Loads'!B65</f>
        <v>0</v>
      </c>
      <c r="C65" s="52" t="str">
        <f>IF($B65="INT",1*'Unfactored Wall Loads'!E65, IF($B65="EXT",1*'Unfactored Wall Loads'!E65,"N.G."))</f>
        <v>N.G.</v>
      </c>
      <c r="D65" s="52" t="str">
        <f>IF($B65="INT",1*'Unfactored Wall Loads'!F65, IF($B65="EXT",1*'Unfactored Wall Loads'!F65,"N.G."))</f>
        <v>N.G.</v>
      </c>
      <c r="E65" s="66">
        <f>'Unfactored Wall Loads'!$P$5*(1.4*'Unfactored Wall Loads'!G65)</f>
        <v>0</v>
      </c>
      <c r="F65" s="66">
        <f>'Unfactored Wall Loads'!$P$5*(1.2*'Unfactored Wall Loads'!G65+1.6*'Unfactored Wall Loads'!H65+0.5*'Unfactored Wall Loads'!I65)</f>
        <v>0</v>
      </c>
      <c r="G65" s="66">
        <f>'Unfactored Wall Loads'!$P$5*(1.2*'Unfactored Wall Loads'!G65+1.6*'Unfactored Wall Loads'!I65+1*'Unfactored Wall Loads'!H65)</f>
        <v>0</v>
      </c>
      <c r="H65" s="4">
        <f t="shared" si="0"/>
        <v>0</v>
      </c>
      <c r="I65" s="52" t="str">
        <f>IF($B65="INT",1*'Unfactored Wall Loads'!J65, IF($B65="EXT",1*'Unfactored Wall Loads'!J65,"N.G."))</f>
        <v>N.G.</v>
      </c>
      <c r="J65" s="52" t="str">
        <f>IF($B65="INT",1*'Unfactored Wall Loads'!K65, IF($B65="EXT",1*'Unfactored Wall Loads'!K65,"N.G."))</f>
        <v>N.G.</v>
      </c>
      <c r="K65" s="66">
        <f>'Unfactored Wall Loads'!$P$5*(1.4*'Unfactored Wall Loads'!L65)</f>
        <v>0</v>
      </c>
      <c r="L65" s="66">
        <f>'Unfactored Wall Loads'!$P$5*(1.2*'Unfactored Wall Loads'!L65+1.6*'Unfactored Wall Loads'!M65+0.5*'Unfactored Wall Loads'!N65)</f>
        <v>0</v>
      </c>
      <c r="M65" s="66">
        <f>'Unfactored Wall Loads'!$P$5*(1.2*'Unfactored Wall Loads'!L65+1.6*'Unfactored Wall Loads'!N65+1*'Unfactored Wall Loads'!M65)</f>
        <v>0</v>
      </c>
      <c r="N65" s="4">
        <f t="shared" si="1"/>
        <v>0</v>
      </c>
      <c r="O65" s="52" t="str">
        <f>IF($B65="INT",1*'Unfactored Wall Loads'!O65, IF($B65="EXT",1*'Unfactored Wall Loads'!O65,"N.G."))</f>
        <v>N.G.</v>
      </c>
      <c r="P65" s="52" t="str">
        <f>IF($B65="INT",1*'Unfactored Wall Loads'!P65, IF($B65="EXT",1*'Unfactored Wall Loads'!P65,"N.G."))</f>
        <v>N.G.</v>
      </c>
      <c r="Q65" s="66">
        <f>'Unfactored Wall Loads'!$P$5*(1.4*'Unfactored Wall Loads'!Q65)</f>
        <v>0</v>
      </c>
      <c r="R65" s="66">
        <f>'Unfactored Wall Loads'!$P$5*(1.2*'Unfactored Wall Loads'!Q65+1.6*'Unfactored Wall Loads'!R65+0.5*'Unfactored Wall Loads'!S65)</f>
        <v>0</v>
      </c>
      <c r="S65" s="66">
        <f>'Unfactored Wall Loads'!$P$5*(1.2*'Unfactored Wall Loads'!Q65+1.6*'Unfactored Wall Loads'!S65+1*'Unfactored Wall Loads'!R65)</f>
        <v>0</v>
      </c>
      <c r="T65" s="4">
        <f t="shared" si="2"/>
        <v>0</v>
      </c>
      <c r="U65" s="52" t="str">
        <f>IF($B65="INT",1*'Unfactored Wall Loads'!T65, IF($B65="EXT",1*'Unfactored Wall Loads'!T65,"N.G."))</f>
        <v>N.G.</v>
      </c>
      <c r="V65" s="52" t="str">
        <f>IF($B65="INT",1*'Unfactored Wall Loads'!U65, IF($B65="EXT",1*'Unfactored Wall Loads'!U65,"N.G."))</f>
        <v>N.G.</v>
      </c>
      <c r="W65" s="66">
        <f>'Unfactored Wall Loads'!$P$5*(1.4*'Unfactored Wall Loads'!V65)</f>
        <v>0</v>
      </c>
      <c r="X65" s="66">
        <f>'Unfactored Wall Loads'!$P$5*(1.2*'Unfactored Wall Loads'!V65+1.6*'Unfactored Wall Loads'!W65+0.5*'Unfactored Wall Loads'!X65)</f>
        <v>0</v>
      </c>
      <c r="Y65" s="66">
        <f>'Unfactored Wall Loads'!$P$5*(1.2*'Unfactored Wall Loads'!V65+1.6*'Unfactored Wall Loads'!X65+1*'Unfactored Wall Loads'!W65)</f>
        <v>0</v>
      </c>
      <c r="Z65" s="4">
        <f t="shared" si="3"/>
        <v>0</v>
      </c>
      <c r="AA65" s="52" t="str">
        <f>IF($B65="INT",1*'Unfactored Wall Loads'!Y65, IF($B65="EXT",1*'Unfactored Wall Loads'!Y65,"N.G."))</f>
        <v>N.G.</v>
      </c>
      <c r="AB65" s="52" t="str">
        <f>IF($B65="INT",1*'Unfactored Wall Loads'!Z65, IF($B65="EXT",1*'Unfactored Wall Loads'!Z65,"N.G."))</f>
        <v>N.G.</v>
      </c>
      <c r="AC65" s="66">
        <f>'Unfactored Wall Loads'!$P$5*(1.4*'Unfactored Wall Loads'!AA65)</f>
        <v>0</v>
      </c>
      <c r="AD65" s="66">
        <f>'Unfactored Wall Loads'!$P$5*(1.2*'Unfactored Wall Loads'!AA65+1.6*'Unfactored Wall Loads'!AB65+0.5*'Unfactored Wall Loads'!AC65)</f>
        <v>0</v>
      </c>
      <c r="AE65" s="66">
        <f>'Unfactored Wall Loads'!$P$5*(1.2*'Unfactored Wall Loads'!AA65+1.6*'Unfactored Wall Loads'!AC65+1*'Unfactored Wall Loads'!AB65)</f>
        <v>0</v>
      </c>
      <c r="AF65" s="4">
        <f t="shared" si="4"/>
        <v>0</v>
      </c>
      <c r="AG65" s="52" t="str">
        <f>IF($B65="INT",1*'Unfactored Wall Loads'!AD65, IF($B65="EXT",1*'Unfactored Wall Loads'!AD65,"N.G."))</f>
        <v>N.G.</v>
      </c>
      <c r="AH65" s="52" t="str">
        <f>IF($B65="INT",1*'Unfactored Wall Loads'!AE65, IF($B65="EXT",1*'Unfactored Wall Loads'!AE65,"N.G."))</f>
        <v>N.G.</v>
      </c>
      <c r="AI65" s="66">
        <f>'Unfactored Wall Loads'!$P$5*(1.4*'Unfactored Wall Loads'!AF65)</f>
        <v>0</v>
      </c>
      <c r="AJ65" s="66">
        <f>'Unfactored Wall Loads'!$P$5*(1.2*'Unfactored Wall Loads'!AF65+1.6*'Unfactored Wall Loads'!AG65+0.5*'Unfactored Wall Loads'!AH65)</f>
        <v>0</v>
      </c>
      <c r="AK65" s="66">
        <f>'Unfactored Wall Loads'!$P$5*(1.2*'Unfactored Wall Loads'!AF65+1.6*'Unfactored Wall Loads'!AH65+1*'Unfactored Wall Loads'!AG65)</f>
        <v>0</v>
      </c>
      <c r="AL65" s="4">
        <f t="shared" si="5"/>
        <v>0</v>
      </c>
      <c r="AM65" s="52" t="str">
        <f>IF($B65="INT",1*'Unfactored Wall Loads'!AI65, IF($B65="EXT",1*'Unfactored Wall Loads'!AI65,"N.G."))</f>
        <v>N.G.</v>
      </c>
      <c r="AN65" s="52" t="str">
        <f>IF($B65="INT",1*'Unfactored Wall Loads'!AJ65, IF($B65="EXT",1*'Unfactored Wall Loads'!AJ65,"N.G."))</f>
        <v>N.G.</v>
      </c>
      <c r="AO65" s="66">
        <f>'Unfactored Wall Loads'!$P$5*(1.4*'Unfactored Wall Loads'!AK65)</f>
        <v>0</v>
      </c>
      <c r="AP65" s="66">
        <f>'Unfactored Wall Loads'!$P$5*(1.2*'Unfactored Wall Loads'!AK65+1.6*'Unfactored Wall Loads'!AL65+0.5*'Unfactored Wall Loads'!AM65)</f>
        <v>0</v>
      </c>
      <c r="AQ65" s="66">
        <f>'Unfactored Wall Loads'!$P$5*(1.2*'Unfactored Wall Loads'!AK65+1.6*'Unfactored Wall Loads'!AM65+1*'Unfactored Wall Loads'!AL65)</f>
        <v>0</v>
      </c>
      <c r="AR65" s="4">
        <f t="shared" si="6"/>
        <v>0</v>
      </c>
      <c r="AS65" s="52" t="str">
        <f>IF($B65="INT",1*'Unfactored Wall Loads'!AN65, IF($B65="EXT",1*'Unfactored Wall Loads'!AN65,"N.G."))</f>
        <v>N.G.</v>
      </c>
      <c r="AT65" s="52" t="str">
        <f>IF($B65="INT",1*'Unfactored Wall Loads'!AO65, IF($B65="EXT",1*'Unfactored Wall Loads'!AO65,"N.G."))</f>
        <v>N.G.</v>
      </c>
      <c r="AU65" s="66">
        <f>'Unfactored Wall Loads'!$P$5*(1.4*'Unfactored Wall Loads'!AP65)</f>
        <v>0</v>
      </c>
      <c r="AV65" s="66">
        <f>'Unfactored Wall Loads'!$P$5*(1.2*'Unfactored Wall Loads'!AP65+1.6*'Unfactored Wall Loads'!AQ65+0.5*'Unfactored Wall Loads'!AR65)</f>
        <v>0</v>
      </c>
      <c r="AW65" s="66">
        <f>'Unfactored Wall Loads'!$P$5*(1.2*'Unfactored Wall Loads'!AP65+1.6*'Unfactored Wall Loads'!AR65+1*'Unfactored Wall Loads'!AQ65)</f>
        <v>0</v>
      </c>
      <c r="AX65" s="4">
        <f t="shared" si="7"/>
        <v>0</v>
      </c>
      <c r="AY65" s="52" t="str">
        <f>IF($B65="INT",1*'Unfactored Wall Loads'!AS65, IF($B65="EXT",1*'Unfactored Wall Loads'!AS65,"N.G."))</f>
        <v>N.G.</v>
      </c>
      <c r="AZ65" s="52" t="str">
        <f>IF($B65="INT",1*'Unfactored Wall Loads'!AT65, IF($B65="EXT",1*'Unfactored Wall Loads'!AT65,"N.G."))</f>
        <v>N.G.</v>
      </c>
      <c r="BA65" s="66">
        <f>'Unfactored Wall Loads'!$P$5*(1.4*'Unfactored Wall Loads'!AU65)</f>
        <v>0</v>
      </c>
      <c r="BB65" s="66">
        <f>'Unfactored Wall Loads'!$P$5*(1.2*'Unfactored Wall Loads'!AU65+1.6*'Unfactored Wall Loads'!AV65+0.5*'Unfactored Wall Loads'!AW65)</f>
        <v>0</v>
      </c>
      <c r="BC65" s="66">
        <f>'Unfactored Wall Loads'!$P$5*(1.2*'Unfactored Wall Loads'!AU65+1.6*'Unfactored Wall Loads'!AW65+1*'Unfactored Wall Loads'!AV65)</f>
        <v>0</v>
      </c>
      <c r="BD65" s="4">
        <f t="shared" si="8"/>
        <v>0</v>
      </c>
      <c r="BE65" s="52" t="str">
        <f>IF($B65="INT",1*'Unfactored Wall Loads'!AX65, IF($B65="EXT",1*'Unfactored Wall Loads'!AX65,"N.G."))</f>
        <v>N.G.</v>
      </c>
      <c r="BF65" s="52" t="str">
        <f>IF($B65="INT",1*'Unfactored Wall Loads'!AY65, IF($B65="EXT",1*'Unfactored Wall Loads'!AY65,"N.G."))</f>
        <v>N.G.</v>
      </c>
      <c r="BG65" s="66">
        <f>'Unfactored Wall Loads'!$P$5*(1.4*'Unfactored Wall Loads'!AZ65)</f>
        <v>0</v>
      </c>
      <c r="BH65" s="66">
        <f>'Unfactored Wall Loads'!$P$5*(1.2*'Unfactored Wall Loads'!AZ65+1.6*'Unfactored Wall Loads'!BA65+0.5*'Unfactored Wall Loads'!BB65)</f>
        <v>0</v>
      </c>
      <c r="BI65" s="66">
        <f>'Unfactored Wall Loads'!$P$5*(1.2*'Unfactored Wall Loads'!AZ65+1.6*'Unfactored Wall Loads'!BB65+1*'Unfactored Wall Loads'!BA65)</f>
        <v>0</v>
      </c>
      <c r="BJ65" s="4">
        <f t="shared" si="9"/>
        <v>0</v>
      </c>
      <c r="BK65" s="52" t="str">
        <f>IF($B65="INT",1*'Unfactored Wall Loads'!BC65, IF($B65="EXT",1*'Unfactored Wall Loads'!BC65,"N.G."))</f>
        <v>N.G.</v>
      </c>
      <c r="BL65" s="52" t="str">
        <f>IF($B65="INT",1*'Unfactored Wall Loads'!BD65, IF($B65="EXT",1*'Unfactored Wall Loads'!BD65,"N.G."))</f>
        <v>N.G.</v>
      </c>
      <c r="BM65" s="66">
        <f>'Unfactored Wall Loads'!$P$5*(1.4*'Unfactored Wall Loads'!BE65)</f>
        <v>0</v>
      </c>
      <c r="BN65" s="66">
        <f>'Unfactored Wall Loads'!$P$5*(1.2*'Unfactored Wall Loads'!BE65+1.6*'Unfactored Wall Loads'!BF65+0.5*'Unfactored Wall Loads'!BG65)</f>
        <v>0</v>
      </c>
      <c r="BO65" s="66">
        <f>'Unfactored Wall Loads'!$P$5*(1.2*'Unfactored Wall Loads'!BE65+1.6*'Unfactored Wall Loads'!BG65+1*'Unfactored Wall Loads'!BF65)</f>
        <v>0</v>
      </c>
      <c r="BP65" s="4">
        <f t="shared" si="10"/>
        <v>0</v>
      </c>
      <c r="BQ65" s="52" t="str">
        <f>IF($B65="INT",1*'Unfactored Wall Loads'!BH65, IF($B65="EXT",1*'Unfactored Wall Loads'!BH65,"N.G."))</f>
        <v>N.G.</v>
      </c>
      <c r="BR65" s="52" t="str">
        <f>IF($B65="INT",1*'Unfactored Wall Loads'!BI65, IF($B65="EXT",1*'Unfactored Wall Loads'!BI65,"N.G."))</f>
        <v>N.G.</v>
      </c>
      <c r="BS65" s="66">
        <f>'Unfactored Wall Loads'!$P$5*(1.4*'Unfactored Wall Loads'!BJ65)</f>
        <v>0</v>
      </c>
      <c r="BT65" s="66">
        <f>'Unfactored Wall Loads'!$P$5*(1.2*'Unfactored Wall Loads'!BJ65+1.6*'Unfactored Wall Loads'!BK65+0.5*'Unfactored Wall Loads'!BL65)</f>
        <v>0</v>
      </c>
      <c r="BU65" s="66">
        <f>'Unfactored Wall Loads'!$P$5*(1.2*'Unfactored Wall Loads'!BJ65+1.6*'Unfactored Wall Loads'!BL65+1*'Unfactored Wall Loads'!BK65)</f>
        <v>0</v>
      </c>
      <c r="BV65" s="4">
        <f t="shared" si="11"/>
        <v>0</v>
      </c>
      <c r="BW65" s="52" t="str">
        <f>IF($B65="INT",1*'Unfactored Wall Loads'!BM65, IF($B65="EXT",1*'Unfactored Wall Loads'!BM65,"N.G."))</f>
        <v>N.G.</v>
      </c>
      <c r="BX65" s="52" t="str">
        <f>IF($B65="INT",1*'Unfactored Wall Loads'!BN65, IF($B65="EXT",1*'Unfactored Wall Loads'!BN65,"N.G."))</f>
        <v>N.G.</v>
      </c>
      <c r="BY65" s="66">
        <f>'Unfactored Wall Loads'!$P$5*(1.4*'Unfactored Wall Loads'!BO65)</f>
        <v>0</v>
      </c>
      <c r="BZ65" s="66">
        <f>'Unfactored Wall Loads'!$P$5*(1.2*'Unfactored Wall Loads'!BO65+1.6*'Unfactored Wall Loads'!BP65+0.5*'Unfactored Wall Loads'!BQ65)</f>
        <v>0</v>
      </c>
      <c r="CA65" s="66">
        <f>'Unfactored Wall Loads'!$P$5*(1.2*'Unfactored Wall Loads'!BO65+1.6*'Unfactored Wall Loads'!BQ65+1*'Unfactored Wall Loads'!BP65)</f>
        <v>0</v>
      </c>
      <c r="CB65" s="4">
        <f t="shared" si="12"/>
        <v>0</v>
      </c>
      <c r="CC65" s="52" t="str">
        <f>IF($B65="INT",1*'Unfactored Wall Loads'!BR65, IF($B65="EXT",1*'Unfactored Wall Loads'!BR65,"N.G."))</f>
        <v>N.G.</v>
      </c>
      <c r="CD65" s="52" t="str">
        <f>IF($B65="INT",1*'Unfactored Wall Loads'!BS65, IF($B65="EXT",1*'Unfactored Wall Loads'!BS65,"N.G."))</f>
        <v>N.G.</v>
      </c>
      <c r="CE65" s="66">
        <f>'Unfactored Wall Loads'!$P$5*(1.4*'Unfactored Wall Loads'!BT65)</f>
        <v>0</v>
      </c>
      <c r="CF65" s="66">
        <f>'Unfactored Wall Loads'!$P$5*(1.2*'Unfactored Wall Loads'!BT65+1.6*'Unfactored Wall Loads'!BU65+0.5*'Unfactored Wall Loads'!BV65)</f>
        <v>0</v>
      </c>
      <c r="CG65" s="66">
        <f>'Unfactored Wall Loads'!$P$5*(1.2*'Unfactored Wall Loads'!BT65+1.6*'Unfactored Wall Loads'!BV65+1*'Unfactored Wall Loads'!BU65)</f>
        <v>0</v>
      </c>
      <c r="CH65" s="4">
        <f t="shared" si="13"/>
        <v>0</v>
      </c>
      <c r="CI65" s="52" t="str">
        <f>IF($B65="INT",1*'Unfactored Wall Loads'!BW65, IF($B65="EXT",1*'Unfactored Wall Loads'!BW65,"N.G."))</f>
        <v>N.G.</v>
      </c>
      <c r="CJ65" s="52" t="str">
        <f>IF($B65="INT",1*'Unfactored Wall Loads'!BX65, IF($B65="EXT",1*'Unfactored Wall Loads'!BX65,"N.G."))</f>
        <v>N.G.</v>
      </c>
      <c r="CK65" s="66">
        <f>'Unfactored Wall Loads'!$P$5*(1.6*'Unfactored Wall Loads'!BY65)</f>
        <v>0</v>
      </c>
      <c r="CL65" s="66">
        <f>'Unfactored Wall Loads'!$P$5*(1.2*'Unfactored Wall Loads'!BY65+1.6*'Unfactored Wall Loads'!BZ65+0.5*'Unfactored Wall Loads'!CA65)</f>
        <v>0</v>
      </c>
      <c r="CM65" s="66">
        <f>'Unfactored Wall Loads'!$P$5*(1.2*'Unfactored Wall Loads'!BY65+1.6*'Unfactored Wall Loads'!CA65+1*'Unfactored Wall Loads'!BZ65)</f>
        <v>0</v>
      </c>
      <c r="CN65" s="4">
        <f t="shared" si="14"/>
        <v>0</v>
      </c>
    </row>
    <row r="66" spans="1:92" x14ac:dyDescent="0.25">
      <c r="A66" s="70">
        <v>45</v>
      </c>
      <c r="B66" s="70">
        <f>'Unfactored Wall Loads'!B66</f>
        <v>0</v>
      </c>
      <c r="C66" s="52" t="str">
        <f>IF($B66="INT",1*'Unfactored Wall Loads'!E66, IF($B66="EXT",1*'Unfactored Wall Loads'!E66,"N.G."))</f>
        <v>N.G.</v>
      </c>
      <c r="D66" s="52" t="str">
        <f>IF($B66="INT",1*'Unfactored Wall Loads'!F66, IF($B66="EXT",1*'Unfactored Wall Loads'!F66,"N.G."))</f>
        <v>N.G.</v>
      </c>
      <c r="E66" s="66">
        <f>'Unfactored Wall Loads'!$P$5*(1.4*'Unfactored Wall Loads'!G66)</f>
        <v>0</v>
      </c>
      <c r="F66" s="66">
        <f>'Unfactored Wall Loads'!$P$5*(1.2*'Unfactored Wall Loads'!G66+1.6*'Unfactored Wall Loads'!H66+0.5*'Unfactored Wall Loads'!I66)</f>
        <v>0</v>
      </c>
      <c r="G66" s="66">
        <f>'Unfactored Wall Loads'!$P$5*(1.2*'Unfactored Wall Loads'!G66+1.6*'Unfactored Wall Loads'!I66+1*'Unfactored Wall Loads'!H66)</f>
        <v>0</v>
      </c>
      <c r="H66" s="4">
        <f t="shared" si="0"/>
        <v>0</v>
      </c>
      <c r="I66" s="52" t="str">
        <f>IF($B66="INT",1*'Unfactored Wall Loads'!J66, IF($B66="EXT",1*'Unfactored Wall Loads'!J66,"N.G."))</f>
        <v>N.G.</v>
      </c>
      <c r="J66" s="52" t="str">
        <f>IF($B66="INT",1*'Unfactored Wall Loads'!K66, IF($B66="EXT",1*'Unfactored Wall Loads'!K66,"N.G."))</f>
        <v>N.G.</v>
      </c>
      <c r="K66" s="66">
        <f>'Unfactored Wall Loads'!$P$5*(1.4*'Unfactored Wall Loads'!L66)</f>
        <v>0</v>
      </c>
      <c r="L66" s="66">
        <f>'Unfactored Wall Loads'!$P$5*(1.2*'Unfactored Wall Loads'!L66+1.6*'Unfactored Wall Loads'!M66+0.5*'Unfactored Wall Loads'!N66)</f>
        <v>0</v>
      </c>
      <c r="M66" s="66">
        <f>'Unfactored Wall Loads'!$P$5*(1.2*'Unfactored Wall Loads'!L66+1.6*'Unfactored Wall Loads'!N66+1*'Unfactored Wall Loads'!M66)</f>
        <v>0</v>
      </c>
      <c r="N66" s="4">
        <f t="shared" si="1"/>
        <v>0</v>
      </c>
      <c r="O66" s="52" t="str">
        <f>IF($B66="INT",1*'Unfactored Wall Loads'!O66, IF($B66="EXT",1*'Unfactored Wall Loads'!O66,"N.G."))</f>
        <v>N.G.</v>
      </c>
      <c r="P66" s="52" t="str">
        <f>IF($B66="INT",1*'Unfactored Wall Loads'!P66, IF($B66="EXT",1*'Unfactored Wall Loads'!P66,"N.G."))</f>
        <v>N.G.</v>
      </c>
      <c r="Q66" s="66">
        <f>'Unfactored Wall Loads'!$P$5*(1.4*'Unfactored Wall Loads'!Q66)</f>
        <v>0</v>
      </c>
      <c r="R66" s="66">
        <f>'Unfactored Wall Loads'!$P$5*(1.2*'Unfactored Wall Loads'!Q66+1.6*'Unfactored Wall Loads'!R66+0.5*'Unfactored Wall Loads'!S66)</f>
        <v>0</v>
      </c>
      <c r="S66" s="66">
        <f>'Unfactored Wall Loads'!$P$5*(1.2*'Unfactored Wall Loads'!Q66+1.6*'Unfactored Wall Loads'!S66+1*'Unfactored Wall Loads'!R66)</f>
        <v>0</v>
      </c>
      <c r="T66" s="4">
        <f t="shared" si="2"/>
        <v>0</v>
      </c>
      <c r="U66" s="52" t="str">
        <f>IF($B66="INT",1*'Unfactored Wall Loads'!T66, IF($B66="EXT",1*'Unfactored Wall Loads'!T66,"N.G."))</f>
        <v>N.G.</v>
      </c>
      <c r="V66" s="52" t="str">
        <f>IF($B66="INT",1*'Unfactored Wall Loads'!U66, IF($B66="EXT",1*'Unfactored Wall Loads'!U66,"N.G."))</f>
        <v>N.G.</v>
      </c>
      <c r="W66" s="66">
        <f>'Unfactored Wall Loads'!$P$5*(1.4*'Unfactored Wall Loads'!V66)</f>
        <v>0</v>
      </c>
      <c r="X66" s="66">
        <f>'Unfactored Wall Loads'!$P$5*(1.2*'Unfactored Wall Loads'!V66+1.6*'Unfactored Wall Loads'!W66+0.5*'Unfactored Wall Loads'!X66)</f>
        <v>0</v>
      </c>
      <c r="Y66" s="66">
        <f>'Unfactored Wall Loads'!$P$5*(1.2*'Unfactored Wall Loads'!V66+1.6*'Unfactored Wall Loads'!X66+1*'Unfactored Wall Loads'!W66)</f>
        <v>0</v>
      </c>
      <c r="Z66" s="4">
        <f t="shared" si="3"/>
        <v>0</v>
      </c>
      <c r="AA66" s="52" t="str">
        <f>IF($B66="INT",1*'Unfactored Wall Loads'!Y66, IF($B66="EXT",1*'Unfactored Wall Loads'!Y66,"N.G."))</f>
        <v>N.G.</v>
      </c>
      <c r="AB66" s="52" t="str">
        <f>IF($B66="INT",1*'Unfactored Wall Loads'!Z66, IF($B66="EXT",1*'Unfactored Wall Loads'!Z66,"N.G."))</f>
        <v>N.G.</v>
      </c>
      <c r="AC66" s="66">
        <f>'Unfactored Wall Loads'!$P$5*(1.4*'Unfactored Wall Loads'!AA66)</f>
        <v>0</v>
      </c>
      <c r="AD66" s="66">
        <f>'Unfactored Wall Loads'!$P$5*(1.2*'Unfactored Wall Loads'!AA66+1.6*'Unfactored Wall Loads'!AB66+0.5*'Unfactored Wall Loads'!AC66)</f>
        <v>0</v>
      </c>
      <c r="AE66" s="66">
        <f>'Unfactored Wall Loads'!$P$5*(1.2*'Unfactored Wall Loads'!AA66+1.6*'Unfactored Wall Loads'!AC66+1*'Unfactored Wall Loads'!AB66)</f>
        <v>0</v>
      </c>
      <c r="AF66" s="4">
        <f t="shared" si="4"/>
        <v>0</v>
      </c>
      <c r="AG66" s="52" t="str">
        <f>IF($B66="INT",1*'Unfactored Wall Loads'!AD66, IF($B66="EXT",1*'Unfactored Wall Loads'!AD66,"N.G."))</f>
        <v>N.G.</v>
      </c>
      <c r="AH66" s="52" t="str">
        <f>IF($B66="INT",1*'Unfactored Wall Loads'!AE66, IF($B66="EXT",1*'Unfactored Wall Loads'!AE66,"N.G."))</f>
        <v>N.G.</v>
      </c>
      <c r="AI66" s="66">
        <f>'Unfactored Wall Loads'!$P$5*(1.4*'Unfactored Wall Loads'!AF66)</f>
        <v>0</v>
      </c>
      <c r="AJ66" s="66">
        <f>'Unfactored Wall Loads'!$P$5*(1.2*'Unfactored Wall Loads'!AF66+1.6*'Unfactored Wall Loads'!AG66+0.5*'Unfactored Wall Loads'!AH66)</f>
        <v>0</v>
      </c>
      <c r="AK66" s="66">
        <f>'Unfactored Wall Loads'!$P$5*(1.2*'Unfactored Wall Loads'!AF66+1.6*'Unfactored Wall Loads'!AH66+1*'Unfactored Wall Loads'!AG66)</f>
        <v>0</v>
      </c>
      <c r="AL66" s="4">
        <f t="shared" si="5"/>
        <v>0</v>
      </c>
      <c r="AM66" s="52" t="str">
        <f>IF($B66="INT",1*'Unfactored Wall Loads'!AI66, IF($B66="EXT",1*'Unfactored Wall Loads'!AI66,"N.G."))</f>
        <v>N.G.</v>
      </c>
      <c r="AN66" s="52" t="str">
        <f>IF($B66="INT",1*'Unfactored Wall Loads'!AJ66, IF($B66="EXT",1*'Unfactored Wall Loads'!AJ66,"N.G."))</f>
        <v>N.G.</v>
      </c>
      <c r="AO66" s="66">
        <f>'Unfactored Wall Loads'!$P$5*(1.4*'Unfactored Wall Loads'!AK66)</f>
        <v>0</v>
      </c>
      <c r="AP66" s="66">
        <f>'Unfactored Wall Loads'!$P$5*(1.2*'Unfactored Wall Loads'!AK66+1.6*'Unfactored Wall Loads'!AL66+0.5*'Unfactored Wall Loads'!AM66)</f>
        <v>0</v>
      </c>
      <c r="AQ66" s="66">
        <f>'Unfactored Wall Loads'!$P$5*(1.2*'Unfactored Wall Loads'!AK66+1.6*'Unfactored Wall Loads'!AM66+1*'Unfactored Wall Loads'!AL66)</f>
        <v>0</v>
      </c>
      <c r="AR66" s="4">
        <f t="shared" si="6"/>
        <v>0</v>
      </c>
      <c r="AS66" s="52" t="str">
        <f>IF($B66="INT",1*'Unfactored Wall Loads'!AN66, IF($B66="EXT",1*'Unfactored Wall Loads'!AN66,"N.G."))</f>
        <v>N.G.</v>
      </c>
      <c r="AT66" s="52" t="str">
        <f>IF($B66="INT",1*'Unfactored Wall Loads'!AO66, IF($B66="EXT",1*'Unfactored Wall Loads'!AO66,"N.G."))</f>
        <v>N.G.</v>
      </c>
      <c r="AU66" s="66">
        <f>'Unfactored Wall Loads'!$P$5*(1.4*'Unfactored Wall Loads'!AP66)</f>
        <v>0</v>
      </c>
      <c r="AV66" s="66">
        <f>'Unfactored Wall Loads'!$P$5*(1.2*'Unfactored Wall Loads'!AP66+1.6*'Unfactored Wall Loads'!AQ66+0.5*'Unfactored Wall Loads'!AR66)</f>
        <v>0</v>
      </c>
      <c r="AW66" s="66">
        <f>'Unfactored Wall Loads'!$P$5*(1.2*'Unfactored Wall Loads'!AP66+1.6*'Unfactored Wall Loads'!AR66+1*'Unfactored Wall Loads'!AQ66)</f>
        <v>0</v>
      </c>
      <c r="AX66" s="4">
        <f t="shared" si="7"/>
        <v>0</v>
      </c>
      <c r="AY66" s="52" t="str">
        <f>IF($B66="INT",1*'Unfactored Wall Loads'!AS66, IF($B66="EXT",1*'Unfactored Wall Loads'!AS66,"N.G."))</f>
        <v>N.G.</v>
      </c>
      <c r="AZ66" s="52" t="str">
        <f>IF($B66="INT",1*'Unfactored Wall Loads'!AT66, IF($B66="EXT",1*'Unfactored Wall Loads'!AT66,"N.G."))</f>
        <v>N.G.</v>
      </c>
      <c r="BA66" s="66">
        <f>'Unfactored Wall Loads'!$P$5*(1.4*'Unfactored Wall Loads'!AU66)</f>
        <v>0</v>
      </c>
      <c r="BB66" s="66">
        <f>'Unfactored Wall Loads'!$P$5*(1.2*'Unfactored Wall Loads'!AU66+1.6*'Unfactored Wall Loads'!AV66+0.5*'Unfactored Wall Loads'!AW66)</f>
        <v>0</v>
      </c>
      <c r="BC66" s="66">
        <f>'Unfactored Wall Loads'!$P$5*(1.2*'Unfactored Wall Loads'!AU66+1.6*'Unfactored Wall Loads'!AW66+1*'Unfactored Wall Loads'!AV66)</f>
        <v>0</v>
      </c>
      <c r="BD66" s="4">
        <f t="shared" si="8"/>
        <v>0</v>
      </c>
      <c r="BE66" s="52" t="str">
        <f>IF($B66="INT",1*'Unfactored Wall Loads'!AX66, IF($B66="EXT",1*'Unfactored Wall Loads'!AX66,"N.G."))</f>
        <v>N.G.</v>
      </c>
      <c r="BF66" s="52" t="str">
        <f>IF($B66="INT",1*'Unfactored Wall Loads'!AY66, IF($B66="EXT",1*'Unfactored Wall Loads'!AY66,"N.G."))</f>
        <v>N.G.</v>
      </c>
      <c r="BG66" s="66">
        <f>'Unfactored Wall Loads'!$P$5*(1.4*'Unfactored Wall Loads'!AZ66)</f>
        <v>0</v>
      </c>
      <c r="BH66" s="66">
        <f>'Unfactored Wall Loads'!$P$5*(1.2*'Unfactored Wall Loads'!AZ66+1.6*'Unfactored Wall Loads'!BA66+0.5*'Unfactored Wall Loads'!BB66)</f>
        <v>0</v>
      </c>
      <c r="BI66" s="66">
        <f>'Unfactored Wall Loads'!$P$5*(1.2*'Unfactored Wall Loads'!AZ66+1.6*'Unfactored Wall Loads'!BB66+1*'Unfactored Wall Loads'!BA66)</f>
        <v>0</v>
      </c>
      <c r="BJ66" s="4">
        <f t="shared" si="9"/>
        <v>0</v>
      </c>
      <c r="BK66" s="52" t="str">
        <f>IF($B66="INT",1*'Unfactored Wall Loads'!BC66, IF($B66="EXT",1*'Unfactored Wall Loads'!BC66,"N.G."))</f>
        <v>N.G.</v>
      </c>
      <c r="BL66" s="52" t="str">
        <f>IF($B66="INT",1*'Unfactored Wall Loads'!BD66, IF($B66="EXT",1*'Unfactored Wall Loads'!BD66,"N.G."))</f>
        <v>N.G.</v>
      </c>
      <c r="BM66" s="66">
        <f>'Unfactored Wall Loads'!$P$5*(1.4*'Unfactored Wall Loads'!BE66)</f>
        <v>0</v>
      </c>
      <c r="BN66" s="66">
        <f>'Unfactored Wall Loads'!$P$5*(1.2*'Unfactored Wall Loads'!BE66+1.6*'Unfactored Wall Loads'!BF66+0.5*'Unfactored Wall Loads'!BG66)</f>
        <v>0</v>
      </c>
      <c r="BO66" s="66">
        <f>'Unfactored Wall Loads'!$P$5*(1.2*'Unfactored Wall Loads'!BE66+1.6*'Unfactored Wall Loads'!BG66+1*'Unfactored Wall Loads'!BF66)</f>
        <v>0</v>
      </c>
      <c r="BP66" s="4">
        <f t="shared" si="10"/>
        <v>0</v>
      </c>
      <c r="BQ66" s="52" t="str">
        <f>IF($B66="INT",1*'Unfactored Wall Loads'!BH66, IF($B66="EXT",1*'Unfactored Wall Loads'!BH66,"N.G."))</f>
        <v>N.G.</v>
      </c>
      <c r="BR66" s="52" t="str">
        <f>IF($B66="INT",1*'Unfactored Wall Loads'!BI66, IF($B66="EXT",1*'Unfactored Wall Loads'!BI66,"N.G."))</f>
        <v>N.G.</v>
      </c>
      <c r="BS66" s="66">
        <f>'Unfactored Wall Loads'!$P$5*(1.4*'Unfactored Wall Loads'!BJ66)</f>
        <v>0</v>
      </c>
      <c r="BT66" s="66">
        <f>'Unfactored Wall Loads'!$P$5*(1.2*'Unfactored Wall Loads'!BJ66+1.6*'Unfactored Wall Loads'!BK66+0.5*'Unfactored Wall Loads'!BL66)</f>
        <v>0</v>
      </c>
      <c r="BU66" s="66">
        <f>'Unfactored Wall Loads'!$P$5*(1.2*'Unfactored Wall Loads'!BJ66+1.6*'Unfactored Wall Loads'!BL66+1*'Unfactored Wall Loads'!BK66)</f>
        <v>0</v>
      </c>
      <c r="BV66" s="4">
        <f t="shared" si="11"/>
        <v>0</v>
      </c>
      <c r="BW66" s="52" t="str">
        <f>IF($B66="INT",1*'Unfactored Wall Loads'!BM66, IF($B66="EXT",1*'Unfactored Wall Loads'!BM66,"N.G."))</f>
        <v>N.G.</v>
      </c>
      <c r="BX66" s="52" t="str">
        <f>IF($B66="INT",1*'Unfactored Wall Loads'!BN66, IF($B66="EXT",1*'Unfactored Wall Loads'!BN66,"N.G."))</f>
        <v>N.G.</v>
      </c>
      <c r="BY66" s="66">
        <f>'Unfactored Wall Loads'!$P$5*(1.4*'Unfactored Wall Loads'!BO66)</f>
        <v>0</v>
      </c>
      <c r="BZ66" s="66">
        <f>'Unfactored Wall Loads'!$P$5*(1.2*'Unfactored Wall Loads'!BO66+1.6*'Unfactored Wall Loads'!BP66+0.5*'Unfactored Wall Loads'!BQ66)</f>
        <v>0</v>
      </c>
      <c r="CA66" s="66">
        <f>'Unfactored Wall Loads'!$P$5*(1.2*'Unfactored Wall Loads'!BO66+1.6*'Unfactored Wall Loads'!BQ66+1*'Unfactored Wall Loads'!BP66)</f>
        <v>0</v>
      </c>
      <c r="CB66" s="4">
        <f t="shared" si="12"/>
        <v>0</v>
      </c>
      <c r="CC66" s="52" t="str">
        <f>IF($B66="INT",1*'Unfactored Wall Loads'!BR66, IF($B66="EXT",1*'Unfactored Wall Loads'!BR66,"N.G."))</f>
        <v>N.G.</v>
      </c>
      <c r="CD66" s="52" t="str">
        <f>IF($B66="INT",1*'Unfactored Wall Loads'!BS66, IF($B66="EXT",1*'Unfactored Wall Loads'!BS66,"N.G."))</f>
        <v>N.G.</v>
      </c>
      <c r="CE66" s="66">
        <f>'Unfactored Wall Loads'!$P$5*(1.4*'Unfactored Wall Loads'!BT66)</f>
        <v>0</v>
      </c>
      <c r="CF66" s="66">
        <f>'Unfactored Wall Loads'!$P$5*(1.2*'Unfactored Wall Loads'!BT66+1.6*'Unfactored Wall Loads'!BU66+0.5*'Unfactored Wall Loads'!BV66)</f>
        <v>0</v>
      </c>
      <c r="CG66" s="66">
        <f>'Unfactored Wall Loads'!$P$5*(1.2*'Unfactored Wall Loads'!BT66+1.6*'Unfactored Wall Loads'!BV66+1*'Unfactored Wall Loads'!BU66)</f>
        <v>0</v>
      </c>
      <c r="CH66" s="4">
        <f t="shared" si="13"/>
        <v>0</v>
      </c>
      <c r="CI66" s="52" t="str">
        <f>IF($B66="INT",1*'Unfactored Wall Loads'!BW66, IF($B66="EXT",1*'Unfactored Wall Loads'!BW66,"N.G."))</f>
        <v>N.G.</v>
      </c>
      <c r="CJ66" s="52" t="str">
        <f>IF($B66="INT",1*'Unfactored Wall Loads'!BX66, IF($B66="EXT",1*'Unfactored Wall Loads'!BX66,"N.G."))</f>
        <v>N.G.</v>
      </c>
      <c r="CK66" s="66">
        <f>'Unfactored Wall Loads'!$P$5*(1.6*'Unfactored Wall Loads'!BY66)</f>
        <v>0</v>
      </c>
      <c r="CL66" s="66">
        <f>'Unfactored Wall Loads'!$P$5*(1.2*'Unfactored Wall Loads'!BY66+1.6*'Unfactored Wall Loads'!BZ66+0.5*'Unfactored Wall Loads'!CA66)</f>
        <v>0</v>
      </c>
      <c r="CM66" s="66">
        <f>'Unfactored Wall Loads'!$P$5*(1.2*'Unfactored Wall Loads'!BY66+1.6*'Unfactored Wall Loads'!CA66+1*'Unfactored Wall Loads'!BZ66)</f>
        <v>0</v>
      </c>
      <c r="CN66" s="4">
        <f t="shared" si="14"/>
        <v>0</v>
      </c>
    </row>
    <row r="67" spans="1:92" x14ac:dyDescent="0.25">
      <c r="A67" s="70">
        <v>46</v>
      </c>
      <c r="B67" s="70">
        <f>'Unfactored Wall Loads'!B67</f>
        <v>0</v>
      </c>
      <c r="C67" s="52" t="str">
        <f>IF($B67="INT",1*'Unfactored Wall Loads'!E67, IF($B67="EXT",1*'Unfactored Wall Loads'!E67,"N.G."))</f>
        <v>N.G.</v>
      </c>
      <c r="D67" s="52" t="str">
        <f>IF($B67="INT",1*'Unfactored Wall Loads'!F67, IF($B67="EXT",1*'Unfactored Wall Loads'!F67,"N.G."))</f>
        <v>N.G.</v>
      </c>
      <c r="E67" s="66">
        <f>'Unfactored Wall Loads'!$P$5*(1.4*'Unfactored Wall Loads'!G67)</f>
        <v>0</v>
      </c>
      <c r="F67" s="66">
        <f>'Unfactored Wall Loads'!$P$5*(1.2*'Unfactored Wall Loads'!G67+1.6*'Unfactored Wall Loads'!H67+0.5*'Unfactored Wall Loads'!I67)</f>
        <v>0</v>
      </c>
      <c r="G67" s="66">
        <f>'Unfactored Wall Loads'!$P$5*(1.2*'Unfactored Wall Loads'!G67+1.6*'Unfactored Wall Loads'!I67+1*'Unfactored Wall Loads'!H67)</f>
        <v>0</v>
      </c>
      <c r="H67" s="4">
        <f t="shared" si="0"/>
        <v>0</v>
      </c>
      <c r="I67" s="52" t="str">
        <f>IF($B67="INT",1*'Unfactored Wall Loads'!J67, IF($B67="EXT",1*'Unfactored Wall Loads'!J67,"N.G."))</f>
        <v>N.G.</v>
      </c>
      <c r="J67" s="52" t="str">
        <f>IF($B67="INT",1*'Unfactored Wall Loads'!K67, IF($B67="EXT",1*'Unfactored Wall Loads'!K67,"N.G."))</f>
        <v>N.G.</v>
      </c>
      <c r="K67" s="66">
        <f>'Unfactored Wall Loads'!$P$5*(1.4*'Unfactored Wall Loads'!L67)</f>
        <v>0</v>
      </c>
      <c r="L67" s="66">
        <f>'Unfactored Wall Loads'!$P$5*(1.2*'Unfactored Wall Loads'!L67+1.6*'Unfactored Wall Loads'!M67+0.5*'Unfactored Wall Loads'!N67)</f>
        <v>0</v>
      </c>
      <c r="M67" s="66">
        <f>'Unfactored Wall Loads'!$P$5*(1.2*'Unfactored Wall Loads'!L67+1.6*'Unfactored Wall Loads'!N67+1*'Unfactored Wall Loads'!M67)</f>
        <v>0</v>
      </c>
      <c r="N67" s="4">
        <f t="shared" si="1"/>
        <v>0</v>
      </c>
      <c r="O67" s="52" t="str">
        <f>IF($B67="INT",1*'Unfactored Wall Loads'!O67, IF($B67="EXT",1*'Unfactored Wall Loads'!O67,"N.G."))</f>
        <v>N.G.</v>
      </c>
      <c r="P67" s="52" t="str">
        <f>IF($B67="INT",1*'Unfactored Wall Loads'!P67, IF($B67="EXT",1*'Unfactored Wall Loads'!P67,"N.G."))</f>
        <v>N.G.</v>
      </c>
      <c r="Q67" s="66">
        <f>'Unfactored Wall Loads'!$P$5*(1.4*'Unfactored Wall Loads'!Q67)</f>
        <v>0</v>
      </c>
      <c r="R67" s="66">
        <f>'Unfactored Wall Loads'!$P$5*(1.2*'Unfactored Wall Loads'!Q67+1.6*'Unfactored Wall Loads'!R67+0.5*'Unfactored Wall Loads'!S67)</f>
        <v>0</v>
      </c>
      <c r="S67" s="66">
        <f>'Unfactored Wall Loads'!$P$5*(1.2*'Unfactored Wall Loads'!Q67+1.6*'Unfactored Wall Loads'!S67+1*'Unfactored Wall Loads'!R67)</f>
        <v>0</v>
      </c>
      <c r="T67" s="4">
        <f t="shared" si="2"/>
        <v>0</v>
      </c>
      <c r="U67" s="52" t="str">
        <f>IF($B67="INT",1*'Unfactored Wall Loads'!T67, IF($B67="EXT",1*'Unfactored Wall Loads'!T67,"N.G."))</f>
        <v>N.G.</v>
      </c>
      <c r="V67" s="52" t="str">
        <f>IF($B67="INT",1*'Unfactored Wall Loads'!U67, IF($B67="EXT",1*'Unfactored Wall Loads'!U67,"N.G."))</f>
        <v>N.G.</v>
      </c>
      <c r="W67" s="66">
        <f>'Unfactored Wall Loads'!$P$5*(1.4*'Unfactored Wall Loads'!V67)</f>
        <v>0</v>
      </c>
      <c r="X67" s="66">
        <f>'Unfactored Wall Loads'!$P$5*(1.2*'Unfactored Wall Loads'!V67+1.6*'Unfactored Wall Loads'!W67+0.5*'Unfactored Wall Loads'!X67)</f>
        <v>0</v>
      </c>
      <c r="Y67" s="66">
        <f>'Unfactored Wall Loads'!$P$5*(1.2*'Unfactored Wall Loads'!V67+1.6*'Unfactored Wall Loads'!X67+1*'Unfactored Wall Loads'!W67)</f>
        <v>0</v>
      </c>
      <c r="Z67" s="4">
        <f t="shared" si="3"/>
        <v>0</v>
      </c>
      <c r="AA67" s="52" t="str">
        <f>IF($B67="INT",1*'Unfactored Wall Loads'!Y67, IF($B67="EXT",1*'Unfactored Wall Loads'!Y67,"N.G."))</f>
        <v>N.G.</v>
      </c>
      <c r="AB67" s="52" t="str">
        <f>IF($B67="INT",1*'Unfactored Wall Loads'!Z67, IF($B67="EXT",1*'Unfactored Wall Loads'!Z67,"N.G."))</f>
        <v>N.G.</v>
      </c>
      <c r="AC67" s="66">
        <f>'Unfactored Wall Loads'!$P$5*(1.4*'Unfactored Wall Loads'!AA67)</f>
        <v>0</v>
      </c>
      <c r="AD67" s="66">
        <f>'Unfactored Wall Loads'!$P$5*(1.2*'Unfactored Wall Loads'!AA67+1.6*'Unfactored Wall Loads'!AB67+0.5*'Unfactored Wall Loads'!AC67)</f>
        <v>0</v>
      </c>
      <c r="AE67" s="66">
        <f>'Unfactored Wall Loads'!$P$5*(1.2*'Unfactored Wall Loads'!AA67+1.6*'Unfactored Wall Loads'!AC67+1*'Unfactored Wall Loads'!AB67)</f>
        <v>0</v>
      </c>
      <c r="AF67" s="4">
        <f t="shared" si="4"/>
        <v>0</v>
      </c>
      <c r="AG67" s="52" t="str">
        <f>IF($B67="INT",1*'Unfactored Wall Loads'!AD67, IF($B67="EXT",1*'Unfactored Wall Loads'!AD67,"N.G."))</f>
        <v>N.G.</v>
      </c>
      <c r="AH67" s="52" t="str">
        <f>IF($B67="INT",1*'Unfactored Wall Loads'!AE67, IF($B67="EXT",1*'Unfactored Wall Loads'!AE67,"N.G."))</f>
        <v>N.G.</v>
      </c>
      <c r="AI67" s="66">
        <f>'Unfactored Wall Loads'!$P$5*(1.4*'Unfactored Wall Loads'!AF67)</f>
        <v>0</v>
      </c>
      <c r="AJ67" s="66">
        <f>'Unfactored Wall Loads'!$P$5*(1.2*'Unfactored Wall Loads'!AF67+1.6*'Unfactored Wall Loads'!AG67+0.5*'Unfactored Wall Loads'!AH67)</f>
        <v>0</v>
      </c>
      <c r="AK67" s="66">
        <f>'Unfactored Wall Loads'!$P$5*(1.2*'Unfactored Wall Loads'!AF67+1.6*'Unfactored Wall Loads'!AH67+1*'Unfactored Wall Loads'!AG67)</f>
        <v>0</v>
      </c>
      <c r="AL67" s="4">
        <f t="shared" si="5"/>
        <v>0</v>
      </c>
      <c r="AM67" s="52" t="str">
        <f>IF($B67="INT",1*'Unfactored Wall Loads'!AI67, IF($B67="EXT",1*'Unfactored Wall Loads'!AI67,"N.G."))</f>
        <v>N.G.</v>
      </c>
      <c r="AN67" s="52" t="str">
        <f>IF($B67="INT",1*'Unfactored Wall Loads'!AJ67, IF($B67="EXT",1*'Unfactored Wall Loads'!AJ67,"N.G."))</f>
        <v>N.G.</v>
      </c>
      <c r="AO67" s="66">
        <f>'Unfactored Wall Loads'!$P$5*(1.4*'Unfactored Wall Loads'!AK67)</f>
        <v>0</v>
      </c>
      <c r="AP67" s="66">
        <f>'Unfactored Wall Loads'!$P$5*(1.2*'Unfactored Wall Loads'!AK67+1.6*'Unfactored Wall Loads'!AL67+0.5*'Unfactored Wall Loads'!AM67)</f>
        <v>0</v>
      </c>
      <c r="AQ67" s="66">
        <f>'Unfactored Wall Loads'!$P$5*(1.2*'Unfactored Wall Loads'!AK67+1.6*'Unfactored Wall Loads'!AM67+1*'Unfactored Wall Loads'!AL67)</f>
        <v>0</v>
      </c>
      <c r="AR67" s="4">
        <f t="shared" si="6"/>
        <v>0</v>
      </c>
      <c r="AS67" s="52" t="str">
        <f>IF($B67="INT",1*'Unfactored Wall Loads'!AN67, IF($B67="EXT",1*'Unfactored Wall Loads'!AN67,"N.G."))</f>
        <v>N.G.</v>
      </c>
      <c r="AT67" s="52" t="str">
        <f>IF($B67="INT",1*'Unfactored Wall Loads'!AO67, IF($B67="EXT",1*'Unfactored Wall Loads'!AO67,"N.G."))</f>
        <v>N.G.</v>
      </c>
      <c r="AU67" s="66">
        <f>'Unfactored Wall Loads'!$P$5*(1.4*'Unfactored Wall Loads'!AP67)</f>
        <v>0</v>
      </c>
      <c r="AV67" s="66">
        <f>'Unfactored Wall Loads'!$P$5*(1.2*'Unfactored Wall Loads'!AP67+1.6*'Unfactored Wall Loads'!AQ67+0.5*'Unfactored Wall Loads'!AR67)</f>
        <v>0</v>
      </c>
      <c r="AW67" s="66">
        <f>'Unfactored Wall Loads'!$P$5*(1.2*'Unfactored Wall Loads'!AP67+1.6*'Unfactored Wall Loads'!AR67+1*'Unfactored Wall Loads'!AQ67)</f>
        <v>0</v>
      </c>
      <c r="AX67" s="4">
        <f t="shared" si="7"/>
        <v>0</v>
      </c>
      <c r="AY67" s="52" t="str">
        <f>IF($B67="INT",1*'Unfactored Wall Loads'!AS67, IF($B67="EXT",1*'Unfactored Wall Loads'!AS67,"N.G."))</f>
        <v>N.G.</v>
      </c>
      <c r="AZ67" s="52" t="str">
        <f>IF($B67="INT",1*'Unfactored Wall Loads'!AT67, IF($B67="EXT",1*'Unfactored Wall Loads'!AT67,"N.G."))</f>
        <v>N.G.</v>
      </c>
      <c r="BA67" s="66">
        <f>'Unfactored Wall Loads'!$P$5*(1.4*'Unfactored Wall Loads'!AU67)</f>
        <v>0</v>
      </c>
      <c r="BB67" s="66">
        <f>'Unfactored Wall Loads'!$P$5*(1.2*'Unfactored Wall Loads'!AU67+1.6*'Unfactored Wall Loads'!AV67+0.5*'Unfactored Wall Loads'!AW67)</f>
        <v>0</v>
      </c>
      <c r="BC67" s="66">
        <f>'Unfactored Wall Loads'!$P$5*(1.2*'Unfactored Wall Loads'!AU67+1.6*'Unfactored Wall Loads'!AW67+1*'Unfactored Wall Loads'!AV67)</f>
        <v>0</v>
      </c>
      <c r="BD67" s="4">
        <f t="shared" si="8"/>
        <v>0</v>
      </c>
      <c r="BE67" s="52" t="str">
        <f>IF($B67="INT",1*'Unfactored Wall Loads'!AX67, IF($B67="EXT",1*'Unfactored Wall Loads'!AX67,"N.G."))</f>
        <v>N.G.</v>
      </c>
      <c r="BF67" s="52" t="str">
        <f>IF($B67="INT",1*'Unfactored Wall Loads'!AY67, IF($B67="EXT",1*'Unfactored Wall Loads'!AY67,"N.G."))</f>
        <v>N.G.</v>
      </c>
      <c r="BG67" s="66">
        <f>'Unfactored Wall Loads'!$P$5*(1.4*'Unfactored Wall Loads'!AZ67)</f>
        <v>0</v>
      </c>
      <c r="BH67" s="66">
        <f>'Unfactored Wall Loads'!$P$5*(1.2*'Unfactored Wall Loads'!AZ67+1.6*'Unfactored Wall Loads'!BA67+0.5*'Unfactored Wall Loads'!BB67)</f>
        <v>0</v>
      </c>
      <c r="BI67" s="66">
        <f>'Unfactored Wall Loads'!$P$5*(1.2*'Unfactored Wall Loads'!AZ67+1.6*'Unfactored Wall Loads'!BB67+1*'Unfactored Wall Loads'!BA67)</f>
        <v>0</v>
      </c>
      <c r="BJ67" s="4">
        <f t="shared" si="9"/>
        <v>0</v>
      </c>
      <c r="BK67" s="52" t="str">
        <f>IF($B67="INT",1*'Unfactored Wall Loads'!BC67, IF($B67="EXT",1*'Unfactored Wall Loads'!BC67,"N.G."))</f>
        <v>N.G.</v>
      </c>
      <c r="BL67" s="52" t="str">
        <f>IF($B67="INT",1*'Unfactored Wall Loads'!BD67, IF($B67="EXT",1*'Unfactored Wall Loads'!BD67,"N.G."))</f>
        <v>N.G.</v>
      </c>
      <c r="BM67" s="66">
        <f>'Unfactored Wall Loads'!$P$5*(1.4*'Unfactored Wall Loads'!BE67)</f>
        <v>0</v>
      </c>
      <c r="BN67" s="66">
        <f>'Unfactored Wall Loads'!$P$5*(1.2*'Unfactored Wall Loads'!BE67+1.6*'Unfactored Wall Loads'!BF67+0.5*'Unfactored Wall Loads'!BG67)</f>
        <v>0</v>
      </c>
      <c r="BO67" s="66">
        <f>'Unfactored Wall Loads'!$P$5*(1.2*'Unfactored Wall Loads'!BE67+1.6*'Unfactored Wall Loads'!BG67+1*'Unfactored Wall Loads'!BF67)</f>
        <v>0</v>
      </c>
      <c r="BP67" s="4">
        <f t="shared" si="10"/>
        <v>0</v>
      </c>
      <c r="BQ67" s="52" t="str">
        <f>IF($B67="INT",1*'Unfactored Wall Loads'!BH67, IF($B67="EXT",1*'Unfactored Wall Loads'!BH67,"N.G."))</f>
        <v>N.G.</v>
      </c>
      <c r="BR67" s="52" t="str">
        <f>IF($B67="INT",1*'Unfactored Wall Loads'!BI67, IF($B67="EXT",1*'Unfactored Wall Loads'!BI67,"N.G."))</f>
        <v>N.G.</v>
      </c>
      <c r="BS67" s="66">
        <f>'Unfactored Wall Loads'!$P$5*(1.4*'Unfactored Wall Loads'!BJ67)</f>
        <v>0</v>
      </c>
      <c r="BT67" s="66">
        <f>'Unfactored Wall Loads'!$P$5*(1.2*'Unfactored Wall Loads'!BJ67+1.6*'Unfactored Wall Loads'!BK67+0.5*'Unfactored Wall Loads'!BL67)</f>
        <v>0</v>
      </c>
      <c r="BU67" s="66">
        <f>'Unfactored Wall Loads'!$P$5*(1.2*'Unfactored Wall Loads'!BJ67+1.6*'Unfactored Wall Loads'!BL67+1*'Unfactored Wall Loads'!BK67)</f>
        <v>0</v>
      </c>
      <c r="BV67" s="4">
        <f t="shared" si="11"/>
        <v>0</v>
      </c>
      <c r="BW67" s="52" t="str">
        <f>IF($B67="INT",1*'Unfactored Wall Loads'!BM67, IF($B67="EXT",1*'Unfactored Wall Loads'!BM67,"N.G."))</f>
        <v>N.G.</v>
      </c>
      <c r="BX67" s="52" t="str">
        <f>IF($B67="INT",1*'Unfactored Wall Loads'!BN67, IF($B67="EXT",1*'Unfactored Wall Loads'!BN67,"N.G."))</f>
        <v>N.G.</v>
      </c>
      <c r="BY67" s="66">
        <f>'Unfactored Wall Loads'!$P$5*(1.4*'Unfactored Wall Loads'!BO67)</f>
        <v>0</v>
      </c>
      <c r="BZ67" s="66">
        <f>'Unfactored Wall Loads'!$P$5*(1.2*'Unfactored Wall Loads'!BO67+1.6*'Unfactored Wall Loads'!BP67+0.5*'Unfactored Wall Loads'!BQ67)</f>
        <v>0</v>
      </c>
      <c r="CA67" s="66">
        <f>'Unfactored Wall Loads'!$P$5*(1.2*'Unfactored Wall Loads'!BO67+1.6*'Unfactored Wall Loads'!BQ67+1*'Unfactored Wall Loads'!BP67)</f>
        <v>0</v>
      </c>
      <c r="CB67" s="4">
        <f t="shared" si="12"/>
        <v>0</v>
      </c>
      <c r="CC67" s="52" t="str">
        <f>IF($B67="INT",1*'Unfactored Wall Loads'!BR67, IF($B67="EXT",1*'Unfactored Wall Loads'!BR67,"N.G."))</f>
        <v>N.G.</v>
      </c>
      <c r="CD67" s="52" t="str">
        <f>IF($B67="INT",1*'Unfactored Wall Loads'!BS67, IF($B67="EXT",1*'Unfactored Wall Loads'!BS67,"N.G."))</f>
        <v>N.G.</v>
      </c>
      <c r="CE67" s="66">
        <f>'Unfactored Wall Loads'!$P$5*(1.4*'Unfactored Wall Loads'!BT67)</f>
        <v>0</v>
      </c>
      <c r="CF67" s="66">
        <f>'Unfactored Wall Loads'!$P$5*(1.2*'Unfactored Wall Loads'!BT67+1.6*'Unfactored Wall Loads'!BU67+0.5*'Unfactored Wall Loads'!BV67)</f>
        <v>0</v>
      </c>
      <c r="CG67" s="66">
        <f>'Unfactored Wall Loads'!$P$5*(1.2*'Unfactored Wall Loads'!BT67+1.6*'Unfactored Wall Loads'!BV67+1*'Unfactored Wall Loads'!BU67)</f>
        <v>0</v>
      </c>
      <c r="CH67" s="4">
        <f t="shared" si="13"/>
        <v>0</v>
      </c>
      <c r="CI67" s="52" t="str">
        <f>IF($B67="INT",1*'Unfactored Wall Loads'!BW67, IF($B67="EXT",1*'Unfactored Wall Loads'!BW67,"N.G."))</f>
        <v>N.G.</v>
      </c>
      <c r="CJ67" s="52" t="str">
        <f>IF($B67="INT",1*'Unfactored Wall Loads'!BX67, IF($B67="EXT",1*'Unfactored Wall Loads'!BX67,"N.G."))</f>
        <v>N.G.</v>
      </c>
      <c r="CK67" s="66">
        <f>'Unfactored Wall Loads'!$P$5*(1.6*'Unfactored Wall Loads'!BY67)</f>
        <v>0</v>
      </c>
      <c r="CL67" s="66">
        <f>'Unfactored Wall Loads'!$P$5*(1.2*'Unfactored Wall Loads'!BY67+1.6*'Unfactored Wall Loads'!BZ67+0.5*'Unfactored Wall Loads'!CA67)</f>
        <v>0</v>
      </c>
      <c r="CM67" s="66">
        <f>'Unfactored Wall Loads'!$P$5*(1.2*'Unfactored Wall Loads'!BY67+1.6*'Unfactored Wall Loads'!CA67+1*'Unfactored Wall Loads'!BZ67)</f>
        <v>0</v>
      </c>
      <c r="CN67" s="4">
        <f t="shared" si="14"/>
        <v>0</v>
      </c>
    </row>
    <row r="68" spans="1:92" x14ac:dyDescent="0.25">
      <c r="A68" s="70">
        <v>47</v>
      </c>
      <c r="B68" s="70">
        <f>'Unfactored Wall Loads'!B68</f>
        <v>0</v>
      </c>
      <c r="C68" s="52" t="str">
        <f>IF($B68="INT",1*'Unfactored Wall Loads'!E68, IF($B68="EXT",1*'Unfactored Wall Loads'!E68,"N.G."))</f>
        <v>N.G.</v>
      </c>
      <c r="D68" s="52" t="str">
        <f>IF($B68="INT",1*'Unfactored Wall Loads'!F68, IF($B68="EXT",1*'Unfactored Wall Loads'!F68,"N.G."))</f>
        <v>N.G.</v>
      </c>
      <c r="E68" s="66">
        <f>'Unfactored Wall Loads'!$P$5*(1.4*'Unfactored Wall Loads'!G68)</f>
        <v>0</v>
      </c>
      <c r="F68" s="66">
        <f>'Unfactored Wall Loads'!$P$5*(1.2*'Unfactored Wall Loads'!G68+1.6*'Unfactored Wall Loads'!H68+0.5*'Unfactored Wall Loads'!I68)</f>
        <v>0</v>
      </c>
      <c r="G68" s="66">
        <f>'Unfactored Wall Loads'!$P$5*(1.2*'Unfactored Wall Loads'!G68+1.6*'Unfactored Wall Loads'!I68+1*'Unfactored Wall Loads'!H68)</f>
        <v>0</v>
      </c>
      <c r="H68" s="4">
        <f t="shared" si="0"/>
        <v>0</v>
      </c>
      <c r="I68" s="52" t="str">
        <f>IF($B68="INT",1*'Unfactored Wall Loads'!J68, IF($B68="EXT",1*'Unfactored Wall Loads'!J68,"N.G."))</f>
        <v>N.G.</v>
      </c>
      <c r="J68" s="52" t="str">
        <f>IF($B68="INT",1*'Unfactored Wall Loads'!K68, IF($B68="EXT",1*'Unfactored Wall Loads'!K68,"N.G."))</f>
        <v>N.G.</v>
      </c>
      <c r="K68" s="66">
        <f>'Unfactored Wall Loads'!$P$5*(1.4*'Unfactored Wall Loads'!L68)</f>
        <v>0</v>
      </c>
      <c r="L68" s="66">
        <f>'Unfactored Wall Loads'!$P$5*(1.2*'Unfactored Wall Loads'!L68+1.6*'Unfactored Wall Loads'!M68+0.5*'Unfactored Wall Loads'!N68)</f>
        <v>0</v>
      </c>
      <c r="M68" s="66">
        <f>'Unfactored Wall Loads'!$P$5*(1.2*'Unfactored Wall Loads'!L68+1.6*'Unfactored Wall Loads'!N68+1*'Unfactored Wall Loads'!M68)</f>
        <v>0</v>
      </c>
      <c r="N68" s="4">
        <f t="shared" si="1"/>
        <v>0</v>
      </c>
      <c r="O68" s="52" t="str">
        <f>IF($B68="INT",1*'Unfactored Wall Loads'!O68, IF($B68="EXT",1*'Unfactored Wall Loads'!O68,"N.G."))</f>
        <v>N.G.</v>
      </c>
      <c r="P68" s="52" t="str">
        <f>IF($B68="INT",1*'Unfactored Wall Loads'!P68, IF($B68="EXT",1*'Unfactored Wall Loads'!P68,"N.G."))</f>
        <v>N.G.</v>
      </c>
      <c r="Q68" s="66">
        <f>'Unfactored Wall Loads'!$P$5*(1.4*'Unfactored Wall Loads'!Q68)</f>
        <v>0</v>
      </c>
      <c r="R68" s="66">
        <f>'Unfactored Wall Loads'!$P$5*(1.2*'Unfactored Wall Loads'!Q68+1.6*'Unfactored Wall Loads'!R68+0.5*'Unfactored Wall Loads'!S68)</f>
        <v>0</v>
      </c>
      <c r="S68" s="66">
        <f>'Unfactored Wall Loads'!$P$5*(1.2*'Unfactored Wall Loads'!Q68+1.6*'Unfactored Wall Loads'!S68+1*'Unfactored Wall Loads'!R68)</f>
        <v>0</v>
      </c>
      <c r="T68" s="4">
        <f t="shared" si="2"/>
        <v>0</v>
      </c>
      <c r="U68" s="52" t="str">
        <f>IF($B68="INT",1*'Unfactored Wall Loads'!T68, IF($B68="EXT",1*'Unfactored Wall Loads'!T68,"N.G."))</f>
        <v>N.G.</v>
      </c>
      <c r="V68" s="52" t="str">
        <f>IF($B68="INT",1*'Unfactored Wall Loads'!U68, IF($B68="EXT",1*'Unfactored Wall Loads'!U68,"N.G."))</f>
        <v>N.G.</v>
      </c>
      <c r="W68" s="66">
        <f>'Unfactored Wall Loads'!$P$5*(1.4*'Unfactored Wall Loads'!V68)</f>
        <v>0</v>
      </c>
      <c r="X68" s="66">
        <f>'Unfactored Wall Loads'!$P$5*(1.2*'Unfactored Wall Loads'!V68+1.6*'Unfactored Wall Loads'!W68+0.5*'Unfactored Wall Loads'!X68)</f>
        <v>0</v>
      </c>
      <c r="Y68" s="66">
        <f>'Unfactored Wall Loads'!$P$5*(1.2*'Unfactored Wall Loads'!V68+1.6*'Unfactored Wall Loads'!X68+1*'Unfactored Wall Loads'!W68)</f>
        <v>0</v>
      </c>
      <c r="Z68" s="4">
        <f t="shared" si="3"/>
        <v>0</v>
      </c>
      <c r="AA68" s="52" t="str">
        <f>IF($B68="INT",1*'Unfactored Wall Loads'!Y68, IF($B68="EXT",1*'Unfactored Wall Loads'!Y68,"N.G."))</f>
        <v>N.G.</v>
      </c>
      <c r="AB68" s="52" t="str">
        <f>IF($B68="INT",1*'Unfactored Wall Loads'!Z68, IF($B68="EXT",1*'Unfactored Wall Loads'!Z68,"N.G."))</f>
        <v>N.G.</v>
      </c>
      <c r="AC68" s="66">
        <f>'Unfactored Wall Loads'!$P$5*(1.4*'Unfactored Wall Loads'!AA68)</f>
        <v>0</v>
      </c>
      <c r="AD68" s="66">
        <f>'Unfactored Wall Loads'!$P$5*(1.2*'Unfactored Wall Loads'!AA68+1.6*'Unfactored Wall Loads'!AB68+0.5*'Unfactored Wall Loads'!AC68)</f>
        <v>0</v>
      </c>
      <c r="AE68" s="66">
        <f>'Unfactored Wall Loads'!$P$5*(1.2*'Unfactored Wall Loads'!AA68+1.6*'Unfactored Wall Loads'!AC68+1*'Unfactored Wall Loads'!AB68)</f>
        <v>0</v>
      </c>
      <c r="AF68" s="4">
        <f t="shared" si="4"/>
        <v>0</v>
      </c>
      <c r="AG68" s="52" t="str">
        <f>IF($B68="INT",1*'Unfactored Wall Loads'!AD68, IF($B68="EXT",1*'Unfactored Wall Loads'!AD68,"N.G."))</f>
        <v>N.G.</v>
      </c>
      <c r="AH68" s="52" t="str">
        <f>IF($B68="INT",1*'Unfactored Wall Loads'!AE68, IF($B68="EXT",1*'Unfactored Wall Loads'!AE68,"N.G."))</f>
        <v>N.G.</v>
      </c>
      <c r="AI68" s="66">
        <f>'Unfactored Wall Loads'!$P$5*(1.4*'Unfactored Wall Loads'!AF68)</f>
        <v>0</v>
      </c>
      <c r="AJ68" s="66">
        <f>'Unfactored Wall Loads'!$P$5*(1.2*'Unfactored Wall Loads'!AF68+1.6*'Unfactored Wall Loads'!AG68+0.5*'Unfactored Wall Loads'!AH68)</f>
        <v>0</v>
      </c>
      <c r="AK68" s="66">
        <f>'Unfactored Wall Loads'!$P$5*(1.2*'Unfactored Wall Loads'!AF68+1.6*'Unfactored Wall Loads'!AH68+1*'Unfactored Wall Loads'!AG68)</f>
        <v>0</v>
      </c>
      <c r="AL68" s="4">
        <f t="shared" si="5"/>
        <v>0</v>
      </c>
      <c r="AM68" s="52" t="str">
        <f>IF($B68="INT",1*'Unfactored Wall Loads'!AI68, IF($B68="EXT",1*'Unfactored Wall Loads'!AI68,"N.G."))</f>
        <v>N.G.</v>
      </c>
      <c r="AN68" s="52" t="str">
        <f>IF($B68="INT",1*'Unfactored Wall Loads'!AJ68, IF($B68="EXT",1*'Unfactored Wall Loads'!AJ68,"N.G."))</f>
        <v>N.G.</v>
      </c>
      <c r="AO68" s="66">
        <f>'Unfactored Wall Loads'!$P$5*(1.4*'Unfactored Wall Loads'!AK68)</f>
        <v>0</v>
      </c>
      <c r="AP68" s="66">
        <f>'Unfactored Wall Loads'!$P$5*(1.2*'Unfactored Wall Loads'!AK68+1.6*'Unfactored Wall Loads'!AL68+0.5*'Unfactored Wall Loads'!AM68)</f>
        <v>0</v>
      </c>
      <c r="AQ68" s="66">
        <f>'Unfactored Wall Loads'!$P$5*(1.2*'Unfactored Wall Loads'!AK68+1.6*'Unfactored Wall Loads'!AM68+1*'Unfactored Wall Loads'!AL68)</f>
        <v>0</v>
      </c>
      <c r="AR68" s="4">
        <f t="shared" si="6"/>
        <v>0</v>
      </c>
      <c r="AS68" s="52" t="str">
        <f>IF($B68="INT",1*'Unfactored Wall Loads'!AN68, IF($B68="EXT",1*'Unfactored Wall Loads'!AN68,"N.G."))</f>
        <v>N.G.</v>
      </c>
      <c r="AT68" s="52" t="str">
        <f>IF($B68="INT",1*'Unfactored Wall Loads'!AO68, IF($B68="EXT",1*'Unfactored Wall Loads'!AO68,"N.G."))</f>
        <v>N.G.</v>
      </c>
      <c r="AU68" s="66">
        <f>'Unfactored Wall Loads'!$P$5*(1.4*'Unfactored Wall Loads'!AP68)</f>
        <v>0</v>
      </c>
      <c r="AV68" s="66">
        <f>'Unfactored Wall Loads'!$P$5*(1.2*'Unfactored Wall Loads'!AP68+1.6*'Unfactored Wall Loads'!AQ68+0.5*'Unfactored Wall Loads'!AR68)</f>
        <v>0</v>
      </c>
      <c r="AW68" s="66">
        <f>'Unfactored Wall Loads'!$P$5*(1.2*'Unfactored Wall Loads'!AP68+1.6*'Unfactored Wall Loads'!AR68+1*'Unfactored Wall Loads'!AQ68)</f>
        <v>0</v>
      </c>
      <c r="AX68" s="4">
        <f t="shared" si="7"/>
        <v>0</v>
      </c>
      <c r="AY68" s="52" t="str">
        <f>IF($B68="INT",1*'Unfactored Wall Loads'!AS68, IF($B68="EXT",1*'Unfactored Wall Loads'!AS68,"N.G."))</f>
        <v>N.G.</v>
      </c>
      <c r="AZ68" s="52" t="str">
        <f>IF($B68="INT",1*'Unfactored Wall Loads'!AT68, IF($B68="EXT",1*'Unfactored Wall Loads'!AT68,"N.G."))</f>
        <v>N.G.</v>
      </c>
      <c r="BA68" s="66">
        <f>'Unfactored Wall Loads'!$P$5*(1.4*'Unfactored Wall Loads'!AU68)</f>
        <v>0</v>
      </c>
      <c r="BB68" s="66">
        <f>'Unfactored Wall Loads'!$P$5*(1.2*'Unfactored Wall Loads'!AU68+1.6*'Unfactored Wall Loads'!AV68+0.5*'Unfactored Wall Loads'!AW68)</f>
        <v>0</v>
      </c>
      <c r="BC68" s="66">
        <f>'Unfactored Wall Loads'!$P$5*(1.2*'Unfactored Wall Loads'!AU68+1.6*'Unfactored Wall Loads'!AW68+1*'Unfactored Wall Loads'!AV68)</f>
        <v>0</v>
      </c>
      <c r="BD68" s="4">
        <f t="shared" si="8"/>
        <v>0</v>
      </c>
      <c r="BE68" s="52" t="str">
        <f>IF($B68="INT",1*'Unfactored Wall Loads'!AX68, IF($B68="EXT",1*'Unfactored Wall Loads'!AX68,"N.G."))</f>
        <v>N.G.</v>
      </c>
      <c r="BF68" s="52" t="str">
        <f>IF($B68="INT",1*'Unfactored Wall Loads'!AY68, IF($B68="EXT",1*'Unfactored Wall Loads'!AY68,"N.G."))</f>
        <v>N.G.</v>
      </c>
      <c r="BG68" s="66">
        <f>'Unfactored Wall Loads'!$P$5*(1.4*'Unfactored Wall Loads'!AZ68)</f>
        <v>0</v>
      </c>
      <c r="BH68" s="66">
        <f>'Unfactored Wall Loads'!$P$5*(1.2*'Unfactored Wall Loads'!AZ68+1.6*'Unfactored Wall Loads'!BA68+0.5*'Unfactored Wall Loads'!BB68)</f>
        <v>0</v>
      </c>
      <c r="BI68" s="66">
        <f>'Unfactored Wall Loads'!$P$5*(1.2*'Unfactored Wall Loads'!AZ68+1.6*'Unfactored Wall Loads'!BB68+1*'Unfactored Wall Loads'!BA68)</f>
        <v>0</v>
      </c>
      <c r="BJ68" s="4">
        <f t="shared" si="9"/>
        <v>0</v>
      </c>
      <c r="BK68" s="52" t="str">
        <f>IF($B68="INT",1*'Unfactored Wall Loads'!BC68, IF($B68="EXT",1*'Unfactored Wall Loads'!BC68,"N.G."))</f>
        <v>N.G.</v>
      </c>
      <c r="BL68" s="52" t="str">
        <f>IF($B68="INT",1*'Unfactored Wall Loads'!BD68, IF($B68="EXT",1*'Unfactored Wall Loads'!BD68,"N.G."))</f>
        <v>N.G.</v>
      </c>
      <c r="BM68" s="66">
        <f>'Unfactored Wall Loads'!$P$5*(1.4*'Unfactored Wall Loads'!BE68)</f>
        <v>0</v>
      </c>
      <c r="BN68" s="66">
        <f>'Unfactored Wall Loads'!$P$5*(1.2*'Unfactored Wall Loads'!BE68+1.6*'Unfactored Wall Loads'!BF68+0.5*'Unfactored Wall Loads'!BG68)</f>
        <v>0</v>
      </c>
      <c r="BO68" s="66">
        <f>'Unfactored Wall Loads'!$P$5*(1.2*'Unfactored Wall Loads'!BE68+1.6*'Unfactored Wall Loads'!BG68+1*'Unfactored Wall Loads'!BF68)</f>
        <v>0</v>
      </c>
      <c r="BP68" s="4">
        <f t="shared" si="10"/>
        <v>0</v>
      </c>
      <c r="BQ68" s="52" t="str">
        <f>IF($B68="INT",1*'Unfactored Wall Loads'!BH68, IF($B68="EXT",1*'Unfactored Wall Loads'!BH68,"N.G."))</f>
        <v>N.G.</v>
      </c>
      <c r="BR68" s="52" t="str">
        <f>IF($B68="INT",1*'Unfactored Wall Loads'!BI68, IF($B68="EXT",1*'Unfactored Wall Loads'!BI68,"N.G."))</f>
        <v>N.G.</v>
      </c>
      <c r="BS68" s="66">
        <f>'Unfactored Wall Loads'!$P$5*(1.4*'Unfactored Wall Loads'!BJ68)</f>
        <v>0</v>
      </c>
      <c r="BT68" s="66">
        <f>'Unfactored Wall Loads'!$P$5*(1.2*'Unfactored Wall Loads'!BJ68+1.6*'Unfactored Wall Loads'!BK68+0.5*'Unfactored Wall Loads'!BL68)</f>
        <v>0</v>
      </c>
      <c r="BU68" s="66">
        <f>'Unfactored Wall Loads'!$P$5*(1.2*'Unfactored Wall Loads'!BJ68+1.6*'Unfactored Wall Loads'!BL68+1*'Unfactored Wall Loads'!BK68)</f>
        <v>0</v>
      </c>
      <c r="BV68" s="4">
        <f t="shared" si="11"/>
        <v>0</v>
      </c>
      <c r="BW68" s="52" t="str">
        <f>IF($B68="INT",1*'Unfactored Wall Loads'!BM68, IF($B68="EXT",1*'Unfactored Wall Loads'!BM68,"N.G."))</f>
        <v>N.G.</v>
      </c>
      <c r="BX68" s="52" t="str">
        <f>IF($B68="INT",1*'Unfactored Wall Loads'!BN68, IF($B68="EXT",1*'Unfactored Wall Loads'!BN68,"N.G."))</f>
        <v>N.G.</v>
      </c>
      <c r="BY68" s="66">
        <f>'Unfactored Wall Loads'!$P$5*(1.4*'Unfactored Wall Loads'!BO68)</f>
        <v>0</v>
      </c>
      <c r="BZ68" s="66">
        <f>'Unfactored Wall Loads'!$P$5*(1.2*'Unfactored Wall Loads'!BO68+1.6*'Unfactored Wall Loads'!BP68+0.5*'Unfactored Wall Loads'!BQ68)</f>
        <v>0</v>
      </c>
      <c r="CA68" s="66">
        <f>'Unfactored Wall Loads'!$P$5*(1.2*'Unfactored Wall Loads'!BO68+1.6*'Unfactored Wall Loads'!BQ68+1*'Unfactored Wall Loads'!BP68)</f>
        <v>0</v>
      </c>
      <c r="CB68" s="4">
        <f t="shared" si="12"/>
        <v>0</v>
      </c>
      <c r="CC68" s="52" t="str">
        <f>IF($B68="INT",1*'Unfactored Wall Loads'!BR68, IF($B68="EXT",1*'Unfactored Wall Loads'!BR68,"N.G."))</f>
        <v>N.G.</v>
      </c>
      <c r="CD68" s="52" t="str">
        <f>IF($B68="INT",1*'Unfactored Wall Loads'!BS68, IF($B68="EXT",1*'Unfactored Wall Loads'!BS68,"N.G."))</f>
        <v>N.G.</v>
      </c>
      <c r="CE68" s="66">
        <f>'Unfactored Wall Loads'!$P$5*(1.4*'Unfactored Wall Loads'!BT68)</f>
        <v>0</v>
      </c>
      <c r="CF68" s="66">
        <f>'Unfactored Wall Loads'!$P$5*(1.2*'Unfactored Wall Loads'!BT68+1.6*'Unfactored Wall Loads'!BU68+0.5*'Unfactored Wall Loads'!BV68)</f>
        <v>0</v>
      </c>
      <c r="CG68" s="66">
        <f>'Unfactored Wall Loads'!$P$5*(1.2*'Unfactored Wall Loads'!BT68+1.6*'Unfactored Wall Loads'!BV68+1*'Unfactored Wall Loads'!BU68)</f>
        <v>0</v>
      </c>
      <c r="CH68" s="4">
        <f t="shared" si="13"/>
        <v>0</v>
      </c>
      <c r="CI68" s="52" t="str">
        <f>IF($B68="INT",1*'Unfactored Wall Loads'!BW68, IF($B68="EXT",1*'Unfactored Wall Loads'!BW68,"N.G."))</f>
        <v>N.G.</v>
      </c>
      <c r="CJ68" s="52" t="str">
        <f>IF($B68="INT",1*'Unfactored Wall Loads'!BX68, IF($B68="EXT",1*'Unfactored Wall Loads'!BX68,"N.G."))</f>
        <v>N.G.</v>
      </c>
      <c r="CK68" s="66">
        <f>'Unfactored Wall Loads'!$P$5*(1.6*'Unfactored Wall Loads'!BY68)</f>
        <v>0</v>
      </c>
      <c r="CL68" s="66">
        <f>'Unfactored Wall Loads'!$P$5*(1.2*'Unfactored Wall Loads'!BY68+1.6*'Unfactored Wall Loads'!BZ68+0.5*'Unfactored Wall Loads'!CA68)</f>
        <v>0</v>
      </c>
      <c r="CM68" s="66">
        <f>'Unfactored Wall Loads'!$P$5*(1.2*'Unfactored Wall Loads'!BY68+1.6*'Unfactored Wall Loads'!CA68+1*'Unfactored Wall Loads'!BZ68)</f>
        <v>0</v>
      </c>
      <c r="CN68" s="4">
        <f t="shared" si="14"/>
        <v>0</v>
      </c>
    </row>
    <row r="69" spans="1:92" x14ac:dyDescent="0.25">
      <c r="A69" s="70">
        <v>48</v>
      </c>
      <c r="B69" s="70">
        <f>'Unfactored Wall Loads'!B69</f>
        <v>0</v>
      </c>
      <c r="C69" s="52" t="str">
        <f>IF($B69="INT",1*'Unfactored Wall Loads'!E69, IF($B69="EXT",1*'Unfactored Wall Loads'!E69,"N.G."))</f>
        <v>N.G.</v>
      </c>
      <c r="D69" s="52" t="str">
        <f>IF($B69="INT",1*'Unfactored Wall Loads'!F69, IF($B69="EXT",1*'Unfactored Wall Loads'!F69,"N.G."))</f>
        <v>N.G.</v>
      </c>
      <c r="E69" s="66">
        <f>'Unfactored Wall Loads'!$P$5*(1.4*'Unfactored Wall Loads'!G69)</f>
        <v>0</v>
      </c>
      <c r="F69" s="66">
        <f>'Unfactored Wall Loads'!$P$5*(1.2*'Unfactored Wall Loads'!G69+1.6*'Unfactored Wall Loads'!H69+0.5*'Unfactored Wall Loads'!I69)</f>
        <v>0</v>
      </c>
      <c r="G69" s="66">
        <f>'Unfactored Wall Loads'!$P$5*(1.2*'Unfactored Wall Loads'!G69+1.6*'Unfactored Wall Loads'!I69+1*'Unfactored Wall Loads'!H69)</f>
        <v>0</v>
      </c>
      <c r="H69" s="4">
        <f t="shared" si="0"/>
        <v>0</v>
      </c>
      <c r="I69" s="52" t="str">
        <f>IF($B69="INT",1*'Unfactored Wall Loads'!J69, IF($B69="EXT",1*'Unfactored Wall Loads'!J69,"N.G."))</f>
        <v>N.G.</v>
      </c>
      <c r="J69" s="52" t="str">
        <f>IF($B69="INT",1*'Unfactored Wall Loads'!K69, IF($B69="EXT",1*'Unfactored Wall Loads'!K69,"N.G."))</f>
        <v>N.G.</v>
      </c>
      <c r="K69" s="66">
        <f>'Unfactored Wall Loads'!$P$5*(1.4*'Unfactored Wall Loads'!L69)</f>
        <v>0</v>
      </c>
      <c r="L69" s="66">
        <f>'Unfactored Wall Loads'!$P$5*(1.2*'Unfactored Wall Loads'!L69+1.6*'Unfactored Wall Loads'!M69+0.5*'Unfactored Wall Loads'!N69)</f>
        <v>0</v>
      </c>
      <c r="M69" s="66">
        <f>'Unfactored Wall Loads'!$P$5*(1.2*'Unfactored Wall Loads'!L69+1.6*'Unfactored Wall Loads'!N69+1*'Unfactored Wall Loads'!M69)</f>
        <v>0</v>
      </c>
      <c r="N69" s="4">
        <f t="shared" si="1"/>
        <v>0</v>
      </c>
      <c r="O69" s="52" t="str">
        <f>IF($B69="INT",1*'Unfactored Wall Loads'!O69, IF($B69="EXT",1*'Unfactored Wall Loads'!O69,"N.G."))</f>
        <v>N.G.</v>
      </c>
      <c r="P69" s="52" t="str">
        <f>IF($B69="INT",1*'Unfactored Wall Loads'!P69, IF($B69="EXT",1*'Unfactored Wall Loads'!P69,"N.G."))</f>
        <v>N.G.</v>
      </c>
      <c r="Q69" s="66">
        <f>'Unfactored Wall Loads'!$P$5*(1.4*'Unfactored Wall Loads'!Q69)</f>
        <v>0</v>
      </c>
      <c r="R69" s="66">
        <f>'Unfactored Wall Loads'!$P$5*(1.2*'Unfactored Wall Loads'!Q69+1.6*'Unfactored Wall Loads'!R69+0.5*'Unfactored Wall Loads'!S69)</f>
        <v>0</v>
      </c>
      <c r="S69" s="66">
        <f>'Unfactored Wall Loads'!$P$5*(1.2*'Unfactored Wall Loads'!Q69+1.6*'Unfactored Wall Loads'!S69+1*'Unfactored Wall Loads'!R69)</f>
        <v>0</v>
      </c>
      <c r="T69" s="4">
        <f t="shared" si="2"/>
        <v>0</v>
      </c>
      <c r="U69" s="52" t="str">
        <f>IF($B69="INT",1*'Unfactored Wall Loads'!T69, IF($B69="EXT",1*'Unfactored Wall Loads'!T69,"N.G."))</f>
        <v>N.G.</v>
      </c>
      <c r="V69" s="52" t="str">
        <f>IF($B69="INT",1*'Unfactored Wall Loads'!U69, IF($B69="EXT",1*'Unfactored Wall Loads'!U69,"N.G."))</f>
        <v>N.G.</v>
      </c>
      <c r="W69" s="66">
        <f>'Unfactored Wall Loads'!$P$5*(1.4*'Unfactored Wall Loads'!V69)</f>
        <v>0</v>
      </c>
      <c r="X69" s="66">
        <f>'Unfactored Wall Loads'!$P$5*(1.2*'Unfactored Wall Loads'!V69+1.6*'Unfactored Wall Loads'!W69+0.5*'Unfactored Wall Loads'!X69)</f>
        <v>0</v>
      </c>
      <c r="Y69" s="66">
        <f>'Unfactored Wall Loads'!$P$5*(1.2*'Unfactored Wall Loads'!V69+1.6*'Unfactored Wall Loads'!X69+1*'Unfactored Wall Loads'!W69)</f>
        <v>0</v>
      </c>
      <c r="Z69" s="4">
        <f t="shared" si="3"/>
        <v>0</v>
      </c>
      <c r="AA69" s="52" t="str">
        <f>IF($B69="INT",1*'Unfactored Wall Loads'!Y69, IF($B69="EXT",1*'Unfactored Wall Loads'!Y69,"N.G."))</f>
        <v>N.G.</v>
      </c>
      <c r="AB69" s="52" t="str">
        <f>IF($B69="INT",1*'Unfactored Wall Loads'!Z69, IF($B69="EXT",1*'Unfactored Wall Loads'!Z69,"N.G."))</f>
        <v>N.G.</v>
      </c>
      <c r="AC69" s="66">
        <f>'Unfactored Wall Loads'!$P$5*(1.4*'Unfactored Wall Loads'!AA69)</f>
        <v>0</v>
      </c>
      <c r="AD69" s="66">
        <f>'Unfactored Wall Loads'!$P$5*(1.2*'Unfactored Wall Loads'!AA69+1.6*'Unfactored Wall Loads'!AB69+0.5*'Unfactored Wall Loads'!AC69)</f>
        <v>0</v>
      </c>
      <c r="AE69" s="66">
        <f>'Unfactored Wall Loads'!$P$5*(1.2*'Unfactored Wall Loads'!AA69+1.6*'Unfactored Wall Loads'!AC69+1*'Unfactored Wall Loads'!AB69)</f>
        <v>0</v>
      </c>
      <c r="AF69" s="4">
        <f t="shared" si="4"/>
        <v>0</v>
      </c>
      <c r="AG69" s="52" t="str">
        <f>IF($B69="INT",1*'Unfactored Wall Loads'!AD69, IF($B69="EXT",1*'Unfactored Wall Loads'!AD69,"N.G."))</f>
        <v>N.G.</v>
      </c>
      <c r="AH69" s="52" t="str">
        <f>IF($B69="INT",1*'Unfactored Wall Loads'!AE69, IF($B69="EXT",1*'Unfactored Wall Loads'!AE69,"N.G."))</f>
        <v>N.G.</v>
      </c>
      <c r="AI69" s="66">
        <f>'Unfactored Wall Loads'!$P$5*(1.4*'Unfactored Wall Loads'!AF69)</f>
        <v>0</v>
      </c>
      <c r="AJ69" s="66">
        <f>'Unfactored Wall Loads'!$P$5*(1.2*'Unfactored Wall Loads'!AF69+1.6*'Unfactored Wall Loads'!AG69+0.5*'Unfactored Wall Loads'!AH69)</f>
        <v>0</v>
      </c>
      <c r="AK69" s="66">
        <f>'Unfactored Wall Loads'!$P$5*(1.2*'Unfactored Wall Loads'!AF69+1.6*'Unfactored Wall Loads'!AH69+1*'Unfactored Wall Loads'!AG69)</f>
        <v>0</v>
      </c>
      <c r="AL69" s="4">
        <f t="shared" si="5"/>
        <v>0</v>
      </c>
      <c r="AM69" s="52" t="str">
        <f>IF($B69="INT",1*'Unfactored Wall Loads'!AI69, IF($B69="EXT",1*'Unfactored Wall Loads'!AI69,"N.G."))</f>
        <v>N.G.</v>
      </c>
      <c r="AN69" s="52" t="str">
        <f>IF($B69="INT",1*'Unfactored Wall Loads'!AJ69, IF($B69="EXT",1*'Unfactored Wall Loads'!AJ69,"N.G."))</f>
        <v>N.G.</v>
      </c>
      <c r="AO69" s="66">
        <f>'Unfactored Wall Loads'!$P$5*(1.4*'Unfactored Wall Loads'!AK69)</f>
        <v>0</v>
      </c>
      <c r="AP69" s="66">
        <f>'Unfactored Wall Loads'!$P$5*(1.2*'Unfactored Wall Loads'!AK69+1.6*'Unfactored Wall Loads'!AL69+0.5*'Unfactored Wall Loads'!AM69)</f>
        <v>0</v>
      </c>
      <c r="AQ69" s="66">
        <f>'Unfactored Wall Loads'!$P$5*(1.2*'Unfactored Wall Loads'!AK69+1.6*'Unfactored Wall Loads'!AM69+1*'Unfactored Wall Loads'!AL69)</f>
        <v>0</v>
      </c>
      <c r="AR69" s="4">
        <f t="shared" si="6"/>
        <v>0</v>
      </c>
      <c r="AS69" s="52" t="str">
        <f>IF($B69="INT",1*'Unfactored Wall Loads'!AN69, IF($B69="EXT",1*'Unfactored Wall Loads'!AN69,"N.G."))</f>
        <v>N.G.</v>
      </c>
      <c r="AT69" s="52" t="str">
        <f>IF($B69="INT",1*'Unfactored Wall Loads'!AO69, IF($B69="EXT",1*'Unfactored Wall Loads'!AO69,"N.G."))</f>
        <v>N.G.</v>
      </c>
      <c r="AU69" s="66">
        <f>'Unfactored Wall Loads'!$P$5*(1.4*'Unfactored Wall Loads'!AP69)</f>
        <v>0</v>
      </c>
      <c r="AV69" s="66">
        <f>'Unfactored Wall Loads'!$P$5*(1.2*'Unfactored Wall Loads'!AP69+1.6*'Unfactored Wall Loads'!AQ69+0.5*'Unfactored Wall Loads'!AR69)</f>
        <v>0</v>
      </c>
      <c r="AW69" s="66">
        <f>'Unfactored Wall Loads'!$P$5*(1.2*'Unfactored Wall Loads'!AP69+1.6*'Unfactored Wall Loads'!AR69+1*'Unfactored Wall Loads'!AQ69)</f>
        <v>0</v>
      </c>
      <c r="AX69" s="4">
        <f t="shared" si="7"/>
        <v>0</v>
      </c>
      <c r="AY69" s="52" t="str">
        <f>IF($B69="INT",1*'Unfactored Wall Loads'!AS69, IF($B69="EXT",1*'Unfactored Wall Loads'!AS69,"N.G."))</f>
        <v>N.G.</v>
      </c>
      <c r="AZ69" s="52" t="str">
        <f>IF($B69="INT",1*'Unfactored Wall Loads'!AT69, IF($B69="EXT",1*'Unfactored Wall Loads'!AT69,"N.G."))</f>
        <v>N.G.</v>
      </c>
      <c r="BA69" s="66">
        <f>'Unfactored Wall Loads'!$P$5*(1.4*'Unfactored Wall Loads'!AU69)</f>
        <v>0</v>
      </c>
      <c r="BB69" s="66">
        <f>'Unfactored Wall Loads'!$P$5*(1.2*'Unfactored Wall Loads'!AU69+1.6*'Unfactored Wall Loads'!AV69+0.5*'Unfactored Wall Loads'!AW69)</f>
        <v>0</v>
      </c>
      <c r="BC69" s="66">
        <f>'Unfactored Wall Loads'!$P$5*(1.2*'Unfactored Wall Loads'!AU69+1.6*'Unfactored Wall Loads'!AW69+1*'Unfactored Wall Loads'!AV69)</f>
        <v>0</v>
      </c>
      <c r="BD69" s="4">
        <f t="shared" si="8"/>
        <v>0</v>
      </c>
      <c r="BE69" s="52" t="str">
        <f>IF($B69="INT",1*'Unfactored Wall Loads'!AX69, IF($B69="EXT",1*'Unfactored Wall Loads'!AX69,"N.G."))</f>
        <v>N.G.</v>
      </c>
      <c r="BF69" s="52" t="str">
        <f>IF($B69="INT",1*'Unfactored Wall Loads'!AY69, IF($B69="EXT",1*'Unfactored Wall Loads'!AY69,"N.G."))</f>
        <v>N.G.</v>
      </c>
      <c r="BG69" s="66">
        <f>'Unfactored Wall Loads'!$P$5*(1.4*'Unfactored Wall Loads'!AZ69)</f>
        <v>0</v>
      </c>
      <c r="BH69" s="66">
        <f>'Unfactored Wall Loads'!$P$5*(1.2*'Unfactored Wall Loads'!AZ69+1.6*'Unfactored Wall Loads'!BA69+0.5*'Unfactored Wall Loads'!BB69)</f>
        <v>0</v>
      </c>
      <c r="BI69" s="66">
        <f>'Unfactored Wall Loads'!$P$5*(1.2*'Unfactored Wall Loads'!AZ69+1.6*'Unfactored Wall Loads'!BB69+1*'Unfactored Wall Loads'!BA69)</f>
        <v>0</v>
      </c>
      <c r="BJ69" s="4">
        <f t="shared" si="9"/>
        <v>0</v>
      </c>
      <c r="BK69" s="52" t="str">
        <f>IF($B69="INT",1*'Unfactored Wall Loads'!BC69, IF($B69="EXT",1*'Unfactored Wall Loads'!BC69,"N.G."))</f>
        <v>N.G.</v>
      </c>
      <c r="BL69" s="52" t="str">
        <f>IF($B69="INT",1*'Unfactored Wall Loads'!BD69, IF($B69="EXT",1*'Unfactored Wall Loads'!BD69,"N.G."))</f>
        <v>N.G.</v>
      </c>
      <c r="BM69" s="66">
        <f>'Unfactored Wall Loads'!$P$5*(1.4*'Unfactored Wall Loads'!BE69)</f>
        <v>0</v>
      </c>
      <c r="BN69" s="66">
        <f>'Unfactored Wall Loads'!$P$5*(1.2*'Unfactored Wall Loads'!BE69+1.6*'Unfactored Wall Loads'!BF69+0.5*'Unfactored Wall Loads'!BG69)</f>
        <v>0</v>
      </c>
      <c r="BO69" s="66">
        <f>'Unfactored Wall Loads'!$P$5*(1.2*'Unfactored Wall Loads'!BE69+1.6*'Unfactored Wall Loads'!BG69+1*'Unfactored Wall Loads'!BF69)</f>
        <v>0</v>
      </c>
      <c r="BP69" s="4">
        <f t="shared" si="10"/>
        <v>0</v>
      </c>
      <c r="BQ69" s="52" t="str">
        <f>IF($B69="INT",1*'Unfactored Wall Loads'!BH69, IF($B69="EXT",1*'Unfactored Wall Loads'!BH69,"N.G."))</f>
        <v>N.G.</v>
      </c>
      <c r="BR69" s="52" t="str">
        <f>IF($B69="INT",1*'Unfactored Wall Loads'!BI69, IF($B69="EXT",1*'Unfactored Wall Loads'!BI69,"N.G."))</f>
        <v>N.G.</v>
      </c>
      <c r="BS69" s="66">
        <f>'Unfactored Wall Loads'!$P$5*(1.4*'Unfactored Wall Loads'!BJ69)</f>
        <v>0</v>
      </c>
      <c r="BT69" s="66">
        <f>'Unfactored Wall Loads'!$P$5*(1.2*'Unfactored Wall Loads'!BJ69+1.6*'Unfactored Wall Loads'!BK69+0.5*'Unfactored Wall Loads'!BL69)</f>
        <v>0</v>
      </c>
      <c r="BU69" s="66">
        <f>'Unfactored Wall Loads'!$P$5*(1.2*'Unfactored Wall Loads'!BJ69+1.6*'Unfactored Wall Loads'!BL69+1*'Unfactored Wall Loads'!BK69)</f>
        <v>0</v>
      </c>
      <c r="BV69" s="4">
        <f t="shared" si="11"/>
        <v>0</v>
      </c>
      <c r="BW69" s="52" t="str">
        <f>IF($B69="INT",1*'Unfactored Wall Loads'!BM69, IF($B69="EXT",1*'Unfactored Wall Loads'!BM69,"N.G."))</f>
        <v>N.G.</v>
      </c>
      <c r="BX69" s="52" t="str">
        <f>IF($B69="INT",1*'Unfactored Wall Loads'!BN69, IF($B69="EXT",1*'Unfactored Wall Loads'!BN69,"N.G."))</f>
        <v>N.G.</v>
      </c>
      <c r="BY69" s="66">
        <f>'Unfactored Wall Loads'!$P$5*(1.4*'Unfactored Wall Loads'!BO69)</f>
        <v>0</v>
      </c>
      <c r="BZ69" s="66">
        <f>'Unfactored Wall Loads'!$P$5*(1.2*'Unfactored Wall Loads'!BO69+1.6*'Unfactored Wall Loads'!BP69+0.5*'Unfactored Wall Loads'!BQ69)</f>
        <v>0</v>
      </c>
      <c r="CA69" s="66">
        <f>'Unfactored Wall Loads'!$P$5*(1.2*'Unfactored Wall Loads'!BO69+1.6*'Unfactored Wall Loads'!BQ69+1*'Unfactored Wall Loads'!BP69)</f>
        <v>0</v>
      </c>
      <c r="CB69" s="4">
        <f t="shared" si="12"/>
        <v>0</v>
      </c>
      <c r="CC69" s="52" t="str">
        <f>IF($B69="INT",1*'Unfactored Wall Loads'!BR69, IF($B69="EXT",1*'Unfactored Wall Loads'!BR69,"N.G."))</f>
        <v>N.G.</v>
      </c>
      <c r="CD69" s="52" t="str">
        <f>IF($B69="INT",1*'Unfactored Wall Loads'!BS69, IF($B69="EXT",1*'Unfactored Wall Loads'!BS69,"N.G."))</f>
        <v>N.G.</v>
      </c>
      <c r="CE69" s="66">
        <f>'Unfactored Wall Loads'!$P$5*(1.4*'Unfactored Wall Loads'!BT69)</f>
        <v>0</v>
      </c>
      <c r="CF69" s="66">
        <f>'Unfactored Wall Loads'!$P$5*(1.2*'Unfactored Wall Loads'!BT69+1.6*'Unfactored Wall Loads'!BU69+0.5*'Unfactored Wall Loads'!BV69)</f>
        <v>0</v>
      </c>
      <c r="CG69" s="66">
        <f>'Unfactored Wall Loads'!$P$5*(1.2*'Unfactored Wall Loads'!BT69+1.6*'Unfactored Wall Loads'!BV69+1*'Unfactored Wall Loads'!BU69)</f>
        <v>0</v>
      </c>
      <c r="CH69" s="4">
        <f t="shared" si="13"/>
        <v>0</v>
      </c>
      <c r="CI69" s="52" t="str">
        <f>IF($B69="INT",1*'Unfactored Wall Loads'!BW69, IF($B69="EXT",1*'Unfactored Wall Loads'!BW69,"N.G."))</f>
        <v>N.G.</v>
      </c>
      <c r="CJ69" s="52" t="str">
        <f>IF($B69="INT",1*'Unfactored Wall Loads'!BX69, IF($B69="EXT",1*'Unfactored Wall Loads'!BX69,"N.G."))</f>
        <v>N.G.</v>
      </c>
      <c r="CK69" s="66">
        <f>'Unfactored Wall Loads'!$P$5*(1.6*'Unfactored Wall Loads'!BY69)</f>
        <v>0</v>
      </c>
      <c r="CL69" s="66">
        <f>'Unfactored Wall Loads'!$P$5*(1.2*'Unfactored Wall Loads'!BY69+1.6*'Unfactored Wall Loads'!BZ69+0.5*'Unfactored Wall Loads'!CA69)</f>
        <v>0</v>
      </c>
      <c r="CM69" s="66">
        <f>'Unfactored Wall Loads'!$P$5*(1.2*'Unfactored Wall Loads'!BY69+1.6*'Unfactored Wall Loads'!CA69+1*'Unfactored Wall Loads'!BZ69)</f>
        <v>0</v>
      </c>
      <c r="CN69" s="4">
        <f t="shared" si="14"/>
        <v>0</v>
      </c>
    </row>
    <row r="70" spans="1:92" x14ac:dyDescent="0.25">
      <c r="A70" s="70">
        <v>49</v>
      </c>
      <c r="B70" s="70">
        <f>'Unfactored Wall Loads'!B70</f>
        <v>0</v>
      </c>
      <c r="C70" s="52" t="str">
        <f>IF($B70="INT",1*'Unfactored Wall Loads'!E70, IF($B70="EXT",1*'Unfactored Wall Loads'!E70,"N.G."))</f>
        <v>N.G.</v>
      </c>
      <c r="D70" s="52" t="str">
        <f>IF($B70="INT",1*'Unfactored Wall Loads'!F70, IF($B70="EXT",1*'Unfactored Wall Loads'!F70,"N.G."))</f>
        <v>N.G.</v>
      </c>
      <c r="E70" s="66">
        <f>'Unfactored Wall Loads'!$P$5*(1.4*'Unfactored Wall Loads'!G70)</f>
        <v>0</v>
      </c>
      <c r="F70" s="66">
        <f>'Unfactored Wall Loads'!$P$5*(1.2*'Unfactored Wall Loads'!G70+1.6*'Unfactored Wall Loads'!H70+0.5*'Unfactored Wall Loads'!I70)</f>
        <v>0</v>
      </c>
      <c r="G70" s="66">
        <f>'Unfactored Wall Loads'!$P$5*(1.2*'Unfactored Wall Loads'!G70+1.6*'Unfactored Wall Loads'!I70+1*'Unfactored Wall Loads'!H70)</f>
        <v>0</v>
      </c>
      <c r="H70" s="4">
        <f t="shared" si="0"/>
        <v>0</v>
      </c>
      <c r="I70" s="52" t="str">
        <f>IF($B70="INT",1*'Unfactored Wall Loads'!J70, IF($B70="EXT",1*'Unfactored Wall Loads'!J70,"N.G."))</f>
        <v>N.G.</v>
      </c>
      <c r="J70" s="52" t="str">
        <f>IF($B70="INT",1*'Unfactored Wall Loads'!K70, IF($B70="EXT",1*'Unfactored Wall Loads'!K70,"N.G."))</f>
        <v>N.G.</v>
      </c>
      <c r="K70" s="66">
        <f>'Unfactored Wall Loads'!$P$5*(1.4*'Unfactored Wall Loads'!L70)</f>
        <v>0</v>
      </c>
      <c r="L70" s="66">
        <f>'Unfactored Wall Loads'!$P$5*(1.2*'Unfactored Wall Loads'!L70+1.6*'Unfactored Wall Loads'!M70+0.5*'Unfactored Wall Loads'!N70)</f>
        <v>0</v>
      </c>
      <c r="M70" s="66">
        <f>'Unfactored Wall Loads'!$P$5*(1.2*'Unfactored Wall Loads'!L70+1.6*'Unfactored Wall Loads'!N70+1*'Unfactored Wall Loads'!M70)</f>
        <v>0</v>
      </c>
      <c r="N70" s="4">
        <f t="shared" si="1"/>
        <v>0</v>
      </c>
      <c r="O70" s="52" t="str">
        <f>IF($B70="INT",1*'Unfactored Wall Loads'!O70, IF($B70="EXT",1*'Unfactored Wall Loads'!O70,"N.G."))</f>
        <v>N.G.</v>
      </c>
      <c r="P70" s="52" t="str">
        <f>IF($B70="INT",1*'Unfactored Wall Loads'!P70, IF($B70="EXT",1*'Unfactored Wall Loads'!P70,"N.G."))</f>
        <v>N.G.</v>
      </c>
      <c r="Q70" s="66">
        <f>'Unfactored Wall Loads'!$P$5*(1.4*'Unfactored Wall Loads'!Q70)</f>
        <v>0</v>
      </c>
      <c r="R70" s="66">
        <f>'Unfactored Wall Loads'!$P$5*(1.2*'Unfactored Wall Loads'!Q70+1.6*'Unfactored Wall Loads'!R70+0.5*'Unfactored Wall Loads'!S70)</f>
        <v>0</v>
      </c>
      <c r="S70" s="66">
        <f>'Unfactored Wall Loads'!$P$5*(1.2*'Unfactored Wall Loads'!Q70+1.6*'Unfactored Wall Loads'!S70+1*'Unfactored Wall Loads'!R70)</f>
        <v>0</v>
      </c>
      <c r="T70" s="4">
        <f t="shared" si="2"/>
        <v>0</v>
      </c>
      <c r="U70" s="52" t="str">
        <f>IF($B70="INT",1*'Unfactored Wall Loads'!T70, IF($B70="EXT",1*'Unfactored Wall Loads'!T70,"N.G."))</f>
        <v>N.G.</v>
      </c>
      <c r="V70" s="52" t="str">
        <f>IF($B70="INT",1*'Unfactored Wall Loads'!U70, IF($B70="EXT",1*'Unfactored Wall Loads'!U70,"N.G."))</f>
        <v>N.G.</v>
      </c>
      <c r="W70" s="66">
        <f>'Unfactored Wall Loads'!$P$5*(1.4*'Unfactored Wall Loads'!V70)</f>
        <v>0</v>
      </c>
      <c r="X70" s="66">
        <f>'Unfactored Wall Loads'!$P$5*(1.2*'Unfactored Wall Loads'!V70+1.6*'Unfactored Wall Loads'!W70+0.5*'Unfactored Wall Loads'!X70)</f>
        <v>0</v>
      </c>
      <c r="Y70" s="66">
        <f>'Unfactored Wall Loads'!$P$5*(1.2*'Unfactored Wall Loads'!V70+1.6*'Unfactored Wall Loads'!X70+1*'Unfactored Wall Loads'!W70)</f>
        <v>0</v>
      </c>
      <c r="Z70" s="4">
        <f t="shared" si="3"/>
        <v>0</v>
      </c>
      <c r="AA70" s="52" t="str">
        <f>IF($B70="INT",1*'Unfactored Wall Loads'!Y70, IF($B70="EXT",1*'Unfactored Wall Loads'!Y70,"N.G."))</f>
        <v>N.G.</v>
      </c>
      <c r="AB70" s="52" t="str">
        <f>IF($B70="INT",1*'Unfactored Wall Loads'!Z70, IF($B70="EXT",1*'Unfactored Wall Loads'!Z70,"N.G."))</f>
        <v>N.G.</v>
      </c>
      <c r="AC70" s="66">
        <f>'Unfactored Wall Loads'!$P$5*(1.4*'Unfactored Wall Loads'!AA70)</f>
        <v>0</v>
      </c>
      <c r="AD70" s="66">
        <f>'Unfactored Wall Loads'!$P$5*(1.2*'Unfactored Wall Loads'!AA70+1.6*'Unfactored Wall Loads'!AB70+0.5*'Unfactored Wall Loads'!AC70)</f>
        <v>0</v>
      </c>
      <c r="AE70" s="66">
        <f>'Unfactored Wall Loads'!$P$5*(1.2*'Unfactored Wall Loads'!AA70+1.6*'Unfactored Wall Loads'!AC70+1*'Unfactored Wall Loads'!AB70)</f>
        <v>0</v>
      </c>
      <c r="AF70" s="4">
        <f t="shared" si="4"/>
        <v>0</v>
      </c>
      <c r="AG70" s="52" t="str">
        <f>IF($B70="INT",1*'Unfactored Wall Loads'!AD70, IF($B70="EXT",1*'Unfactored Wall Loads'!AD70,"N.G."))</f>
        <v>N.G.</v>
      </c>
      <c r="AH70" s="52" t="str">
        <f>IF($B70="INT",1*'Unfactored Wall Loads'!AE70, IF($B70="EXT",1*'Unfactored Wall Loads'!AE70,"N.G."))</f>
        <v>N.G.</v>
      </c>
      <c r="AI70" s="66">
        <f>'Unfactored Wall Loads'!$P$5*(1.4*'Unfactored Wall Loads'!AF70)</f>
        <v>0</v>
      </c>
      <c r="AJ70" s="66">
        <f>'Unfactored Wall Loads'!$P$5*(1.2*'Unfactored Wall Loads'!AF70+1.6*'Unfactored Wall Loads'!AG70+0.5*'Unfactored Wall Loads'!AH70)</f>
        <v>0</v>
      </c>
      <c r="AK70" s="66">
        <f>'Unfactored Wall Loads'!$P$5*(1.2*'Unfactored Wall Loads'!AF70+1.6*'Unfactored Wall Loads'!AH70+1*'Unfactored Wall Loads'!AG70)</f>
        <v>0</v>
      </c>
      <c r="AL70" s="4">
        <f t="shared" si="5"/>
        <v>0</v>
      </c>
      <c r="AM70" s="52" t="str">
        <f>IF($B70="INT",1*'Unfactored Wall Loads'!AI70, IF($B70="EXT",1*'Unfactored Wall Loads'!AI70,"N.G."))</f>
        <v>N.G.</v>
      </c>
      <c r="AN70" s="52" t="str">
        <f>IF($B70="INT",1*'Unfactored Wall Loads'!AJ70, IF($B70="EXT",1*'Unfactored Wall Loads'!AJ70,"N.G."))</f>
        <v>N.G.</v>
      </c>
      <c r="AO70" s="66">
        <f>'Unfactored Wall Loads'!$P$5*(1.4*'Unfactored Wall Loads'!AK70)</f>
        <v>0</v>
      </c>
      <c r="AP70" s="66">
        <f>'Unfactored Wall Loads'!$P$5*(1.2*'Unfactored Wall Loads'!AK70+1.6*'Unfactored Wall Loads'!AL70+0.5*'Unfactored Wall Loads'!AM70)</f>
        <v>0</v>
      </c>
      <c r="AQ70" s="66">
        <f>'Unfactored Wall Loads'!$P$5*(1.2*'Unfactored Wall Loads'!AK70+1.6*'Unfactored Wall Loads'!AM70+1*'Unfactored Wall Loads'!AL70)</f>
        <v>0</v>
      </c>
      <c r="AR70" s="4">
        <f t="shared" si="6"/>
        <v>0</v>
      </c>
      <c r="AS70" s="52" t="str">
        <f>IF($B70="INT",1*'Unfactored Wall Loads'!AN70, IF($B70="EXT",1*'Unfactored Wall Loads'!AN70,"N.G."))</f>
        <v>N.G.</v>
      </c>
      <c r="AT70" s="52" t="str">
        <f>IF($B70="INT",1*'Unfactored Wall Loads'!AO70, IF($B70="EXT",1*'Unfactored Wall Loads'!AO70,"N.G."))</f>
        <v>N.G.</v>
      </c>
      <c r="AU70" s="66">
        <f>'Unfactored Wall Loads'!$P$5*(1.4*'Unfactored Wall Loads'!AP70)</f>
        <v>0</v>
      </c>
      <c r="AV70" s="66">
        <f>'Unfactored Wall Loads'!$P$5*(1.2*'Unfactored Wall Loads'!AP70+1.6*'Unfactored Wall Loads'!AQ70+0.5*'Unfactored Wall Loads'!AR70)</f>
        <v>0</v>
      </c>
      <c r="AW70" s="66">
        <f>'Unfactored Wall Loads'!$P$5*(1.2*'Unfactored Wall Loads'!AP70+1.6*'Unfactored Wall Loads'!AR70+1*'Unfactored Wall Loads'!AQ70)</f>
        <v>0</v>
      </c>
      <c r="AX70" s="4">
        <f t="shared" si="7"/>
        <v>0</v>
      </c>
      <c r="AY70" s="52" t="str">
        <f>IF($B70="INT",1*'Unfactored Wall Loads'!AS70, IF($B70="EXT",1*'Unfactored Wall Loads'!AS70,"N.G."))</f>
        <v>N.G.</v>
      </c>
      <c r="AZ70" s="52" t="str">
        <f>IF($B70="INT",1*'Unfactored Wall Loads'!AT70, IF($B70="EXT",1*'Unfactored Wall Loads'!AT70,"N.G."))</f>
        <v>N.G.</v>
      </c>
      <c r="BA70" s="66">
        <f>'Unfactored Wall Loads'!$P$5*(1.4*'Unfactored Wall Loads'!AU70)</f>
        <v>0</v>
      </c>
      <c r="BB70" s="66">
        <f>'Unfactored Wall Loads'!$P$5*(1.2*'Unfactored Wall Loads'!AU70+1.6*'Unfactored Wall Loads'!AV70+0.5*'Unfactored Wall Loads'!AW70)</f>
        <v>0</v>
      </c>
      <c r="BC70" s="66">
        <f>'Unfactored Wall Loads'!$P$5*(1.2*'Unfactored Wall Loads'!AU70+1.6*'Unfactored Wall Loads'!AW70+1*'Unfactored Wall Loads'!AV70)</f>
        <v>0</v>
      </c>
      <c r="BD70" s="4">
        <f t="shared" si="8"/>
        <v>0</v>
      </c>
      <c r="BE70" s="52" t="str">
        <f>IF($B70="INT",1*'Unfactored Wall Loads'!AX70, IF($B70="EXT",1*'Unfactored Wall Loads'!AX70,"N.G."))</f>
        <v>N.G.</v>
      </c>
      <c r="BF70" s="52" t="str">
        <f>IF($B70="INT",1*'Unfactored Wall Loads'!AY70, IF($B70="EXT",1*'Unfactored Wall Loads'!AY70,"N.G."))</f>
        <v>N.G.</v>
      </c>
      <c r="BG70" s="66">
        <f>'Unfactored Wall Loads'!$P$5*(1.4*'Unfactored Wall Loads'!AZ70)</f>
        <v>0</v>
      </c>
      <c r="BH70" s="66">
        <f>'Unfactored Wall Loads'!$P$5*(1.2*'Unfactored Wall Loads'!AZ70+1.6*'Unfactored Wall Loads'!BA70+0.5*'Unfactored Wall Loads'!BB70)</f>
        <v>0</v>
      </c>
      <c r="BI70" s="66">
        <f>'Unfactored Wall Loads'!$P$5*(1.2*'Unfactored Wall Loads'!AZ70+1.6*'Unfactored Wall Loads'!BB70+1*'Unfactored Wall Loads'!BA70)</f>
        <v>0</v>
      </c>
      <c r="BJ70" s="4">
        <f t="shared" si="9"/>
        <v>0</v>
      </c>
      <c r="BK70" s="52" t="str">
        <f>IF($B70="INT",1*'Unfactored Wall Loads'!BC70, IF($B70="EXT",1*'Unfactored Wall Loads'!BC70,"N.G."))</f>
        <v>N.G.</v>
      </c>
      <c r="BL70" s="52" t="str">
        <f>IF($B70="INT",1*'Unfactored Wall Loads'!BD70, IF($B70="EXT",1*'Unfactored Wall Loads'!BD70,"N.G."))</f>
        <v>N.G.</v>
      </c>
      <c r="BM70" s="66">
        <f>'Unfactored Wall Loads'!$P$5*(1.4*'Unfactored Wall Loads'!BE70)</f>
        <v>0</v>
      </c>
      <c r="BN70" s="66">
        <f>'Unfactored Wall Loads'!$P$5*(1.2*'Unfactored Wall Loads'!BE70+1.6*'Unfactored Wall Loads'!BF70+0.5*'Unfactored Wall Loads'!BG70)</f>
        <v>0</v>
      </c>
      <c r="BO70" s="66">
        <f>'Unfactored Wall Loads'!$P$5*(1.2*'Unfactored Wall Loads'!BE70+1.6*'Unfactored Wall Loads'!BG70+1*'Unfactored Wall Loads'!BF70)</f>
        <v>0</v>
      </c>
      <c r="BP70" s="4">
        <f t="shared" si="10"/>
        <v>0</v>
      </c>
      <c r="BQ70" s="52" t="str">
        <f>IF($B70="INT",1*'Unfactored Wall Loads'!BH70, IF($B70="EXT",1*'Unfactored Wall Loads'!BH70,"N.G."))</f>
        <v>N.G.</v>
      </c>
      <c r="BR70" s="52" t="str">
        <f>IF($B70="INT",1*'Unfactored Wall Loads'!BI70, IF($B70="EXT",1*'Unfactored Wall Loads'!BI70,"N.G."))</f>
        <v>N.G.</v>
      </c>
      <c r="BS70" s="66">
        <f>'Unfactored Wall Loads'!$P$5*(1.4*'Unfactored Wall Loads'!BJ70)</f>
        <v>0</v>
      </c>
      <c r="BT70" s="66">
        <f>'Unfactored Wall Loads'!$P$5*(1.2*'Unfactored Wall Loads'!BJ70+1.6*'Unfactored Wall Loads'!BK70+0.5*'Unfactored Wall Loads'!BL70)</f>
        <v>0</v>
      </c>
      <c r="BU70" s="66">
        <f>'Unfactored Wall Loads'!$P$5*(1.2*'Unfactored Wall Loads'!BJ70+1.6*'Unfactored Wall Loads'!BL70+1*'Unfactored Wall Loads'!BK70)</f>
        <v>0</v>
      </c>
      <c r="BV70" s="4">
        <f t="shared" si="11"/>
        <v>0</v>
      </c>
      <c r="BW70" s="52" t="str">
        <f>IF($B70="INT",1*'Unfactored Wall Loads'!BM70, IF($B70="EXT",1*'Unfactored Wall Loads'!BM70,"N.G."))</f>
        <v>N.G.</v>
      </c>
      <c r="BX70" s="52" t="str">
        <f>IF($B70="INT",1*'Unfactored Wall Loads'!BN70, IF($B70="EXT",1*'Unfactored Wall Loads'!BN70,"N.G."))</f>
        <v>N.G.</v>
      </c>
      <c r="BY70" s="66">
        <f>'Unfactored Wall Loads'!$P$5*(1.4*'Unfactored Wall Loads'!BO70)</f>
        <v>0</v>
      </c>
      <c r="BZ70" s="66">
        <f>'Unfactored Wall Loads'!$P$5*(1.2*'Unfactored Wall Loads'!BO70+1.6*'Unfactored Wall Loads'!BP70+0.5*'Unfactored Wall Loads'!BQ70)</f>
        <v>0</v>
      </c>
      <c r="CA70" s="66">
        <f>'Unfactored Wall Loads'!$P$5*(1.2*'Unfactored Wall Loads'!BO70+1.6*'Unfactored Wall Loads'!BQ70+1*'Unfactored Wall Loads'!BP70)</f>
        <v>0</v>
      </c>
      <c r="CB70" s="4">
        <f t="shared" si="12"/>
        <v>0</v>
      </c>
      <c r="CC70" s="52" t="str">
        <f>IF($B70="INT",1*'Unfactored Wall Loads'!BR70, IF($B70="EXT",1*'Unfactored Wall Loads'!BR70,"N.G."))</f>
        <v>N.G.</v>
      </c>
      <c r="CD70" s="52" t="str">
        <f>IF($B70="INT",1*'Unfactored Wall Loads'!BS70, IF($B70="EXT",1*'Unfactored Wall Loads'!BS70,"N.G."))</f>
        <v>N.G.</v>
      </c>
      <c r="CE70" s="66">
        <f>'Unfactored Wall Loads'!$P$5*(1.4*'Unfactored Wall Loads'!BT70)</f>
        <v>0</v>
      </c>
      <c r="CF70" s="66">
        <f>'Unfactored Wall Loads'!$P$5*(1.2*'Unfactored Wall Loads'!BT70+1.6*'Unfactored Wall Loads'!BU70+0.5*'Unfactored Wall Loads'!BV70)</f>
        <v>0</v>
      </c>
      <c r="CG70" s="66">
        <f>'Unfactored Wall Loads'!$P$5*(1.2*'Unfactored Wall Loads'!BT70+1.6*'Unfactored Wall Loads'!BV70+1*'Unfactored Wall Loads'!BU70)</f>
        <v>0</v>
      </c>
      <c r="CH70" s="4">
        <f t="shared" si="13"/>
        <v>0</v>
      </c>
      <c r="CI70" s="52" t="str">
        <f>IF($B70="INT",1*'Unfactored Wall Loads'!BW70, IF($B70="EXT",1*'Unfactored Wall Loads'!BW70,"N.G."))</f>
        <v>N.G.</v>
      </c>
      <c r="CJ70" s="52" t="str">
        <f>IF($B70="INT",1*'Unfactored Wall Loads'!BX70, IF($B70="EXT",1*'Unfactored Wall Loads'!BX70,"N.G."))</f>
        <v>N.G.</v>
      </c>
      <c r="CK70" s="66">
        <f>'Unfactored Wall Loads'!$P$5*(1.6*'Unfactored Wall Loads'!BY70)</f>
        <v>0</v>
      </c>
      <c r="CL70" s="66">
        <f>'Unfactored Wall Loads'!$P$5*(1.2*'Unfactored Wall Loads'!BY70+1.6*'Unfactored Wall Loads'!BZ70+0.5*'Unfactored Wall Loads'!CA70)</f>
        <v>0</v>
      </c>
      <c r="CM70" s="66">
        <f>'Unfactored Wall Loads'!$P$5*(1.2*'Unfactored Wall Loads'!BY70+1.6*'Unfactored Wall Loads'!CA70+1*'Unfactored Wall Loads'!BZ70)</f>
        <v>0</v>
      </c>
      <c r="CN70" s="4">
        <f t="shared" si="14"/>
        <v>0</v>
      </c>
    </row>
    <row r="71" spans="1:92" x14ac:dyDescent="0.25">
      <c r="A71" s="70">
        <v>50</v>
      </c>
      <c r="B71" s="70">
        <f>'Unfactored Wall Loads'!B71</f>
        <v>0</v>
      </c>
      <c r="C71" s="52" t="str">
        <f>IF($B71="INT",1*'Unfactored Wall Loads'!E71, IF($B71="EXT",1*'Unfactored Wall Loads'!E71,"N.G."))</f>
        <v>N.G.</v>
      </c>
      <c r="D71" s="52" t="str">
        <f>IF($B71="INT",1*'Unfactored Wall Loads'!F71, IF($B71="EXT",1*'Unfactored Wall Loads'!F71,"N.G."))</f>
        <v>N.G.</v>
      </c>
      <c r="E71" s="66">
        <f>'Unfactored Wall Loads'!$P$5*(1.4*'Unfactored Wall Loads'!G71)</f>
        <v>0</v>
      </c>
      <c r="F71" s="66">
        <f>'Unfactored Wall Loads'!$P$5*(1.2*'Unfactored Wall Loads'!G71+1.6*'Unfactored Wall Loads'!H71+0.5*'Unfactored Wall Loads'!I71)</f>
        <v>0</v>
      </c>
      <c r="G71" s="66">
        <f>'Unfactored Wall Loads'!$P$5*(1.2*'Unfactored Wall Loads'!G71+1.6*'Unfactored Wall Loads'!I71+1*'Unfactored Wall Loads'!H71)</f>
        <v>0</v>
      </c>
      <c r="H71" s="4">
        <f t="shared" si="0"/>
        <v>0</v>
      </c>
      <c r="I71" s="52" t="str">
        <f>IF($B71="INT",1*'Unfactored Wall Loads'!J71, IF($B71="EXT",1*'Unfactored Wall Loads'!J71,"N.G."))</f>
        <v>N.G.</v>
      </c>
      <c r="J71" s="52" t="str">
        <f>IF($B71="INT",1*'Unfactored Wall Loads'!K71, IF($B71="EXT",1*'Unfactored Wall Loads'!K71,"N.G."))</f>
        <v>N.G.</v>
      </c>
      <c r="K71" s="66">
        <f>'Unfactored Wall Loads'!$P$5*(1.4*'Unfactored Wall Loads'!L71)</f>
        <v>0</v>
      </c>
      <c r="L71" s="66">
        <f>'Unfactored Wall Loads'!$P$5*(1.2*'Unfactored Wall Loads'!L71+1.6*'Unfactored Wall Loads'!M71+0.5*'Unfactored Wall Loads'!N71)</f>
        <v>0</v>
      </c>
      <c r="M71" s="66">
        <f>'Unfactored Wall Loads'!$P$5*(1.2*'Unfactored Wall Loads'!L71+1.6*'Unfactored Wall Loads'!N71+1*'Unfactored Wall Loads'!M71)</f>
        <v>0</v>
      </c>
      <c r="N71" s="4">
        <f t="shared" si="1"/>
        <v>0</v>
      </c>
      <c r="O71" s="52" t="str">
        <f>IF($B71="INT",1*'Unfactored Wall Loads'!O71, IF($B71="EXT",1*'Unfactored Wall Loads'!O71,"N.G."))</f>
        <v>N.G.</v>
      </c>
      <c r="P71" s="52" t="str">
        <f>IF($B71="INT",1*'Unfactored Wall Loads'!P71, IF($B71="EXT",1*'Unfactored Wall Loads'!P71,"N.G."))</f>
        <v>N.G.</v>
      </c>
      <c r="Q71" s="66">
        <f>'Unfactored Wall Loads'!$P$5*(1.4*'Unfactored Wall Loads'!Q71)</f>
        <v>0</v>
      </c>
      <c r="R71" s="66">
        <f>'Unfactored Wall Loads'!$P$5*(1.2*'Unfactored Wall Loads'!Q71+1.6*'Unfactored Wall Loads'!R71+0.5*'Unfactored Wall Loads'!S71)</f>
        <v>0</v>
      </c>
      <c r="S71" s="66">
        <f>'Unfactored Wall Loads'!$P$5*(1.2*'Unfactored Wall Loads'!Q71+1.6*'Unfactored Wall Loads'!S71+1*'Unfactored Wall Loads'!R71)</f>
        <v>0</v>
      </c>
      <c r="T71" s="4">
        <f t="shared" si="2"/>
        <v>0</v>
      </c>
      <c r="U71" s="52" t="str">
        <f>IF($B71="INT",1*'Unfactored Wall Loads'!T71, IF($B71="EXT",1*'Unfactored Wall Loads'!T71,"N.G."))</f>
        <v>N.G.</v>
      </c>
      <c r="V71" s="52" t="str">
        <f>IF($B71="INT",1*'Unfactored Wall Loads'!U71, IF($B71="EXT",1*'Unfactored Wall Loads'!U71,"N.G."))</f>
        <v>N.G.</v>
      </c>
      <c r="W71" s="66">
        <f>'Unfactored Wall Loads'!$P$5*(1.4*'Unfactored Wall Loads'!V71)</f>
        <v>0</v>
      </c>
      <c r="X71" s="66">
        <f>'Unfactored Wall Loads'!$P$5*(1.2*'Unfactored Wall Loads'!V71+1.6*'Unfactored Wall Loads'!W71+0.5*'Unfactored Wall Loads'!X71)</f>
        <v>0</v>
      </c>
      <c r="Y71" s="66">
        <f>'Unfactored Wall Loads'!$P$5*(1.2*'Unfactored Wall Loads'!V71+1.6*'Unfactored Wall Loads'!X71+1*'Unfactored Wall Loads'!W71)</f>
        <v>0</v>
      </c>
      <c r="Z71" s="4">
        <f t="shared" si="3"/>
        <v>0</v>
      </c>
      <c r="AA71" s="52" t="str">
        <f>IF($B71="INT",1*'Unfactored Wall Loads'!Y71, IF($B71="EXT",1*'Unfactored Wall Loads'!Y71,"N.G."))</f>
        <v>N.G.</v>
      </c>
      <c r="AB71" s="52" t="str">
        <f>IF($B71="INT",1*'Unfactored Wall Loads'!Z71, IF($B71="EXT",1*'Unfactored Wall Loads'!Z71,"N.G."))</f>
        <v>N.G.</v>
      </c>
      <c r="AC71" s="66">
        <f>'Unfactored Wall Loads'!$P$5*(1.4*'Unfactored Wall Loads'!AA71)</f>
        <v>0</v>
      </c>
      <c r="AD71" s="66">
        <f>'Unfactored Wall Loads'!$P$5*(1.2*'Unfactored Wall Loads'!AA71+1.6*'Unfactored Wall Loads'!AB71+0.5*'Unfactored Wall Loads'!AC71)</f>
        <v>0</v>
      </c>
      <c r="AE71" s="66">
        <f>'Unfactored Wall Loads'!$P$5*(1.2*'Unfactored Wall Loads'!AA71+1.6*'Unfactored Wall Loads'!AC71+1*'Unfactored Wall Loads'!AB71)</f>
        <v>0</v>
      </c>
      <c r="AF71" s="4">
        <f t="shared" si="4"/>
        <v>0</v>
      </c>
      <c r="AG71" s="52" t="str">
        <f>IF($B71="INT",1*'Unfactored Wall Loads'!AD71, IF($B71="EXT",1*'Unfactored Wall Loads'!AD71,"N.G."))</f>
        <v>N.G.</v>
      </c>
      <c r="AH71" s="52" t="str">
        <f>IF($B71="INT",1*'Unfactored Wall Loads'!AE71, IF($B71="EXT",1*'Unfactored Wall Loads'!AE71,"N.G."))</f>
        <v>N.G.</v>
      </c>
      <c r="AI71" s="66">
        <f>'Unfactored Wall Loads'!$P$5*(1.4*'Unfactored Wall Loads'!AF71)</f>
        <v>0</v>
      </c>
      <c r="AJ71" s="66">
        <f>'Unfactored Wall Loads'!$P$5*(1.2*'Unfactored Wall Loads'!AF71+1.6*'Unfactored Wall Loads'!AG71+0.5*'Unfactored Wall Loads'!AH71)</f>
        <v>0</v>
      </c>
      <c r="AK71" s="66">
        <f>'Unfactored Wall Loads'!$P$5*(1.2*'Unfactored Wall Loads'!AF71+1.6*'Unfactored Wall Loads'!AH71+1*'Unfactored Wall Loads'!AG71)</f>
        <v>0</v>
      </c>
      <c r="AL71" s="4">
        <f t="shared" si="5"/>
        <v>0</v>
      </c>
      <c r="AM71" s="52" t="str">
        <f>IF($B71="INT",1*'Unfactored Wall Loads'!AI71, IF($B71="EXT",1*'Unfactored Wall Loads'!AI71,"N.G."))</f>
        <v>N.G.</v>
      </c>
      <c r="AN71" s="52" t="str">
        <f>IF($B71="INT",1*'Unfactored Wall Loads'!AJ71, IF($B71="EXT",1*'Unfactored Wall Loads'!AJ71,"N.G."))</f>
        <v>N.G.</v>
      </c>
      <c r="AO71" s="66">
        <f>'Unfactored Wall Loads'!$P$5*(1.4*'Unfactored Wall Loads'!AK71)</f>
        <v>0</v>
      </c>
      <c r="AP71" s="66">
        <f>'Unfactored Wall Loads'!$P$5*(1.2*'Unfactored Wall Loads'!AK71+1.6*'Unfactored Wall Loads'!AL71+0.5*'Unfactored Wall Loads'!AM71)</f>
        <v>0</v>
      </c>
      <c r="AQ71" s="66">
        <f>'Unfactored Wall Loads'!$P$5*(1.2*'Unfactored Wall Loads'!AK71+1.6*'Unfactored Wall Loads'!AM71+1*'Unfactored Wall Loads'!AL71)</f>
        <v>0</v>
      </c>
      <c r="AR71" s="4">
        <f t="shared" si="6"/>
        <v>0</v>
      </c>
      <c r="AS71" s="52" t="str">
        <f>IF($B71="INT",1*'Unfactored Wall Loads'!AN71, IF($B71="EXT",1*'Unfactored Wall Loads'!AN71,"N.G."))</f>
        <v>N.G.</v>
      </c>
      <c r="AT71" s="52" t="str">
        <f>IF($B71="INT",1*'Unfactored Wall Loads'!AO71, IF($B71="EXT",1*'Unfactored Wall Loads'!AO71,"N.G."))</f>
        <v>N.G.</v>
      </c>
      <c r="AU71" s="66">
        <f>'Unfactored Wall Loads'!$P$5*(1.4*'Unfactored Wall Loads'!AP71)</f>
        <v>0</v>
      </c>
      <c r="AV71" s="66">
        <f>'Unfactored Wall Loads'!$P$5*(1.2*'Unfactored Wall Loads'!AP71+1.6*'Unfactored Wall Loads'!AQ71+0.5*'Unfactored Wall Loads'!AR71)</f>
        <v>0</v>
      </c>
      <c r="AW71" s="66">
        <f>'Unfactored Wall Loads'!$P$5*(1.2*'Unfactored Wall Loads'!AP71+1.6*'Unfactored Wall Loads'!AR71+1*'Unfactored Wall Loads'!AQ71)</f>
        <v>0</v>
      </c>
      <c r="AX71" s="4">
        <f t="shared" si="7"/>
        <v>0</v>
      </c>
      <c r="AY71" s="52" t="str">
        <f>IF($B71="INT",1*'Unfactored Wall Loads'!AS71, IF($B71="EXT",1*'Unfactored Wall Loads'!AS71,"N.G."))</f>
        <v>N.G.</v>
      </c>
      <c r="AZ71" s="52" t="str">
        <f>IF($B71="INT",1*'Unfactored Wall Loads'!AT71, IF($B71="EXT",1*'Unfactored Wall Loads'!AT71,"N.G."))</f>
        <v>N.G.</v>
      </c>
      <c r="BA71" s="66">
        <f>'Unfactored Wall Loads'!$P$5*(1.4*'Unfactored Wall Loads'!AU71)</f>
        <v>0</v>
      </c>
      <c r="BB71" s="66">
        <f>'Unfactored Wall Loads'!$P$5*(1.2*'Unfactored Wall Loads'!AU71+1.6*'Unfactored Wall Loads'!AV71+0.5*'Unfactored Wall Loads'!AW71)</f>
        <v>0</v>
      </c>
      <c r="BC71" s="66">
        <f>'Unfactored Wall Loads'!$P$5*(1.2*'Unfactored Wall Loads'!AU71+1.6*'Unfactored Wall Loads'!AW71+1*'Unfactored Wall Loads'!AV71)</f>
        <v>0</v>
      </c>
      <c r="BD71" s="4">
        <f t="shared" si="8"/>
        <v>0</v>
      </c>
      <c r="BE71" s="52" t="str">
        <f>IF($B71="INT",1*'Unfactored Wall Loads'!AX71, IF($B71="EXT",1*'Unfactored Wall Loads'!AX71,"N.G."))</f>
        <v>N.G.</v>
      </c>
      <c r="BF71" s="52" t="str">
        <f>IF($B71="INT",1*'Unfactored Wall Loads'!AY71, IF($B71="EXT",1*'Unfactored Wall Loads'!AY71,"N.G."))</f>
        <v>N.G.</v>
      </c>
      <c r="BG71" s="66">
        <f>'Unfactored Wall Loads'!$P$5*(1.4*'Unfactored Wall Loads'!AZ71)</f>
        <v>0</v>
      </c>
      <c r="BH71" s="66">
        <f>'Unfactored Wall Loads'!$P$5*(1.2*'Unfactored Wall Loads'!AZ71+1.6*'Unfactored Wall Loads'!BA71+0.5*'Unfactored Wall Loads'!BB71)</f>
        <v>0</v>
      </c>
      <c r="BI71" s="66">
        <f>'Unfactored Wall Loads'!$P$5*(1.2*'Unfactored Wall Loads'!AZ71+1.6*'Unfactored Wall Loads'!BB71+1*'Unfactored Wall Loads'!BA71)</f>
        <v>0</v>
      </c>
      <c r="BJ71" s="4">
        <f t="shared" si="9"/>
        <v>0</v>
      </c>
      <c r="BK71" s="52" t="str">
        <f>IF($B71="INT",1*'Unfactored Wall Loads'!BC71, IF($B71="EXT",1*'Unfactored Wall Loads'!BC71,"N.G."))</f>
        <v>N.G.</v>
      </c>
      <c r="BL71" s="52" t="str">
        <f>IF($B71="INT",1*'Unfactored Wall Loads'!BD71, IF($B71="EXT",1*'Unfactored Wall Loads'!BD71,"N.G."))</f>
        <v>N.G.</v>
      </c>
      <c r="BM71" s="66">
        <f>'Unfactored Wall Loads'!$P$5*(1.4*'Unfactored Wall Loads'!BE71)</f>
        <v>0</v>
      </c>
      <c r="BN71" s="66">
        <f>'Unfactored Wall Loads'!$P$5*(1.2*'Unfactored Wall Loads'!BE71+1.6*'Unfactored Wall Loads'!BF71+0.5*'Unfactored Wall Loads'!BG71)</f>
        <v>0</v>
      </c>
      <c r="BO71" s="66">
        <f>'Unfactored Wall Loads'!$P$5*(1.2*'Unfactored Wall Loads'!BE71+1.6*'Unfactored Wall Loads'!BG71+1*'Unfactored Wall Loads'!BF71)</f>
        <v>0</v>
      </c>
      <c r="BP71" s="4">
        <f t="shared" si="10"/>
        <v>0</v>
      </c>
      <c r="BQ71" s="52" t="str">
        <f>IF($B71="INT",1*'Unfactored Wall Loads'!BH71, IF($B71="EXT",1*'Unfactored Wall Loads'!BH71,"N.G."))</f>
        <v>N.G.</v>
      </c>
      <c r="BR71" s="52" t="str">
        <f>IF($B71="INT",1*'Unfactored Wall Loads'!BI71, IF($B71="EXT",1*'Unfactored Wall Loads'!BI71,"N.G."))</f>
        <v>N.G.</v>
      </c>
      <c r="BS71" s="66">
        <f>'Unfactored Wall Loads'!$P$5*(1.4*'Unfactored Wall Loads'!BJ71)</f>
        <v>0</v>
      </c>
      <c r="BT71" s="66">
        <f>'Unfactored Wall Loads'!$P$5*(1.2*'Unfactored Wall Loads'!BJ71+1.6*'Unfactored Wall Loads'!BK71+0.5*'Unfactored Wall Loads'!BL71)</f>
        <v>0</v>
      </c>
      <c r="BU71" s="66">
        <f>'Unfactored Wall Loads'!$P$5*(1.2*'Unfactored Wall Loads'!BJ71+1.6*'Unfactored Wall Loads'!BL71+1*'Unfactored Wall Loads'!BK71)</f>
        <v>0</v>
      </c>
      <c r="BV71" s="4">
        <f t="shared" si="11"/>
        <v>0</v>
      </c>
      <c r="BW71" s="52" t="str">
        <f>IF($B71="INT",1*'Unfactored Wall Loads'!BM71, IF($B71="EXT",1*'Unfactored Wall Loads'!BM71,"N.G."))</f>
        <v>N.G.</v>
      </c>
      <c r="BX71" s="52" t="str">
        <f>IF($B71="INT",1*'Unfactored Wall Loads'!BN71, IF($B71="EXT",1*'Unfactored Wall Loads'!BN71,"N.G."))</f>
        <v>N.G.</v>
      </c>
      <c r="BY71" s="66">
        <f>'Unfactored Wall Loads'!$P$5*(1.4*'Unfactored Wall Loads'!BO71)</f>
        <v>0</v>
      </c>
      <c r="BZ71" s="66">
        <f>'Unfactored Wall Loads'!$P$5*(1.2*'Unfactored Wall Loads'!BO71+1.6*'Unfactored Wall Loads'!BP71+0.5*'Unfactored Wall Loads'!BQ71)</f>
        <v>0</v>
      </c>
      <c r="CA71" s="66">
        <f>'Unfactored Wall Loads'!$P$5*(1.2*'Unfactored Wall Loads'!BO71+1.6*'Unfactored Wall Loads'!BQ71+1*'Unfactored Wall Loads'!BP71)</f>
        <v>0</v>
      </c>
      <c r="CB71" s="4">
        <f t="shared" si="12"/>
        <v>0</v>
      </c>
      <c r="CC71" s="52" t="str">
        <f>IF($B71="INT",1*'Unfactored Wall Loads'!BR71, IF($B71="EXT",1*'Unfactored Wall Loads'!BR71,"N.G."))</f>
        <v>N.G.</v>
      </c>
      <c r="CD71" s="52" t="str">
        <f>IF($B71="INT",1*'Unfactored Wall Loads'!BS71, IF($B71="EXT",1*'Unfactored Wall Loads'!BS71,"N.G."))</f>
        <v>N.G.</v>
      </c>
      <c r="CE71" s="66">
        <f>'Unfactored Wall Loads'!$P$5*(1.4*'Unfactored Wall Loads'!BT71)</f>
        <v>0</v>
      </c>
      <c r="CF71" s="66">
        <f>'Unfactored Wall Loads'!$P$5*(1.2*'Unfactored Wall Loads'!BT71+1.6*'Unfactored Wall Loads'!BU71+0.5*'Unfactored Wall Loads'!BV71)</f>
        <v>0</v>
      </c>
      <c r="CG71" s="66">
        <f>'Unfactored Wall Loads'!$P$5*(1.2*'Unfactored Wall Loads'!BT71+1.6*'Unfactored Wall Loads'!BV71+1*'Unfactored Wall Loads'!BU71)</f>
        <v>0</v>
      </c>
      <c r="CH71" s="4">
        <f t="shared" si="13"/>
        <v>0</v>
      </c>
      <c r="CI71" s="52" t="str">
        <f>IF($B71="INT",1*'Unfactored Wall Loads'!BW71, IF($B71="EXT",1*'Unfactored Wall Loads'!BW71,"N.G."))</f>
        <v>N.G.</v>
      </c>
      <c r="CJ71" s="52" t="str">
        <f>IF($B71="INT",1*'Unfactored Wall Loads'!BX71, IF($B71="EXT",1*'Unfactored Wall Loads'!BX71,"N.G."))</f>
        <v>N.G.</v>
      </c>
      <c r="CK71" s="66">
        <f>'Unfactored Wall Loads'!$P$5*(1.6*'Unfactored Wall Loads'!BY71)</f>
        <v>0</v>
      </c>
      <c r="CL71" s="66">
        <f>'Unfactored Wall Loads'!$P$5*(1.2*'Unfactored Wall Loads'!BY71+1.6*'Unfactored Wall Loads'!BZ71+0.5*'Unfactored Wall Loads'!CA71)</f>
        <v>0</v>
      </c>
      <c r="CM71" s="66">
        <f>'Unfactored Wall Loads'!$P$5*(1.2*'Unfactored Wall Loads'!BY71+1.6*'Unfactored Wall Loads'!CA71+1*'Unfactored Wall Loads'!BZ71)</f>
        <v>0</v>
      </c>
      <c r="CN71" s="4">
        <f t="shared" si="14"/>
        <v>0</v>
      </c>
    </row>
    <row r="72" spans="1:92" x14ac:dyDescent="0.25">
      <c r="A72" s="70">
        <v>51</v>
      </c>
      <c r="B72" s="70">
        <f>'Unfactored Wall Loads'!B72</f>
        <v>0</v>
      </c>
      <c r="C72" s="52" t="str">
        <f>IF($B72="INT",1*'Unfactored Wall Loads'!E72, IF($B72="EXT",1*'Unfactored Wall Loads'!E72,"N.G."))</f>
        <v>N.G.</v>
      </c>
      <c r="D72" s="52" t="str">
        <f>IF($B72="INT",1*'Unfactored Wall Loads'!F72, IF($B72="EXT",1*'Unfactored Wall Loads'!F72,"N.G."))</f>
        <v>N.G.</v>
      </c>
      <c r="E72" s="66">
        <f>'Unfactored Wall Loads'!$P$5*(1.4*'Unfactored Wall Loads'!G72)</f>
        <v>0</v>
      </c>
      <c r="F72" s="66">
        <f>'Unfactored Wall Loads'!$P$5*(1.2*'Unfactored Wall Loads'!G72+1.6*'Unfactored Wall Loads'!H72+0.5*'Unfactored Wall Loads'!I72)</f>
        <v>0</v>
      </c>
      <c r="G72" s="66">
        <f>'Unfactored Wall Loads'!$P$5*(1.2*'Unfactored Wall Loads'!G72+1.6*'Unfactored Wall Loads'!I72+1*'Unfactored Wall Loads'!H72)</f>
        <v>0</v>
      </c>
      <c r="H72" s="4">
        <f t="shared" si="0"/>
        <v>0</v>
      </c>
      <c r="I72" s="52" t="str">
        <f>IF($B72="INT",1*'Unfactored Wall Loads'!J72, IF($B72="EXT",1*'Unfactored Wall Loads'!J72,"N.G."))</f>
        <v>N.G.</v>
      </c>
      <c r="J72" s="52" t="str">
        <f>IF($B72="INT",1*'Unfactored Wall Loads'!K72, IF($B72="EXT",1*'Unfactored Wall Loads'!K72,"N.G."))</f>
        <v>N.G.</v>
      </c>
      <c r="K72" s="66">
        <f>'Unfactored Wall Loads'!$P$5*(1.4*'Unfactored Wall Loads'!L72)</f>
        <v>0</v>
      </c>
      <c r="L72" s="66">
        <f>'Unfactored Wall Loads'!$P$5*(1.2*'Unfactored Wall Loads'!L72+1.6*'Unfactored Wall Loads'!M72+0.5*'Unfactored Wall Loads'!N72)</f>
        <v>0</v>
      </c>
      <c r="M72" s="66">
        <f>'Unfactored Wall Loads'!$P$5*(1.2*'Unfactored Wall Loads'!L72+1.6*'Unfactored Wall Loads'!N72+1*'Unfactored Wall Loads'!M72)</f>
        <v>0</v>
      </c>
      <c r="N72" s="4">
        <f t="shared" si="1"/>
        <v>0</v>
      </c>
      <c r="O72" s="52" t="str">
        <f>IF($B72="INT",1*'Unfactored Wall Loads'!O72, IF($B72="EXT",1*'Unfactored Wall Loads'!O72,"N.G."))</f>
        <v>N.G.</v>
      </c>
      <c r="P72" s="52" t="str">
        <f>IF($B72="INT",1*'Unfactored Wall Loads'!P72, IF($B72="EXT",1*'Unfactored Wall Loads'!P72,"N.G."))</f>
        <v>N.G.</v>
      </c>
      <c r="Q72" s="66">
        <f>'Unfactored Wall Loads'!$P$5*(1.4*'Unfactored Wall Loads'!Q72)</f>
        <v>0</v>
      </c>
      <c r="R72" s="66">
        <f>'Unfactored Wall Loads'!$P$5*(1.2*'Unfactored Wall Loads'!Q72+1.6*'Unfactored Wall Loads'!R72+0.5*'Unfactored Wall Loads'!S72)</f>
        <v>0</v>
      </c>
      <c r="S72" s="66">
        <f>'Unfactored Wall Loads'!$P$5*(1.2*'Unfactored Wall Loads'!Q72+1.6*'Unfactored Wall Loads'!S72+1*'Unfactored Wall Loads'!R72)</f>
        <v>0</v>
      </c>
      <c r="T72" s="4">
        <f t="shared" si="2"/>
        <v>0</v>
      </c>
      <c r="U72" s="52" t="str">
        <f>IF($B72="INT",1*'Unfactored Wall Loads'!T72, IF($B72="EXT",1*'Unfactored Wall Loads'!T72,"N.G."))</f>
        <v>N.G.</v>
      </c>
      <c r="V72" s="52" t="str">
        <f>IF($B72="INT",1*'Unfactored Wall Loads'!U72, IF($B72="EXT",1*'Unfactored Wall Loads'!U72,"N.G."))</f>
        <v>N.G.</v>
      </c>
      <c r="W72" s="66">
        <f>'Unfactored Wall Loads'!$P$5*(1.4*'Unfactored Wall Loads'!V72)</f>
        <v>0</v>
      </c>
      <c r="X72" s="66">
        <f>'Unfactored Wall Loads'!$P$5*(1.2*'Unfactored Wall Loads'!V72+1.6*'Unfactored Wall Loads'!W72+0.5*'Unfactored Wall Loads'!X72)</f>
        <v>0</v>
      </c>
      <c r="Y72" s="66">
        <f>'Unfactored Wall Loads'!$P$5*(1.2*'Unfactored Wall Loads'!V72+1.6*'Unfactored Wall Loads'!X72+1*'Unfactored Wall Loads'!W72)</f>
        <v>0</v>
      </c>
      <c r="Z72" s="4">
        <f t="shared" si="3"/>
        <v>0</v>
      </c>
      <c r="AA72" s="52" t="str">
        <f>IF($B72="INT",1*'Unfactored Wall Loads'!Y72, IF($B72="EXT",1*'Unfactored Wall Loads'!Y72,"N.G."))</f>
        <v>N.G.</v>
      </c>
      <c r="AB72" s="52" t="str">
        <f>IF($B72="INT",1*'Unfactored Wall Loads'!Z72, IF($B72="EXT",1*'Unfactored Wall Loads'!Z72,"N.G."))</f>
        <v>N.G.</v>
      </c>
      <c r="AC72" s="66">
        <f>'Unfactored Wall Loads'!$P$5*(1.4*'Unfactored Wall Loads'!AA72)</f>
        <v>0</v>
      </c>
      <c r="AD72" s="66">
        <f>'Unfactored Wall Loads'!$P$5*(1.2*'Unfactored Wall Loads'!AA72+1.6*'Unfactored Wall Loads'!AB72+0.5*'Unfactored Wall Loads'!AC72)</f>
        <v>0</v>
      </c>
      <c r="AE72" s="66">
        <f>'Unfactored Wall Loads'!$P$5*(1.2*'Unfactored Wall Loads'!AA72+1.6*'Unfactored Wall Loads'!AC72+1*'Unfactored Wall Loads'!AB72)</f>
        <v>0</v>
      </c>
      <c r="AF72" s="4">
        <f t="shared" si="4"/>
        <v>0</v>
      </c>
      <c r="AG72" s="52" t="str">
        <f>IF($B72="INT",1*'Unfactored Wall Loads'!AD72, IF($B72="EXT",1*'Unfactored Wall Loads'!AD72,"N.G."))</f>
        <v>N.G.</v>
      </c>
      <c r="AH72" s="52" t="str">
        <f>IF($B72="INT",1*'Unfactored Wall Loads'!AE72, IF($B72="EXT",1*'Unfactored Wall Loads'!AE72,"N.G."))</f>
        <v>N.G.</v>
      </c>
      <c r="AI72" s="66">
        <f>'Unfactored Wall Loads'!$P$5*(1.4*'Unfactored Wall Loads'!AF72)</f>
        <v>0</v>
      </c>
      <c r="AJ72" s="66">
        <f>'Unfactored Wall Loads'!$P$5*(1.2*'Unfactored Wall Loads'!AF72+1.6*'Unfactored Wall Loads'!AG72+0.5*'Unfactored Wall Loads'!AH72)</f>
        <v>0</v>
      </c>
      <c r="AK72" s="66">
        <f>'Unfactored Wall Loads'!$P$5*(1.2*'Unfactored Wall Loads'!AF72+1.6*'Unfactored Wall Loads'!AH72+1*'Unfactored Wall Loads'!AG72)</f>
        <v>0</v>
      </c>
      <c r="AL72" s="4">
        <f t="shared" si="5"/>
        <v>0</v>
      </c>
      <c r="AM72" s="52" t="str">
        <f>IF($B72="INT",1*'Unfactored Wall Loads'!AI72, IF($B72="EXT",1*'Unfactored Wall Loads'!AI72,"N.G."))</f>
        <v>N.G.</v>
      </c>
      <c r="AN72" s="52" t="str">
        <f>IF($B72="INT",1*'Unfactored Wall Loads'!AJ72, IF($B72="EXT",1*'Unfactored Wall Loads'!AJ72,"N.G."))</f>
        <v>N.G.</v>
      </c>
      <c r="AO72" s="66">
        <f>'Unfactored Wall Loads'!$P$5*(1.4*'Unfactored Wall Loads'!AK72)</f>
        <v>0</v>
      </c>
      <c r="AP72" s="66">
        <f>'Unfactored Wall Loads'!$P$5*(1.2*'Unfactored Wall Loads'!AK72+1.6*'Unfactored Wall Loads'!AL72+0.5*'Unfactored Wall Loads'!AM72)</f>
        <v>0</v>
      </c>
      <c r="AQ72" s="66">
        <f>'Unfactored Wall Loads'!$P$5*(1.2*'Unfactored Wall Loads'!AK72+1.6*'Unfactored Wall Loads'!AM72+1*'Unfactored Wall Loads'!AL72)</f>
        <v>0</v>
      </c>
      <c r="AR72" s="4">
        <f t="shared" si="6"/>
        <v>0</v>
      </c>
      <c r="AS72" s="52" t="str">
        <f>IF($B72="INT",1*'Unfactored Wall Loads'!AN72, IF($B72="EXT",1*'Unfactored Wall Loads'!AN72,"N.G."))</f>
        <v>N.G.</v>
      </c>
      <c r="AT72" s="52" t="str">
        <f>IF($B72="INT",1*'Unfactored Wall Loads'!AO72, IF($B72="EXT",1*'Unfactored Wall Loads'!AO72,"N.G."))</f>
        <v>N.G.</v>
      </c>
      <c r="AU72" s="66">
        <f>'Unfactored Wall Loads'!$P$5*(1.4*'Unfactored Wall Loads'!AP72)</f>
        <v>0</v>
      </c>
      <c r="AV72" s="66">
        <f>'Unfactored Wall Loads'!$P$5*(1.2*'Unfactored Wall Loads'!AP72+1.6*'Unfactored Wall Loads'!AQ72+0.5*'Unfactored Wall Loads'!AR72)</f>
        <v>0</v>
      </c>
      <c r="AW72" s="66">
        <f>'Unfactored Wall Loads'!$P$5*(1.2*'Unfactored Wall Loads'!AP72+1.6*'Unfactored Wall Loads'!AR72+1*'Unfactored Wall Loads'!AQ72)</f>
        <v>0</v>
      </c>
      <c r="AX72" s="4">
        <f t="shared" si="7"/>
        <v>0</v>
      </c>
      <c r="AY72" s="52" t="str">
        <f>IF($B72="INT",1*'Unfactored Wall Loads'!AS72, IF($B72="EXT",1*'Unfactored Wall Loads'!AS72,"N.G."))</f>
        <v>N.G.</v>
      </c>
      <c r="AZ72" s="52" t="str">
        <f>IF($B72="INT",1*'Unfactored Wall Loads'!AT72, IF($B72="EXT",1*'Unfactored Wall Loads'!AT72,"N.G."))</f>
        <v>N.G.</v>
      </c>
      <c r="BA72" s="66">
        <f>'Unfactored Wall Loads'!$P$5*(1.4*'Unfactored Wall Loads'!AU72)</f>
        <v>0</v>
      </c>
      <c r="BB72" s="66">
        <f>'Unfactored Wall Loads'!$P$5*(1.2*'Unfactored Wall Loads'!AU72+1.6*'Unfactored Wall Loads'!AV72+0.5*'Unfactored Wall Loads'!AW72)</f>
        <v>0</v>
      </c>
      <c r="BC72" s="66">
        <f>'Unfactored Wall Loads'!$P$5*(1.2*'Unfactored Wall Loads'!AU72+1.6*'Unfactored Wall Loads'!AW72+1*'Unfactored Wall Loads'!AV72)</f>
        <v>0</v>
      </c>
      <c r="BD72" s="4">
        <f t="shared" si="8"/>
        <v>0</v>
      </c>
      <c r="BE72" s="52" t="str">
        <f>IF($B72="INT",1*'Unfactored Wall Loads'!AX72, IF($B72="EXT",1*'Unfactored Wall Loads'!AX72,"N.G."))</f>
        <v>N.G.</v>
      </c>
      <c r="BF72" s="52" t="str">
        <f>IF($B72="INT",1*'Unfactored Wall Loads'!AY72, IF($B72="EXT",1*'Unfactored Wall Loads'!AY72,"N.G."))</f>
        <v>N.G.</v>
      </c>
      <c r="BG72" s="66">
        <f>'Unfactored Wall Loads'!$P$5*(1.4*'Unfactored Wall Loads'!AZ72)</f>
        <v>0</v>
      </c>
      <c r="BH72" s="66">
        <f>'Unfactored Wall Loads'!$P$5*(1.2*'Unfactored Wall Loads'!AZ72+1.6*'Unfactored Wall Loads'!BA72+0.5*'Unfactored Wall Loads'!BB72)</f>
        <v>0</v>
      </c>
      <c r="BI72" s="66">
        <f>'Unfactored Wall Loads'!$P$5*(1.2*'Unfactored Wall Loads'!AZ72+1.6*'Unfactored Wall Loads'!BB72+1*'Unfactored Wall Loads'!BA72)</f>
        <v>0</v>
      </c>
      <c r="BJ72" s="4">
        <f t="shared" si="9"/>
        <v>0</v>
      </c>
      <c r="BK72" s="52" t="str">
        <f>IF($B72="INT",1*'Unfactored Wall Loads'!BC72, IF($B72="EXT",1*'Unfactored Wall Loads'!BC72,"N.G."))</f>
        <v>N.G.</v>
      </c>
      <c r="BL72" s="52" t="str">
        <f>IF($B72="INT",1*'Unfactored Wall Loads'!BD72, IF($B72="EXT",1*'Unfactored Wall Loads'!BD72,"N.G."))</f>
        <v>N.G.</v>
      </c>
      <c r="BM72" s="66">
        <f>'Unfactored Wall Loads'!$P$5*(1.4*'Unfactored Wall Loads'!BE72)</f>
        <v>0</v>
      </c>
      <c r="BN72" s="66">
        <f>'Unfactored Wall Loads'!$P$5*(1.2*'Unfactored Wall Loads'!BE72+1.6*'Unfactored Wall Loads'!BF72+0.5*'Unfactored Wall Loads'!BG72)</f>
        <v>0</v>
      </c>
      <c r="BO72" s="66">
        <f>'Unfactored Wall Loads'!$P$5*(1.2*'Unfactored Wall Loads'!BE72+1.6*'Unfactored Wall Loads'!BG72+1*'Unfactored Wall Loads'!BF72)</f>
        <v>0</v>
      </c>
      <c r="BP72" s="4">
        <f t="shared" si="10"/>
        <v>0</v>
      </c>
      <c r="BQ72" s="52" t="str">
        <f>IF($B72="INT",1*'Unfactored Wall Loads'!BH72, IF($B72="EXT",1*'Unfactored Wall Loads'!BH72,"N.G."))</f>
        <v>N.G.</v>
      </c>
      <c r="BR72" s="52" t="str">
        <f>IF($B72="INT",1*'Unfactored Wall Loads'!BI72, IF($B72="EXT",1*'Unfactored Wall Loads'!BI72,"N.G."))</f>
        <v>N.G.</v>
      </c>
      <c r="BS72" s="66">
        <f>'Unfactored Wall Loads'!$P$5*(1.4*'Unfactored Wall Loads'!BJ72)</f>
        <v>0</v>
      </c>
      <c r="BT72" s="66">
        <f>'Unfactored Wall Loads'!$P$5*(1.2*'Unfactored Wall Loads'!BJ72+1.6*'Unfactored Wall Loads'!BK72+0.5*'Unfactored Wall Loads'!BL72)</f>
        <v>0</v>
      </c>
      <c r="BU72" s="66">
        <f>'Unfactored Wall Loads'!$P$5*(1.2*'Unfactored Wall Loads'!BJ72+1.6*'Unfactored Wall Loads'!BL72+1*'Unfactored Wall Loads'!BK72)</f>
        <v>0</v>
      </c>
      <c r="BV72" s="4">
        <f t="shared" si="11"/>
        <v>0</v>
      </c>
      <c r="BW72" s="52" t="str">
        <f>IF($B72="INT",1*'Unfactored Wall Loads'!BM72, IF($B72="EXT",1*'Unfactored Wall Loads'!BM72,"N.G."))</f>
        <v>N.G.</v>
      </c>
      <c r="BX72" s="52" t="str">
        <f>IF($B72="INT",1*'Unfactored Wall Loads'!BN72, IF($B72="EXT",1*'Unfactored Wall Loads'!BN72,"N.G."))</f>
        <v>N.G.</v>
      </c>
      <c r="BY72" s="66">
        <f>'Unfactored Wall Loads'!$P$5*(1.4*'Unfactored Wall Loads'!BO72)</f>
        <v>0</v>
      </c>
      <c r="BZ72" s="66">
        <f>'Unfactored Wall Loads'!$P$5*(1.2*'Unfactored Wall Loads'!BO72+1.6*'Unfactored Wall Loads'!BP72+0.5*'Unfactored Wall Loads'!BQ72)</f>
        <v>0</v>
      </c>
      <c r="CA72" s="66">
        <f>'Unfactored Wall Loads'!$P$5*(1.2*'Unfactored Wall Loads'!BO72+1.6*'Unfactored Wall Loads'!BQ72+1*'Unfactored Wall Loads'!BP72)</f>
        <v>0</v>
      </c>
      <c r="CB72" s="4">
        <f t="shared" si="12"/>
        <v>0</v>
      </c>
      <c r="CC72" s="52" t="str">
        <f>IF($B72="INT",1*'Unfactored Wall Loads'!BR72, IF($B72="EXT",1*'Unfactored Wall Loads'!BR72,"N.G."))</f>
        <v>N.G.</v>
      </c>
      <c r="CD72" s="52" t="str">
        <f>IF($B72="INT",1*'Unfactored Wall Loads'!BS72, IF($B72="EXT",1*'Unfactored Wall Loads'!BS72,"N.G."))</f>
        <v>N.G.</v>
      </c>
      <c r="CE72" s="66">
        <f>'Unfactored Wall Loads'!$P$5*(1.4*'Unfactored Wall Loads'!BT72)</f>
        <v>0</v>
      </c>
      <c r="CF72" s="66">
        <f>'Unfactored Wall Loads'!$P$5*(1.2*'Unfactored Wall Loads'!BT72+1.6*'Unfactored Wall Loads'!BU72+0.5*'Unfactored Wall Loads'!BV72)</f>
        <v>0</v>
      </c>
      <c r="CG72" s="66">
        <f>'Unfactored Wall Loads'!$P$5*(1.2*'Unfactored Wall Loads'!BT72+1.6*'Unfactored Wall Loads'!BV72+1*'Unfactored Wall Loads'!BU72)</f>
        <v>0</v>
      </c>
      <c r="CH72" s="4">
        <f t="shared" si="13"/>
        <v>0</v>
      </c>
      <c r="CI72" s="52" t="str">
        <f>IF($B72="INT",1*'Unfactored Wall Loads'!BW72, IF($B72="EXT",1*'Unfactored Wall Loads'!BW72,"N.G."))</f>
        <v>N.G.</v>
      </c>
      <c r="CJ72" s="52" t="str">
        <f>IF($B72="INT",1*'Unfactored Wall Loads'!BX72, IF($B72="EXT",1*'Unfactored Wall Loads'!BX72,"N.G."))</f>
        <v>N.G.</v>
      </c>
      <c r="CK72" s="66">
        <f>'Unfactored Wall Loads'!$P$5*(1.6*'Unfactored Wall Loads'!BY72)</f>
        <v>0</v>
      </c>
      <c r="CL72" s="66">
        <f>'Unfactored Wall Loads'!$P$5*(1.2*'Unfactored Wall Loads'!BY72+1.6*'Unfactored Wall Loads'!BZ72+0.5*'Unfactored Wall Loads'!CA72)</f>
        <v>0</v>
      </c>
      <c r="CM72" s="66">
        <f>'Unfactored Wall Loads'!$P$5*(1.2*'Unfactored Wall Loads'!BY72+1.6*'Unfactored Wall Loads'!CA72+1*'Unfactored Wall Loads'!BZ72)</f>
        <v>0</v>
      </c>
      <c r="CN72" s="4">
        <f t="shared" si="14"/>
        <v>0</v>
      </c>
    </row>
    <row r="73" spans="1:92" x14ac:dyDescent="0.25">
      <c r="A73" s="70">
        <v>52</v>
      </c>
      <c r="B73" s="70">
        <f>'Unfactored Wall Loads'!B73</f>
        <v>0</v>
      </c>
      <c r="C73" s="52" t="str">
        <f>IF($B73="INT",1*'Unfactored Wall Loads'!E73, IF($B73="EXT",1*'Unfactored Wall Loads'!E73,"N.G."))</f>
        <v>N.G.</v>
      </c>
      <c r="D73" s="52" t="str">
        <f>IF($B73="INT",1*'Unfactored Wall Loads'!F73, IF($B73="EXT",1*'Unfactored Wall Loads'!F73,"N.G."))</f>
        <v>N.G.</v>
      </c>
      <c r="E73" s="66">
        <f>'Unfactored Wall Loads'!$P$5*(1.4*'Unfactored Wall Loads'!G73)</f>
        <v>0</v>
      </c>
      <c r="F73" s="66">
        <f>'Unfactored Wall Loads'!$P$5*(1.2*'Unfactored Wall Loads'!G73+1.6*'Unfactored Wall Loads'!H73+0.5*'Unfactored Wall Loads'!I73)</f>
        <v>0</v>
      </c>
      <c r="G73" s="66">
        <f>'Unfactored Wall Loads'!$P$5*(1.2*'Unfactored Wall Loads'!G73+1.6*'Unfactored Wall Loads'!I73+1*'Unfactored Wall Loads'!H73)</f>
        <v>0</v>
      </c>
      <c r="H73" s="4">
        <f t="shared" si="0"/>
        <v>0</v>
      </c>
      <c r="I73" s="52" t="str">
        <f>IF($B73="INT",1*'Unfactored Wall Loads'!J73, IF($B73="EXT",1*'Unfactored Wall Loads'!J73,"N.G."))</f>
        <v>N.G.</v>
      </c>
      <c r="J73" s="52" t="str">
        <f>IF($B73="INT",1*'Unfactored Wall Loads'!K73, IF($B73="EXT",1*'Unfactored Wall Loads'!K73,"N.G."))</f>
        <v>N.G.</v>
      </c>
      <c r="K73" s="66">
        <f>'Unfactored Wall Loads'!$P$5*(1.4*'Unfactored Wall Loads'!L73)</f>
        <v>0</v>
      </c>
      <c r="L73" s="66">
        <f>'Unfactored Wall Loads'!$P$5*(1.2*'Unfactored Wall Loads'!L73+1.6*'Unfactored Wall Loads'!M73+0.5*'Unfactored Wall Loads'!N73)</f>
        <v>0</v>
      </c>
      <c r="M73" s="66">
        <f>'Unfactored Wall Loads'!$P$5*(1.2*'Unfactored Wall Loads'!L73+1.6*'Unfactored Wall Loads'!N73+1*'Unfactored Wall Loads'!M73)</f>
        <v>0</v>
      </c>
      <c r="N73" s="4">
        <f t="shared" si="1"/>
        <v>0</v>
      </c>
      <c r="O73" s="52" t="str">
        <f>IF($B73="INT",1*'Unfactored Wall Loads'!O73, IF($B73="EXT",1*'Unfactored Wall Loads'!O73,"N.G."))</f>
        <v>N.G.</v>
      </c>
      <c r="P73" s="52" t="str">
        <f>IF($B73="INT",1*'Unfactored Wall Loads'!P73, IF($B73="EXT",1*'Unfactored Wall Loads'!P73,"N.G."))</f>
        <v>N.G.</v>
      </c>
      <c r="Q73" s="66">
        <f>'Unfactored Wall Loads'!$P$5*(1.4*'Unfactored Wall Loads'!Q73)</f>
        <v>0</v>
      </c>
      <c r="R73" s="66">
        <f>'Unfactored Wall Loads'!$P$5*(1.2*'Unfactored Wall Loads'!Q73+1.6*'Unfactored Wall Loads'!R73+0.5*'Unfactored Wall Loads'!S73)</f>
        <v>0</v>
      </c>
      <c r="S73" s="66">
        <f>'Unfactored Wall Loads'!$P$5*(1.2*'Unfactored Wall Loads'!Q73+1.6*'Unfactored Wall Loads'!S73+1*'Unfactored Wall Loads'!R73)</f>
        <v>0</v>
      </c>
      <c r="T73" s="4">
        <f t="shared" si="2"/>
        <v>0</v>
      </c>
      <c r="U73" s="52" t="str">
        <f>IF($B73="INT",1*'Unfactored Wall Loads'!T73, IF($B73="EXT",1*'Unfactored Wall Loads'!T73,"N.G."))</f>
        <v>N.G.</v>
      </c>
      <c r="V73" s="52" t="str">
        <f>IF($B73="INT",1*'Unfactored Wall Loads'!U73, IF($B73="EXT",1*'Unfactored Wall Loads'!U73,"N.G."))</f>
        <v>N.G.</v>
      </c>
      <c r="W73" s="66">
        <f>'Unfactored Wall Loads'!$P$5*(1.4*'Unfactored Wall Loads'!V73)</f>
        <v>0</v>
      </c>
      <c r="X73" s="66">
        <f>'Unfactored Wall Loads'!$P$5*(1.2*'Unfactored Wall Loads'!V73+1.6*'Unfactored Wall Loads'!W73+0.5*'Unfactored Wall Loads'!X73)</f>
        <v>0</v>
      </c>
      <c r="Y73" s="66">
        <f>'Unfactored Wall Loads'!$P$5*(1.2*'Unfactored Wall Loads'!V73+1.6*'Unfactored Wall Loads'!X73+1*'Unfactored Wall Loads'!W73)</f>
        <v>0</v>
      </c>
      <c r="Z73" s="4">
        <f t="shared" si="3"/>
        <v>0</v>
      </c>
      <c r="AA73" s="52" t="str">
        <f>IF($B73="INT",1*'Unfactored Wall Loads'!Y73, IF($B73="EXT",1*'Unfactored Wall Loads'!Y73,"N.G."))</f>
        <v>N.G.</v>
      </c>
      <c r="AB73" s="52" t="str">
        <f>IF($B73="INT",1*'Unfactored Wall Loads'!Z73, IF($B73="EXT",1*'Unfactored Wall Loads'!Z73,"N.G."))</f>
        <v>N.G.</v>
      </c>
      <c r="AC73" s="66">
        <f>'Unfactored Wall Loads'!$P$5*(1.4*'Unfactored Wall Loads'!AA73)</f>
        <v>0</v>
      </c>
      <c r="AD73" s="66">
        <f>'Unfactored Wall Loads'!$P$5*(1.2*'Unfactored Wall Loads'!AA73+1.6*'Unfactored Wall Loads'!AB73+0.5*'Unfactored Wall Loads'!AC73)</f>
        <v>0</v>
      </c>
      <c r="AE73" s="66">
        <f>'Unfactored Wall Loads'!$P$5*(1.2*'Unfactored Wall Loads'!AA73+1.6*'Unfactored Wall Loads'!AC73+1*'Unfactored Wall Loads'!AB73)</f>
        <v>0</v>
      </c>
      <c r="AF73" s="4">
        <f t="shared" si="4"/>
        <v>0</v>
      </c>
      <c r="AG73" s="52" t="str">
        <f>IF($B73="INT",1*'Unfactored Wall Loads'!AD73, IF($B73="EXT",1*'Unfactored Wall Loads'!AD73,"N.G."))</f>
        <v>N.G.</v>
      </c>
      <c r="AH73" s="52" t="str">
        <f>IF($B73="INT",1*'Unfactored Wall Loads'!AE73, IF($B73="EXT",1*'Unfactored Wall Loads'!AE73,"N.G."))</f>
        <v>N.G.</v>
      </c>
      <c r="AI73" s="66">
        <f>'Unfactored Wall Loads'!$P$5*(1.4*'Unfactored Wall Loads'!AF73)</f>
        <v>0</v>
      </c>
      <c r="AJ73" s="66">
        <f>'Unfactored Wall Loads'!$P$5*(1.2*'Unfactored Wall Loads'!AF73+1.6*'Unfactored Wall Loads'!AG73+0.5*'Unfactored Wall Loads'!AH73)</f>
        <v>0</v>
      </c>
      <c r="AK73" s="66">
        <f>'Unfactored Wall Loads'!$P$5*(1.2*'Unfactored Wall Loads'!AF73+1.6*'Unfactored Wall Loads'!AH73+1*'Unfactored Wall Loads'!AG73)</f>
        <v>0</v>
      </c>
      <c r="AL73" s="4">
        <f t="shared" si="5"/>
        <v>0</v>
      </c>
      <c r="AM73" s="52" t="str">
        <f>IF($B73="INT",1*'Unfactored Wall Loads'!AI73, IF($B73="EXT",1*'Unfactored Wall Loads'!AI73,"N.G."))</f>
        <v>N.G.</v>
      </c>
      <c r="AN73" s="52" t="str">
        <f>IF($B73="INT",1*'Unfactored Wall Loads'!AJ73, IF($B73="EXT",1*'Unfactored Wall Loads'!AJ73,"N.G."))</f>
        <v>N.G.</v>
      </c>
      <c r="AO73" s="66">
        <f>'Unfactored Wall Loads'!$P$5*(1.4*'Unfactored Wall Loads'!AK73)</f>
        <v>0</v>
      </c>
      <c r="AP73" s="66">
        <f>'Unfactored Wall Loads'!$P$5*(1.2*'Unfactored Wall Loads'!AK73+1.6*'Unfactored Wall Loads'!AL73+0.5*'Unfactored Wall Loads'!AM73)</f>
        <v>0</v>
      </c>
      <c r="AQ73" s="66">
        <f>'Unfactored Wall Loads'!$P$5*(1.2*'Unfactored Wall Loads'!AK73+1.6*'Unfactored Wall Loads'!AM73+1*'Unfactored Wall Loads'!AL73)</f>
        <v>0</v>
      </c>
      <c r="AR73" s="4">
        <f t="shared" si="6"/>
        <v>0</v>
      </c>
      <c r="AS73" s="52" t="str">
        <f>IF($B73="INT",1*'Unfactored Wall Loads'!AN73, IF($B73="EXT",1*'Unfactored Wall Loads'!AN73,"N.G."))</f>
        <v>N.G.</v>
      </c>
      <c r="AT73" s="52" t="str">
        <f>IF($B73="INT",1*'Unfactored Wall Loads'!AO73, IF($B73="EXT",1*'Unfactored Wall Loads'!AO73,"N.G."))</f>
        <v>N.G.</v>
      </c>
      <c r="AU73" s="66">
        <f>'Unfactored Wall Loads'!$P$5*(1.4*'Unfactored Wall Loads'!AP73)</f>
        <v>0</v>
      </c>
      <c r="AV73" s="66">
        <f>'Unfactored Wall Loads'!$P$5*(1.2*'Unfactored Wall Loads'!AP73+1.6*'Unfactored Wall Loads'!AQ73+0.5*'Unfactored Wall Loads'!AR73)</f>
        <v>0</v>
      </c>
      <c r="AW73" s="66">
        <f>'Unfactored Wall Loads'!$P$5*(1.2*'Unfactored Wall Loads'!AP73+1.6*'Unfactored Wall Loads'!AR73+1*'Unfactored Wall Loads'!AQ73)</f>
        <v>0</v>
      </c>
      <c r="AX73" s="4">
        <f t="shared" si="7"/>
        <v>0</v>
      </c>
      <c r="AY73" s="52" t="str">
        <f>IF($B73="INT",1*'Unfactored Wall Loads'!AS73, IF($B73="EXT",1*'Unfactored Wall Loads'!AS73,"N.G."))</f>
        <v>N.G.</v>
      </c>
      <c r="AZ73" s="52" t="str">
        <f>IF($B73="INT",1*'Unfactored Wall Loads'!AT73, IF($B73="EXT",1*'Unfactored Wall Loads'!AT73,"N.G."))</f>
        <v>N.G.</v>
      </c>
      <c r="BA73" s="66">
        <f>'Unfactored Wall Loads'!$P$5*(1.4*'Unfactored Wall Loads'!AU73)</f>
        <v>0</v>
      </c>
      <c r="BB73" s="66">
        <f>'Unfactored Wall Loads'!$P$5*(1.2*'Unfactored Wall Loads'!AU73+1.6*'Unfactored Wall Loads'!AV73+0.5*'Unfactored Wall Loads'!AW73)</f>
        <v>0</v>
      </c>
      <c r="BC73" s="66">
        <f>'Unfactored Wall Loads'!$P$5*(1.2*'Unfactored Wall Loads'!AU73+1.6*'Unfactored Wall Loads'!AW73+1*'Unfactored Wall Loads'!AV73)</f>
        <v>0</v>
      </c>
      <c r="BD73" s="4">
        <f t="shared" si="8"/>
        <v>0</v>
      </c>
      <c r="BE73" s="52" t="str">
        <f>IF($B73="INT",1*'Unfactored Wall Loads'!AX73, IF($B73="EXT",1*'Unfactored Wall Loads'!AX73,"N.G."))</f>
        <v>N.G.</v>
      </c>
      <c r="BF73" s="52" t="str">
        <f>IF($B73="INT",1*'Unfactored Wall Loads'!AY73, IF($B73="EXT",1*'Unfactored Wall Loads'!AY73,"N.G."))</f>
        <v>N.G.</v>
      </c>
      <c r="BG73" s="66">
        <f>'Unfactored Wall Loads'!$P$5*(1.4*'Unfactored Wall Loads'!AZ73)</f>
        <v>0</v>
      </c>
      <c r="BH73" s="66">
        <f>'Unfactored Wall Loads'!$P$5*(1.2*'Unfactored Wall Loads'!AZ73+1.6*'Unfactored Wall Loads'!BA73+0.5*'Unfactored Wall Loads'!BB73)</f>
        <v>0</v>
      </c>
      <c r="BI73" s="66">
        <f>'Unfactored Wall Loads'!$P$5*(1.2*'Unfactored Wall Loads'!AZ73+1.6*'Unfactored Wall Loads'!BB73+1*'Unfactored Wall Loads'!BA73)</f>
        <v>0</v>
      </c>
      <c r="BJ73" s="4">
        <f t="shared" si="9"/>
        <v>0</v>
      </c>
      <c r="BK73" s="52" t="str">
        <f>IF($B73="INT",1*'Unfactored Wall Loads'!BC73, IF($B73="EXT",1*'Unfactored Wall Loads'!BC73,"N.G."))</f>
        <v>N.G.</v>
      </c>
      <c r="BL73" s="52" t="str">
        <f>IF($B73="INT",1*'Unfactored Wall Loads'!BD73, IF($B73="EXT",1*'Unfactored Wall Loads'!BD73,"N.G."))</f>
        <v>N.G.</v>
      </c>
      <c r="BM73" s="66">
        <f>'Unfactored Wall Loads'!$P$5*(1.4*'Unfactored Wall Loads'!BE73)</f>
        <v>0</v>
      </c>
      <c r="BN73" s="66">
        <f>'Unfactored Wall Loads'!$P$5*(1.2*'Unfactored Wall Loads'!BE73+1.6*'Unfactored Wall Loads'!BF73+0.5*'Unfactored Wall Loads'!BG73)</f>
        <v>0</v>
      </c>
      <c r="BO73" s="66">
        <f>'Unfactored Wall Loads'!$P$5*(1.2*'Unfactored Wall Loads'!BE73+1.6*'Unfactored Wall Loads'!BG73+1*'Unfactored Wall Loads'!BF73)</f>
        <v>0</v>
      </c>
      <c r="BP73" s="4">
        <f t="shared" si="10"/>
        <v>0</v>
      </c>
      <c r="BQ73" s="52" t="str">
        <f>IF($B73="INT",1*'Unfactored Wall Loads'!BH73, IF($B73="EXT",1*'Unfactored Wall Loads'!BH73,"N.G."))</f>
        <v>N.G.</v>
      </c>
      <c r="BR73" s="52" t="str">
        <f>IF($B73="INT",1*'Unfactored Wall Loads'!BI73, IF($B73="EXT",1*'Unfactored Wall Loads'!BI73,"N.G."))</f>
        <v>N.G.</v>
      </c>
      <c r="BS73" s="66">
        <f>'Unfactored Wall Loads'!$P$5*(1.4*'Unfactored Wall Loads'!BJ73)</f>
        <v>0</v>
      </c>
      <c r="BT73" s="66">
        <f>'Unfactored Wall Loads'!$P$5*(1.2*'Unfactored Wall Loads'!BJ73+1.6*'Unfactored Wall Loads'!BK73+0.5*'Unfactored Wall Loads'!BL73)</f>
        <v>0</v>
      </c>
      <c r="BU73" s="66">
        <f>'Unfactored Wall Loads'!$P$5*(1.2*'Unfactored Wall Loads'!BJ73+1.6*'Unfactored Wall Loads'!BL73+1*'Unfactored Wall Loads'!BK73)</f>
        <v>0</v>
      </c>
      <c r="BV73" s="4">
        <f t="shared" si="11"/>
        <v>0</v>
      </c>
      <c r="BW73" s="52" t="str">
        <f>IF($B73="INT",1*'Unfactored Wall Loads'!BM73, IF($B73="EXT",1*'Unfactored Wall Loads'!BM73,"N.G."))</f>
        <v>N.G.</v>
      </c>
      <c r="BX73" s="52" t="str">
        <f>IF($B73="INT",1*'Unfactored Wall Loads'!BN73, IF($B73="EXT",1*'Unfactored Wall Loads'!BN73,"N.G."))</f>
        <v>N.G.</v>
      </c>
      <c r="BY73" s="66">
        <f>'Unfactored Wall Loads'!$P$5*(1.4*'Unfactored Wall Loads'!BO73)</f>
        <v>0</v>
      </c>
      <c r="BZ73" s="66">
        <f>'Unfactored Wall Loads'!$P$5*(1.2*'Unfactored Wall Loads'!BO73+1.6*'Unfactored Wall Loads'!BP73+0.5*'Unfactored Wall Loads'!BQ73)</f>
        <v>0</v>
      </c>
      <c r="CA73" s="66">
        <f>'Unfactored Wall Loads'!$P$5*(1.2*'Unfactored Wall Loads'!BO73+1.6*'Unfactored Wall Loads'!BQ73+1*'Unfactored Wall Loads'!BP73)</f>
        <v>0</v>
      </c>
      <c r="CB73" s="4">
        <f t="shared" si="12"/>
        <v>0</v>
      </c>
      <c r="CC73" s="52" t="str">
        <f>IF($B73="INT",1*'Unfactored Wall Loads'!BR73, IF($B73="EXT",1*'Unfactored Wall Loads'!BR73,"N.G."))</f>
        <v>N.G.</v>
      </c>
      <c r="CD73" s="52" t="str">
        <f>IF($B73="INT",1*'Unfactored Wall Loads'!BS73, IF($B73="EXT",1*'Unfactored Wall Loads'!BS73,"N.G."))</f>
        <v>N.G.</v>
      </c>
      <c r="CE73" s="66">
        <f>'Unfactored Wall Loads'!$P$5*(1.4*'Unfactored Wall Loads'!BT73)</f>
        <v>0</v>
      </c>
      <c r="CF73" s="66">
        <f>'Unfactored Wall Loads'!$P$5*(1.2*'Unfactored Wall Loads'!BT73+1.6*'Unfactored Wall Loads'!BU73+0.5*'Unfactored Wall Loads'!BV73)</f>
        <v>0</v>
      </c>
      <c r="CG73" s="66">
        <f>'Unfactored Wall Loads'!$P$5*(1.2*'Unfactored Wall Loads'!BT73+1.6*'Unfactored Wall Loads'!BV73+1*'Unfactored Wall Loads'!BU73)</f>
        <v>0</v>
      </c>
      <c r="CH73" s="4">
        <f t="shared" si="13"/>
        <v>0</v>
      </c>
      <c r="CI73" s="52" t="str">
        <f>IF($B73="INT",1*'Unfactored Wall Loads'!BW73, IF($B73="EXT",1*'Unfactored Wall Loads'!BW73,"N.G."))</f>
        <v>N.G.</v>
      </c>
      <c r="CJ73" s="52" t="str">
        <f>IF($B73="INT",1*'Unfactored Wall Loads'!BX73, IF($B73="EXT",1*'Unfactored Wall Loads'!BX73,"N.G."))</f>
        <v>N.G.</v>
      </c>
      <c r="CK73" s="66">
        <f>'Unfactored Wall Loads'!$P$5*(1.6*'Unfactored Wall Loads'!BY73)</f>
        <v>0</v>
      </c>
      <c r="CL73" s="66">
        <f>'Unfactored Wall Loads'!$P$5*(1.2*'Unfactored Wall Loads'!BY73+1.6*'Unfactored Wall Loads'!BZ73+0.5*'Unfactored Wall Loads'!CA73)</f>
        <v>0</v>
      </c>
      <c r="CM73" s="66">
        <f>'Unfactored Wall Loads'!$P$5*(1.2*'Unfactored Wall Loads'!BY73+1.6*'Unfactored Wall Loads'!CA73+1*'Unfactored Wall Loads'!BZ73)</f>
        <v>0</v>
      </c>
      <c r="CN73" s="4">
        <f t="shared" si="14"/>
        <v>0</v>
      </c>
    </row>
    <row r="74" spans="1:92" x14ac:dyDescent="0.25">
      <c r="A74" s="70">
        <v>53</v>
      </c>
      <c r="B74" s="70">
        <f>'Unfactored Wall Loads'!B74</f>
        <v>0</v>
      </c>
      <c r="C74" s="52" t="str">
        <f>IF($B74="INT",1*'Unfactored Wall Loads'!E74, IF($B74="EXT",1*'Unfactored Wall Loads'!E74,"N.G."))</f>
        <v>N.G.</v>
      </c>
      <c r="D74" s="52" t="str">
        <f>IF($B74="INT",1*'Unfactored Wall Loads'!F74, IF($B74="EXT",1*'Unfactored Wall Loads'!F74,"N.G."))</f>
        <v>N.G.</v>
      </c>
      <c r="E74" s="66">
        <f>'Unfactored Wall Loads'!$P$5*(1.4*'Unfactored Wall Loads'!G74)</f>
        <v>0</v>
      </c>
      <c r="F74" s="66">
        <f>'Unfactored Wall Loads'!$P$5*(1.2*'Unfactored Wall Loads'!G74+1.6*'Unfactored Wall Loads'!H74+0.5*'Unfactored Wall Loads'!I74)</f>
        <v>0</v>
      </c>
      <c r="G74" s="66">
        <f>'Unfactored Wall Loads'!$P$5*(1.2*'Unfactored Wall Loads'!G74+1.6*'Unfactored Wall Loads'!I74+1*'Unfactored Wall Loads'!H74)</f>
        <v>0</v>
      </c>
      <c r="H74" s="4">
        <f t="shared" si="0"/>
        <v>0</v>
      </c>
      <c r="I74" s="52" t="str">
        <f>IF($B74="INT",1*'Unfactored Wall Loads'!J74, IF($B74="EXT",1*'Unfactored Wall Loads'!J74,"N.G."))</f>
        <v>N.G.</v>
      </c>
      <c r="J74" s="52" t="str">
        <f>IF($B74="INT",1*'Unfactored Wall Loads'!K74, IF($B74="EXT",1*'Unfactored Wall Loads'!K74,"N.G."))</f>
        <v>N.G.</v>
      </c>
      <c r="K74" s="66">
        <f>'Unfactored Wall Loads'!$P$5*(1.4*'Unfactored Wall Loads'!L74)</f>
        <v>0</v>
      </c>
      <c r="L74" s="66">
        <f>'Unfactored Wall Loads'!$P$5*(1.2*'Unfactored Wall Loads'!L74+1.6*'Unfactored Wall Loads'!M74+0.5*'Unfactored Wall Loads'!N74)</f>
        <v>0</v>
      </c>
      <c r="M74" s="66">
        <f>'Unfactored Wall Loads'!$P$5*(1.2*'Unfactored Wall Loads'!L74+1.6*'Unfactored Wall Loads'!N74+1*'Unfactored Wall Loads'!M74)</f>
        <v>0</v>
      </c>
      <c r="N74" s="4">
        <f t="shared" si="1"/>
        <v>0</v>
      </c>
      <c r="O74" s="52" t="str">
        <f>IF($B74="INT",1*'Unfactored Wall Loads'!O74, IF($B74="EXT",1*'Unfactored Wall Loads'!O74,"N.G."))</f>
        <v>N.G.</v>
      </c>
      <c r="P74" s="52" t="str">
        <f>IF($B74="INT",1*'Unfactored Wall Loads'!P74, IF($B74="EXT",1*'Unfactored Wall Loads'!P74,"N.G."))</f>
        <v>N.G.</v>
      </c>
      <c r="Q74" s="66">
        <f>'Unfactored Wall Loads'!$P$5*(1.4*'Unfactored Wall Loads'!Q74)</f>
        <v>0</v>
      </c>
      <c r="R74" s="66">
        <f>'Unfactored Wall Loads'!$P$5*(1.2*'Unfactored Wall Loads'!Q74+1.6*'Unfactored Wall Loads'!R74+0.5*'Unfactored Wall Loads'!S74)</f>
        <v>0</v>
      </c>
      <c r="S74" s="66">
        <f>'Unfactored Wall Loads'!$P$5*(1.2*'Unfactored Wall Loads'!Q74+1.6*'Unfactored Wall Loads'!S74+1*'Unfactored Wall Loads'!R74)</f>
        <v>0</v>
      </c>
      <c r="T74" s="4">
        <f t="shared" si="2"/>
        <v>0</v>
      </c>
      <c r="U74" s="52" t="str">
        <f>IF($B74="INT",1*'Unfactored Wall Loads'!T74, IF($B74="EXT",1*'Unfactored Wall Loads'!T74,"N.G."))</f>
        <v>N.G.</v>
      </c>
      <c r="V74" s="52" t="str">
        <f>IF($B74="INT",1*'Unfactored Wall Loads'!U74, IF($B74="EXT",1*'Unfactored Wall Loads'!U74,"N.G."))</f>
        <v>N.G.</v>
      </c>
      <c r="W74" s="66">
        <f>'Unfactored Wall Loads'!$P$5*(1.4*'Unfactored Wall Loads'!V74)</f>
        <v>0</v>
      </c>
      <c r="X74" s="66">
        <f>'Unfactored Wall Loads'!$P$5*(1.2*'Unfactored Wall Loads'!V74+1.6*'Unfactored Wall Loads'!W74+0.5*'Unfactored Wall Loads'!X74)</f>
        <v>0</v>
      </c>
      <c r="Y74" s="66">
        <f>'Unfactored Wall Loads'!$P$5*(1.2*'Unfactored Wall Loads'!V74+1.6*'Unfactored Wall Loads'!X74+1*'Unfactored Wall Loads'!W74)</f>
        <v>0</v>
      </c>
      <c r="Z74" s="4">
        <f t="shared" si="3"/>
        <v>0</v>
      </c>
      <c r="AA74" s="52" t="str">
        <f>IF($B74="INT",1*'Unfactored Wall Loads'!Y74, IF($B74="EXT",1*'Unfactored Wall Loads'!Y74,"N.G."))</f>
        <v>N.G.</v>
      </c>
      <c r="AB74" s="52" t="str">
        <f>IF($B74="INT",1*'Unfactored Wall Loads'!Z74, IF($B74="EXT",1*'Unfactored Wall Loads'!Z74,"N.G."))</f>
        <v>N.G.</v>
      </c>
      <c r="AC74" s="66">
        <f>'Unfactored Wall Loads'!$P$5*(1.4*'Unfactored Wall Loads'!AA74)</f>
        <v>0</v>
      </c>
      <c r="AD74" s="66">
        <f>'Unfactored Wall Loads'!$P$5*(1.2*'Unfactored Wall Loads'!AA74+1.6*'Unfactored Wall Loads'!AB74+0.5*'Unfactored Wall Loads'!AC74)</f>
        <v>0</v>
      </c>
      <c r="AE74" s="66">
        <f>'Unfactored Wall Loads'!$P$5*(1.2*'Unfactored Wall Loads'!AA74+1.6*'Unfactored Wall Loads'!AC74+1*'Unfactored Wall Loads'!AB74)</f>
        <v>0</v>
      </c>
      <c r="AF74" s="4">
        <f t="shared" si="4"/>
        <v>0</v>
      </c>
      <c r="AG74" s="52" t="str">
        <f>IF($B74="INT",1*'Unfactored Wall Loads'!AD74, IF($B74="EXT",1*'Unfactored Wall Loads'!AD74,"N.G."))</f>
        <v>N.G.</v>
      </c>
      <c r="AH74" s="52" t="str">
        <f>IF($B74="INT",1*'Unfactored Wall Loads'!AE74, IF($B74="EXT",1*'Unfactored Wall Loads'!AE74,"N.G."))</f>
        <v>N.G.</v>
      </c>
      <c r="AI74" s="66">
        <f>'Unfactored Wall Loads'!$P$5*(1.4*'Unfactored Wall Loads'!AF74)</f>
        <v>0</v>
      </c>
      <c r="AJ74" s="66">
        <f>'Unfactored Wall Loads'!$P$5*(1.2*'Unfactored Wall Loads'!AF74+1.6*'Unfactored Wall Loads'!AG74+0.5*'Unfactored Wall Loads'!AH74)</f>
        <v>0</v>
      </c>
      <c r="AK74" s="66">
        <f>'Unfactored Wall Loads'!$P$5*(1.2*'Unfactored Wall Loads'!AF74+1.6*'Unfactored Wall Loads'!AH74+1*'Unfactored Wall Loads'!AG74)</f>
        <v>0</v>
      </c>
      <c r="AL74" s="4">
        <f t="shared" si="5"/>
        <v>0</v>
      </c>
      <c r="AM74" s="52" t="str">
        <f>IF($B74="INT",1*'Unfactored Wall Loads'!AI74, IF($B74="EXT",1*'Unfactored Wall Loads'!AI74,"N.G."))</f>
        <v>N.G.</v>
      </c>
      <c r="AN74" s="52" t="str">
        <f>IF($B74="INT",1*'Unfactored Wall Loads'!AJ74, IF($B74="EXT",1*'Unfactored Wall Loads'!AJ74,"N.G."))</f>
        <v>N.G.</v>
      </c>
      <c r="AO74" s="66">
        <f>'Unfactored Wall Loads'!$P$5*(1.4*'Unfactored Wall Loads'!AK74)</f>
        <v>0</v>
      </c>
      <c r="AP74" s="66">
        <f>'Unfactored Wall Loads'!$P$5*(1.2*'Unfactored Wall Loads'!AK74+1.6*'Unfactored Wall Loads'!AL74+0.5*'Unfactored Wall Loads'!AM74)</f>
        <v>0</v>
      </c>
      <c r="AQ74" s="66">
        <f>'Unfactored Wall Loads'!$P$5*(1.2*'Unfactored Wall Loads'!AK74+1.6*'Unfactored Wall Loads'!AM74+1*'Unfactored Wall Loads'!AL74)</f>
        <v>0</v>
      </c>
      <c r="AR74" s="4">
        <f t="shared" si="6"/>
        <v>0</v>
      </c>
      <c r="AS74" s="52" t="str">
        <f>IF($B74="INT",1*'Unfactored Wall Loads'!AN74, IF($B74="EXT",1*'Unfactored Wall Loads'!AN74,"N.G."))</f>
        <v>N.G.</v>
      </c>
      <c r="AT74" s="52" t="str">
        <f>IF($B74="INT",1*'Unfactored Wall Loads'!AO74, IF($B74="EXT",1*'Unfactored Wall Loads'!AO74,"N.G."))</f>
        <v>N.G.</v>
      </c>
      <c r="AU74" s="66">
        <f>'Unfactored Wall Loads'!$P$5*(1.4*'Unfactored Wall Loads'!AP74)</f>
        <v>0</v>
      </c>
      <c r="AV74" s="66">
        <f>'Unfactored Wall Loads'!$P$5*(1.2*'Unfactored Wall Loads'!AP74+1.6*'Unfactored Wall Loads'!AQ74+0.5*'Unfactored Wall Loads'!AR74)</f>
        <v>0</v>
      </c>
      <c r="AW74" s="66">
        <f>'Unfactored Wall Loads'!$P$5*(1.2*'Unfactored Wall Loads'!AP74+1.6*'Unfactored Wall Loads'!AR74+1*'Unfactored Wall Loads'!AQ74)</f>
        <v>0</v>
      </c>
      <c r="AX74" s="4">
        <f t="shared" si="7"/>
        <v>0</v>
      </c>
      <c r="AY74" s="52" t="str">
        <f>IF($B74="INT",1*'Unfactored Wall Loads'!AS74, IF($B74="EXT",1*'Unfactored Wall Loads'!AS74,"N.G."))</f>
        <v>N.G.</v>
      </c>
      <c r="AZ74" s="52" t="str">
        <f>IF($B74="INT",1*'Unfactored Wall Loads'!AT74, IF($B74="EXT",1*'Unfactored Wall Loads'!AT74,"N.G."))</f>
        <v>N.G.</v>
      </c>
      <c r="BA74" s="66">
        <f>'Unfactored Wall Loads'!$P$5*(1.4*'Unfactored Wall Loads'!AU74)</f>
        <v>0</v>
      </c>
      <c r="BB74" s="66">
        <f>'Unfactored Wall Loads'!$P$5*(1.2*'Unfactored Wall Loads'!AU74+1.6*'Unfactored Wall Loads'!AV74+0.5*'Unfactored Wall Loads'!AW74)</f>
        <v>0</v>
      </c>
      <c r="BC74" s="66">
        <f>'Unfactored Wall Loads'!$P$5*(1.2*'Unfactored Wall Loads'!AU74+1.6*'Unfactored Wall Loads'!AW74+1*'Unfactored Wall Loads'!AV74)</f>
        <v>0</v>
      </c>
      <c r="BD74" s="4">
        <f t="shared" si="8"/>
        <v>0</v>
      </c>
      <c r="BE74" s="52" t="str">
        <f>IF($B74="INT",1*'Unfactored Wall Loads'!AX74, IF($B74="EXT",1*'Unfactored Wall Loads'!AX74,"N.G."))</f>
        <v>N.G.</v>
      </c>
      <c r="BF74" s="52" t="str">
        <f>IF($B74="INT",1*'Unfactored Wall Loads'!AY74, IF($B74="EXT",1*'Unfactored Wall Loads'!AY74,"N.G."))</f>
        <v>N.G.</v>
      </c>
      <c r="BG74" s="66">
        <f>'Unfactored Wall Loads'!$P$5*(1.4*'Unfactored Wall Loads'!AZ74)</f>
        <v>0</v>
      </c>
      <c r="BH74" s="66">
        <f>'Unfactored Wall Loads'!$P$5*(1.2*'Unfactored Wall Loads'!AZ74+1.6*'Unfactored Wall Loads'!BA74+0.5*'Unfactored Wall Loads'!BB74)</f>
        <v>0</v>
      </c>
      <c r="BI74" s="66">
        <f>'Unfactored Wall Loads'!$P$5*(1.2*'Unfactored Wall Loads'!AZ74+1.6*'Unfactored Wall Loads'!BB74+1*'Unfactored Wall Loads'!BA74)</f>
        <v>0</v>
      </c>
      <c r="BJ74" s="4">
        <f t="shared" si="9"/>
        <v>0</v>
      </c>
      <c r="BK74" s="52" t="str">
        <f>IF($B74="INT",1*'Unfactored Wall Loads'!BC74, IF($B74="EXT",1*'Unfactored Wall Loads'!BC74,"N.G."))</f>
        <v>N.G.</v>
      </c>
      <c r="BL74" s="52" t="str">
        <f>IF($B74="INT",1*'Unfactored Wall Loads'!BD74, IF($B74="EXT",1*'Unfactored Wall Loads'!BD74,"N.G."))</f>
        <v>N.G.</v>
      </c>
      <c r="BM74" s="66">
        <f>'Unfactored Wall Loads'!$P$5*(1.4*'Unfactored Wall Loads'!BE74)</f>
        <v>0</v>
      </c>
      <c r="BN74" s="66">
        <f>'Unfactored Wall Loads'!$P$5*(1.2*'Unfactored Wall Loads'!BE74+1.6*'Unfactored Wall Loads'!BF74+0.5*'Unfactored Wall Loads'!BG74)</f>
        <v>0</v>
      </c>
      <c r="BO74" s="66">
        <f>'Unfactored Wall Loads'!$P$5*(1.2*'Unfactored Wall Loads'!BE74+1.6*'Unfactored Wall Loads'!BG74+1*'Unfactored Wall Loads'!BF74)</f>
        <v>0</v>
      </c>
      <c r="BP74" s="4">
        <f t="shared" si="10"/>
        <v>0</v>
      </c>
      <c r="BQ74" s="52" t="str">
        <f>IF($B74="INT",1*'Unfactored Wall Loads'!BH74, IF($B74="EXT",1*'Unfactored Wall Loads'!BH74,"N.G."))</f>
        <v>N.G.</v>
      </c>
      <c r="BR74" s="52" t="str">
        <f>IF($B74="INT",1*'Unfactored Wall Loads'!BI74, IF($B74="EXT",1*'Unfactored Wall Loads'!BI74,"N.G."))</f>
        <v>N.G.</v>
      </c>
      <c r="BS74" s="66">
        <f>'Unfactored Wall Loads'!$P$5*(1.4*'Unfactored Wall Loads'!BJ74)</f>
        <v>0</v>
      </c>
      <c r="BT74" s="66">
        <f>'Unfactored Wall Loads'!$P$5*(1.2*'Unfactored Wall Loads'!BJ74+1.6*'Unfactored Wall Loads'!BK74+0.5*'Unfactored Wall Loads'!BL74)</f>
        <v>0</v>
      </c>
      <c r="BU74" s="66">
        <f>'Unfactored Wall Loads'!$P$5*(1.2*'Unfactored Wall Loads'!BJ74+1.6*'Unfactored Wall Loads'!BL74+1*'Unfactored Wall Loads'!BK74)</f>
        <v>0</v>
      </c>
      <c r="BV74" s="4">
        <f t="shared" si="11"/>
        <v>0</v>
      </c>
      <c r="BW74" s="52" t="str">
        <f>IF($B74="INT",1*'Unfactored Wall Loads'!BM74, IF($B74="EXT",1*'Unfactored Wall Loads'!BM74,"N.G."))</f>
        <v>N.G.</v>
      </c>
      <c r="BX74" s="52" t="str">
        <f>IF($B74="INT",1*'Unfactored Wall Loads'!BN74, IF($B74="EXT",1*'Unfactored Wall Loads'!BN74,"N.G."))</f>
        <v>N.G.</v>
      </c>
      <c r="BY74" s="66">
        <f>'Unfactored Wall Loads'!$P$5*(1.4*'Unfactored Wall Loads'!BO74)</f>
        <v>0</v>
      </c>
      <c r="BZ74" s="66">
        <f>'Unfactored Wall Loads'!$P$5*(1.2*'Unfactored Wall Loads'!BO74+1.6*'Unfactored Wall Loads'!BP74+0.5*'Unfactored Wall Loads'!BQ74)</f>
        <v>0</v>
      </c>
      <c r="CA74" s="66">
        <f>'Unfactored Wall Loads'!$P$5*(1.2*'Unfactored Wall Loads'!BO74+1.6*'Unfactored Wall Loads'!BQ74+1*'Unfactored Wall Loads'!BP74)</f>
        <v>0</v>
      </c>
      <c r="CB74" s="4">
        <f t="shared" si="12"/>
        <v>0</v>
      </c>
      <c r="CC74" s="52" t="str">
        <f>IF($B74="INT",1*'Unfactored Wall Loads'!BR74, IF($B74="EXT",1*'Unfactored Wall Loads'!BR74,"N.G."))</f>
        <v>N.G.</v>
      </c>
      <c r="CD74" s="52" t="str">
        <f>IF($B74="INT",1*'Unfactored Wall Loads'!BS74, IF($B74="EXT",1*'Unfactored Wall Loads'!BS74,"N.G."))</f>
        <v>N.G.</v>
      </c>
      <c r="CE74" s="66">
        <f>'Unfactored Wall Loads'!$P$5*(1.4*'Unfactored Wall Loads'!BT74)</f>
        <v>0</v>
      </c>
      <c r="CF74" s="66">
        <f>'Unfactored Wall Loads'!$P$5*(1.2*'Unfactored Wall Loads'!BT74+1.6*'Unfactored Wall Loads'!BU74+0.5*'Unfactored Wall Loads'!BV74)</f>
        <v>0</v>
      </c>
      <c r="CG74" s="66">
        <f>'Unfactored Wall Loads'!$P$5*(1.2*'Unfactored Wall Loads'!BT74+1.6*'Unfactored Wall Loads'!BV74+1*'Unfactored Wall Loads'!BU74)</f>
        <v>0</v>
      </c>
      <c r="CH74" s="4">
        <f t="shared" si="13"/>
        <v>0</v>
      </c>
      <c r="CI74" s="52" t="str">
        <f>IF($B74="INT",1*'Unfactored Wall Loads'!BW74, IF($B74="EXT",1*'Unfactored Wall Loads'!BW74,"N.G."))</f>
        <v>N.G.</v>
      </c>
      <c r="CJ74" s="52" t="str">
        <f>IF($B74="INT",1*'Unfactored Wall Loads'!BX74, IF($B74="EXT",1*'Unfactored Wall Loads'!BX74,"N.G."))</f>
        <v>N.G.</v>
      </c>
      <c r="CK74" s="66">
        <f>'Unfactored Wall Loads'!$P$5*(1.6*'Unfactored Wall Loads'!BY74)</f>
        <v>0</v>
      </c>
      <c r="CL74" s="66">
        <f>'Unfactored Wall Loads'!$P$5*(1.2*'Unfactored Wall Loads'!BY74+1.6*'Unfactored Wall Loads'!BZ74+0.5*'Unfactored Wall Loads'!CA74)</f>
        <v>0</v>
      </c>
      <c r="CM74" s="66">
        <f>'Unfactored Wall Loads'!$P$5*(1.2*'Unfactored Wall Loads'!BY74+1.6*'Unfactored Wall Loads'!CA74+1*'Unfactored Wall Loads'!BZ74)</f>
        <v>0</v>
      </c>
      <c r="CN74" s="4">
        <f t="shared" si="14"/>
        <v>0</v>
      </c>
    </row>
    <row r="75" spans="1:92" x14ac:dyDescent="0.25">
      <c r="A75" s="70">
        <v>54</v>
      </c>
      <c r="B75" s="70">
        <f>'Unfactored Wall Loads'!B75</f>
        <v>0</v>
      </c>
      <c r="C75" s="52" t="str">
        <f>IF($B75="INT",1*'Unfactored Wall Loads'!E75, IF($B75="EXT",1*'Unfactored Wall Loads'!E75,"N.G."))</f>
        <v>N.G.</v>
      </c>
      <c r="D75" s="52" t="str">
        <f>IF($B75="INT",1*'Unfactored Wall Loads'!F75, IF($B75="EXT",1*'Unfactored Wall Loads'!F75,"N.G."))</f>
        <v>N.G.</v>
      </c>
      <c r="E75" s="66">
        <f>'Unfactored Wall Loads'!$P$5*(1.4*'Unfactored Wall Loads'!G75)</f>
        <v>0</v>
      </c>
      <c r="F75" s="66">
        <f>'Unfactored Wall Loads'!$P$5*(1.2*'Unfactored Wall Loads'!G75+1.6*'Unfactored Wall Loads'!H75+0.5*'Unfactored Wall Loads'!I75)</f>
        <v>0</v>
      </c>
      <c r="G75" s="66">
        <f>'Unfactored Wall Loads'!$P$5*(1.2*'Unfactored Wall Loads'!G75+1.6*'Unfactored Wall Loads'!I75+1*'Unfactored Wall Loads'!H75)</f>
        <v>0</v>
      </c>
      <c r="H75" s="4">
        <f t="shared" si="0"/>
        <v>0</v>
      </c>
      <c r="I75" s="52" t="str">
        <f>IF($B75="INT",1*'Unfactored Wall Loads'!J75, IF($B75="EXT",1*'Unfactored Wall Loads'!J75,"N.G."))</f>
        <v>N.G.</v>
      </c>
      <c r="J75" s="52" t="str">
        <f>IF($B75="INT",1*'Unfactored Wall Loads'!K75, IF($B75="EXT",1*'Unfactored Wall Loads'!K75,"N.G."))</f>
        <v>N.G.</v>
      </c>
      <c r="K75" s="66">
        <f>'Unfactored Wall Loads'!$P$5*(1.4*'Unfactored Wall Loads'!L75)</f>
        <v>0</v>
      </c>
      <c r="L75" s="66">
        <f>'Unfactored Wall Loads'!$P$5*(1.2*'Unfactored Wall Loads'!L75+1.6*'Unfactored Wall Loads'!M75+0.5*'Unfactored Wall Loads'!N75)</f>
        <v>0</v>
      </c>
      <c r="M75" s="66">
        <f>'Unfactored Wall Loads'!$P$5*(1.2*'Unfactored Wall Loads'!L75+1.6*'Unfactored Wall Loads'!N75+1*'Unfactored Wall Loads'!M75)</f>
        <v>0</v>
      </c>
      <c r="N75" s="4">
        <f t="shared" si="1"/>
        <v>0</v>
      </c>
      <c r="O75" s="52" t="str">
        <f>IF($B75="INT",1*'Unfactored Wall Loads'!O75, IF($B75="EXT",1*'Unfactored Wall Loads'!O75,"N.G."))</f>
        <v>N.G.</v>
      </c>
      <c r="P75" s="52" t="str">
        <f>IF($B75="INT",1*'Unfactored Wall Loads'!P75, IF($B75="EXT",1*'Unfactored Wall Loads'!P75,"N.G."))</f>
        <v>N.G.</v>
      </c>
      <c r="Q75" s="66">
        <f>'Unfactored Wall Loads'!$P$5*(1.4*'Unfactored Wall Loads'!Q75)</f>
        <v>0</v>
      </c>
      <c r="R75" s="66">
        <f>'Unfactored Wall Loads'!$P$5*(1.2*'Unfactored Wall Loads'!Q75+1.6*'Unfactored Wall Loads'!R75+0.5*'Unfactored Wall Loads'!S75)</f>
        <v>0</v>
      </c>
      <c r="S75" s="66">
        <f>'Unfactored Wall Loads'!$P$5*(1.2*'Unfactored Wall Loads'!Q75+1.6*'Unfactored Wall Loads'!S75+1*'Unfactored Wall Loads'!R75)</f>
        <v>0</v>
      </c>
      <c r="T75" s="4">
        <f t="shared" si="2"/>
        <v>0</v>
      </c>
      <c r="U75" s="52" t="str">
        <f>IF($B75="INT",1*'Unfactored Wall Loads'!T75, IF($B75="EXT",1*'Unfactored Wall Loads'!T75,"N.G."))</f>
        <v>N.G.</v>
      </c>
      <c r="V75" s="52" t="str">
        <f>IF($B75="INT",1*'Unfactored Wall Loads'!U75, IF($B75="EXT",1*'Unfactored Wall Loads'!U75,"N.G."))</f>
        <v>N.G.</v>
      </c>
      <c r="W75" s="66">
        <f>'Unfactored Wall Loads'!$P$5*(1.4*'Unfactored Wall Loads'!V75)</f>
        <v>0</v>
      </c>
      <c r="X75" s="66">
        <f>'Unfactored Wall Loads'!$P$5*(1.2*'Unfactored Wall Loads'!V75+1.6*'Unfactored Wall Loads'!W75+0.5*'Unfactored Wall Loads'!X75)</f>
        <v>0</v>
      </c>
      <c r="Y75" s="66">
        <f>'Unfactored Wall Loads'!$P$5*(1.2*'Unfactored Wall Loads'!V75+1.6*'Unfactored Wall Loads'!X75+1*'Unfactored Wall Loads'!W75)</f>
        <v>0</v>
      </c>
      <c r="Z75" s="4">
        <f t="shared" si="3"/>
        <v>0</v>
      </c>
      <c r="AA75" s="52" t="str">
        <f>IF($B75="INT",1*'Unfactored Wall Loads'!Y75, IF($B75="EXT",1*'Unfactored Wall Loads'!Y75,"N.G."))</f>
        <v>N.G.</v>
      </c>
      <c r="AB75" s="52" t="str">
        <f>IF($B75="INT",1*'Unfactored Wall Loads'!Z75, IF($B75="EXT",1*'Unfactored Wall Loads'!Z75,"N.G."))</f>
        <v>N.G.</v>
      </c>
      <c r="AC75" s="66">
        <f>'Unfactored Wall Loads'!$P$5*(1.4*'Unfactored Wall Loads'!AA75)</f>
        <v>0</v>
      </c>
      <c r="AD75" s="66">
        <f>'Unfactored Wall Loads'!$P$5*(1.2*'Unfactored Wall Loads'!AA75+1.6*'Unfactored Wall Loads'!AB75+0.5*'Unfactored Wall Loads'!AC75)</f>
        <v>0</v>
      </c>
      <c r="AE75" s="66">
        <f>'Unfactored Wall Loads'!$P$5*(1.2*'Unfactored Wall Loads'!AA75+1.6*'Unfactored Wall Loads'!AC75+1*'Unfactored Wall Loads'!AB75)</f>
        <v>0</v>
      </c>
      <c r="AF75" s="4">
        <f t="shared" si="4"/>
        <v>0</v>
      </c>
      <c r="AG75" s="52" t="str">
        <f>IF($B75="INT",1*'Unfactored Wall Loads'!AD75, IF($B75="EXT",1*'Unfactored Wall Loads'!AD75,"N.G."))</f>
        <v>N.G.</v>
      </c>
      <c r="AH75" s="52" t="str">
        <f>IF($B75="INT",1*'Unfactored Wall Loads'!AE75, IF($B75="EXT",1*'Unfactored Wall Loads'!AE75,"N.G."))</f>
        <v>N.G.</v>
      </c>
      <c r="AI75" s="66">
        <f>'Unfactored Wall Loads'!$P$5*(1.4*'Unfactored Wall Loads'!AF75)</f>
        <v>0</v>
      </c>
      <c r="AJ75" s="66">
        <f>'Unfactored Wall Loads'!$P$5*(1.2*'Unfactored Wall Loads'!AF75+1.6*'Unfactored Wall Loads'!AG75+0.5*'Unfactored Wall Loads'!AH75)</f>
        <v>0</v>
      </c>
      <c r="AK75" s="66">
        <f>'Unfactored Wall Loads'!$P$5*(1.2*'Unfactored Wall Loads'!AF75+1.6*'Unfactored Wall Loads'!AH75+1*'Unfactored Wall Loads'!AG75)</f>
        <v>0</v>
      </c>
      <c r="AL75" s="4">
        <f t="shared" si="5"/>
        <v>0</v>
      </c>
      <c r="AM75" s="52" t="str">
        <f>IF($B75="INT",1*'Unfactored Wall Loads'!AI75, IF($B75="EXT",1*'Unfactored Wall Loads'!AI75,"N.G."))</f>
        <v>N.G.</v>
      </c>
      <c r="AN75" s="52" t="str">
        <f>IF($B75="INT",1*'Unfactored Wall Loads'!AJ75, IF($B75="EXT",1*'Unfactored Wall Loads'!AJ75,"N.G."))</f>
        <v>N.G.</v>
      </c>
      <c r="AO75" s="66">
        <f>'Unfactored Wall Loads'!$P$5*(1.4*'Unfactored Wall Loads'!AK75)</f>
        <v>0</v>
      </c>
      <c r="AP75" s="66">
        <f>'Unfactored Wall Loads'!$P$5*(1.2*'Unfactored Wall Loads'!AK75+1.6*'Unfactored Wall Loads'!AL75+0.5*'Unfactored Wall Loads'!AM75)</f>
        <v>0</v>
      </c>
      <c r="AQ75" s="66">
        <f>'Unfactored Wall Loads'!$P$5*(1.2*'Unfactored Wall Loads'!AK75+1.6*'Unfactored Wall Loads'!AM75+1*'Unfactored Wall Loads'!AL75)</f>
        <v>0</v>
      </c>
      <c r="AR75" s="4">
        <f t="shared" si="6"/>
        <v>0</v>
      </c>
      <c r="AS75" s="52" t="str">
        <f>IF($B75="INT",1*'Unfactored Wall Loads'!AN75, IF($B75="EXT",1*'Unfactored Wall Loads'!AN75,"N.G."))</f>
        <v>N.G.</v>
      </c>
      <c r="AT75" s="52" t="str">
        <f>IF($B75="INT",1*'Unfactored Wall Loads'!AO75, IF($B75="EXT",1*'Unfactored Wall Loads'!AO75,"N.G."))</f>
        <v>N.G.</v>
      </c>
      <c r="AU75" s="66">
        <f>'Unfactored Wall Loads'!$P$5*(1.4*'Unfactored Wall Loads'!AP75)</f>
        <v>0</v>
      </c>
      <c r="AV75" s="66">
        <f>'Unfactored Wall Loads'!$P$5*(1.2*'Unfactored Wall Loads'!AP75+1.6*'Unfactored Wall Loads'!AQ75+0.5*'Unfactored Wall Loads'!AR75)</f>
        <v>0</v>
      </c>
      <c r="AW75" s="66">
        <f>'Unfactored Wall Loads'!$P$5*(1.2*'Unfactored Wall Loads'!AP75+1.6*'Unfactored Wall Loads'!AR75+1*'Unfactored Wall Loads'!AQ75)</f>
        <v>0</v>
      </c>
      <c r="AX75" s="4">
        <f t="shared" si="7"/>
        <v>0</v>
      </c>
      <c r="AY75" s="52" t="str">
        <f>IF($B75="INT",1*'Unfactored Wall Loads'!AS75, IF($B75="EXT",1*'Unfactored Wall Loads'!AS75,"N.G."))</f>
        <v>N.G.</v>
      </c>
      <c r="AZ75" s="52" t="str">
        <f>IF($B75="INT",1*'Unfactored Wall Loads'!AT75, IF($B75="EXT",1*'Unfactored Wall Loads'!AT75,"N.G."))</f>
        <v>N.G.</v>
      </c>
      <c r="BA75" s="66">
        <f>'Unfactored Wall Loads'!$P$5*(1.4*'Unfactored Wall Loads'!AU75)</f>
        <v>0</v>
      </c>
      <c r="BB75" s="66">
        <f>'Unfactored Wall Loads'!$P$5*(1.2*'Unfactored Wall Loads'!AU75+1.6*'Unfactored Wall Loads'!AV75+0.5*'Unfactored Wall Loads'!AW75)</f>
        <v>0</v>
      </c>
      <c r="BC75" s="66">
        <f>'Unfactored Wall Loads'!$P$5*(1.2*'Unfactored Wall Loads'!AU75+1.6*'Unfactored Wall Loads'!AW75+1*'Unfactored Wall Loads'!AV75)</f>
        <v>0</v>
      </c>
      <c r="BD75" s="4">
        <f t="shared" si="8"/>
        <v>0</v>
      </c>
      <c r="BE75" s="52" t="str">
        <f>IF($B75="INT",1*'Unfactored Wall Loads'!AX75, IF($B75="EXT",1*'Unfactored Wall Loads'!AX75,"N.G."))</f>
        <v>N.G.</v>
      </c>
      <c r="BF75" s="52" t="str">
        <f>IF($B75="INT",1*'Unfactored Wall Loads'!AY75, IF($B75="EXT",1*'Unfactored Wall Loads'!AY75,"N.G."))</f>
        <v>N.G.</v>
      </c>
      <c r="BG75" s="66">
        <f>'Unfactored Wall Loads'!$P$5*(1.4*'Unfactored Wall Loads'!AZ75)</f>
        <v>0</v>
      </c>
      <c r="BH75" s="66">
        <f>'Unfactored Wall Loads'!$P$5*(1.2*'Unfactored Wall Loads'!AZ75+1.6*'Unfactored Wall Loads'!BA75+0.5*'Unfactored Wall Loads'!BB75)</f>
        <v>0</v>
      </c>
      <c r="BI75" s="66">
        <f>'Unfactored Wall Loads'!$P$5*(1.2*'Unfactored Wall Loads'!AZ75+1.6*'Unfactored Wall Loads'!BB75+1*'Unfactored Wall Loads'!BA75)</f>
        <v>0</v>
      </c>
      <c r="BJ75" s="4">
        <f t="shared" si="9"/>
        <v>0</v>
      </c>
      <c r="BK75" s="52" t="str">
        <f>IF($B75="INT",1*'Unfactored Wall Loads'!BC75, IF($B75="EXT",1*'Unfactored Wall Loads'!BC75,"N.G."))</f>
        <v>N.G.</v>
      </c>
      <c r="BL75" s="52" t="str">
        <f>IF($B75="INT",1*'Unfactored Wall Loads'!BD75, IF($B75="EXT",1*'Unfactored Wall Loads'!BD75,"N.G."))</f>
        <v>N.G.</v>
      </c>
      <c r="BM75" s="66">
        <f>'Unfactored Wall Loads'!$P$5*(1.4*'Unfactored Wall Loads'!BE75)</f>
        <v>0</v>
      </c>
      <c r="BN75" s="66">
        <f>'Unfactored Wall Loads'!$P$5*(1.2*'Unfactored Wall Loads'!BE75+1.6*'Unfactored Wall Loads'!BF75+0.5*'Unfactored Wall Loads'!BG75)</f>
        <v>0</v>
      </c>
      <c r="BO75" s="66">
        <f>'Unfactored Wall Loads'!$P$5*(1.2*'Unfactored Wall Loads'!BE75+1.6*'Unfactored Wall Loads'!BG75+1*'Unfactored Wall Loads'!BF75)</f>
        <v>0</v>
      </c>
      <c r="BP75" s="4">
        <f t="shared" si="10"/>
        <v>0</v>
      </c>
      <c r="BQ75" s="52" t="str">
        <f>IF($B75="INT",1*'Unfactored Wall Loads'!BH75, IF($B75="EXT",1*'Unfactored Wall Loads'!BH75,"N.G."))</f>
        <v>N.G.</v>
      </c>
      <c r="BR75" s="52" t="str">
        <f>IF($B75="INT",1*'Unfactored Wall Loads'!BI75, IF($B75="EXT",1*'Unfactored Wall Loads'!BI75,"N.G."))</f>
        <v>N.G.</v>
      </c>
      <c r="BS75" s="66">
        <f>'Unfactored Wall Loads'!$P$5*(1.4*'Unfactored Wall Loads'!BJ75)</f>
        <v>0</v>
      </c>
      <c r="BT75" s="66">
        <f>'Unfactored Wall Loads'!$P$5*(1.2*'Unfactored Wall Loads'!BJ75+1.6*'Unfactored Wall Loads'!BK75+0.5*'Unfactored Wall Loads'!BL75)</f>
        <v>0</v>
      </c>
      <c r="BU75" s="66">
        <f>'Unfactored Wall Loads'!$P$5*(1.2*'Unfactored Wall Loads'!BJ75+1.6*'Unfactored Wall Loads'!BL75+1*'Unfactored Wall Loads'!BK75)</f>
        <v>0</v>
      </c>
      <c r="BV75" s="4">
        <f t="shared" si="11"/>
        <v>0</v>
      </c>
      <c r="BW75" s="52" t="str">
        <f>IF($B75="INT",1*'Unfactored Wall Loads'!BM75, IF($B75="EXT",1*'Unfactored Wall Loads'!BM75,"N.G."))</f>
        <v>N.G.</v>
      </c>
      <c r="BX75" s="52" t="str">
        <f>IF($B75="INT",1*'Unfactored Wall Loads'!BN75, IF($B75="EXT",1*'Unfactored Wall Loads'!BN75,"N.G."))</f>
        <v>N.G.</v>
      </c>
      <c r="BY75" s="66">
        <f>'Unfactored Wall Loads'!$P$5*(1.4*'Unfactored Wall Loads'!BO75)</f>
        <v>0</v>
      </c>
      <c r="BZ75" s="66">
        <f>'Unfactored Wall Loads'!$P$5*(1.2*'Unfactored Wall Loads'!BO75+1.6*'Unfactored Wall Loads'!BP75+0.5*'Unfactored Wall Loads'!BQ75)</f>
        <v>0</v>
      </c>
      <c r="CA75" s="66">
        <f>'Unfactored Wall Loads'!$P$5*(1.2*'Unfactored Wall Loads'!BO75+1.6*'Unfactored Wall Loads'!BQ75+1*'Unfactored Wall Loads'!BP75)</f>
        <v>0</v>
      </c>
      <c r="CB75" s="4">
        <f t="shared" si="12"/>
        <v>0</v>
      </c>
      <c r="CC75" s="52" t="str">
        <f>IF($B75="INT",1*'Unfactored Wall Loads'!BR75, IF($B75="EXT",1*'Unfactored Wall Loads'!BR75,"N.G."))</f>
        <v>N.G.</v>
      </c>
      <c r="CD75" s="52" t="str">
        <f>IF($B75="INT",1*'Unfactored Wall Loads'!BS75, IF($B75="EXT",1*'Unfactored Wall Loads'!BS75,"N.G."))</f>
        <v>N.G.</v>
      </c>
      <c r="CE75" s="66">
        <f>'Unfactored Wall Loads'!$P$5*(1.4*'Unfactored Wall Loads'!BT75)</f>
        <v>0</v>
      </c>
      <c r="CF75" s="66">
        <f>'Unfactored Wall Loads'!$P$5*(1.2*'Unfactored Wall Loads'!BT75+1.6*'Unfactored Wall Loads'!BU75+0.5*'Unfactored Wall Loads'!BV75)</f>
        <v>0</v>
      </c>
      <c r="CG75" s="66">
        <f>'Unfactored Wall Loads'!$P$5*(1.2*'Unfactored Wall Loads'!BT75+1.6*'Unfactored Wall Loads'!BV75+1*'Unfactored Wall Loads'!BU75)</f>
        <v>0</v>
      </c>
      <c r="CH75" s="4">
        <f t="shared" si="13"/>
        <v>0</v>
      </c>
      <c r="CI75" s="52" t="str">
        <f>IF($B75="INT",1*'Unfactored Wall Loads'!BW75, IF($B75="EXT",1*'Unfactored Wall Loads'!BW75,"N.G."))</f>
        <v>N.G.</v>
      </c>
      <c r="CJ75" s="52" t="str">
        <f>IF($B75="INT",1*'Unfactored Wall Loads'!BX75, IF($B75="EXT",1*'Unfactored Wall Loads'!BX75,"N.G."))</f>
        <v>N.G.</v>
      </c>
      <c r="CK75" s="66">
        <f>'Unfactored Wall Loads'!$P$5*(1.6*'Unfactored Wall Loads'!BY75)</f>
        <v>0</v>
      </c>
      <c r="CL75" s="66">
        <f>'Unfactored Wall Loads'!$P$5*(1.2*'Unfactored Wall Loads'!BY75+1.6*'Unfactored Wall Loads'!BZ75+0.5*'Unfactored Wall Loads'!CA75)</f>
        <v>0</v>
      </c>
      <c r="CM75" s="66">
        <f>'Unfactored Wall Loads'!$P$5*(1.2*'Unfactored Wall Loads'!BY75+1.6*'Unfactored Wall Loads'!CA75+1*'Unfactored Wall Loads'!BZ75)</f>
        <v>0</v>
      </c>
      <c r="CN75" s="4">
        <f t="shared" si="14"/>
        <v>0</v>
      </c>
    </row>
    <row r="76" spans="1:92" x14ac:dyDescent="0.25">
      <c r="A76" s="70">
        <v>55</v>
      </c>
      <c r="B76" s="70">
        <f>'Unfactored Wall Loads'!B76</f>
        <v>0</v>
      </c>
      <c r="C76" s="52" t="str">
        <f>IF($B76="INT",1*'Unfactored Wall Loads'!E76, IF($B76="EXT",1*'Unfactored Wall Loads'!E76,"N.G."))</f>
        <v>N.G.</v>
      </c>
      <c r="D76" s="52" t="str">
        <f>IF($B76="INT",1*'Unfactored Wall Loads'!F76, IF($B76="EXT",1*'Unfactored Wall Loads'!F76,"N.G."))</f>
        <v>N.G.</v>
      </c>
      <c r="E76" s="66">
        <f>'Unfactored Wall Loads'!$P$5*(1.4*'Unfactored Wall Loads'!G76)</f>
        <v>0</v>
      </c>
      <c r="F76" s="66">
        <f>'Unfactored Wall Loads'!$P$5*(1.2*'Unfactored Wall Loads'!G76+1.6*'Unfactored Wall Loads'!H76+0.5*'Unfactored Wall Loads'!I76)</f>
        <v>0</v>
      </c>
      <c r="G76" s="66">
        <f>'Unfactored Wall Loads'!$P$5*(1.2*'Unfactored Wall Loads'!G76+1.6*'Unfactored Wall Loads'!I76+1*'Unfactored Wall Loads'!H76)</f>
        <v>0</v>
      </c>
      <c r="H76" s="4">
        <f t="shared" si="0"/>
        <v>0</v>
      </c>
      <c r="I76" s="52" t="str">
        <f>IF($B76="INT",1*'Unfactored Wall Loads'!J76, IF($B76="EXT",1*'Unfactored Wall Loads'!J76,"N.G."))</f>
        <v>N.G.</v>
      </c>
      <c r="J76" s="52" t="str">
        <f>IF($B76="INT",1*'Unfactored Wall Loads'!K76, IF($B76="EXT",1*'Unfactored Wall Loads'!K76,"N.G."))</f>
        <v>N.G.</v>
      </c>
      <c r="K76" s="66">
        <f>'Unfactored Wall Loads'!$P$5*(1.4*'Unfactored Wall Loads'!L76)</f>
        <v>0</v>
      </c>
      <c r="L76" s="66">
        <f>'Unfactored Wall Loads'!$P$5*(1.2*'Unfactored Wall Loads'!L76+1.6*'Unfactored Wall Loads'!M76+0.5*'Unfactored Wall Loads'!N76)</f>
        <v>0</v>
      </c>
      <c r="M76" s="66">
        <f>'Unfactored Wall Loads'!$P$5*(1.2*'Unfactored Wall Loads'!L76+1.6*'Unfactored Wall Loads'!N76+1*'Unfactored Wall Loads'!M76)</f>
        <v>0</v>
      </c>
      <c r="N76" s="4">
        <f t="shared" si="1"/>
        <v>0</v>
      </c>
      <c r="O76" s="52" t="str">
        <f>IF($B76="INT",1*'Unfactored Wall Loads'!O76, IF($B76="EXT",1*'Unfactored Wall Loads'!O76,"N.G."))</f>
        <v>N.G.</v>
      </c>
      <c r="P76" s="52" t="str">
        <f>IF($B76="INT",1*'Unfactored Wall Loads'!P76, IF($B76="EXT",1*'Unfactored Wall Loads'!P76,"N.G."))</f>
        <v>N.G.</v>
      </c>
      <c r="Q76" s="66">
        <f>'Unfactored Wall Loads'!$P$5*(1.4*'Unfactored Wall Loads'!Q76)</f>
        <v>0</v>
      </c>
      <c r="R76" s="66">
        <f>'Unfactored Wall Loads'!$P$5*(1.2*'Unfactored Wall Loads'!Q76+1.6*'Unfactored Wall Loads'!R76+0.5*'Unfactored Wall Loads'!S76)</f>
        <v>0</v>
      </c>
      <c r="S76" s="66">
        <f>'Unfactored Wall Loads'!$P$5*(1.2*'Unfactored Wall Loads'!Q76+1.6*'Unfactored Wall Loads'!S76+1*'Unfactored Wall Loads'!R76)</f>
        <v>0</v>
      </c>
      <c r="T76" s="4">
        <f t="shared" si="2"/>
        <v>0</v>
      </c>
      <c r="U76" s="52" t="str">
        <f>IF($B76="INT",1*'Unfactored Wall Loads'!T76, IF($B76="EXT",1*'Unfactored Wall Loads'!T76,"N.G."))</f>
        <v>N.G.</v>
      </c>
      <c r="V76" s="52" t="str">
        <f>IF($B76="INT",1*'Unfactored Wall Loads'!U76, IF($B76="EXT",1*'Unfactored Wall Loads'!U76,"N.G."))</f>
        <v>N.G.</v>
      </c>
      <c r="W76" s="66">
        <f>'Unfactored Wall Loads'!$P$5*(1.4*'Unfactored Wall Loads'!V76)</f>
        <v>0</v>
      </c>
      <c r="X76" s="66">
        <f>'Unfactored Wall Loads'!$P$5*(1.2*'Unfactored Wall Loads'!V76+1.6*'Unfactored Wall Loads'!W76+0.5*'Unfactored Wall Loads'!X76)</f>
        <v>0</v>
      </c>
      <c r="Y76" s="66">
        <f>'Unfactored Wall Loads'!$P$5*(1.2*'Unfactored Wall Loads'!V76+1.6*'Unfactored Wall Loads'!X76+1*'Unfactored Wall Loads'!W76)</f>
        <v>0</v>
      </c>
      <c r="Z76" s="4">
        <f t="shared" si="3"/>
        <v>0</v>
      </c>
      <c r="AA76" s="52" t="str">
        <f>IF($B76="INT",1*'Unfactored Wall Loads'!Y76, IF($B76="EXT",1*'Unfactored Wall Loads'!Y76,"N.G."))</f>
        <v>N.G.</v>
      </c>
      <c r="AB76" s="52" t="str">
        <f>IF($B76="INT",1*'Unfactored Wall Loads'!Z76, IF($B76="EXT",1*'Unfactored Wall Loads'!Z76,"N.G."))</f>
        <v>N.G.</v>
      </c>
      <c r="AC76" s="66">
        <f>'Unfactored Wall Loads'!$P$5*(1.4*'Unfactored Wall Loads'!AA76)</f>
        <v>0</v>
      </c>
      <c r="AD76" s="66">
        <f>'Unfactored Wall Loads'!$P$5*(1.2*'Unfactored Wall Loads'!AA76+1.6*'Unfactored Wall Loads'!AB76+0.5*'Unfactored Wall Loads'!AC76)</f>
        <v>0</v>
      </c>
      <c r="AE76" s="66">
        <f>'Unfactored Wall Loads'!$P$5*(1.2*'Unfactored Wall Loads'!AA76+1.6*'Unfactored Wall Loads'!AC76+1*'Unfactored Wall Loads'!AB76)</f>
        <v>0</v>
      </c>
      <c r="AF76" s="4">
        <f t="shared" si="4"/>
        <v>0</v>
      </c>
      <c r="AG76" s="52" t="str">
        <f>IF($B76="INT",1*'Unfactored Wall Loads'!AD76, IF($B76="EXT",1*'Unfactored Wall Loads'!AD76,"N.G."))</f>
        <v>N.G.</v>
      </c>
      <c r="AH76" s="52" t="str">
        <f>IF($B76="INT",1*'Unfactored Wall Loads'!AE76, IF($B76="EXT",1*'Unfactored Wall Loads'!AE76,"N.G."))</f>
        <v>N.G.</v>
      </c>
      <c r="AI76" s="66">
        <f>'Unfactored Wall Loads'!$P$5*(1.4*'Unfactored Wall Loads'!AF76)</f>
        <v>0</v>
      </c>
      <c r="AJ76" s="66">
        <f>'Unfactored Wall Loads'!$P$5*(1.2*'Unfactored Wall Loads'!AF76+1.6*'Unfactored Wall Loads'!AG76+0.5*'Unfactored Wall Loads'!AH76)</f>
        <v>0</v>
      </c>
      <c r="AK76" s="66">
        <f>'Unfactored Wall Loads'!$P$5*(1.2*'Unfactored Wall Loads'!AF76+1.6*'Unfactored Wall Loads'!AH76+1*'Unfactored Wall Loads'!AG76)</f>
        <v>0</v>
      </c>
      <c r="AL76" s="4">
        <f t="shared" si="5"/>
        <v>0</v>
      </c>
      <c r="AM76" s="52" t="str">
        <f>IF($B76="INT",1*'Unfactored Wall Loads'!AI76, IF($B76="EXT",1*'Unfactored Wall Loads'!AI76,"N.G."))</f>
        <v>N.G.</v>
      </c>
      <c r="AN76" s="52" t="str">
        <f>IF($B76="INT",1*'Unfactored Wall Loads'!AJ76, IF($B76="EXT",1*'Unfactored Wall Loads'!AJ76,"N.G."))</f>
        <v>N.G.</v>
      </c>
      <c r="AO76" s="66">
        <f>'Unfactored Wall Loads'!$P$5*(1.4*'Unfactored Wall Loads'!AK76)</f>
        <v>0</v>
      </c>
      <c r="AP76" s="66">
        <f>'Unfactored Wall Loads'!$P$5*(1.2*'Unfactored Wall Loads'!AK76+1.6*'Unfactored Wall Loads'!AL76+0.5*'Unfactored Wall Loads'!AM76)</f>
        <v>0</v>
      </c>
      <c r="AQ76" s="66">
        <f>'Unfactored Wall Loads'!$P$5*(1.2*'Unfactored Wall Loads'!AK76+1.6*'Unfactored Wall Loads'!AM76+1*'Unfactored Wall Loads'!AL76)</f>
        <v>0</v>
      </c>
      <c r="AR76" s="4">
        <f t="shared" si="6"/>
        <v>0</v>
      </c>
      <c r="AS76" s="52" t="str">
        <f>IF($B76="INT",1*'Unfactored Wall Loads'!AN76, IF($B76="EXT",1*'Unfactored Wall Loads'!AN76,"N.G."))</f>
        <v>N.G.</v>
      </c>
      <c r="AT76" s="52" t="str">
        <f>IF($B76="INT",1*'Unfactored Wall Loads'!AO76, IF($B76="EXT",1*'Unfactored Wall Loads'!AO76,"N.G."))</f>
        <v>N.G.</v>
      </c>
      <c r="AU76" s="66">
        <f>'Unfactored Wall Loads'!$P$5*(1.4*'Unfactored Wall Loads'!AP76)</f>
        <v>0</v>
      </c>
      <c r="AV76" s="66">
        <f>'Unfactored Wall Loads'!$P$5*(1.2*'Unfactored Wall Loads'!AP76+1.6*'Unfactored Wall Loads'!AQ76+0.5*'Unfactored Wall Loads'!AR76)</f>
        <v>0</v>
      </c>
      <c r="AW76" s="66">
        <f>'Unfactored Wall Loads'!$P$5*(1.2*'Unfactored Wall Loads'!AP76+1.6*'Unfactored Wall Loads'!AR76+1*'Unfactored Wall Loads'!AQ76)</f>
        <v>0</v>
      </c>
      <c r="AX76" s="4">
        <f t="shared" si="7"/>
        <v>0</v>
      </c>
      <c r="AY76" s="52" t="str">
        <f>IF($B76="INT",1*'Unfactored Wall Loads'!AS76, IF($B76="EXT",1*'Unfactored Wall Loads'!AS76,"N.G."))</f>
        <v>N.G.</v>
      </c>
      <c r="AZ76" s="52" t="str">
        <f>IF($B76="INT",1*'Unfactored Wall Loads'!AT76, IF($B76="EXT",1*'Unfactored Wall Loads'!AT76,"N.G."))</f>
        <v>N.G.</v>
      </c>
      <c r="BA76" s="66">
        <f>'Unfactored Wall Loads'!$P$5*(1.4*'Unfactored Wall Loads'!AU76)</f>
        <v>0</v>
      </c>
      <c r="BB76" s="66">
        <f>'Unfactored Wall Loads'!$P$5*(1.2*'Unfactored Wall Loads'!AU76+1.6*'Unfactored Wall Loads'!AV76+0.5*'Unfactored Wall Loads'!AW76)</f>
        <v>0</v>
      </c>
      <c r="BC76" s="66">
        <f>'Unfactored Wall Loads'!$P$5*(1.2*'Unfactored Wall Loads'!AU76+1.6*'Unfactored Wall Loads'!AW76+1*'Unfactored Wall Loads'!AV76)</f>
        <v>0</v>
      </c>
      <c r="BD76" s="4">
        <f t="shared" si="8"/>
        <v>0</v>
      </c>
      <c r="BE76" s="52" t="str">
        <f>IF($B76="INT",1*'Unfactored Wall Loads'!AX76, IF($B76="EXT",1*'Unfactored Wall Loads'!AX76,"N.G."))</f>
        <v>N.G.</v>
      </c>
      <c r="BF76" s="52" t="str">
        <f>IF($B76="INT",1*'Unfactored Wall Loads'!AY76, IF($B76="EXT",1*'Unfactored Wall Loads'!AY76,"N.G."))</f>
        <v>N.G.</v>
      </c>
      <c r="BG76" s="66">
        <f>'Unfactored Wall Loads'!$P$5*(1.4*'Unfactored Wall Loads'!AZ76)</f>
        <v>0</v>
      </c>
      <c r="BH76" s="66">
        <f>'Unfactored Wall Loads'!$P$5*(1.2*'Unfactored Wall Loads'!AZ76+1.6*'Unfactored Wall Loads'!BA76+0.5*'Unfactored Wall Loads'!BB76)</f>
        <v>0</v>
      </c>
      <c r="BI76" s="66">
        <f>'Unfactored Wall Loads'!$P$5*(1.2*'Unfactored Wall Loads'!AZ76+1.6*'Unfactored Wall Loads'!BB76+1*'Unfactored Wall Loads'!BA76)</f>
        <v>0</v>
      </c>
      <c r="BJ76" s="4">
        <f t="shared" si="9"/>
        <v>0</v>
      </c>
      <c r="BK76" s="52" t="str">
        <f>IF($B76="INT",1*'Unfactored Wall Loads'!BC76, IF($B76="EXT",1*'Unfactored Wall Loads'!BC76,"N.G."))</f>
        <v>N.G.</v>
      </c>
      <c r="BL76" s="52" t="str">
        <f>IF($B76="INT",1*'Unfactored Wall Loads'!BD76, IF($B76="EXT",1*'Unfactored Wall Loads'!BD76,"N.G."))</f>
        <v>N.G.</v>
      </c>
      <c r="BM76" s="66">
        <f>'Unfactored Wall Loads'!$P$5*(1.4*'Unfactored Wall Loads'!BE76)</f>
        <v>0</v>
      </c>
      <c r="BN76" s="66">
        <f>'Unfactored Wall Loads'!$P$5*(1.2*'Unfactored Wall Loads'!BE76+1.6*'Unfactored Wall Loads'!BF76+0.5*'Unfactored Wall Loads'!BG76)</f>
        <v>0</v>
      </c>
      <c r="BO76" s="66">
        <f>'Unfactored Wall Loads'!$P$5*(1.2*'Unfactored Wall Loads'!BE76+1.6*'Unfactored Wall Loads'!BG76+1*'Unfactored Wall Loads'!BF76)</f>
        <v>0</v>
      </c>
      <c r="BP76" s="4">
        <f t="shared" si="10"/>
        <v>0</v>
      </c>
      <c r="BQ76" s="52" t="str">
        <f>IF($B76="INT",1*'Unfactored Wall Loads'!BH76, IF($B76="EXT",1*'Unfactored Wall Loads'!BH76,"N.G."))</f>
        <v>N.G.</v>
      </c>
      <c r="BR76" s="52" t="str">
        <f>IF($B76="INT",1*'Unfactored Wall Loads'!BI76, IF($B76="EXT",1*'Unfactored Wall Loads'!BI76,"N.G."))</f>
        <v>N.G.</v>
      </c>
      <c r="BS76" s="66">
        <f>'Unfactored Wall Loads'!$P$5*(1.4*'Unfactored Wall Loads'!BJ76)</f>
        <v>0</v>
      </c>
      <c r="BT76" s="66">
        <f>'Unfactored Wall Loads'!$P$5*(1.2*'Unfactored Wall Loads'!BJ76+1.6*'Unfactored Wall Loads'!BK76+0.5*'Unfactored Wall Loads'!BL76)</f>
        <v>0</v>
      </c>
      <c r="BU76" s="66">
        <f>'Unfactored Wall Loads'!$P$5*(1.2*'Unfactored Wall Loads'!BJ76+1.6*'Unfactored Wall Loads'!BL76+1*'Unfactored Wall Loads'!BK76)</f>
        <v>0</v>
      </c>
      <c r="BV76" s="4">
        <f t="shared" si="11"/>
        <v>0</v>
      </c>
      <c r="BW76" s="52" t="str">
        <f>IF($B76="INT",1*'Unfactored Wall Loads'!BM76, IF($B76="EXT",1*'Unfactored Wall Loads'!BM76,"N.G."))</f>
        <v>N.G.</v>
      </c>
      <c r="BX76" s="52" t="str">
        <f>IF($B76="INT",1*'Unfactored Wall Loads'!BN76, IF($B76="EXT",1*'Unfactored Wall Loads'!BN76,"N.G."))</f>
        <v>N.G.</v>
      </c>
      <c r="BY76" s="66">
        <f>'Unfactored Wall Loads'!$P$5*(1.4*'Unfactored Wall Loads'!BO76)</f>
        <v>0</v>
      </c>
      <c r="BZ76" s="66">
        <f>'Unfactored Wall Loads'!$P$5*(1.2*'Unfactored Wall Loads'!BO76+1.6*'Unfactored Wall Loads'!BP76+0.5*'Unfactored Wall Loads'!BQ76)</f>
        <v>0</v>
      </c>
      <c r="CA76" s="66">
        <f>'Unfactored Wall Loads'!$P$5*(1.2*'Unfactored Wall Loads'!BO76+1.6*'Unfactored Wall Loads'!BQ76+1*'Unfactored Wall Loads'!BP76)</f>
        <v>0</v>
      </c>
      <c r="CB76" s="4">
        <f t="shared" si="12"/>
        <v>0</v>
      </c>
      <c r="CC76" s="52" t="str">
        <f>IF($B76="INT",1*'Unfactored Wall Loads'!BR76, IF($B76="EXT",1*'Unfactored Wall Loads'!BR76,"N.G."))</f>
        <v>N.G.</v>
      </c>
      <c r="CD76" s="52" t="str">
        <f>IF($B76="INT",1*'Unfactored Wall Loads'!BS76, IF($B76="EXT",1*'Unfactored Wall Loads'!BS76,"N.G."))</f>
        <v>N.G.</v>
      </c>
      <c r="CE76" s="66">
        <f>'Unfactored Wall Loads'!$P$5*(1.4*'Unfactored Wall Loads'!BT76)</f>
        <v>0</v>
      </c>
      <c r="CF76" s="66">
        <f>'Unfactored Wall Loads'!$P$5*(1.2*'Unfactored Wall Loads'!BT76+1.6*'Unfactored Wall Loads'!BU76+0.5*'Unfactored Wall Loads'!BV76)</f>
        <v>0</v>
      </c>
      <c r="CG76" s="66">
        <f>'Unfactored Wall Loads'!$P$5*(1.2*'Unfactored Wall Loads'!BT76+1.6*'Unfactored Wall Loads'!BV76+1*'Unfactored Wall Loads'!BU76)</f>
        <v>0</v>
      </c>
      <c r="CH76" s="4">
        <f t="shared" si="13"/>
        <v>0</v>
      </c>
      <c r="CI76" s="52" t="str">
        <f>IF($B76="INT",1*'Unfactored Wall Loads'!BW76, IF($B76="EXT",1*'Unfactored Wall Loads'!BW76,"N.G."))</f>
        <v>N.G.</v>
      </c>
      <c r="CJ76" s="52" t="str">
        <f>IF($B76="INT",1*'Unfactored Wall Loads'!BX76, IF($B76="EXT",1*'Unfactored Wall Loads'!BX76,"N.G."))</f>
        <v>N.G.</v>
      </c>
      <c r="CK76" s="66">
        <f>'Unfactored Wall Loads'!$P$5*(1.6*'Unfactored Wall Loads'!BY76)</f>
        <v>0</v>
      </c>
      <c r="CL76" s="66">
        <f>'Unfactored Wall Loads'!$P$5*(1.2*'Unfactored Wall Loads'!BY76+1.6*'Unfactored Wall Loads'!BZ76+0.5*'Unfactored Wall Loads'!CA76)</f>
        <v>0</v>
      </c>
      <c r="CM76" s="66">
        <f>'Unfactored Wall Loads'!$P$5*(1.2*'Unfactored Wall Loads'!BY76+1.6*'Unfactored Wall Loads'!CA76+1*'Unfactored Wall Loads'!BZ76)</f>
        <v>0</v>
      </c>
      <c r="CN76" s="4">
        <f t="shared" si="14"/>
        <v>0</v>
      </c>
    </row>
    <row r="77" spans="1:92" x14ac:dyDescent="0.25">
      <c r="A77" s="70">
        <v>56</v>
      </c>
      <c r="B77" s="70">
        <f>'Unfactored Wall Loads'!B77</f>
        <v>0</v>
      </c>
      <c r="C77" s="52" t="str">
        <f>IF($B77="INT",1*'Unfactored Wall Loads'!E77, IF($B77="EXT",1*'Unfactored Wall Loads'!E77,"N.G."))</f>
        <v>N.G.</v>
      </c>
      <c r="D77" s="52" t="str">
        <f>IF($B77="INT",1*'Unfactored Wall Loads'!F77, IF($B77="EXT",1*'Unfactored Wall Loads'!F77,"N.G."))</f>
        <v>N.G.</v>
      </c>
      <c r="E77" s="66">
        <f>'Unfactored Wall Loads'!$P$5*(1.4*'Unfactored Wall Loads'!G77)</f>
        <v>0</v>
      </c>
      <c r="F77" s="66">
        <f>'Unfactored Wall Loads'!$P$5*(1.2*'Unfactored Wall Loads'!G77+1.6*'Unfactored Wall Loads'!H77+0.5*'Unfactored Wall Loads'!I77)</f>
        <v>0</v>
      </c>
      <c r="G77" s="66">
        <f>'Unfactored Wall Loads'!$P$5*(1.2*'Unfactored Wall Loads'!G77+1.6*'Unfactored Wall Loads'!I77+1*'Unfactored Wall Loads'!H77)</f>
        <v>0</v>
      </c>
      <c r="H77" s="4">
        <f t="shared" si="0"/>
        <v>0</v>
      </c>
      <c r="I77" s="52" t="str">
        <f>IF($B77="INT",1*'Unfactored Wall Loads'!J77, IF($B77="EXT",1*'Unfactored Wall Loads'!J77,"N.G."))</f>
        <v>N.G.</v>
      </c>
      <c r="J77" s="52" t="str">
        <f>IF($B77="INT",1*'Unfactored Wall Loads'!K77, IF($B77="EXT",1*'Unfactored Wall Loads'!K77,"N.G."))</f>
        <v>N.G.</v>
      </c>
      <c r="K77" s="66">
        <f>'Unfactored Wall Loads'!$P$5*(1.4*'Unfactored Wall Loads'!L77)</f>
        <v>0</v>
      </c>
      <c r="L77" s="66">
        <f>'Unfactored Wall Loads'!$P$5*(1.2*'Unfactored Wall Loads'!L77+1.6*'Unfactored Wall Loads'!M77+0.5*'Unfactored Wall Loads'!N77)</f>
        <v>0</v>
      </c>
      <c r="M77" s="66">
        <f>'Unfactored Wall Loads'!$P$5*(1.2*'Unfactored Wall Loads'!L77+1.6*'Unfactored Wall Loads'!N77+1*'Unfactored Wall Loads'!M77)</f>
        <v>0</v>
      </c>
      <c r="N77" s="4">
        <f t="shared" si="1"/>
        <v>0</v>
      </c>
      <c r="O77" s="52" t="str">
        <f>IF($B77="INT",1*'Unfactored Wall Loads'!O77, IF($B77="EXT",1*'Unfactored Wall Loads'!O77,"N.G."))</f>
        <v>N.G.</v>
      </c>
      <c r="P77" s="52" t="str">
        <f>IF($B77="INT",1*'Unfactored Wall Loads'!P77, IF($B77="EXT",1*'Unfactored Wall Loads'!P77,"N.G."))</f>
        <v>N.G.</v>
      </c>
      <c r="Q77" s="66">
        <f>'Unfactored Wall Loads'!$P$5*(1.4*'Unfactored Wall Loads'!Q77)</f>
        <v>0</v>
      </c>
      <c r="R77" s="66">
        <f>'Unfactored Wall Loads'!$P$5*(1.2*'Unfactored Wall Loads'!Q77+1.6*'Unfactored Wall Loads'!R77+0.5*'Unfactored Wall Loads'!S77)</f>
        <v>0</v>
      </c>
      <c r="S77" s="66">
        <f>'Unfactored Wall Loads'!$P$5*(1.2*'Unfactored Wall Loads'!Q77+1.6*'Unfactored Wall Loads'!S77+1*'Unfactored Wall Loads'!R77)</f>
        <v>0</v>
      </c>
      <c r="T77" s="4">
        <f t="shared" si="2"/>
        <v>0</v>
      </c>
      <c r="U77" s="52" t="str">
        <f>IF($B77="INT",1*'Unfactored Wall Loads'!T77, IF($B77="EXT",1*'Unfactored Wall Loads'!T77,"N.G."))</f>
        <v>N.G.</v>
      </c>
      <c r="V77" s="52" t="str">
        <f>IF($B77="INT",1*'Unfactored Wall Loads'!U77, IF($B77="EXT",1*'Unfactored Wall Loads'!U77,"N.G."))</f>
        <v>N.G.</v>
      </c>
      <c r="W77" s="66">
        <f>'Unfactored Wall Loads'!$P$5*(1.4*'Unfactored Wall Loads'!V77)</f>
        <v>0</v>
      </c>
      <c r="X77" s="66">
        <f>'Unfactored Wall Loads'!$P$5*(1.2*'Unfactored Wall Loads'!V77+1.6*'Unfactored Wall Loads'!W77+0.5*'Unfactored Wall Loads'!X77)</f>
        <v>0</v>
      </c>
      <c r="Y77" s="66">
        <f>'Unfactored Wall Loads'!$P$5*(1.2*'Unfactored Wall Loads'!V77+1.6*'Unfactored Wall Loads'!X77+1*'Unfactored Wall Loads'!W77)</f>
        <v>0</v>
      </c>
      <c r="Z77" s="4">
        <f t="shared" si="3"/>
        <v>0</v>
      </c>
      <c r="AA77" s="52" t="str">
        <f>IF($B77="INT",1*'Unfactored Wall Loads'!Y77, IF($B77="EXT",1*'Unfactored Wall Loads'!Y77,"N.G."))</f>
        <v>N.G.</v>
      </c>
      <c r="AB77" s="52" t="str">
        <f>IF($B77="INT",1*'Unfactored Wall Loads'!Z77, IF($B77="EXT",1*'Unfactored Wall Loads'!Z77,"N.G."))</f>
        <v>N.G.</v>
      </c>
      <c r="AC77" s="66">
        <f>'Unfactored Wall Loads'!$P$5*(1.4*'Unfactored Wall Loads'!AA77)</f>
        <v>0</v>
      </c>
      <c r="AD77" s="66">
        <f>'Unfactored Wall Loads'!$P$5*(1.2*'Unfactored Wall Loads'!AA77+1.6*'Unfactored Wall Loads'!AB77+0.5*'Unfactored Wall Loads'!AC77)</f>
        <v>0</v>
      </c>
      <c r="AE77" s="66">
        <f>'Unfactored Wall Loads'!$P$5*(1.2*'Unfactored Wall Loads'!AA77+1.6*'Unfactored Wall Loads'!AC77+1*'Unfactored Wall Loads'!AB77)</f>
        <v>0</v>
      </c>
      <c r="AF77" s="4">
        <f t="shared" si="4"/>
        <v>0</v>
      </c>
      <c r="AG77" s="52" t="str">
        <f>IF($B77="INT",1*'Unfactored Wall Loads'!AD77, IF($B77="EXT",1*'Unfactored Wall Loads'!AD77,"N.G."))</f>
        <v>N.G.</v>
      </c>
      <c r="AH77" s="52" t="str">
        <f>IF($B77="INT",1*'Unfactored Wall Loads'!AE77, IF($B77="EXT",1*'Unfactored Wall Loads'!AE77,"N.G."))</f>
        <v>N.G.</v>
      </c>
      <c r="AI77" s="66">
        <f>'Unfactored Wall Loads'!$P$5*(1.4*'Unfactored Wall Loads'!AF77)</f>
        <v>0</v>
      </c>
      <c r="AJ77" s="66">
        <f>'Unfactored Wall Loads'!$P$5*(1.2*'Unfactored Wall Loads'!AF77+1.6*'Unfactored Wall Loads'!AG77+0.5*'Unfactored Wall Loads'!AH77)</f>
        <v>0</v>
      </c>
      <c r="AK77" s="66">
        <f>'Unfactored Wall Loads'!$P$5*(1.2*'Unfactored Wall Loads'!AF77+1.6*'Unfactored Wall Loads'!AH77+1*'Unfactored Wall Loads'!AG77)</f>
        <v>0</v>
      </c>
      <c r="AL77" s="4">
        <f t="shared" si="5"/>
        <v>0</v>
      </c>
      <c r="AM77" s="52" t="str">
        <f>IF($B77="INT",1*'Unfactored Wall Loads'!AI77, IF($B77="EXT",1*'Unfactored Wall Loads'!AI77,"N.G."))</f>
        <v>N.G.</v>
      </c>
      <c r="AN77" s="52" t="str">
        <f>IF($B77="INT",1*'Unfactored Wall Loads'!AJ77, IF($B77="EXT",1*'Unfactored Wall Loads'!AJ77,"N.G."))</f>
        <v>N.G.</v>
      </c>
      <c r="AO77" s="66">
        <f>'Unfactored Wall Loads'!$P$5*(1.4*'Unfactored Wall Loads'!AK77)</f>
        <v>0</v>
      </c>
      <c r="AP77" s="66">
        <f>'Unfactored Wall Loads'!$P$5*(1.2*'Unfactored Wall Loads'!AK77+1.6*'Unfactored Wall Loads'!AL77+0.5*'Unfactored Wall Loads'!AM77)</f>
        <v>0</v>
      </c>
      <c r="AQ77" s="66">
        <f>'Unfactored Wall Loads'!$P$5*(1.2*'Unfactored Wall Loads'!AK77+1.6*'Unfactored Wall Loads'!AM77+1*'Unfactored Wall Loads'!AL77)</f>
        <v>0</v>
      </c>
      <c r="AR77" s="4">
        <f t="shared" si="6"/>
        <v>0</v>
      </c>
      <c r="AS77" s="52" t="str">
        <f>IF($B77="INT",1*'Unfactored Wall Loads'!AN77, IF($B77="EXT",1*'Unfactored Wall Loads'!AN77,"N.G."))</f>
        <v>N.G.</v>
      </c>
      <c r="AT77" s="52" t="str">
        <f>IF($B77="INT",1*'Unfactored Wall Loads'!AO77, IF($B77="EXT",1*'Unfactored Wall Loads'!AO77,"N.G."))</f>
        <v>N.G.</v>
      </c>
      <c r="AU77" s="66">
        <f>'Unfactored Wall Loads'!$P$5*(1.4*'Unfactored Wall Loads'!AP77)</f>
        <v>0</v>
      </c>
      <c r="AV77" s="66">
        <f>'Unfactored Wall Loads'!$P$5*(1.2*'Unfactored Wall Loads'!AP77+1.6*'Unfactored Wall Loads'!AQ77+0.5*'Unfactored Wall Loads'!AR77)</f>
        <v>0</v>
      </c>
      <c r="AW77" s="66">
        <f>'Unfactored Wall Loads'!$P$5*(1.2*'Unfactored Wall Loads'!AP77+1.6*'Unfactored Wall Loads'!AR77+1*'Unfactored Wall Loads'!AQ77)</f>
        <v>0</v>
      </c>
      <c r="AX77" s="4">
        <f t="shared" si="7"/>
        <v>0</v>
      </c>
      <c r="AY77" s="52" t="str">
        <f>IF($B77="INT",1*'Unfactored Wall Loads'!AS77, IF($B77="EXT",1*'Unfactored Wall Loads'!AS77,"N.G."))</f>
        <v>N.G.</v>
      </c>
      <c r="AZ77" s="52" t="str">
        <f>IF($B77="INT",1*'Unfactored Wall Loads'!AT77, IF($B77="EXT",1*'Unfactored Wall Loads'!AT77,"N.G."))</f>
        <v>N.G.</v>
      </c>
      <c r="BA77" s="66">
        <f>'Unfactored Wall Loads'!$P$5*(1.4*'Unfactored Wall Loads'!AU77)</f>
        <v>0</v>
      </c>
      <c r="BB77" s="66">
        <f>'Unfactored Wall Loads'!$P$5*(1.2*'Unfactored Wall Loads'!AU77+1.6*'Unfactored Wall Loads'!AV77+0.5*'Unfactored Wall Loads'!AW77)</f>
        <v>0</v>
      </c>
      <c r="BC77" s="66">
        <f>'Unfactored Wall Loads'!$P$5*(1.2*'Unfactored Wall Loads'!AU77+1.6*'Unfactored Wall Loads'!AW77+1*'Unfactored Wall Loads'!AV77)</f>
        <v>0</v>
      </c>
      <c r="BD77" s="4">
        <f t="shared" si="8"/>
        <v>0</v>
      </c>
      <c r="BE77" s="52" t="str">
        <f>IF($B77="INT",1*'Unfactored Wall Loads'!AX77, IF($B77="EXT",1*'Unfactored Wall Loads'!AX77,"N.G."))</f>
        <v>N.G.</v>
      </c>
      <c r="BF77" s="52" t="str">
        <f>IF($B77="INT",1*'Unfactored Wall Loads'!AY77, IF($B77="EXT",1*'Unfactored Wall Loads'!AY77,"N.G."))</f>
        <v>N.G.</v>
      </c>
      <c r="BG77" s="66">
        <f>'Unfactored Wall Loads'!$P$5*(1.4*'Unfactored Wall Loads'!AZ77)</f>
        <v>0</v>
      </c>
      <c r="BH77" s="66">
        <f>'Unfactored Wall Loads'!$P$5*(1.2*'Unfactored Wall Loads'!AZ77+1.6*'Unfactored Wall Loads'!BA77+0.5*'Unfactored Wall Loads'!BB77)</f>
        <v>0</v>
      </c>
      <c r="BI77" s="66">
        <f>'Unfactored Wall Loads'!$P$5*(1.2*'Unfactored Wall Loads'!AZ77+1.6*'Unfactored Wall Loads'!BB77+1*'Unfactored Wall Loads'!BA77)</f>
        <v>0</v>
      </c>
      <c r="BJ77" s="4">
        <f t="shared" si="9"/>
        <v>0</v>
      </c>
      <c r="BK77" s="52" t="str">
        <f>IF($B77="INT",1*'Unfactored Wall Loads'!BC77, IF($B77="EXT",1*'Unfactored Wall Loads'!BC77,"N.G."))</f>
        <v>N.G.</v>
      </c>
      <c r="BL77" s="52" t="str">
        <f>IF($B77="INT",1*'Unfactored Wall Loads'!BD77, IF($B77="EXT",1*'Unfactored Wall Loads'!BD77,"N.G."))</f>
        <v>N.G.</v>
      </c>
      <c r="BM77" s="66">
        <f>'Unfactored Wall Loads'!$P$5*(1.4*'Unfactored Wall Loads'!BE77)</f>
        <v>0</v>
      </c>
      <c r="BN77" s="66">
        <f>'Unfactored Wall Loads'!$P$5*(1.2*'Unfactored Wall Loads'!BE77+1.6*'Unfactored Wall Loads'!BF77+0.5*'Unfactored Wall Loads'!BG77)</f>
        <v>0</v>
      </c>
      <c r="BO77" s="66">
        <f>'Unfactored Wall Loads'!$P$5*(1.2*'Unfactored Wall Loads'!BE77+1.6*'Unfactored Wall Loads'!BG77+1*'Unfactored Wall Loads'!BF77)</f>
        <v>0</v>
      </c>
      <c r="BP77" s="4">
        <f t="shared" si="10"/>
        <v>0</v>
      </c>
      <c r="BQ77" s="52" t="str">
        <f>IF($B77="INT",1*'Unfactored Wall Loads'!BH77, IF($B77="EXT",1*'Unfactored Wall Loads'!BH77,"N.G."))</f>
        <v>N.G.</v>
      </c>
      <c r="BR77" s="52" t="str">
        <f>IF($B77="INT",1*'Unfactored Wall Loads'!BI77, IF($B77="EXT",1*'Unfactored Wall Loads'!BI77,"N.G."))</f>
        <v>N.G.</v>
      </c>
      <c r="BS77" s="66">
        <f>'Unfactored Wall Loads'!$P$5*(1.4*'Unfactored Wall Loads'!BJ77)</f>
        <v>0</v>
      </c>
      <c r="BT77" s="66">
        <f>'Unfactored Wall Loads'!$P$5*(1.2*'Unfactored Wall Loads'!BJ77+1.6*'Unfactored Wall Loads'!BK77+0.5*'Unfactored Wall Loads'!BL77)</f>
        <v>0</v>
      </c>
      <c r="BU77" s="66">
        <f>'Unfactored Wall Loads'!$P$5*(1.2*'Unfactored Wall Loads'!BJ77+1.6*'Unfactored Wall Loads'!BL77+1*'Unfactored Wall Loads'!BK77)</f>
        <v>0</v>
      </c>
      <c r="BV77" s="4">
        <f t="shared" si="11"/>
        <v>0</v>
      </c>
      <c r="BW77" s="52" t="str">
        <f>IF($B77="INT",1*'Unfactored Wall Loads'!BM77, IF($B77="EXT",1*'Unfactored Wall Loads'!BM77,"N.G."))</f>
        <v>N.G.</v>
      </c>
      <c r="BX77" s="52" t="str">
        <f>IF($B77="INT",1*'Unfactored Wall Loads'!BN77, IF($B77="EXT",1*'Unfactored Wall Loads'!BN77,"N.G."))</f>
        <v>N.G.</v>
      </c>
      <c r="BY77" s="66">
        <f>'Unfactored Wall Loads'!$P$5*(1.4*'Unfactored Wall Loads'!BO77)</f>
        <v>0</v>
      </c>
      <c r="BZ77" s="66">
        <f>'Unfactored Wall Loads'!$P$5*(1.2*'Unfactored Wall Loads'!BO77+1.6*'Unfactored Wall Loads'!BP77+0.5*'Unfactored Wall Loads'!BQ77)</f>
        <v>0</v>
      </c>
      <c r="CA77" s="66">
        <f>'Unfactored Wall Loads'!$P$5*(1.2*'Unfactored Wall Loads'!BO77+1.6*'Unfactored Wall Loads'!BQ77+1*'Unfactored Wall Loads'!BP77)</f>
        <v>0</v>
      </c>
      <c r="CB77" s="4">
        <f t="shared" si="12"/>
        <v>0</v>
      </c>
      <c r="CC77" s="52" t="str">
        <f>IF($B77="INT",1*'Unfactored Wall Loads'!BR77, IF($B77="EXT",1*'Unfactored Wall Loads'!BR77,"N.G."))</f>
        <v>N.G.</v>
      </c>
      <c r="CD77" s="52" t="str">
        <f>IF($B77="INT",1*'Unfactored Wall Loads'!BS77, IF($B77="EXT",1*'Unfactored Wall Loads'!BS77,"N.G."))</f>
        <v>N.G.</v>
      </c>
      <c r="CE77" s="66">
        <f>'Unfactored Wall Loads'!$P$5*(1.4*'Unfactored Wall Loads'!BT77)</f>
        <v>0</v>
      </c>
      <c r="CF77" s="66">
        <f>'Unfactored Wall Loads'!$P$5*(1.2*'Unfactored Wall Loads'!BT77+1.6*'Unfactored Wall Loads'!BU77+0.5*'Unfactored Wall Loads'!BV77)</f>
        <v>0</v>
      </c>
      <c r="CG77" s="66">
        <f>'Unfactored Wall Loads'!$P$5*(1.2*'Unfactored Wall Loads'!BT77+1.6*'Unfactored Wall Loads'!BV77+1*'Unfactored Wall Loads'!BU77)</f>
        <v>0</v>
      </c>
      <c r="CH77" s="4">
        <f t="shared" si="13"/>
        <v>0</v>
      </c>
      <c r="CI77" s="52" t="str">
        <f>IF($B77="INT",1*'Unfactored Wall Loads'!BW77, IF($B77="EXT",1*'Unfactored Wall Loads'!BW77,"N.G."))</f>
        <v>N.G.</v>
      </c>
      <c r="CJ77" s="52" t="str">
        <f>IF($B77="INT",1*'Unfactored Wall Loads'!BX77, IF($B77="EXT",1*'Unfactored Wall Loads'!BX77,"N.G."))</f>
        <v>N.G.</v>
      </c>
      <c r="CK77" s="66">
        <f>'Unfactored Wall Loads'!$P$5*(1.6*'Unfactored Wall Loads'!BY77)</f>
        <v>0</v>
      </c>
      <c r="CL77" s="66">
        <f>'Unfactored Wall Loads'!$P$5*(1.2*'Unfactored Wall Loads'!BY77+1.6*'Unfactored Wall Loads'!BZ77+0.5*'Unfactored Wall Loads'!CA77)</f>
        <v>0</v>
      </c>
      <c r="CM77" s="66">
        <f>'Unfactored Wall Loads'!$P$5*(1.2*'Unfactored Wall Loads'!BY77+1.6*'Unfactored Wall Loads'!CA77+1*'Unfactored Wall Loads'!BZ77)</f>
        <v>0</v>
      </c>
      <c r="CN77" s="4">
        <f t="shared" si="14"/>
        <v>0</v>
      </c>
    </row>
    <row r="78" spans="1:92" x14ac:dyDescent="0.25">
      <c r="A78" s="70">
        <v>57</v>
      </c>
      <c r="B78" s="70">
        <f>'Unfactored Wall Loads'!B78</f>
        <v>0</v>
      </c>
      <c r="C78" s="52" t="str">
        <f>IF($B78="INT",1*'Unfactored Wall Loads'!E78, IF($B78="EXT",1*'Unfactored Wall Loads'!E78,"N.G."))</f>
        <v>N.G.</v>
      </c>
      <c r="D78" s="52" t="str">
        <f>IF($B78="INT",1*'Unfactored Wall Loads'!F78, IF($B78="EXT",1*'Unfactored Wall Loads'!F78,"N.G."))</f>
        <v>N.G.</v>
      </c>
      <c r="E78" s="66">
        <f>'Unfactored Wall Loads'!$P$5*(1.4*'Unfactored Wall Loads'!G78)</f>
        <v>0</v>
      </c>
      <c r="F78" s="66">
        <f>'Unfactored Wall Loads'!$P$5*(1.2*'Unfactored Wall Loads'!G78+1.6*'Unfactored Wall Loads'!H78+0.5*'Unfactored Wall Loads'!I78)</f>
        <v>0</v>
      </c>
      <c r="G78" s="66">
        <f>'Unfactored Wall Loads'!$P$5*(1.2*'Unfactored Wall Loads'!G78+1.6*'Unfactored Wall Loads'!I78+1*'Unfactored Wall Loads'!H78)</f>
        <v>0</v>
      </c>
      <c r="H78" s="4">
        <f t="shared" si="0"/>
        <v>0</v>
      </c>
      <c r="I78" s="52" t="str">
        <f>IF($B78="INT",1*'Unfactored Wall Loads'!J78, IF($B78="EXT",1*'Unfactored Wall Loads'!J78,"N.G."))</f>
        <v>N.G.</v>
      </c>
      <c r="J78" s="52" t="str">
        <f>IF($B78="INT",1*'Unfactored Wall Loads'!K78, IF($B78="EXT",1*'Unfactored Wall Loads'!K78,"N.G."))</f>
        <v>N.G.</v>
      </c>
      <c r="K78" s="66">
        <f>'Unfactored Wall Loads'!$P$5*(1.4*'Unfactored Wall Loads'!L78)</f>
        <v>0</v>
      </c>
      <c r="L78" s="66">
        <f>'Unfactored Wall Loads'!$P$5*(1.2*'Unfactored Wall Loads'!L78+1.6*'Unfactored Wall Loads'!M78+0.5*'Unfactored Wall Loads'!N78)</f>
        <v>0</v>
      </c>
      <c r="M78" s="66">
        <f>'Unfactored Wall Loads'!$P$5*(1.2*'Unfactored Wall Loads'!L78+1.6*'Unfactored Wall Loads'!N78+1*'Unfactored Wall Loads'!M78)</f>
        <v>0</v>
      </c>
      <c r="N78" s="4">
        <f t="shared" si="1"/>
        <v>0</v>
      </c>
      <c r="O78" s="52" t="str">
        <f>IF($B78="INT",1*'Unfactored Wall Loads'!O78, IF($B78="EXT",1*'Unfactored Wall Loads'!O78,"N.G."))</f>
        <v>N.G.</v>
      </c>
      <c r="P78" s="52" t="str">
        <f>IF($B78="INT",1*'Unfactored Wall Loads'!P78, IF($B78="EXT",1*'Unfactored Wall Loads'!P78,"N.G."))</f>
        <v>N.G.</v>
      </c>
      <c r="Q78" s="66">
        <f>'Unfactored Wall Loads'!$P$5*(1.4*'Unfactored Wall Loads'!Q78)</f>
        <v>0</v>
      </c>
      <c r="R78" s="66">
        <f>'Unfactored Wall Loads'!$P$5*(1.2*'Unfactored Wall Loads'!Q78+1.6*'Unfactored Wall Loads'!R78+0.5*'Unfactored Wall Loads'!S78)</f>
        <v>0</v>
      </c>
      <c r="S78" s="66">
        <f>'Unfactored Wall Loads'!$P$5*(1.2*'Unfactored Wall Loads'!Q78+1.6*'Unfactored Wall Loads'!S78+1*'Unfactored Wall Loads'!R78)</f>
        <v>0</v>
      </c>
      <c r="T78" s="4">
        <f t="shared" si="2"/>
        <v>0</v>
      </c>
      <c r="U78" s="52" t="str">
        <f>IF($B78="INT",1*'Unfactored Wall Loads'!T78, IF($B78="EXT",1*'Unfactored Wall Loads'!T78,"N.G."))</f>
        <v>N.G.</v>
      </c>
      <c r="V78" s="52" t="str">
        <f>IF($B78="INT",1*'Unfactored Wall Loads'!U78, IF($B78="EXT",1*'Unfactored Wall Loads'!U78,"N.G."))</f>
        <v>N.G.</v>
      </c>
      <c r="W78" s="66">
        <f>'Unfactored Wall Loads'!$P$5*(1.4*'Unfactored Wall Loads'!V78)</f>
        <v>0</v>
      </c>
      <c r="X78" s="66">
        <f>'Unfactored Wall Loads'!$P$5*(1.2*'Unfactored Wall Loads'!V78+1.6*'Unfactored Wall Loads'!W78+0.5*'Unfactored Wall Loads'!X78)</f>
        <v>0</v>
      </c>
      <c r="Y78" s="66">
        <f>'Unfactored Wall Loads'!$P$5*(1.2*'Unfactored Wall Loads'!V78+1.6*'Unfactored Wall Loads'!X78+1*'Unfactored Wall Loads'!W78)</f>
        <v>0</v>
      </c>
      <c r="Z78" s="4">
        <f t="shared" si="3"/>
        <v>0</v>
      </c>
      <c r="AA78" s="52" t="str">
        <f>IF($B78="INT",1*'Unfactored Wall Loads'!Y78, IF($B78="EXT",1*'Unfactored Wall Loads'!Y78,"N.G."))</f>
        <v>N.G.</v>
      </c>
      <c r="AB78" s="52" t="str">
        <f>IF($B78="INT",1*'Unfactored Wall Loads'!Z78, IF($B78="EXT",1*'Unfactored Wall Loads'!Z78,"N.G."))</f>
        <v>N.G.</v>
      </c>
      <c r="AC78" s="66">
        <f>'Unfactored Wall Loads'!$P$5*(1.4*'Unfactored Wall Loads'!AA78)</f>
        <v>0</v>
      </c>
      <c r="AD78" s="66">
        <f>'Unfactored Wall Loads'!$P$5*(1.2*'Unfactored Wall Loads'!AA78+1.6*'Unfactored Wall Loads'!AB78+0.5*'Unfactored Wall Loads'!AC78)</f>
        <v>0</v>
      </c>
      <c r="AE78" s="66">
        <f>'Unfactored Wall Loads'!$P$5*(1.2*'Unfactored Wall Loads'!AA78+1.6*'Unfactored Wall Loads'!AC78+1*'Unfactored Wall Loads'!AB78)</f>
        <v>0</v>
      </c>
      <c r="AF78" s="4">
        <f t="shared" si="4"/>
        <v>0</v>
      </c>
      <c r="AG78" s="52" t="str">
        <f>IF($B78="INT",1*'Unfactored Wall Loads'!AD78, IF($B78="EXT",1*'Unfactored Wall Loads'!AD78,"N.G."))</f>
        <v>N.G.</v>
      </c>
      <c r="AH78" s="52" t="str">
        <f>IF($B78="INT",1*'Unfactored Wall Loads'!AE78, IF($B78="EXT",1*'Unfactored Wall Loads'!AE78,"N.G."))</f>
        <v>N.G.</v>
      </c>
      <c r="AI78" s="66">
        <f>'Unfactored Wall Loads'!$P$5*(1.4*'Unfactored Wall Loads'!AF78)</f>
        <v>0</v>
      </c>
      <c r="AJ78" s="66">
        <f>'Unfactored Wall Loads'!$P$5*(1.2*'Unfactored Wall Loads'!AF78+1.6*'Unfactored Wall Loads'!AG78+0.5*'Unfactored Wall Loads'!AH78)</f>
        <v>0</v>
      </c>
      <c r="AK78" s="66">
        <f>'Unfactored Wall Loads'!$P$5*(1.2*'Unfactored Wall Loads'!AF78+1.6*'Unfactored Wall Loads'!AH78+1*'Unfactored Wall Loads'!AG78)</f>
        <v>0</v>
      </c>
      <c r="AL78" s="4">
        <f t="shared" si="5"/>
        <v>0</v>
      </c>
      <c r="AM78" s="52" t="str">
        <f>IF($B78="INT",1*'Unfactored Wall Loads'!AI78, IF($B78="EXT",1*'Unfactored Wall Loads'!AI78,"N.G."))</f>
        <v>N.G.</v>
      </c>
      <c r="AN78" s="52" t="str">
        <f>IF($B78="INT",1*'Unfactored Wall Loads'!AJ78, IF($B78="EXT",1*'Unfactored Wall Loads'!AJ78,"N.G."))</f>
        <v>N.G.</v>
      </c>
      <c r="AO78" s="66">
        <f>'Unfactored Wall Loads'!$P$5*(1.4*'Unfactored Wall Loads'!AK78)</f>
        <v>0</v>
      </c>
      <c r="AP78" s="66">
        <f>'Unfactored Wall Loads'!$P$5*(1.2*'Unfactored Wall Loads'!AK78+1.6*'Unfactored Wall Loads'!AL78+0.5*'Unfactored Wall Loads'!AM78)</f>
        <v>0</v>
      </c>
      <c r="AQ78" s="66">
        <f>'Unfactored Wall Loads'!$P$5*(1.2*'Unfactored Wall Loads'!AK78+1.6*'Unfactored Wall Loads'!AM78+1*'Unfactored Wall Loads'!AL78)</f>
        <v>0</v>
      </c>
      <c r="AR78" s="4">
        <f t="shared" si="6"/>
        <v>0</v>
      </c>
      <c r="AS78" s="52" t="str">
        <f>IF($B78="INT",1*'Unfactored Wall Loads'!AN78, IF($B78="EXT",1*'Unfactored Wall Loads'!AN78,"N.G."))</f>
        <v>N.G.</v>
      </c>
      <c r="AT78" s="52" t="str">
        <f>IF($B78="INT",1*'Unfactored Wall Loads'!AO78, IF($B78="EXT",1*'Unfactored Wall Loads'!AO78,"N.G."))</f>
        <v>N.G.</v>
      </c>
      <c r="AU78" s="66">
        <f>'Unfactored Wall Loads'!$P$5*(1.4*'Unfactored Wall Loads'!AP78)</f>
        <v>0</v>
      </c>
      <c r="AV78" s="66">
        <f>'Unfactored Wall Loads'!$P$5*(1.2*'Unfactored Wall Loads'!AP78+1.6*'Unfactored Wall Loads'!AQ78+0.5*'Unfactored Wall Loads'!AR78)</f>
        <v>0</v>
      </c>
      <c r="AW78" s="66">
        <f>'Unfactored Wall Loads'!$P$5*(1.2*'Unfactored Wall Loads'!AP78+1.6*'Unfactored Wall Loads'!AR78+1*'Unfactored Wall Loads'!AQ78)</f>
        <v>0</v>
      </c>
      <c r="AX78" s="4">
        <f t="shared" si="7"/>
        <v>0</v>
      </c>
      <c r="AY78" s="52" t="str">
        <f>IF($B78="INT",1*'Unfactored Wall Loads'!AS78, IF($B78="EXT",1*'Unfactored Wall Loads'!AS78,"N.G."))</f>
        <v>N.G.</v>
      </c>
      <c r="AZ78" s="52" t="str">
        <f>IF($B78="INT",1*'Unfactored Wall Loads'!AT78, IF($B78="EXT",1*'Unfactored Wall Loads'!AT78,"N.G."))</f>
        <v>N.G.</v>
      </c>
      <c r="BA78" s="66">
        <f>'Unfactored Wall Loads'!$P$5*(1.4*'Unfactored Wall Loads'!AU78)</f>
        <v>0</v>
      </c>
      <c r="BB78" s="66">
        <f>'Unfactored Wall Loads'!$P$5*(1.2*'Unfactored Wall Loads'!AU78+1.6*'Unfactored Wall Loads'!AV78+0.5*'Unfactored Wall Loads'!AW78)</f>
        <v>0</v>
      </c>
      <c r="BC78" s="66">
        <f>'Unfactored Wall Loads'!$P$5*(1.2*'Unfactored Wall Loads'!AU78+1.6*'Unfactored Wall Loads'!AW78+1*'Unfactored Wall Loads'!AV78)</f>
        <v>0</v>
      </c>
      <c r="BD78" s="4">
        <f t="shared" si="8"/>
        <v>0</v>
      </c>
      <c r="BE78" s="52" t="str">
        <f>IF($B78="INT",1*'Unfactored Wall Loads'!AX78, IF($B78="EXT",1*'Unfactored Wall Loads'!AX78,"N.G."))</f>
        <v>N.G.</v>
      </c>
      <c r="BF78" s="52" t="str">
        <f>IF($B78="INT",1*'Unfactored Wall Loads'!AY78, IF($B78="EXT",1*'Unfactored Wall Loads'!AY78,"N.G."))</f>
        <v>N.G.</v>
      </c>
      <c r="BG78" s="66">
        <f>'Unfactored Wall Loads'!$P$5*(1.4*'Unfactored Wall Loads'!AZ78)</f>
        <v>0</v>
      </c>
      <c r="BH78" s="66">
        <f>'Unfactored Wall Loads'!$P$5*(1.2*'Unfactored Wall Loads'!AZ78+1.6*'Unfactored Wall Loads'!BA78+0.5*'Unfactored Wall Loads'!BB78)</f>
        <v>0</v>
      </c>
      <c r="BI78" s="66">
        <f>'Unfactored Wall Loads'!$P$5*(1.2*'Unfactored Wall Loads'!AZ78+1.6*'Unfactored Wall Loads'!BB78+1*'Unfactored Wall Loads'!BA78)</f>
        <v>0</v>
      </c>
      <c r="BJ78" s="4">
        <f t="shared" si="9"/>
        <v>0</v>
      </c>
      <c r="BK78" s="52" t="str">
        <f>IF($B78="INT",1*'Unfactored Wall Loads'!BC78, IF($B78="EXT",1*'Unfactored Wall Loads'!BC78,"N.G."))</f>
        <v>N.G.</v>
      </c>
      <c r="BL78" s="52" t="str">
        <f>IF($B78="INT",1*'Unfactored Wall Loads'!BD78, IF($B78="EXT",1*'Unfactored Wall Loads'!BD78,"N.G."))</f>
        <v>N.G.</v>
      </c>
      <c r="BM78" s="66">
        <f>'Unfactored Wall Loads'!$P$5*(1.4*'Unfactored Wall Loads'!BE78)</f>
        <v>0</v>
      </c>
      <c r="BN78" s="66">
        <f>'Unfactored Wall Loads'!$P$5*(1.2*'Unfactored Wall Loads'!BE78+1.6*'Unfactored Wall Loads'!BF78+0.5*'Unfactored Wall Loads'!BG78)</f>
        <v>0</v>
      </c>
      <c r="BO78" s="66">
        <f>'Unfactored Wall Loads'!$P$5*(1.2*'Unfactored Wall Loads'!BE78+1.6*'Unfactored Wall Loads'!BG78+1*'Unfactored Wall Loads'!BF78)</f>
        <v>0</v>
      </c>
      <c r="BP78" s="4">
        <f t="shared" si="10"/>
        <v>0</v>
      </c>
      <c r="BQ78" s="52" t="str">
        <f>IF($B78="INT",1*'Unfactored Wall Loads'!BH78, IF($B78="EXT",1*'Unfactored Wall Loads'!BH78,"N.G."))</f>
        <v>N.G.</v>
      </c>
      <c r="BR78" s="52" t="str">
        <f>IF($B78="INT",1*'Unfactored Wall Loads'!BI78, IF($B78="EXT",1*'Unfactored Wall Loads'!BI78,"N.G."))</f>
        <v>N.G.</v>
      </c>
      <c r="BS78" s="66">
        <f>'Unfactored Wall Loads'!$P$5*(1.4*'Unfactored Wall Loads'!BJ78)</f>
        <v>0</v>
      </c>
      <c r="BT78" s="66">
        <f>'Unfactored Wall Loads'!$P$5*(1.2*'Unfactored Wall Loads'!BJ78+1.6*'Unfactored Wall Loads'!BK78+0.5*'Unfactored Wall Loads'!BL78)</f>
        <v>0</v>
      </c>
      <c r="BU78" s="66">
        <f>'Unfactored Wall Loads'!$P$5*(1.2*'Unfactored Wall Loads'!BJ78+1.6*'Unfactored Wall Loads'!BL78+1*'Unfactored Wall Loads'!BK78)</f>
        <v>0</v>
      </c>
      <c r="BV78" s="4">
        <f t="shared" si="11"/>
        <v>0</v>
      </c>
      <c r="BW78" s="52" t="str">
        <f>IF($B78="INT",1*'Unfactored Wall Loads'!BM78, IF($B78="EXT",1*'Unfactored Wall Loads'!BM78,"N.G."))</f>
        <v>N.G.</v>
      </c>
      <c r="BX78" s="52" t="str">
        <f>IF($B78="INT",1*'Unfactored Wall Loads'!BN78, IF($B78="EXT",1*'Unfactored Wall Loads'!BN78,"N.G."))</f>
        <v>N.G.</v>
      </c>
      <c r="BY78" s="66">
        <f>'Unfactored Wall Loads'!$P$5*(1.4*'Unfactored Wall Loads'!BO78)</f>
        <v>0</v>
      </c>
      <c r="BZ78" s="66">
        <f>'Unfactored Wall Loads'!$P$5*(1.2*'Unfactored Wall Loads'!BO78+1.6*'Unfactored Wall Loads'!BP78+0.5*'Unfactored Wall Loads'!BQ78)</f>
        <v>0</v>
      </c>
      <c r="CA78" s="66">
        <f>'Unfactored Wall Loads'!$P$5*(1.2*'Unfactored Wall Loads'!BO78+1.6*'Unfactored Wall Loads'!BQ78+1*'Unfactored Wall Loads'!BP78)</f>
        <v>0</v>
      </c>
      <c r="CB78" s="4">
        <f t="shared" si="12"/>
        <v>0</v>
      </c>
      <c r="CC78" s="52" t="str">
        <f>IF($B78="INT",1*'Unfactored Wall Loads'!BR78, IF($B78="EXT",1*'Unfactored Wall Loads'!BR78,"N.G."))</f>
        <v>N.G.</v>
      </c>
      <c r="CD78" s="52" t="str">
        <f>IF($B78="INT",1*'Unfactored Wall Loads'!BS78, IF($B78="EXT",1*'Unfactored Wall Loads'!BS78,"N.G."))</f>
        <v>N.G.</v>
      </c>
      <c r="CE78" s="66">
        <f>'Unfactored Wall Loads'!$P$5*(1.4*'Unfactored Wall Loads'!BT78)</f>
        <v>0</v>
      </c>
      <c r="CF78" s="66">
        <f>'Unfactored Wall Loads'!$P$5*(1.2*'Unfactored Wall Loads'!BT78+1.6*'Unfactored Wall Loads'!BU78+0.5*'Unfactored Wall Loads'!BV78)</f>
        <v>0</v>
      </c>
      <c r="CG78" s="66">
        <f>'Unfactored Wall Loads'!$P$5*(1.2*'Unfactored Wall Loads'!BT78+1.6*'Unfactored Wall Loads'!BV78+1*'Unfactored Wall Loads'!BU78)</f>
        <v>0</v>
      </c>
      <c r="CH78" s="4">
        <f t="shared" si="13"/>
        <v>0</v>
      </c>
      <c r="CI78" s="52" t="str">
        <f>IF($B78="INT",1*'Unfactored Wall Loads'!BW78, IF($B78="EXT",1*'Unfactored Wall Loads'!BW78,"N.G."))</f>
        <v>N.G.</v>
      </c>
      <c r="CJ78" s="52" t="str">
        <f>IF($B78="INT",1*'Unfactored Wall Loads'!BX78, IF($B78="EXT",1*'Unfactored Wall Loads'!BX78,"N.G."))</f>
        <v>N.G.</v>
      </c>
      <c r="CK78" s="66">
        <f>'Unfactored Wall Loads'!$P$5*(1.6*'Unfactored Wall Loads'!BY78)</f>
        <v>0</v>
      </c>
      <c r="CL78" s="66">
        <f>'Unfactored Wall Loads'!$P$5*(1.2*'Unfactored Wall Loads'!BY78+1.6*'Unfactored Wall Loads'!BZ78+0.5*'Unfactored Wall Loads'!CA78)</f>
        <v>0</v>
      </c>
      <c r="CM78" s="66">
        <f>'Unfactored Wall Loads'!$P$5*(1.2*'Unfactored Wall Loads'!BY78+1.6*'Unfactored Wall Loads'!CA78+1*'Unfactored Wall Loads'!BZ78)</f>
        <v>0</v>
      </c>
      <c r="CN78" s="4">
        <f t="shared" si="14"/>
        <v>0</v>
      </c>
    </row>
    <row r="79" spans="1:92" x14ac:dyDescent="0.25">
      <c r="A79" s="70">
        <v>58</v>
      </c>
      <c r="B79" s="70">
        <f>'Unfactored Wall Loads'!B79</f>
        <v>0</v>
      </c>
      <c r="C79" s="52" t="str">
        <f>IF($B79="INT",1*'Unfactored Wall Loads'!E79, IF($B79="EXT",1*'Unfactored Wall Loads'!E79,"N.G."))</f>
        <v>N.G.</v>
      </c>
      <c r="D79" s="52" t="str">
        <f>IF($B79="INT",1*'Unfactored Wall Loads'!F79, IF($B79="EXT",1*'Unfactored Wall Loads'!F79,"N.G."))</f>
        <v>N.G.</v>
      </c>
      <c r="E79" s="66">
        <f>'Unfactored Wall Loads'!$P$5*(1.4*'Unfactored Wall Loads'!G79)</f>
        <v>0</v>
      </c>
      <c r="F79" s="66">
        <f>'Unfactored Wall Loads'!$P$5*(1.2*'Unfactored Wall Loads'!G79+1.6*'Unfactored Wall Loads'!H79+0.5*'Unfactored Wall Loads'!I79)</f>
        <v>0</v>
      </c>
      <c r="G79" s="66">
        <f>'Unfactored Wall Loads'!$P$5*(1.2*'Unfactored Wall Loads'!G79+1.6*'Unfactored Wall Loads'!I79+1*'Unfactored Wall Loads'!H79)</f>
        <v>0</v>
      </c>
      <c r="H79" s="4">
        <f t="shared" si="0"/>
        <v>0</v>
      </c>
      <c r="I79" s="52" t="str">
        <f>IF($B79="INT",1*'Unfactored Wall Loads'!J79, IF($B79="EXT",1*'Unfactored Wall Loads'!J79,"N.G."))</f>
        <v>N.G.</v>
      </c>
      <c r="J79" s="52" t="str">
        <f>IF($B79="INT",1*'Unfactored Wall Loads'!K79, IF($B79="EXT",1*'Unfactored Wall Loads'!K79,"N.G."))</f>
        <v>N.G.</v>
      </c>
      <c r="K79" s="66">
        <f>'Unfactored Wall Loads'!$P$5*(1.4*'Unfactored Wall Loads'!L79)</f>
        <v>0</v>
      </c>
      <c r="L79" s="66">
        <f>'Unfactored Wall Loads'!$P$5*(1.2*'Unfactored Wall Loads'!L79+1.6*'Unfactored Wall Loads'!M79+0.5*'Unfactored Wall Loads'!N79)</f>
        <v>0</v>
      </c>
      <c r="M79" s="66">
        <f>'Unfactored Wall Loads'!$P$5*(1.2*'Unfactored Wall Loads'!L79+1.6*'Unfactored Wall Loads'!N79+1*'Unfactored Wall Loads'!M79)</f>
        <v>0</v>
      </c>
      <c r="N79" s="4">
        <f t="shared" si="1"/>
        <v>0</v>
      </c>
      <c r="O79" s="52" t="str">
        <f>IF($B79="INT",1*'Unfactored Wall Loads'!O79, IF($B79="EXT",1*'Unfactored Wall Loads'!O79,"N.G."))</f>
        <v>N.G.</v>
      </c>
      <c r="P79" s="52" t="str">
        <f>IF($B79="INT",1*'Unfactored Wall Loads'!P79, IF($B79="EXT",1*'Unfactored Wall Loads'!P79,"N.G."))</f>
        <v>N.G.</v>
      </c>
      <c r="Q79" s="66">
        <f>'Unfactored Wall Loads'!$P$5*(1.4*'Unfactored Wall Loads'!Q79)</f>
        <v>0</v>
      </c>
      <c r="R79" s="66">
        <f>'Unfactored Wall Loads'!$P$5*(1.2*'Unfactored Wall Loads'!Q79+1.6*'Unfactored Wall Loads'!R79+0.5*'Unfactored Wall Loads'!S79)</f>
        <v>0</v>
      </c>
      <c r="S79" s="66">
        <f>'Unfactored Wall Loads'!$P$5*(1.2*'Unfactored Wall Loads'!Q79+1.6*'Unfactored Wall Loads'!S79+1*'Unfactored Wall Loads'!R79)</f>
        <v>0</v>
      </c>
      <c r="T79" s="4">
        <f t="shared" si="2"/>
        <v>0</v>
      </c>
      <c r="U79" s="52" t="str">
        <f>IF($B79="INT",1*'Unfactored Wall Loads'!T79, IF($B79="EXT",1*'Unfactored Wall Loads'!T79,"N.G."))</f>
        <v>N.G.</v>
      </c>
      <c r="V79" s="52" t="str">
        <f>IF($B79="INT",1*'Unfactored Wall Loads'!U79, IF($B79="EXT",1*'Unfactored Wall Loads'!U79,"N.G."))</f>
        <v>N.G.</v>
      </c>
      <c r="W79" s="66">
        <f>'Unfactored Wall Loads'!$P$5*(1.4*'Unfactored Wall Loads'!V79)</f>
        <v>0</v>
      </c>
      <c r="X79" s="66">
        <f>'Unfactored Wall Loads'!$P$5*(1.2*'Unfactored Wall Loads'!V79+1.6*'Unfactored Wall Loads'!W79+0.5*'Unfactored Wall Loads'!X79)</f>
        <v>0</v>
      </c>
      <c r="Y79" s="66">
        <f>'Unfactored Wall Loads'!$P$5*(1.2*'Unfactored Wall Loads'!V79+1.6*'Unfactored Wall Loads'!X79+1*'Unfactored Wall Loads'!W79)</f>
        <v>0</v>
      </c>
      <c r="Z79" s="4">
        <f t="shared" si="3"/>
        <v>0</v>
      </c>
      <c r="AA79" s="52" t="str">
        <f>IF($B79="INT",1*'Unfactored Wall Loads'!Y79, IF($B79="EXT",1*'Unfactored Wall Loads'!Y79,"N.G."))</f>
        <v>N.G.</v>
      </c>
      <c r="AB79" s="52" t="str">
        <f>IF($B79="INT",1*'Unfactored Wall Loads'!Z79, IF($B79="EXT",1*'Unfactored Wall Loads'!Z79,"N.G."))</f>
        <v>N.G.</v>
      </c>
      <c r="AC79" s="66">
        <f>'Unfactored Wall Loads'!$P$5*(1.4*'Unfactored Wall Loads'!AA79)</f>
        <v>0</v>
      </c>
      <c r="AD79" s="66">
        <f>'Unfactored Wall Loads'!$P$5*(1.2*'Unfactored Wall Loads'!AA79+1.6*'Unfactored Wall Loads'!AB79+0.5*'Unfactored Wall Loads'!AC79)</f>
        <v>0</v>
      </c>
      <c r="AE79" s="66">
        <f>'Unfactored Wall Loads'!$P$5*(1.2*'Unfactored Wall Loads'!AA79+1.6*'Unfactored Wall Loads'!AC79+1*'Unfactored Wall Loads'!AB79)</f>
        <v>0</v>
      </c>
      <c r="AF79" s="4">
        <f t="shared" si="4"/>
        <v>0</v>
      </c>
      <c r="AG79" s="52" t="str">
        <f>IF($B79="INT",1*'Unfactored Wall Loads'!AD79, IF($B79="EXT",1*'Unfactored Wall Loads'!AD79,"N.G."))</f>
        <v>N.G.</v>
      </c>
      <c r="AH79" s="52" t="str">
        <f>IF($B79="INT",1*'Unfactored Wall Loads'!AE79, IF($B79="EXT",1*'Unfactored Wall Loads'!AE79,"N.G."))</f>
        <v>N.G.</v>
      </c>
      <c r="AI79" s="66">
        <f>'Unfactored Wall Loads'!$P$5*(1.4*'Unfactored Wall Loads'!AF79)</f>
        <v>0</v>
      </c>
      <c r="AJ79" s="66">
        <f>'Unfactored Wall Loads'!$P$5*(1.2*'Unfactored Wall Loads'!AF79+1.6*'Unfactored Wall Loads'!AG79+0.5*'Unfactored Wall Loads'!AH79)</f>
        <v>0</v>
      </c>
      <c r="AK79" s="66">
        <f>'Unfactored Wall Loads'!$P$5*(1.2*'Unfactored Wall Loads'!AF79+1.6*'Unfactored Wall Loads'!AH79+1*'Unfactored Wall Loads'!AG79)</f>
        <v>0</v>
      </c>
      <c r="AL79" s="4">
        <f t="shared" si="5"/>
        <v>0</v>
      </c>
      <c r="AM79" s="52" t="str">
        <f>IF($B79="INT",1*'Unfactored Wall Loads'!AI79, IF($B79="EXT",1*'Unfactored Wall Loads'!AI79,"N.G."))</f>
        <v>N.G.</v>
      </c>
      <c r="AN79" s="52" t="str">
        <f>IF($B79="INT",1*'Unfactored Wall Loads'!AJ79, IF($B79="EXT",1*'Unfactored Wall Loads'!AJ79,"N.G."))</f>
        <v>N.G.</v>
      </c>
      <c r="AO79" s="66">
        <f>'Unfactored Wall Loads'!$P$5*(1.4*'Unfactored Wall Loads'!AK79)</f>
        <v>0</v>
      </c>
      <c r="AP79" s="66">
        <f>'Unfactored Wall Loads'!$P$5*(1.2*'Unfactored Wall Loads'!AK79+1.6*'Unfactored Wall Loads'!AL79+0.5*'Unfactored Wall Loads'!AM79)</f>
        <v>0</v>
      </c>
      <c r="AQ79" s="66">
        <f>'Unfactored Wall Loads'!$P$5*(1.2*'Unfactored Wall Loads'!AK79+1.6*'Unfactored Wall Loads'!AM79+1*'Unfactored Wall Loads'!AL79)</f>
        <v>0</v>
      </c>
      <c r="AR79" s="4">
        <f t="shared" si="6"/>
        <v>0</v>
      </c>
      <c r="AS79" s="52" t="str">
        <f>IF($B79="INT",1*'Unfactored Wall Loads'!AN79, IF($B79="EXT",1*'Unfactored Wall Loads'!AN79,"N.G."))</f>
        <v>N.G.</v>
      </c>
      <c r="AT79" s="52" t="str">
        <f>IF($B79="INT",1*'Unfactored Wall Loads'!AO79, IF($B79="EXT",1*'Unfactored Wall Loads'!AO79,"N.G."))</f>
        <v>N.G.</v>
      </c>
      <c r="AU79" s="66">
        <f>'Unfactored Wall Loads'!$P$5*(1.4*'Unfactored Wall Loads'!AP79)</f>
        <v>0</v>
      </c>
      <c r="AV79" s="66">
        <f>'Unfactored Wall Loads'!$P$5*(1.2*'Unfactored Wall Loads'!AP79+1.6*'Unfactored Wall Loads'!AQ79+0.5*'Unfactored Wall Loads'!AR79)</f>
        <v>0</v>
      </c>
      <c r="AW79" s="66">
        <f>'Unfactored Wall Loads'!$P$5*(1.2*'Unfactored Wall Loads'!AP79+1.6*'Unfactored Wall Loads'!AR79+1*'Unfactored Wall Loads'!AQ79)</f>
        <v>0</v>
      </c>
      <c r="AX79" s="4">
        <f t="shared" si="7"/>
        <v>0</v>
      </c>
      <c r="AY79" s="52" t="str">
        <f>IF($B79="INT",1*'Unfactored Wall Loads'!AS79, IF($B79="EXT",1*'Unfactored Wall Loads'!AS79,"N.G."))</f>
        <v>N.G.</v>
      </c>
      <c r="AZ79" s="52" t="str">
        <f>IF($B79="INT",1*'Unfactored Wall Loads'!AT79, IF($B79="EXT",1*'Unfactored Wall Loads'!AT79,"N.G."))</f>
        <v>N.G.</v>
      </c>
      <c r="BA79" s="66">
        <f>'Unfactored Wall Loads'!$P$5*(1.4*'Unfactored Wall Loads'!AU79)</f>
        <v>0</v>
      </c>
      <c r="BB79" s="66">
        <f>'Unfactored Wall Loads'!$P$5*(1.2*'Unfactored Wall Loads'!AU79+1.6*'Unfactored Wall Loads'!AV79+0.5*'Unfactored Wall Loads'!AW79)</f>
        <v>0</v>
      </c>
      <c r="BC79" s="66">
        <f>'Unfactored Wall Loads'!$P$5*(1.2*'Unfactored Wall Loads'!AU79+1.6*'Unfactored Wall Loads'!AW79+1*'Unfactored Wall Loads'!AV79)</f>
        <v>0</v>
      </c>
      <c r="BD79" s="4">
        <f t="shared" si="8"/>
        <v>0</v>
      </c>
      <c r="BE79" s="52" t="str">
        <f>IF($B79="INT",1*'Unfactored Wall Loads'!AX79, IF($B79="EXT",1*'Unfactored Wall Loads'!AX79,"N.G."))</f>
        <v>N.G.</v>
      </c>
      <c r="BF79" s="52" t="str">
        <f>IF($B79="INT",1*'Unfactored Wall Loads'!AY79, IF($B79="EXT",1*'Unfactored Wall Loads'!AY79,"N.G."))</f>
        <v>N.G.</v>
      </c>
      <c r="BG79" s="66">
        <f>'Unfactored Wall Loads'!$P$5*(1.4*'Unfactored Wall Loads'!AZ79)</f>
        <v>0</v>
      </c>
      <c r="BH79" s="66">
        <f>'Unfactored Wall Loads'!$P$5*(1.2*'Unfactored Wall Loads'!AZ79+1.6*'Unfactored Wall Loads'!BA79+0.5*'Unfactored Wall Loads'!BB79)</f>
        <v>0</v>
      </c>
      <c r="BI79" s="66">
        <f>'Unfactored Wall Loads'!$P$5*(1.2*'Unfactored Wall Loads'!AZ79+1.6*'Unfactored Wall Loads'!BB79+1*'Unfactored Wall Loads'!BA79)</f>
        <v>0</v>
      </c>
      <c r="BJ79" s="4">
        <f t="shared" si="9"/>
        <v>0</v>
      </c>
      <c r="BK79" s="52" t="str">
        <f>IF($B79="INT",1*'Unfactored Wall Loads'!BC79, IF($B79="EXT",1*'Unfactored Wall Loads'!BC79,"N.G."))</f>
        <v>N.G.</v>
      </c>
      <c r="BL79" s="52" t="str">
        <f>IF($B79="INT",1*'Unfactored Wall Loads'!BD79, IF($B79="EXT",1*'Unfactored Wall Loads'!BD79,"N.G."))</f>
        <v>N.G.</v>
      </c>
      <c r="BM79" s="66">
        <f>'Unfactored Wall Loads'!$P$5*(1.4*'Unfactored Wall Loads'!BE79)</f>
        <v>0</v>
      </c>
      <c r="BN79" s="66">
        <f>'Unfactored Wall Loads'!$P$5*(1.2*'Unfactored Wall Loads'!BE79+1.6*'Unfactored Wall Loads'!BF79+0.5*'Unfactored Wall Loads'!BG79)</f>
        <v>0</v>
      </c>
      <c r="BO79" s="66">
        <f>'Unfactored Wall Loads'!$P$5*(1.2*'Unfactored Wall Loads'!BE79+1.6*'Unfactored Wall Loads'!BG79+1*'Unfactored Wall Loads'!BF79)</f>
        <v>0</v>
      </c>
      <c r="BP79" s="4">
        <f t="shared" si="10"/>
        <v>0</v>
      </c>
      <c r="BQ79" s="52" t="str">
        <f>IF($B79="INT",1*'Unfactored Wall Loads'!BH79, IF($B79="EXT",1*'Unfactored Wall Loads'!BH79,"N.G."))</f>
        <v>N.G.</v>
      </c>
      <c r="BR79" s="52" t="str">
        <f>IF($B79="INT",1*'Unfactored Wall Loads'!BI79, IF($B79="EXT",1*'Unfactored Wall Loads'!BI79,"N.G."))</f>
        <v>N.G.</v>
      </c>
      <c r="BS79" s="66">
        <f>'Unfactored Wall Loads'!$P$5*(1.4*'Unfactored Wall Loads'!BJ79)</f>
        <v>0</v>
      </c>
      <c r="BT79" s="66">
        <f>'Unfactored Wall Loads'!$P$5*(1.2*'Unfactored Wall Loads'!BJ79+1.6*'Unfactored Wall Loads'!BK79+0.5*'Unfactored Wall Loads'!BL79)</f>
        <v>0</v>
      </c>
      <c r="BU79" s="66">
        <f>'Unfactored Wall Loads'!$P$5*(1.2*'Unfactored Wall Loads'!BJ79+1.6*'Unfactored Wall Loads'!BL79+1*'Unfactored Wall Loads'!BK79)</f>
        <v>0</v>
      </c>
      <c r="BV79" s="4">
        <f t="shared" si="11"/>
        <v>0</v>
      </c>
      <c r="BW79" s="52" t="str">
        <f>IF($B79="INT",1*'Unfactored Wall Loads'!BM79, IF($B79="EXT",1*'Unfactored Wall Loads'!BM79,"N.G."))</f>
        <v>N.G.</v>
      </c>
      <c r="BX79" s="52" t="str">
        <f>IF($B79="INT",1*'Unfactored Wall Loads'!BN79, IF($B79="EXT",1*'Unfactored Wall Loads'!BN79,"N.G."))</f>
        <v>N.G.</v>
      </c>
      <c r="BY79" s="66">
        <f>'Unfactored Wall Loads'!$P$5*(1.4*'Unfactored Wall Loads'!BO79)</f>
        <v>0</v>
      </c>
      <c r="BZ79" s="66">
        <f>'Unfactored Wall Loads'!$P$5*(1.2*'Unfactored Wall Loads'!BO79+1.6*'Unfactored Wall Loads'!BP79+0.5*'Unfactored Wall Loads'!BQ79)</f>
        <v>0</v>
      </c>
      <c r="CA79" s="66">
        <f>'Unfactored Wall Loads'!$P$5*(1.2*'Unfactored Wall Loads'!BO79+1.6*'Unfactored Wall Loads'!BQ79+1*'Unfactored Wall Loads'!BP79)</f>
        <v>0</v>
      </c>
      <c r="CB79" s="4">
        <f t="shared" si="12"/>
        <v>0</v>
      </c>
      <c r="CC79" s="52" t="str">
        <f>IF($B79="INT",1*'Unfactored Wall Loads'!BR79, IF($B79="EXT",1*'Unfactored Wall Loads'!BR79,"N.G."))</f>
        <v>N.G.</v>
      </c>
      <c r="CD79" s="52" t="str">
        <f>IF($B79="INT",1*'Unfactored Wall Loads'!BS79, IF($B79="EXT",1*'Unfactored Wall Loads'!BS79,"N.G."))</f>
        <v>N.G.</v>
      </c>
      <c r="CE79" s="66">
        <f>'Unfactored Wall Loads'!$P$5*(1.4*'Unfactored Wall Loads'!BT79)</f>
        <v>0</v>
      </c>
      <c r="CF79" s="66">
        <f>'Unfactored Wall Loads'!$P$5*(1.2*'Unfactored Wall Loads'!BT79+1.6*'Unfactored Wall Loads'!BU79+0.5*'Unfactored Wall Loads'!BV79)</f>
        <v>0</v>
      </c>
      <c r="CG79" s="66">
        <f>'Unfactored Wall Loads'!$P$5*(1.2*'Unfactored Wall Loads'!BT79+1.6*'Unfactored Wall Loads'!BV79+1*'Unfactored Wall Loads'!BU79)</f>
        <v>0</v>
      </c>
      <c r="CH79" s="4">
        <f t="shared" si="13"/>
        <v>0</v>
      </c>
      <c r="CI79" s="52" t="str">
        <f>IF($B79="INT",1*'Unfactored Wall Loads'!BW79, IF($B79="EXT",1*'Unfactored Wall Loads'!BW79,"N.G."))</f>
        <v>N.G.</v>
      </c>
      <c r="CJ79" s="52" t="str">
        <f>IF($B79="INT",1*'Unfactored Wall Loads'!BX79, IF($B79="EXT",1*'Unfactored Wall Loads'!BX79,"N.G."))</f>
        <v>N.G.</v>
      </c>
      <c r="CK79" s="66">
        <f>'Unfactored Wall Loads'!$P$5*(1.6*'Unfactored Wall Loads'!BY79)</f>
        <v>0</v>
      </c>
      <c r="CL79" s="66">
        <f>'Unfactored Wall Loads'!$P$5*(1.2*'Unfactored Wall Loads'!BY79+1.6*'Unfactored Wall Loads'!BZ79+0.5*'Unfactored Wall Loads'!CA79)</f>
        <v>0</v>
      </c>
      <c r="CM79" s="66">
        <f>'Unfactored Wall Loads'!$P$5*(1.2*'Unfactored Wall Loads'!BY79+1.6*'Unfactored Wall Loads'!CA79+1*'Unfactored Wall Loads'!BZ79)</f>
        <v>0</v>
      </c>
      <c r="CN79" s="4">
        <f t="shared" si="14"/>
        <v>0</v>
      </c>
    </row>
    <row r="80" spans="1:92" x14ac:dyDescent="0.25">
      <c r="A80" s="70">
        <v>59</v>
      </c>
      <c r="B80" s="70">
        <f>'Unfactored Wall Loads'!B80</f>
        <v>0</v>
      </c>
      <c r="C80" s="52" t="str">
        <f>IF($B80="INT",1*'Unfactored Wall Loads'!E80, IF($B80="EXT",1*'Unfactored Wall Loads'!E80,"N.G."))</f>
        <v>N.G.</v>
      </c>
      <c r="D80" s="52" t="str">
        <f>IF($B80="INT",1*'Unfactored Wall Loads'!F80, IF($B80="EXT",1*'Unfactored Wall Loads'!F80,"N.G."))</f>
        <v>N.G.</v>
      </c>
      <c r="E80" s="66">
        <f>'Unfactored Wall Loads'!$P$5*(1.4*'Unfactored Wall Loads'!G80)</f>
        <v>0</v>
      </c>
      <c r="F80" s="66">
        <f>'Unfactored Wall Loads'!$P$5*(1.2*'Unfactored Wall Loads'!G80+1.6*'Unfactored Wall Loads'!H80+0.5*'Unfactored Wall Loads'!I80)</f>
        <v>0</v>
      </c>
      <c r="G80" s="66">
        <f>'Unfactored Wall Loads'!$P$5*(1.2*'Unfactored Wall Loads'!G80+1.6*'Unfactored Wall Loads'!I80+1*'Unfactored Wall Loads'!H80)</f>
        <v>0</v>
      </c>
      <c r="H80" s="4">
        <f t="shared" si="0"/>
        <v>0</v>
      </c>
      <c r="I80" s="52" t="str">
        <f>IF($B80="INT",1*'Unfactored Wall Loads'!J80, IF($B80="EXT",1*'Unfactored Wall Loads'!J80,"N.G."))</f>
        <v>N.G.</v>
      </c>
      <c r="J80" s="52" t="str">
        <f>IF($B80="INT",1*'Unfactored Wall Loads'!K80, IF($B80="EXT",1*'Unfactored Wall Loads'!K80,"N.G."))</f>
        <v>N.G.</v>
      </c>
      <c r="K80" s="66">
        <f>'Unfactored Wall Loads'!$P$5*(1.4*'Unfactored Wall Loads'!L80)</f>
        <v>0</v>
      </c>
      <c r="L80" s="66">
        <f>'Unfactored Wall Loads'!$P$5*(1.2*'Unfactored Wall Loads'!L80+1.6*'Unfactored Wall Loads'!M80+0.5*'Unfactored Wall Loads'!N80)</f>
        <v>0</v>
      </c>
      <c r="M80" s="66">
        <f>'Unfactored Wall Loads'!$P$5*(1.2*'Unfactored Wall Loads'!L80+1.6*'Unfactored Wall Loads'!N80+1*'Unfactored Wall Loads'!M80)</f>
        <v>0</v>
      </c>
      <c r="N80" s="4">
        <f t="shared" si="1"/>
        <v>0</v>
      </c>
      <c r="O80" s="52" t="str">
        <f>IF($B80="INT",1*'Unfactored Wall Loads'!O80, IF($B80="EXT",1*'Unfactored Wall Loads'!O80,"N.G."))</f>
        <v>N.G.</v>
      </c>
      <c r="P80" s="52" t="str">
        <f>IF($B80="INT",1*'Unfactored Wall Loads'!P80, IF($B80="EXT",1*'Unfactored Wall Loads'!P80,"N.G."))</f>
        <v>N.G.</v>
      </c>
      <c r="Q80" s="66">
        <f>'Unfactored Wall Loads'!$P$5*(1.4*'Unfactored Wall Loads'!Q80)</f>
        <v>0</v>
      </c>
      <c r="R80" s="66">
        <f>'Unfactored Wall Loads'!$P$5*(1.2*'Unfactored Wall Loads'!Q80+1.6*'Unfactored Wall Loads'!R80+0.5*'Unfactored Wall Loads'!S80)</f>
        <v>0</v>
      </c>
      <c r="S80" s="66">
        <f>'Unfactored Wall Loads'!$P$5*(1.2*'Unfactored Wall Loads'!Q80+1.6*'Unfactored Wall Loads'!S80+1*'Unfactored Wall Loads'!R80)</f>
        <v>0</v>
      </c>
      <c r="T80" s="4">
        <f t="shared" si="2"/>
        <v>0</v>
      </c>
      <c r="U80" s="52" t="str">
        <f>IF($B80="INT",1*'Unfactored Wall Loads'!T80, IF($B80="EXT",1*'Unfactored Wall Loads'!T80,"N.G."))</f>
        <v>N.G.</v>
      </c>
      <c r="V80" s="52" t="str">
        <f>IF($B80="INT",1*'Unfactored Wall Loads'!U80, IF($B80="EXT",1*'Unfactored Wall Loads'!U80,"N.G."))</f>
        <v>N.G.</v>
      </c>
      <c r="W80" s="66">
        <f>'Unfactored Wall Loads'!$P$5*(1.4*'Unfactored Wall Loads'!V80)</f>
        <v>0</v>
      </c>
      <c r="X80" s="66">
        <f>'Unfactored Wall Loads'!$P$5*(1.2*'Unfactored Wall Loads'!V80+1.6*'Unfactored Wall Loads'!W80+0.5*'Unfactored Wall Loads'!X80)</f>
        <v>0</v>
      </c>
      <c r="Y80" s="66">
        <f>'Unfactored Wall Loads'!$P$5*(1.2*'Unfactored Wall Loads'!V80+1.6*'Unfactored Wall Loads'!X80+1*'Unfactored Wall Loads'!W80)</f>
        <v>0</v>
      </c>
      <c r="Z80" s="4">
        <f t="shared" si="3"/>
        <v>0</v>
      </c>
      <c r="AA80" s="52" t="str">
        <f>IF($B80="INT",1*'Unfactored Wall Loads'!Y80, IF($B80="EXT",1*'Unfactored Wall Loads'!Y80,"N.G."))</f>
        <v>N.G.</v>
      </c>
      <c r="AB80" s="52" t="str">
        <f>IF($B80="INT",1*'Unfactored Wall Loads'!Z80, IF($B80="EXT",1*'Unfactored Wall Loads'!Z80,"N.G."))</f>
        <v>N.G.</v>
      </c>
      <c r="AC80" s="66">
        <f>'Unfactored Wall Loads'!$P$5*(1.4*'Unfactored Wall Loads'!AA80)</f>
        <v>0</v>
      </c>
      <c r="AD80" s="66">
        <f>'Unfactored Wall Loads'!$P$5*(1.2*'Unfactored Wall Loads'!AA80+1.6*'Unfactored Wall Loads'!AB80+0.5*'Unfactored Wall Loads'!AC80)</f>
        <v>0</v>
      </c>
      <c r="AE80" s="66">
        <f>'Unfactored Wall Loads'!$P$5*(1.2*'Unfactored Wall Loads'!AA80+1.6*'Unfactored Wall Loads'!AC80+1*'Unfactored Wall Loads'!AB80)</f>
        <v>0</v>
      </c>
      <c r="AF80" s="4">
        <f t="shared" si="4"/>
        <v>0</v>
      </c>
      <c r="AG80" s="52" t="str">
        <f>IF($B80="INT",1*'Unfactored Wall Loads'!AD80, IF($B80="EXT",1*'Unfactored Wall Loads'!AD80,"N.G."))</f>
        <v>N.G.</v>
      </c>
      <c r="AH80" s="52" t="str">
        <f>IF($B80="INT",1*'Unfactored Wall Loads'!AE80, IF($B80="EXT",1*'Unfactored Wall Loads'!AE80,"N.G."))</f>
        <v>N.G.</v>
      </c>
      <c r="AI80" s="66">
        <f>'Unfactored Wall Loads'!$P$5*(1.4*'Unfactored Wall Loads'!AF80)</f>
        <v>0</v>
      </c>
      <c r="AJ80" s="66">
        <f>'Unfactored Wall Loads'!$P$5*(1.2*'Unfactored Wall Loads'!AF80+1.6*'Unfactored Wall Loads'!AG80+0.5*'Unfactored Wall Loads'!AH80)</f>
        <v>0</v>
      </c>
      <c r="AK80" s="66">
        <f>'Unfactored Wall Loads'!$P$5*(1.2*'Unfactored Wall Loads'!AF80+1.6*'Unfactored Wall Loads'!AH80+1*'Unfactored Wall Loads'!AG80)</f>
        <v>0</v>
      </c>
      <c r="AL80" s="4">
        <f t="shared" si="5"/>
        <v>0</v>
      </c>
      <c r="AM80" s="52" t="str">
        <f>IF($B80="INT",1*'Unfactored Wall Loads'!AI80, IF($B80="EXT",1*'Unfactored Wall Loads'!AI80,"N.G."))</f>
        <v>N.G.</v>
      </c>
      <c r="AN80" s="52" t="str">
        <f>IF($B80="INT",1*'Unfactored Wall Loads'!AJ80, IF($B80="EXT",1*'Unfactored Wall Loads'!AJ80,"N.G."))</f>
        <v>N.G.</v>
      </c>
      <c r="AO80" s="66">
        <f>'Unfactored Wall Loads'!$P$5*(1.4*'Unfactored Wall Loads'!AK80)</f>
        <v>0</v>
      </c>
      <c r="AP80" s="66">
        <f>'Unfactored Wall Loads'!$P$5*(1.2*'Unfactored Wall Loads'!AK80+1.6*'Unfactored Wall Loads'!AL80+0.5*'Unfactored Wall Loads'!AM80)</f>
        <v>0</v>
      </c>
      <c r="AQ80" s="66">
        <f>'Unfactored Wall Loads'!$P$5*(1.2*'Unfactored Wall Loads'!AK80+1.6*'Unfactored Wall Loads'!AM80+1*'Unfactored Wall Loads'!AL80)</f>
        <v>0</v>
      </c>
      <c r="AR80" s="4">
        <f t="shared" si="6"/>
        <v>0</v>
      </c>
      <c r="AS80" s="52" t="str">
        <f>IF($B80="INT",1*'Unfactored Wall Loads'!AN80, IF($B80="EXT",1*'Unfactored Wall Loads'!AN80,"N.G."))</f>
        <v>N.G.</v>
      </c>
      <c r="AT80" s="52" t="str">
        <f>IF($B80="INT",1*'Unfactored Wall Loads'!AO80, IF($B80="EXT",1*'Unfactored Wall Loads'!AO80,"N.G."))</f>
        <v>N.G.</v>
      </c>
      <c r="AU80" s="66">
        <f>'Unfactored Wall Loads'!$P$5*(1.4*'Unfactored Wall Loads'!AP80)</f>
        <v>0</v>
      </c>
      <c r="AV80" s="66">
        <f>'Unfactored Wall Loads'!$P$5*(1.2*'Unfactored Wall Loads'!AP80+1.6*'Unfactored Wall Loads'!AQ80+0.5*'Unfactored Wall Loads'!AR80)</f>
        <v>0</v>
      </c>
      <c r="AW80" s="66">
        <f>'Unfactored Wall Loads'!$P$5*(1.2*'Unfactored Wall Loads'!AP80+1.6*'Unfactored Wall Loads'!AR80+1*'Unfactored Wall Loads'!AQ80)</f>
        <v>0</v>
      </c>
      <c r="AX80" s="4">
        <f t="shared" si="7"/>
        <v>0</v>
      </c>
      <c r="AY80" s="52" t="str">
        <f>IF($B80="INT",1*'Unfactored Wall Loads'!AS80, IF($B80="EXT",1*'Unfactored Wall Loads'!AS80,"N.G."))</f>
        <v>N.G.</v>
      </c>
      <c r="AZ80" s="52" t="str">
        <f>IF($B80="INT",1*'Unfactored Wall Loads'!AT80, IF($B80="EXT",1*'Unfactored Wall Loads'!AT80,"N.G."))</f>
        <v>N.G.</v>
      </c>
      <c r="BA80" s="66">
        <f>'Unfactored Wall Loads'!$P$5*(1.4*'Unfactored Wall Loads'!AU80)</f>
        <v>0</v>
      </c>
      <c r="BB80" s="66">
        <f>'Unfactored Wall Loads'!$P$5*(1.2*'Unfactored Wall Loads'!AU80+1.6*'Unfactored Wall Loads'!AV80+0.5*'Unfactored Wall Loads'!AW80)</f>
        <v>0</v>
      </c>
      <c r="BC80" s="66">
        <f>'Unfactored Wall Loads'!$P$5*(1.2*'Unfactored Wall Loads'!AU80+1.6*'Unfactored Wall Loads'!AW80+1*'Unfactored Wall Loads'!AV80)</f>
        <v>0</v>
      </c>
      <c r="BD80" s="4">
        <f t="shared" si="8"/>
        <v>0</v>
      </c>
      <c r="BE80" s="52" t="str">
        <f>IF($B80="INT",1*'Unfactored Wall Loads'!AX80, IF($B80="EXT",1*'Unfactored Wall Loads'!AX80,"N.G."))</f>
        <v>N.G.</v>
      </c>
      <c r="BF80" s="52" t="str">
        <f>IF($B80="INT",1*'Unfactored Wall Loads'!AY80, IF($B80="EXT",1*'Unfactored Wall Loads'!AY80,"N.G."))</f>
        <v>N.G.</v>
      </c>
      <c r="BG80" s="66">
        <f>'Unfactored Wall Loads'!$P$5*(1.4*'Unfactored Wall Loads'!AZ80)</f>
        <v>0</v>
      </c>
      <c r="BH80" s="66">
        <f>'Unfactored Wall Loads'!$P$5*(1.2*'Unfactored Wall Loads'!AZ80+1.6*'Unfactored Wall Loads'!BA80+0.5*'Unfactored Wall Loads'!BB80)</f>
        <v>0</v>
      </c>
      <c r="BI80" s="66">
        <f>'Unfactored Wall Loads'!$P$5*(1.2*'Unfactored Wall Loads'!AZ80+1.6*'Unfactored Wall Loads'!BB80+1*'Unfactored Wall Loads'!BA80)</f>
        <v>0</v>
      </c>
      <c r="BJ80" s="4">
        <f t="shared" si="9"/>
        <v>0</v>
      </c>
      <c r="BK80" s="52" t="str">
        <f>IF($B80="INT",1*'Unfactored Wall Loads'!BC80, IF($B80="EXT",1*'Unfactored Wall Loads'!BC80,"N.G."))</f>
        <v>N.G.</v>
      </c>
      <c r="BL80" s="52" t="str">
        <f>IF($B80="INT",1*'Unfactored Wall Loads'!BD80, IF($B80="EXT",1*'Unfactored Wall Loads'!BD80,"N.G."))</f>
        <v>N.G.</v>
      </c>
      <c r="BM80" s="66">
        <f>'Unfactored Wall Loads'!$P$5*(1.4*'Unfactored Wall Loads'!BE80)</f>
        <v>0</v>
      </c>
      <c r="BN80" s="66">
        <f>'Unfactored Wall Loads'!$P$5*(1.2*'Unfactored Wall Loads'!BE80+1.6*'Unfactored Wall Loads'!BF80+0.5*'Unfactored Wall Loads'!BG80)</f>
        <v>0</v>
      </c>
      <c r="BO80" s="66">
        <f>'Unfactored Wall Loads'!$P$5*(1.2*'Unfactored Wall Loads'!BE80+1.6*'Unfactored Wall Loads'!BG80+1*'Unfactored Wall Loads'!BF80)</f>
        <v>0</v>
      </c>
      <c r="BP80" s="4">
        <f t="shared" si="10"/>
        <v>0</v>
      </c>
      <c r="BQ80" s="52" t="str">
        <f>IF($B80="INT",1*'Unfactored Wall Loads'!BH80, IF($B80="EXT",1*'Unfactored Wall Loads'!BH80,"N.G."))</f>
        <v>N.G.</v>
      </c>
      <c r="BR80" s="52" t="str">
        <f>IF($B80="INT",1*'Unfactored Wall Loads'!BI80, IF($B80="EXT",1*'Unfactored Wall Loads'!BI80,"N.G."))</f>
        <v>N.G.</v>
      </c>
      <c r="BS80" s="66">
        <f>'Unfactored Wall Loads'!$P$5*(1.4*'Unfactored Wall Loads'!BJ80)</f>
        <v>0</v>
      </c>
      <c r="BT80" s="66">
        <f>'Unfactored Wall Loads'!$P$5*(1.2*'Unfactored Wall Loads'!BJ80+1.6*'Unfactored Wall Loads'!BK80+0.5*'Unfactored Wall Loads'!BL80)</f>
        <v>0</v>
      </c>
      <c r="BU80" s="66">
        <f>'Unfactored Wall Loads'!$P$5*(1.2*'Unfactored Wall Loads'!BJ80+1.6*'Unfactored Wall Loads'!BL80+1*'Unfactored Wall Loads'!BK80)</f>
        <v>0</v>
      </c>
      <c r="BV80" s="4">
        <f t="shared" si="11"/>
        <v>0</v>
      </c>
      <c r="BW80" s="52" t="str">
        <f>IF($B80="INT",1*'Unfactored Wall Loads'!BM80, IF($B80="EXT",1*'Unfactored Wall Loads'!BM80,"N.G."))</f>
        <v>N.G.</v>
      </c>
      <c r="BX80" s="52" t="str">
        <f>IF($B80="INT",1*'Unfactored Wall Loads'!BN80, IF($B80="EXT",1*'Unfactored Wall Loads'!BN80,"N.G."))</f>
        <v>N.G.</v>
      </c>
      <c r="BY80" s="66">
        <f>'Unfactored Wall Loads'!$P$5*(1.4*'Unfactored Wall Loads'!BO80)</f>
        <v>0</v>
      </c>
      <c r="BZ80" s="66">
        <f>'Unfactored Wall Loads'!$P$5*(1.2*'Unfactored Wall Loads'!BO80+1.6*'Unfactored Wall Loads'!BP80+0.5*'Unfactored Wall Loads'!BQ80)</f>
        <v>0</v>
      </c>
      <c r="CA80" s="66">
        <f>'Unfactored Wall Loads'!$P$5*(1.2*'Unfactored Wall Loads'!BO80+1.6*'Unfactored Wall Loads'!BQ80+1*'Unfactored Wall Loads'!BP80)</f>
        <v>0</v>
      </c>
      <c r="CB80" s="4">
        <f t="shared" si="12"/>
        <v>0</v>
      </c>
      <c r="CC80" s="52" t="str">
        <f>IF($B80="INT",1*'Unfactored Wall Loads'!BR80, IF($B80="EXT",1*'Unfactored Wall Loads'!BR80,"N.G."))</f>
        <v>N.G.</v>
      </c>
      <c r="CD80" s="52" t="str">
        <f>IF($B80="INT",1*'Unfactored Wall Loads'!BS80, IF($B80="EXT",1*'Unfactored Wall Loads'!BS80,"N.G."))</f>
        <v>N.G.</v>
      </c>
      <c r="CE80" s="66">
        <f>'Unfactored Wall Loads'!$P$5*(1.4*'Unfactored Wall Loads'!BT80)</f>
        <v>0</v>
      </c>
      <c r="CF80" s="66">
        <f>'Unfactored Wall Loads'!$P$5*(1.2*'Unfactored Wall Loads'!BT80+1.6*'Unfactored Wall Loads'!BU80+0.5*'Unfactored Wall Loads'!BV80)</f>
        <v>0</v>
      </c>
      <c r="CG80" s="66">
        <f>'Unfactored Wall Loads'!$P$5*(1.2*'Unfactored Wall Loads'!BT80+1.6*'Unfactored Wall Loads'!BV80+1*'Unfactored Wall Loads'!BU80)</f>
        <v>0</v>
      </c>
      <c r="CH80" s="4">
        <f t="shared" si="13"/>
        <v>0</v>
      </c>
      <c r="CI80" s="52" t="str">
        <f>IF($B80="INT",1*'Unfactored Wall Loads'!BW80, IF($B80="EXT",1*'Unfactored Wall Loads'!BW80,"N.G."))</f>
        <v>N.G.</v>
      </c>
      <c r="CJ80" s="52" t="str">
        <f>IF($B80="INT",1*'Unfactored Wall Loads'!BX80, IF($B80="EXT",1*'Unfactored Wall Loads'!BX80,"N.G."))</f>
        <v>N.G.</v>
      </c>
      <c r="CK80" s="66">
        <f>'Unfactored Wall Loads'!$P$5*(1.6*'Unfactored Wall Loads'!BY80)</f>
        <v>0</v>
      </c>
      <c r="CL80" s="66">
        <f>'Unfactored Wall Loads'!$P$5*(1.2*'Unfactored Wall Loads'!BY80+1.6*'Unfactored Wall Loads'!BZ80+0.5*'Unfactored Wall Loads'!CA80)</f>
        <v>0</v>
      </c>
      <c r="CM80" s="66">
        <f>'Unfactored Wall Loads'!$P$5*(1.2*'Unfactored Wall Loads'!BY80+1.6*'Unfactored Wall Loads'!CA80+1*'Unfactored Wall Loads'!BZ80)</f>
        <v>0</v>
      </c>
      <c r="CN80" s="4">
        <f t="shared" si="14"/>
        <v>0</v>
      </c>
    </row>
    <row r="81" spans="1:92" x14ac:dyDescent="0.25">
      <c r="A81" s="70">
        <v>60</v>
      </c>
      <c r="B81" s="70">
        <f>'Unfactored Wall Loads'!B81</f>
        <v>0</v>
      </c>
      <c r="C81" s="52" t="str">
        <f>IF($B81="INT",1*'Unfactored Wall Loads'!E81, IF($B81="EXT",1*'Unfactored Wall Loads'!E81,"N.G."))</f>
        <v>N.G.</v>
      </c>
      <c r="D81" s="52" t="str">
        <f>IF($B81="INT",1*'Unfactored Wall Loads'!F81, IF($B81="EXT",1*'Unfactored Wall Loads'!F81,"N.G."))</f>
        <v>N.G.</v>
      </c>
      <c r="E81" s="66">
        <f>'Unfactored Wall Loads'!$P$5*(1.4*'Unfactored Wall Loads'!G81)</f>
        <v>0</v>
      </c>
      <c r="F81" s="66">
        <f>'Unfactored Wall Loads'!$P$5*(1.2*'Unfactored Wall Loads'!G81+1.6*'Unfactored Wall Loads'!H81+0.5*'Unfactored Wall Loads'!I81)</f>
        <v>0</v>
      </c>
      <c r="G81" s="66">
        <f>'Unfactored Wall Loads'!$P$5*(1.2*'Unfactored Wall Loads'!G81+1.6*'Unfactored Wall Loads'!I81+1*'Unfactored Wall Loads'!H81)</f>
        <v>0</v>
      </c>
      <c r="H81" s="4">
        <f t="shared" si="0"/>
        <v>0</v>
      </c>
      <c r="I81" s="52" t="str">
        <f>IF($B81="INT",1*'Unfactored Wall Loads'!J81, IF($B81="EXT",1*'Unfactored Wall Loads'!J81,"N.G."))</f>
        <v>N.G.</v>
      </c>
      <c r="J81" s="52" t="str">
        <f>IF($B81="INT",1*'Unfactored Wall Loads'!K81, IF($B81="EXT",1*'Unfactored Wall Loads'!K81,"N.G."))</f>
        <v>N.G.</v>
      </c>
      <c r="K81" s="66">
        <f>'Unfactored Wall Loads'!$P$5*(1.4*'Unfactored Wall Loads'!L81)</f>
        <v>0</v>
      </c>
      <c r="L81" s="66">
        <f>'Unfactored Wall Loads'!$P$5*(1.2*'Unfactored Wall Loads'!L81+1.6*'Unfactored Wall Loads'!M81+0.5*'Unfactored Wall Loads'!N81)</f>
        <v>0</v>
      </c>
      <c r="M81" s="66">
        <f>'Unfactored Wall Loads'!$P$5*(1.2*'Unfactored Wall Loads'!L81+1.6*'Unfactored Wall Loads'!N81+1*'Unfactored Wall Loads'!M81)</f>
        <v>0</v>
      </c>
      <c r="N81" s="4">
        <f t="shared" si="1"/>
        <v>0</v>
      </c>
      <c r="O81" s="52" t="str">
        <f>IF($B81="INT",1*'Unfactored Wall Loads'!O81, IF($B81="EXT",1*'Unfactored Wall Loads'!O81,"N.G."))</f>
        <v>N.G.</v>
      </c>
      <c r="P81" s="52" t="str">
        <f>IF($B81="INT",1*'Unfactored Wall Loads'!P81, IF($B81="EXT",1*'Unfactored Wall Loads'!P81,"N.G."))</f>
        <v>N.G.</v>
      </c>
      <c r="Q81" s="66">
        <f>'Unfactored Wall Loads'!$P$5*(1.4*'Unfactored Wall Loads'!Q81)</f>
        <v>0</v>
      </c>
      <c r="R81" s="66">
        <f>'Unfactored Wall Loads'!$P$5*(1.2*'Unfactored Wall Loads'!Q81+1.6*'Unfactored Wall Loads'!R81+0.5*'Unfactored Wall Loads'!S81)</f>
        <v>0</v>
      </c>
      <c r="S81" s="66">
        <f>'Unfactored Wall Loads'!$P$5*(1.2*'Unfactored Wall Loads'!Q81+1.6*'Unfactored Wall Loads'!S81+1*'Unfactored Wall Loads'!R81)</f>
        <v>0</v>
      </c>
      <c r="T81" s="4">
        <f t="shared" si="2"/>
        <v>0</v>
      </c>
      <c r="U81" s="52" t="str">
        <f>IF($B81="INT",1*'Unfactored Wall Loads'!T81, IF($B81="EXT",1*'Unfactored Wall Loads'!T81,"N.G."))</f>
        <v>N.G.</v>
      </c>
      <c r="V81" s="52" t="str">
        <f>IF($B81="INT",1*'Unfactored Wall Loads'!U81, IF($B81="EXT",1*'Unfactored Wall Loads'!U81,"N.G."))</f>
        <v>N.G.</v>
      </c>
      <c r="W81" s="66">
        <f>'Unfactored Wall Loads'!$P$5*(1.4*'Unfactored Wall Loads'!V81)</f>
        <v>0</v>
      </c>
      <c r="X81" s="66">
        <f>'Unfactored Wall Loads'!$P$5*(1.2*'Unfactored Wall Loads'!V81+1.6*'Unfactored Wall Loads'!W81+0.5*'Unfactored Wall Loads'!X81)</f>
        <v>0</v>
      </c>
      <c r="Y81" s="66">
        <f>'Unfactored Wall Loads'!$P$5*(1.2*'Unfactored Wall Loads'!V81+1.6*'Unfactored Wall Loads'!X81+1*'Unfactored Wall Loads'!W81)</f>
        <v>0</v>
      </c>
      <c r="Z81" s="4">
        <f t="shared" si="3"/>
        <v>0</v>
      </c>
      <c r="AA81" s="52" t="str">
        <f>IF($B81="INT",1*'Unfactored Wall Loads'!Y81, IF($B81="EXT",1*'Unfactored Wall Loads'!Y81,"N.G."))</f>
        <v>N.G.</v>
      </c>
      <c r="AB81" s="52" t="str">
        <f>IF($B81="INT",1*'Unfactored Wall Loads'!Z81, IF($B81="EXT",1*'Unfactored Wall Loads'!Z81,"N.G."))</f>
        <v>N.G.</v>
      </c>
      <c r="AC81" s="66">
        <f>'Unfactored Wall Loads'!$P$5*(1.4*'Unfactored Wall Loads'!AA81)</f>
        <v>0</v>
      </c>
      <c r="AD81" s="66">
        <f>'Unfactored Wall Loads'!$P$5*(1.2*'Unfactored Wall Loads'!AA81+1.6*'Unfactored Wall Loads'!AB81+0.5*'Unfactored Wall Loads'!AC81)</f>
        <v>0</v>
      </c>
      <c r="AE81" s="66">
        <f>'Unfactored Wall Loads'!$P$5*(1.2*'Unfactored Wall Loads'!AA81+1.6*'Unfactored Wall Loads'!AC81+1*'Unfactored Wall Loads'!AB81)</f>
        <v>0</v>
      </c>
      <c r="AF81" s="4">
        <f t="shared" si="4"/>
        <v>0</v>
      </c>
      <c r="AG81" s="52" t="str">
        <f>IF($B81="INT",1*'Unfactored Wall Loads'!AD81, IF($B81="EXT",1*'Unfactored Wall Loads'!AD81,"N.G."))</f>
        <v>N.G.</v>
      </c>
      <c r="AH81" s="52" t="str">
        <f>IF($B81="INT",1*'Unfactored Wall Loads'!AE81, IF($B81="EXT",1*'Unfactored Wall Loads'!AE81,"N.G."))</f>
        <v>N.G.</v>
      </c>
      <c r="AI81" s="66">
        <f>'Unfactored Wall Loads'!$P$5*(1.4*'Unfactored Wall Loads'!AF81)</f>
        <v>0</v>
      </c>
      <c r="AJ81" s="66">
        <f>'Unfactored Wall Loads'!$P$5*(1.2*'Unfactored Wall Loads'!AF81+1.6*'Unfactored Wall Loads'!AG81+0.5*'Unfactored Wall Loads'!AH81)</f>
        <v>0</v>
      </c>
      <c r="AK81" s="66">
        <f>'Unfactored Wall Loads'!$P$5*(1.2*'Unfactored Wall Loads'!AF81+1.6*'Unfactored Wall Loads'!AH81+1*'Unfactored Wall Loads'!AG81)</f>
        <v>0</v>
      </c>
      <c r="AL81" s="4">
        <f t="shared" si="5"/>
        <v>0</v>
      </c>
      <c r="AM81" s="52" t="str">
        <f>IF($B81="INT",1*'Unfactored Wall Loads'!AI81, IF($B81="EXT",1*'Unfactored Wall Loads'!AI81,"N.G."))</f>
        <v>N.G.</v>
      </c>
      <c r="AN81" s="52" t="str">
        <f>IF($B81="INT",1*'Unfactored Wall Loads'!AJ81, IF($B81="EXT",1*'Unfactored Wall Loads'!AJ81,"N.G."))</f>
        <v>N.G.</v>
      </c>
      <c r="AO81" s="66">
        <f>'Unfactored Wall Loads'!$P$5*(1.4*'Unfactored Wall Loads'!AK81)</f>
        <v>0</v>
      </c>
      <c r="AP81" s="66">
        <f>'Unfactored Wall Loads'!$P$5*(1.2*'Unfactored Wall Loads'!AK81+1.6*'Unfactored Wall Loads'!AL81+0.5*'Unfactored Wall Loads'!AM81)</f>
        <v>0</v>
      </c>
      <c r="AQ81" s="66">
        <f>'Unfactored Wall Loads'!$P$5*(1.2*'Unfactored Wall Loads'!AK81+1.6*'Unfactored Wall Loads'!AM81+1*'Unfactored Wall Loads'!AL81)</f>
        <v>0</v>
      </c>
      <c r="AR81" s="4">
        <f t="shared" si="6"/>
        <v>0</v>
      </c>
      <c r="AS81" s="52" t="str">
        <f>IF($B81="INT",1*'Unfactored Wall Loads'!AN81, IF($B81="EXT",1*'Unfactored Wall Loads'!AN81,"N.G."))</f>
        <v>N.G.</v>
      </c>
      <c r="AT81" s="52" t="str">
        <f>IF($B81="INT",1*'Unfactored Wall Loads'!AO81, IF($B81="EXT",1*'Unfactored Wall Loads'!AO81,"N.G."))</f>
        <v>N.G.</v>
      </c>
      <c r="AU81" s="66">
        <f>'Unfactored Wall Loads'!$P$5*(1.4*'Unfactored Wall Loads'!AP81)</f>
        <v>0</v>
      </c>
      <c r="AV81" s="66">
        <f>'Unfactored Wall Loads'!$P$5*(1.2*'Unfactored Wall Loads'!AP81+1.6*'Unfactored Wall Loads'!AQ81+0.5*'Unfactored Wall Loads'!AR81)</f>
        <v>0</v>
      </c>
      <c r="AW81" s="66">
        <f>'Unfactored Wall Loads'!$P$5*(1.2*'Unfactored Wall Loads'!AP81+1.6*'Unfactored Wall Loads'!AR81+1*'Unfactored Wall Loads'!AQ81)</f>
        <v>0</v>
      </c>
      <c r="AX81" s="4">
        <f t="shared" si="7"/>
        <v>0</v>
      </c>
      <c r="AY81" s="52" t="str">
        <f>IF($B81="INT",1*'Unfactored Wall Loads'!AS81, IF($B81="EXT",1*'Unfactored Wall Loads'!AS81,"N.G."))</f>
        <v>N.G.</v>
      </c>
      <c r="AZ81" s="52" t="str">
        <f>IF($B81="INT",1*'Unfactored Wall Loads'!AT81, IF($B81="EXT",1*'Unfactored Wall Loads'!AT81,"N.G."))</f>
        <v>N.G.</v>
      </c>
      <c r="BA81" s="66">
        <f>'Unfactored Wall Loads'!$P$5*(1.4*'Unfactored Wall Loads'!AU81)</f>
        <v>0</v>
      </c>
      <c r="BB81" s="66">
        <f>'Unfactored Wall Loads'!$P$5*(1.2*'Unfactored Wall Loads'!AU81+1.6*'Unfactored Wall Loads'!AV81+0.5*'Unfactored Wall Loads'!AW81)</f>
        <v>0</v>
      </c>
      <c r="BC81" s="66">
        <f>'Unfactored Wall Loads'!$P$5*(1.2*'Unfactored Wall Loads'!AU81+1.6*'Unfactored Wall Loads'!AW81+1*'Unfactored Wall Loads'!AV81)</f>
        <v>0</v>
      </c>
      <c r="BD81" s="4">
        <f t="shared" si="8"/>
        <v>0</v>
      </c>
      <c r="BE81" s="52" t="str">
        <f>IF($B81="INT",1*'Unfactored Wall Loads'!AX81, IF($B81="EXT",1*'Unfactored Wall Loads'!AX81,"N.G."))</f>
        <v>N.G.</v>
      </c>
      <c r="BF81" s="52" t="str">
        <f>IF($B81="INT",1*'Unfactored Wall Loads'!AY81, IF($B81="EXT",1*'Unfactored Wall Loads'!AY81,"N.G."))</f>
        <v>N.G.</v>
      </c>
      <c r="BG81" s="66">
        <f>'Unfactored Wall Loads'!$P$5*(1.4*'Unfactored Wall Loads'!AZ81)</f>
        <v>0</v>
      </c>
      <c r="BH81" s="66">
        <f>'Unfactored Wall Loads'!$P$5*(1.2*'Unfactored Wall Loads'!AZ81+1.6*'Unfactored Wall Loads'!BA81+0.5*'Unfactored Wall Loads'!BB81)</f>
        <v>0</v>
      </c>
      <c r="BI81" s="66">
        <f>'Unfactored Wall Loads'!$P$5*(1.2*'Unfactored Wall Loads'!AZ81+1.6*'Unfactored Wall Loads'!BB81+1*'Unfactored Wall Loads'!BA81)</f>
        <v>0</v>
      </c>
      <c r="BJ81" s="4">
        <f t="shared" si="9"/>
        <v>0</v>
      </c>
      <c r="BK81" s="52" t="str">
        <f>IF($B81="INT",1*'Unfactored Wall Loads'!BC81, IF($B81="EXT",1*'Unfactored Wall Loads'!BC81,"N.G."))</f>
        <v>N.G.</v>
      </c>
      <c r="BL81" s="52" t="str">
        <f>IF($B81="INT",1*'Unfactored Wall Loads'!BD81, IF($B81="EXT",1*'Unfactored Wall Loads'!BD81,"N.G."))</f>
        <v>N.G.</v>
      </c>
      <c r="BM81" s="66">
        <f>'Unfactored Wall Loads'!$P$5*(1.4*'Unfactored Wall Loads'!BE81)</f>
        <v>0</v>
      </c>
      <c r="BN81" s="66">
        <f>'Unfactored Wall Loads'!$P$5*(1.2*'Unfactored Wall Loads'!BE81+1.6*'Unfactored Wall Loads'!BF81+0.5*'Unfactored Wall Loads'!BG81)</f>
        <v>0</v>
      </c>
      <c r="BO81" s="66">
        <f>'Unfactored Wall Loads'!$P$5*(1.2*'Unfactored Wall Loads'!BE81+1.6*'Unfactored Wall Loads'!BG81+1*'Unfactored Wall Loads'!BF81)</f>
        <v>0</v>
      </c>
      <c r="BP81" s="4">
        <f t="shared" si="10"/>
        <v>0</v>
      </c>
      <c r="BQ81" s="52" t="str">
        <f>IF($B81="INT",1*'Unfactored Wall Loads'!BH81, IF($B81="EXT",1*'Unfactored Wall Loads'!BH81,"N.G."))</f>
        <v>N.G.</v>
      </c>
      <c r="BR81" s="52" t="str">
        <f>IF($B81="INT",1*'Unfactored Wall Loads'!BI81, IF($B81="EXT",1*'Unfactored Wall Loads'!BI81,"N.G."))</f>
        <v>N.G.</v>
      </c>
      <c r="BS81" s="66">
        <f>'Unfactored Wall Loads'!$P$5*(1.4*'Unfactored Wall Loads'!BJ81)</f>
        <v>0</v>
      </c>
      <c r="BT81" s="66">
        <f>'Unfactored Wall Loads'!$P$5*(1.2*'Unfactored Wall Loads'!BJ81+1.6*'Unfactored Wall Loads'!BK81+0.5*'Unfactored Wall Loads'!BL81)</f>
        <v>0</v>
      </c>
      <c r="BU81" s="66">
        <f>'Unfactored Wall Loads'!$P$5*(1.2*'Unfactored Wall Loads'!BJ81+1.6*'Unfactored Wall Loads'!BL81+1*'Unfactored Wall Loads'!BK81)</f>
        <v>0</v>
      </c>
      <c r="BV81" s="4">
        <f t="shared" si="11"/>
        <v>0</v>
      </c>
      <c r="BW81" s="52" t="str">
        <f>IF($B81="INT",1*'Unfactored Wall Loads'!BM81, IF($B81="EXT",1*'Unfactored Wall Loads'!BM81,"N.G."))</f>
        <v>N.G.</v>
      </c>
      <c r="BX81" s="52" t="str">
        <f>IF($B81="INT",1*'Unfactored Wall Loads'!BN81, IF($B81="EXT",1*'Unfactored Wall Loads'!BN81,"N.G."))</f>
        <v>N.G.</v>
      </c>
      <c r="BY81" s="66">
        <f>'Unfactored Wall Loads'!$P$5*(1.4*'Unfactored Wall Loads'!BO81)</f>
        <v>0</v>
      </c>
      <c r="BZ81" s="66">
        <f>'Unfactored Wall Loads'!$P$5*(1.2*'Unfactored Wall Loads'!BO81+1.6*'Unfactored Wall Loads'!BP81+0.5*'Unfactored Wall Loads'!BQ81)</f>
        <v>0</v>
      </c>
      <c r="CA81" s="66">
        <f>'Unfactored Wall Loads'!$P$5*(1.2*'Unfactored Wall Loads'!BO81+1.6*'Unfactored Wall Loads'!BQ81+1*'Unfactored Wall Loads'!BP81)</f>
        <v>0</v>
      </c>
      <c r="CB81" s="4">
        <f t="shared" si="12"/>
        <v>0</v>
      </c>
      <c r="CC81" s="52" t="str">
        <f>IF($B81="INT",1*'Unfactored Wall Loads'!BR81, IF($B81="EXT",1*'Unfactored Wall Loads'!BR81,"N.G."))</f>
        <v>N.G.</v>
      </c>
      <c r="CD81" s="52" t="str">
        <f>IF($B81="INT",1*'Unfactored Wall Loads'!BS81, IF($B81="EXT",1*'Unfactored Wall Loads'!BS81,"N.G."))</f>
        <v>N.G.</v>
      </c>
      <c r="CE81" s="66">
        <f>'Unfactored Wall Loads'!$P$5*(1.4*'Unfactored Wall Loads'!BT81)</f>
        <v>0</v>
      </c>
      <c r="CF81" s="66">
        <f>'Unfactored Wall Loads'!$P$5*(1.2*'Unfactored Wall Loads'!BT81+1.6*'Unfactored Wall Loads'!BU81+0.5*'Unfactored Wall Loads'!BV81)</f>
        <v>0</v>
      </c>
      <c r="CG81" s="66">
        <f>'Unfactored Wall Loads'!$P$5*(1.2*'Unfactored Wall Loads'!BT81+1.6*'Unfactored Wall Loads'!BV81+1*'Unfactored Wall Loads'!BU81)</f>
        <v>0</v>
      </c>
      <c r="CH81" s="4">
        <f t="shared" si="13"/>
        <v>0</v>
      </c>
      <c r="CI81" s="52" t="str">
        <f>IF($B81="INT",1*'Unfactored Wall Loads'!BW81, IF($B81="EXT",1*'Unfactored Wall Loads'!BW81,"N.G."))</f>
        <v>N.G.</v>
      </c>
      <c r="CJ81" s="52" t="str">
        <f>IF($B81="INT",1*'Unfactored Wall Loads'!BX81, IF($B81="EXT",1*'Unfactored Wall Loads'!BX81,"N.G."))</f>
        <v>N.G.</v>
      </c>
      <c r="CK81" s="66">
        <f>'Unfactored Wall Loads'!$P$5*(1.6*'Unfactored Wall Loads'!BY81)</f>
        <v>0</v>
      </c>
      <c r="CL81" s="66">
        <f>'Unfactored Wall Loads'!$P$5*(1.2*'Unfactored Wall Loads'!BY81+1.6*'Unfactored Wall Loads'!BZ81+0.5*'Unfactored Wall Loads'!CA81)</f>
        <v>0</v>
      </c>
      <c r="CM81" s="66">
        <f>'Unfactored Wall Loads'!$P$5*(1.2*'Unfactored Wall Loads'!BY81+1.6*'Unfactored Wall Loads'!CA81+1*'Unfactored Wall Loads'!BZ81)</f>
        <v>0</v>
      </c>
      <c r="CN81" s="4">
        <f t="shared" si="14"/>
        <v>0</v>
      </c>
    </row>
    <row r="82" spans="1:92" x14ac:dyDescent="0.25">
      <c r="A82" s="70">
        <v>61</v>
      </c>
      <c r="B82" s="70">
        <f>'Unfactored Wall Loads'!B82</f>
        <v>0</v>
      </c>
      <c r="C82" s="52" t="str">
        <f>IF($B82="INT",1*'Unfactored Wall Loads'!E82, IF($B82="EXT",1*'Unfactored Wall Loads'!E82,"N.G."))</f>
        <v>N.G.</v>
      </c>
      <c r="D82" s="52" t="str">
        <f>IF($B82="INT",1*'Unfactored Wall Loads'!F82, IF($B82="EXT",1*'Unfactored Wall Loads'!F82,"N.G."))</f>
        <v>N.G.</v>
      </c>
      <c r="E82" s="66">
        <f>'Unfactored Wall Loads'!$P$5*(1.4*'Unfactored Wall Loads'!G82)</f>
        <v>0</v>
      </c>
      <c r="F82" s="66">
        <f>'Unfactored Wall Loads'!$P$5*(1.2*'Unfactored Wall Loads'!G82+1.6*'Unfactored Wall Loads'!H82+0.5*'Unfactored Wall Loads'!I82)</f>
        <v>0</v>
      </c>
      <c r="G82" s="66">
        <f>'Unfactored Wall Loads'!$P$5*(1.2*'Unfactored Wall Loads'!G82+1.6*'Unfactored Wall Loads'!I82+1*'Unfactored Wall Loads'!H82)</f>
        <v>0</v>
      </c>
      <c r="H82" s="4">
        <f t="shared" si="0"/>
        <v>0</v>
      </c>
      <c r="I82" s="52" t="str">
        <f>IF($B82="INT",1*'Unfactored Wall Loads'!J82, IF($B82="EXT",1*'Unfactored Wall Loads'!J82,"N.G."))</f>
        <v>N.G.</v>
      </c>
      <c r="J82" s="52" t="str">
        <f>IF($B82="INT",1*'Unfactored Wall Loads'!K82, IF($B82="EXT",1*'Unfactored Wall Loads'!K82,"N.G."))</f>
        <v>N.G.</v>
      </c>
      <c r="K82" s="66">
        <f>'Unfactored Wall Loads'!$P$5*(1.4*'Unfactored Wall Loads'!L82)</f>
        <v>0</v>
      </c>
      <c r="L82" s="66">
        <f>'Unfactored Wall Loads'!$P$5*(1.2*'Unfactored Wall Loads'!L82+1.6*'Unfactored Wall Loads'!M82+0.5*'Unfactored Wall Loads'!N82)</f>
        <v>0</v>
      </c>
      <c r="M82" s="66">
        <f>'Unfactored Wall Loads'!$P$5*(1.2*'Unfactored Wall Loads'!L82+1.6*'Unfactored Wall Loads'!N82+1*'Unfactored Wall Loads'!M82)</f>
        <v>0</v>
      </c>
      <c r="N82" s="4">
        <f t="shared" si="1"/>
        <v>0</v>
      </c>
      <c r="O82" s="52" t="str">
        <f>IF($B82="INT",1*'Unfactored Wall Loads'!O82, IF($B82="EXT",1*'Unfactored Wall Loads'!O82,"N.G."))</f>
        <v>N.G.</v>
      </c>
      <c r="P82" s="52" t="str">
        <f>IF($B82="INT",1*'Unfactored Wall Loads'!P82, IF($B82="EXT",1*'Unfactored Wall Loads'!P82,"N.G."))</f>
        <v>N.G.</v>
      </c>
      <c r="Q82" s="66">
        <f>'Unfactored Wall Loads'!$P$5*(1.4*'Unfactored Wall Loads'!Q82)</f>
        <v>0</v>
      </c>
      <c r="R82" s="66">
        <f>'Unfactored Wall Loads'!$P$5*(1.2*'Unfactored Wall Loads'!Q82+1.6*'Unfactored Wall Loads'!R82+0.5*'Unfactored Wall Loads'!S82)</f>
        <v>0</v>
      </c>
      <c r="S82" s="66">
        <f>'Unfactored Wall Loads'!$P$5*(1.2*'Unfactored Wall Loads'!Q82+1.6*'Unfactored Wall Loads'!S82+1*'Unfactored Wall Loads'!R82)</f>
        <v>0</v>
      </c>
      <c r="T82" s="4">
        <f t="shared" si="2"/>
        <v>0</v>
      </c>
      <c r="U82" s="52" t="str">
        <f>IF($B82="INT",1*'Unfactored Wall Loads'!T82, IF($B82="EXT",1*'Unfactored Wall Loads'!T82,"N.G."))</f>
        <v>N.G.</v>
      </c>
      <c r="V82" s="52" t="str">
        <f>IF($B82="INT",1*'Unfactored Wall Loads'!U82, IF($B82="EXT",1*'Unfactored Wall Loads'!U82,"N.G."))</f>
        <v>N.G.</v>
      </c>
      <c r="W82" s="66">
        <f>'Unfactored Wall Loads'!$P$5*(1.4*'Unfactored Wall Loads'!V82)</f>
        <v>0</v>
      </c>
      <c r="X82" s="66">
        <f>'Unfactored Wall Loads'!$P$5*(1.2*'Unfactored Wall Loads'!V82+1.6*'Unfactored Wall Loads'!W82+0.5*'Unfactored Wall Loads'!X82)</f>
        <v>0</v>
      </c>
      <c r="Y82" s="66">
        <f>'Unfactored Wall Loads'!$P$5*(1.2*'Unfactored Wall Loads'!V82+1.6*'Unfactored Wall Loads'!X82+1*'Unfactored Wall Loads'!W82)</f>
        <v>0</v>
      </c>
      <c r="Z82" s="4">
        <f t="shared" si="3"/>
        <v>0</v>
      </c>
      <c r="AA82" s="52" t="str">
        <f>IF($B82="INT",1*'Unfactored Wall Loads'!Y82, IF($B82="EXT",1*'Unfactored Wall Loads'!Y82,"N.G."))</f>
        <v>N.G.</v>
      </c>
      <c r="AB82" s="52" t="str">
        <f>IF($B82="INT",1*'Unfactored Wall Loads'!Z82, IF($B82="EXT",1*'Unfactored Wall Loads'!Z82,"N.G."))</f>
        <v>N.G.</v>
      </c>
      <c r="AC82" s="66">
        <f>'Unfactored Wall Loads'!$P$5*(1.4*'Unfactored Wall Loads'!AA82)</f>
        <v>0</v>
      </c>
      <c r="AD82" s="66">
        <f>'Unfactored Wall Loads'!$P$5*(1.2*'Unfactored Wall Loads'!AA82+1.6*'Unfactored Wall Loads'!AB82+0.5*'Unfactored Wall Loads'!AC82)</f>
        <v>0</v>
      </c>
      <c r="AE82" s="66">
        <f>'Unfactored Wall Loads'!$P$5*(1.2*'Unfactored Wall Loads'!AA82+1.6*'Unfactored Wall Loads'!AC82+1*'Unfactored Wall Loads'!AB82)</f>
        <v>0</v>
      </c>
      <c r="AF82" s="4">
        <f t="shared" si="4"/>
        <v>0</v>
      </c>
      <c r="AG82" s="52" t="str">
        <f>IF($B82="INT",1*'Unfactored Wall Loads'!AD82, IF($B82="EXT",1*'Unfactored Wall Loads'!AD82,"N.G."))</f>
        <v>N.G.</v>
      </c>
      <c r="AH82" s="52" t="str">
        <f>IF($B82="INT",1*'Unfactored Wall Loads'!AE82, IF($B82="EXT",1*'Unfactored Wall Loads'!AE82,"N.G."))</f>
        <v>N.G.</v>
      </c>
      <c r="AI82" s="66">
        <f>'Unfactored Wall Loads'!$P$5*(1.4*'Unfactored Wall Loads'!AF82)</f>
        <v>0</v>
      </c>
      <c r="AJ82" s="66">
        <f>'Unfactored Wall Loads'!$P$5*(1.2*'Unfactored Wall Loads'!AF82+1.6*'Unfactored Wall Loads'!AG82+0.5*'Unfactored Wall Loads'!AH82)</f>
        <v>0</v>
      </c>
      <c r="AK82" s="66">
        <f>'Unfactored Wall Loads'!$P$5*(1.2*'Unfactored Wall Loads'!AF82+1.6*'Unfactored Wall Loads'!AH82+1*'Unfactored Wall Loads'!AG82)</f>
        <v>0</v>
      </c>
      <c r="AL82" s="4">
        <f t="shared" si="5"/>
        <v>0</v>
      </c>
      <c r="AM82" s="52" t="str">
        <f>IF($B82="INT",1*'Unfactored Wall Loads'!AI82, IF($B82="EXT",1*'Unfactored Wall Loads'!AI82,"N.G."))</f>
        <v>N.G.</v>
      </c>
      <c r="AN82" s="52" t="str">
        <f>IF($B82="INT",1*'Unfactored Wall Loads'!AJ82, IF($B82="EXT",1*'Unfactored Wall Loads'!AJ82,"N.G."))</f>
        <v>N.G.</v>
      </c>
      <c r="AO82" s="66">
        <f>'Unfactored Wall Loads'!$P$5*(1.4*'Unfactored Wall Loads'!AK82)</f>
        <v>0</v>
      </c>
      <c r="AP82" s="66">
        <f>'Unfactored Wall Loads'!$P$5*(1.2*'Unfactored Wall Loads'!AK82+1.6*'Unfactored Wall Loads'!AL82+0.5*'Unfactored Wall Loads'!AM82)</f>
        <v>0</v>
      </c>
      <c r="AQ82" s="66">
        <f>'Unfactored Wall Loads'!$P$5*(1.2*'Unfactored Wall Loads'!AK82+1.6*'Unfactored Wall Loads'!AM82+1*'Unfactored Wall Loads'!AL82)</f>
        <v>0</v>
      </c>
      <c r="AR82" s="4">
        <f t="shared" si="6"/>
        <v>0</v>
      </c>
      <c r="AS82" s="52" t="str">
        <f>IF($B82="INT",1*'Unfactored Wall Loads'!AN82, IF($B82="EXT",1*'Unfactored Wall Loads'!AN82,"N.G."))</f>
        <v>N.G.</v>
      </c>
      <c r="AT82" s="52" t="str">
        <f>IF($B82="INT",1*'Unfactored Wall Loads'!AO82, IF($B82="EXT",1*'Unfactored Wall Loads'!AO82,"N.G."))</f>
        <v>N.G.</v>
      </c>
      <c r="AU82" s="66">
        <f>'Unfactored Wall Loads'!$P$5*(1.4*'Unfactored Wall Loads'!AP82)</f>
        <v>0</v>
      </c>
      <c r="AV82" s="66">
        <f>'Unfactored Wall Loads'!$P$5*(1.2*'Unfactored Wall Loads'!AP82+1.6*'Unfactored Wall Loads'!AQ82+0.5*'Unfactored Wall Loads'!AR82)</f>
        <v>0</v>
      </c>
      <c r="AW82" s="66">
        <f>'Unfactored Wall Loads'!$P$5*(1.2*'Unfactored Wall Loads'!AP82+1.6*'Unfactored Wall Loads'!AR82+1*'Unfactored Wall Loads'!AQ82)</f>
        <v>0</v>
      </c>
      <c r="AX82" s="4">
        <f t="shared" si="7"/>
        <v>0</v>
      </c>
      <c r="AY82" s="52" t="str">
        <f>IF($B82="INT",1*'Unfactored Wall Loads'!AS82, IF($B82="EXT",1*'Unfactored Wall Loads'!AS82,"N.G."))</f>
        <v>N.G.</v>
      </c>
      <c r="AZ82" s="52" t="str">
        <f>IF($B82="INT",1*'Unfactored Wall Loads'!AT82, IF($B82="EXT",1*'Unfactored Wall Loads'!AT82,"N.G."))</f>
        <v>N.G.</v>
      </c>
      <c r="BA82" s="66">
        <f>'Unfactored Wall Loads'!$P$5*(1.4*'Unfactored Wall Loads'!AU82)</f>
        <v>0</v>
      </c>
      <c r="BB82" s="66">
        <f>'Unfactored Wall Loads'!$P$5*(1.2*'Unfactored Wall Loads'!AU82+1.6*'Unfactored Wall Loads'!AV82+0.5*'Unfactored Wall Loads'!AW82)</f>
        <v>0</v>
      </c>
      <c r="BC82" s="66">
        <f>'Unfactored Wall Loads'!$P$5*(1.2*'Unfactored Wall Loads'!AU82+1.6*'Unfactored Wall Loads'!AW82+1*'Unfactored Wall Loads'!AV82)</f>
        <v>0</v>
      </c>
      <c r="BD82" s="4">
        <f t="shared" si="8"/>
        <v>0</v>
      </c>
      <c r="BE82" s="52" t="str">
        <f>IF($B82="INT",1*'Unfactored Wall Loads'!AX82, IF($B82="EXT",1*'Unfactored Wall Loads'!AX82,"N.G."))</f>
        <v>N.G.</v>
      </c>
      <c r="BF82" s="52" t="str">
        <f>IF($B82="INT",1*'Unfactored Wall Loads'!AY82, IF($B82="EXT",1*'Unfactored Wall Loads'!AY82,"N.G."))</f>
        <v>N.G.</v>
      </c>
      <c r="BG82" s="66">
        <f>'Unfactored Wall Loads'!$P$5*(1.4*'Unfactored Wall Loads'!AZ82)</f>
        <v>0</v>
      </c>
      <c r="BH82" s="66">
        <f>'Unfactored Wall Loads'!$P$5*(1.2*'Unfactored Wall Loads'!AZ82+1.6*'Unfactored Wall Loads'!BA82+0.5*'Unfactored Wall Loads'!BB82)</f>
        <v>0</v>
      </c>
      <c r="BI82" s="66">
        <f>'Unfactored Wall Loads'!$P$5*(1.2*'Unfactored Wall Loads'!AZ82+1.6*'Unfactored Wall Loads'!BB82+1*'Unfactored Wall Loads'!BA82)</f>
        <v>0</v>
      </c>
      <c r="BJ82" s="4">
        <f t="shared" si="9"/>
        <v>0</v>
      </c>
      <c r="BK82" s="52" t="str">
        <f>IF($B82="INT",1*'Unfactored Wall Loads'!BC82, IF($B82="EXT",1*'Unfactored Wall Loads'!BC82,"N.G."))</f>
        <v>N.G.</v>
      </c>
      <c r="BL82" s="52" t="str">
        <f>IF($B82="INT",1*'Unfactored Wall Loads'!BD82, IF($B82="EXT",1*'Unfactored Wall Loads'!BD82,"N.G."))</f>
        <v>N.G.</v>
      </c>
      <c r="BM82" s="66">
        <f>'Unfactored Wall Loads'!$P$5*(1.4*'Unfactored Wall Loads'!BE82)</f>
        <v>0</v>
      </c>
      <c r="BN82" s="66">
        <f>'Unfactored Wall Loads'!$P$5*(1.2*'Unfactored Wall Loads'!BE82+1.6*'Unfactored Wall Loads'!BF82+0.5*'Unfactored Wall Loads'!BG82)</f>
        <v>0</v>
      </c>
      <c r="BO82" s="66">
        <f>'Unfactored Wall Loads'!$P$5*(1.2*'Unfactored Wall Loads'!BE82+1.6*'Unfactored Wall Loads'!BG82+1*'Unfactored Wall Loads'!BF82)</f>
        <v>0</v>
      </c>
      <c r="BP82" s="4">
        <f t="shared" si="10"/>
        <v>0</v>
      </c>
      <c r="BQ82" s="52" t="str">
        <f>IF($B82="INT",1*'Unfactored Wall Loads'!BH82, IF($B82="EXT",1*'Unfactored Wall Loads'!BH82,"N.G."))</f>
        <v>N.G.</v>
      </c>
      <c r="BR82" s="52" t="str">
        <f>IF($B82="INT",1*'Unfactored Wall Loads'!BI82, IF($B82="EXT",1*'Unfactored Wall Loads'!BI82,"N.G."))</f>
        <v>N.G.</v>
      </c>
      <c r="BS82" s="66">
        <f>'Unfactored Wall Loads'!$P$5*(1.4*'Unfactored Wall Loads'!BJ82)</f>
        <v>0</v>
      </c>
      <c r="BT82" s="66">
        <f>'Unfactored Wall Loads'!$P$5*(1.2*'Unfactored Wall Loads'!BJ82+1.6*'Unfactored Wall Loads'!BK82+0.5*'Unfactored Wall Loads'!BL82)</f>
        <v>0</v>
      </c>
      <c r="BU82" s="66">
        <f>'Unfactored Wall Loads'!$P$5*(1.2*'Unfactored Wall Loads'!BJ82+1.6*'Unfactored Wall Loads'!BL82+1*'Unfactored Wall Loads'!BK82)</f>
        <v>0</v>
      </c>
      <c r="BV82" s="4">
        <f t="shared" si="11"/>
        <v>0</v>
      </c>
      <c r="BW82" s="52" t="str">
        <f>IF($B82="INT",1*'Unfactored Wall Loads'!BM82, IF($B82="EXT",1*'Unfactored Wall Loads'!BM82,"N.G."))</f>
        <v>N.G.</v>
      </c>
      <c r="BX82" s="52" t="str">
        <f>IF($B82="INT",1*'Unfactored Wall Loads'!BN82, IF($B82="EXT",1*'Unfactored Wall Loads'!BN82,"N.G."))</f>
        <v>N.G.</v>
      </c>
      <c r="BY82" s="66">
        <f>'Unfactored Wall Loads'!$P$5*(1.4*'Unfactored Wall Loads'!BO82)</f>
        <v>0</v>
      </c>
      <c r="BZ82" s="66">
        <f>'Unfactored Wall Loads'!$P$5*(1.2*'Unfactored Wall Loads'!BO82+1.6*'Unfactored Wall Loads'!BP82+0.5*'Unfactored Wall Loads'!BQ82)</f>
        <v>0</v>
      </c>
      <c r="CA82" s="66">
        <f>'Unfactored Wall Loads'!$P$5*(1.2*'Unfactored Wall Loads'!BO82+1.6*'Unfactored Wall Loads'!BQ82+1*'Unfactored Wall Loads'!BP82)</f>
        <v>0</v>
      </c>
      <c r="CB82" s="4">
        <f t="shared" si="12"/>
        <v>0</v>
      </c>
      <c r="CC82" s="52" t="str">
        <f>IF($B82="INT",1*'Unfactored Wall Loads'!BR82, IF($B82="EXT",1*'Unfactored Wall Loads'!BR82,"N.G."))</f>
        <v>N.G.</v>
      </c>
      <c r="CD82" s="52" t="str">
        <f>IF($B82="INT",1*'Unfactored Wall Loads'!BS82, IF($B82="EXT",1*'Unfactored Wall Loads'!BS82,"N.G."))</f>
        <v>N.G.</v>
      </c>
      <c r="CE82" s="66">
        <f>'Unfactored Wall Loads'!$P$5*(1.4*'Unfactored Wall Loads'!BT82)</f>
        <v>0</v>
      </c>
      <c r="CF82" s="66">
        <f>'Unfactored Wall Loads'!$P$5*(1.2*'Unfactored Wall Loads'!BT82+1.6*'Unfactored Wall Loads'!BU82+0.5*'Unfactored Wall Loads'!BV82)</f>
        <v>0</v>
      </c>
      <c r="CG82" s="66">
        <f>'Unfactored Wall Loads'!$P$5*(1.2*'Unfactored Wall Loads'!BT82+1.6*'Unfactored Wall Loads'!BV82+1*'Unfactored Wall Loads'!BU82)</f>
        <v>0</v>
      </c>
      <c r="CH82" s="4">
        <f t="shared" si="13"/>
        <v>0</v>
      </c>
      <c r="CI82" s="52" t="str">
        <f>IF($B82="INT",1*'Unfactored Wall Loads'!BW82, IF($B82="EXT",1*'Unfactored Wall Loads'!BW82,"N.G."))</f>
        <v>N.G.</v>
      </c>
      <c r="CJ82" s="52" t="str">
        <f>IF($B82="INT",1*'Unfactored Wall Loads'!BX82, IF($B82="EXT",1*'Unfactored Wall Loads'!BX82,"N.G."))</f>
        <v>N.G.</v>
      </c>
      <c r="CK82" s="66">
        <f>'Unfactored Wall Loads'!$P$5*(1.6*'Unfactored Wall Loads'!BY82)</f>
        <v>0</v>
      </c>
      <c r="CL82" s="66">
        <f>'Unfactored Wall Loads'!$P$5*(1.2*'Unfactored Wall Loads'!BY82+1.6*'Unfactored Wall Loads'!BZ82+0.5*'Unfactored Wall Loads'!CA82)</f>
        <v>0</v>
      </c>
      <c r="CM82" s="66">
        <f>'Unfactored Wall Loads'!$P$5*(1.2*'Unfactored Wall Loads'!BY82+1.6*'Unfactored Wall Loads'!CA82+1*'Unfactored Wall Loads'!BZ82)</f>
        <v>0</v>
      </c>
      <c r="CN82" s="4">
        <f t="shared" si="14"/>
        <v>0</v>
      </c>
    </row>
    <row r="83" spans="1:92" x14ac:dyDescent="0.25">
      <c r="A83" s="70">
        <v>62</v>
      </c>
      <c r="B83" s="70">
        <f>'Unfactored Wall Loads'!B83</f>
        <v>0</v>
      </c>
      <c r="C83" s="52" t="str">
        <f>IF($B83="INT",1*'Unfactored Wall Loads'!E83, IF($B83="EXT",1*'Unfactored Wall Loads'!E83,"N.G."))</f>
        <v>N.G.</v>
      </c>
      <c r="D83" s="52" t="str">
        <f>IF($B83="INT",1*'Unfactored Wall Loads'!F83, IF($B83="EXT",1*'Unfactored Wall Loads'!F83,"N.G."))</f>
        <v>N.G.</v>
      </c>
      <c r="E83" s="66">
        <f>'Unfactored Wall Loads'!$P$5*(1.4*'Unfactored Wall Loads'!G83)</f>
        <v>0</v>
      </c>
      <c r="F83" s="66">
        <f>'Unfactored Wall Loads'!$P$5*(1.2*'Unfactored Wall Loads'!G83+1.6*'Unfactored Wall Loads'!H83+0.5*'Unfactored Wall Loads'!I83)</f>
        <v>0</v>
      </c>
      <c r="G83" s="66">
        <f>'Unfactored Wall Loads'!$P$5*(1.2*'Unfactored Wall Loads'!G83+1.6*'Unfactored Wall Loads'!I83+1*'Unfactored Wall Loads'!H83)</f>
        <v>0</v>
      </c>
      <c r="H83" s="4">
        <f t="shared" si="0"/>
        <v>0</v>
      </c>
      <c r="I83" s="52" t="str">
        <f>IF($B83="INT",1*'Unfactored Wall Loads'!J83, IF($B83="EXT",1*'Unfactored Wall Loads'!J83,"N.G."))</f>
        <v>N.G.</v>
      </c>
      <c r="J83" s="52" t="str">
        <f>IF($B83="INT",1*'Unfactored Wall Loads'!K83, IF($B83="EXT",1*'Unfactored Wall Loads'!K83,"N.G."))</f>
        <v>N.G.</v>
      </c>
      <c r="K83" s="66">
        <f>'Unfactored Wall Loads'!$P$5*(1.4*'Unfactored Wall Loads'!L83)</f>
        <v>0</v>
      </c>
      <c r="L83" s="66">
        <f>'Unfactored Wall Loads'!$P$5*(1.2*'Unfactored Wall Loads'!L83+1.6*'Unfactored Wall Loads'!M83+0.5*'Unfactored Wall Loads'!N83)</f>
        <v>0</v>
      </c>
      <c r="M83" s="66">
        <f>'Unfactored Wall Loads'!$P$5*(1.2*'Unfactored Wall Loads'!L83+1.6*'Unfactored Wall Loads'!N83+1*'Unfactored Wall Loads'!M83)</f>
        <v>0</v>
      </c>
      <c r="N83" s="4">
        <f t="shared" si="1"/>
        <v>0</v>
      </c>
      <c r="O83" s="52" t="str">
        <f>IF($B83="INT",1*'Unfactored Wall Loads'!O83, IF($B83="EXT",1*'Unfactored Wall Loads'!O83,"N.G."))</f>
        <v>N.G.</v>
      </c>
      <c r="P83" s="52" t="str">
        <f>IF($B83="INT",1*'Unfactored Wall Loads'!P83, IF($B83="EXT",1*'Unfactored Wall Loads'!P83,"N.G."))</f>
        <v>N.G.</v>
      </c>
      <c r="Q83" s="66">
        <f>'Unfactored Wall Loads'!$P$5*(1.4*'Unfactored Wall Loads'!Q83)</f>
        <v>0</v>
      </c>
      <c r="R83" s="66">
        <f>'Unfactored Wall Loads'!$P$5*(1.2*'Unfactored Wall Loads'!Q83+1.6*'Unfactored Wall Loads'!R83+0.5*'Unfactored Wall Loads'!S83)</f>
        <v>0</v>
      </c>
      <c r="S83" s="66">
        <f>'Unfactored Wall Loads'!$P$5*(1.2*'Unfactored Wall Loads'!Q83+1.6*'Unfactored Wall Loads'!S83+1*'Unfactored Wall Loads'!R83)</f>
        <v>0</v>
      </c>
      <c r="T83" s="4">
        <f t="shared" si="2"/>
        <v>0</v>
      </c>
      <c r="U83" s="52" t="str">
        <f>IF($B83="INT",1*'Unfactored Wall Loads'!T83, IF($B83="EXT",1*'Unfactored Wall Loads'!T83,"N.G."))</f>
        <v>N.G.</v>
      </c>
      <c r="V83" s="52" t="str">
        <f>IF($B83="INT",1*'Unfactored Wall Loads'!U83, IF($B83="EXT",1*'Unfactored Wall Loads'!U83,"N.G."))</f>
        <v>N.G.</v>
      </c>
      <c r="W83" s="66">
        <f>'Unfactored Wall Loads'!$P$5*(1.4*'Unfactored Wall Loads'!V83)</f>
        <v>0</v>
      </c>
      <c r="X83" s="66">
        <f>'Unfactored Wall Loads'!$P$5*(1.2*'Unfactored Wall Loads'!V83+1.6*'Unfactored Wall Loads'!W83+0.5*'Unfactored Wall Loads'!X83)</f>
        <v>0</v>
      </c>
      <c r="Y83" s="66">
        <f>'Unfactored Wall Loads'!$P$5*(1.2*'Unfactored Wall Loads'!V83+1.6*'Unfactored Wall Loads'!X83+1*'Unfactored Wall Loads'!W83)</f>
        <v>0</v>
      </c>
      <c r="Z83" s="4">
        <f t="shared" si="3"/>
        <v>0</v>
      </c>
      <c r="AA83" s="52" t="str">
        <f>IF($B83="INT",1*'Unfactored Wall Loads'!Y83, IF($B83="EXT",1*'Unfactored Wall Loads'!Y83,"N.G."))</f>
        <v>N.G.</v>
      </c>
      <c r="AB83" s="52" t="str">
        <f>IF($B83="INT",1*'Unfactored Wall Loads'!Z83, IF($B83="EXT",1*'Unfactored Wall Loads'!Z83,"N.G."))</f>
        <v>N.G.</v>
      </c>
      <c r="AC83" s="66">
        <f>'Unfactored Wall Loads'!$P$5*(1.4*'Unfactored Wall Loads'!AA83)</f>
        <v>0</v>
      </c>
      <c r="AD83" s="66">
        <f>'Unfactored Wall Loads'!$P$5*(1.2*'Unfactored Wall Loads'!AA83+1.6*'Unfactored Wall Loads'!AB83+0.5*'Unfactored Wall Loads'!AC83)</f>
        <v>0</v>
      </c>
      <c r="AE83" s="66">
        <f>'Unfactored Wall Loads'!$P$5*(1.2*'Unfactored Wall Loads'!AA83+1.6*'Unfactored Wall Loads'!AC83+1*'Unfactored Wall Loads'!AB83)</f>
        <v>0</v>
      </c>
      <c r="AF83" s="4">
        <f t="shared" si="4"/>
        <v>0</v>
      </c>
      <c r="AG83" s="52" t="str">
        <f>IF($B83="INT",1*'Unfactored Wall Loads'!AD83, IF($B83="EXT",1*'Unfactored Wall Loads'!AD83,"N.G."))</f>
        <v>N.G.</v>
      </c>
      <c r="AH83" s="52" t="str">
        <f>IF($B83="INT",1*'Unfactored Wall Loads'!AE83, IF($B83="EXT",1*'Unfactored Wall Loads'!AE83,"N.G."))</f>
        <v>N.G.</v>
      </c>
      <c r="AI83" s="66">
        <f>'Unfactored Wall Loads'!$P$5*(1.4*'Unfactored Wall Loads'!AF83)</f>
        <v>0</v>
      </c>
      <c r="AJ83" s="66">
        <f>'Unfactored Wall Loads'!$P$5*(1.2*'Unfactored Wall Loads'!AF83+1.6*'Unfactored Wall Loads'!AG83+0.5*'Unfactored Wall Loads'!AH83)</f>
        <v>0</v>
      </c>
      <c r="AK83" s="66">
        <f>'Unfactored Wall Loads'!$P$5*(1.2*'Unfactored Wall Loads'!AF83+1.6*'Unfactored Wall Loads'!AH83+1*'Unfactored Wall Loads'!AG83)</f>
        <v>0</v>
      </c>
      <c r="AL83" s="4">
        <f t="shared" si="5"/>
        <v>0</v>
      </c>
      <c r="AM83" s="52" t="str">
        <f>IF($B83="INT",1*'Unfactored Wall Loads'!AI83, IF($B83="EXT",1*'Unfactored Wall Loads'!AI83,"N.G."))</f>
        <v>N.G.</v>
      </c>
      <c r="AN83" s="52" t="str">
        <f>IF($B83="INT",1*'Unfactored Wall Loads'!AJ83, IF($B83="EXT",1*'Unfactored Wall Loads'!AJ83,"N.G."))</f>
        <v>N.G.</v>
      </c>
      <c r="AO83" s="66">
        <f>'Unfactored Wall Loads'!$P$5*(1.4*'Unfactored Wall Loads'!AK83)</f>
        <v>0</v>
      </c>
      <c r="AP83" s="66">
        <f>'Unfactored Wall Loads'!$P$5*(1.2*'Unfactored Wall Loads'!AK83+1.6*'Unfactored Wall Loads'!AL83+0.5*'Unfactored Wall Loads'!AM83)</f>
        <v>0</v>
      </c>
      <c r="AQ83" s="66">
        <f>'Unfactored Wall Loads'!$P$5*(1.2*'Unfactored Wall Loads'!AK83+1.6*'Unfactored Wall Loads'!AM83+1*'Unfactored Wall Loads'!AL83)</f>
        <v>0</v>
      </c>
      <c r="AR83" s="4">
        <f t="shared" si="6"/>
        <v>0</v>
      </c>
      <c r="AS83" s="52" t="str">
        <f>IF($B83="INT",1*'Unfactored Wall Loads'!AN83, IF($B83="EXT",1*'Unfactored Wall Loads'!AN83,"N.G."))</f>
        <v>N.G.</v>
      </c>
      <c r="AT83" s="52" t="str">
        <f>IF($B83="INT",1*'Unfactored Wall Loads'!AO83, IF($B83="EXT",1*'Unfactored Wall Loads'!AO83,"N.G."))</f>
        <v>N.G.</v>
      </c>
      <c r="AU83" s="66">
        <f>'Unfactored Wall Loads'!$P$5*(1.4*'Unfactored Wall Loads'!AP83)</f>
        <v>0</v>
      </c>
      <c r="AV83" s="66">
        <f>'Unfactored Wall Loads'!$P$5*(1.2*'Unfactored Wall Loads'!AP83+1.6*'Unfactored Wall Loads'!AQ83+0.5*'Unfactored Wall Loads'!AR83)</f>
        <v>0</v>
      </c>
      <c r="AW83" s="66">
        <f>'Unfactored Wall Loads'!$P$5*(1.2*'Unfactored Wall Loads'!AP83+1.6*'Unfactored Wall Loads'!AR83+1*'Unfactored Wall Loads'!AQ83)</f>
        <v>0</v>
      </c>
      <c r="AX83" s="4">
        <f t="shared" si="7"/>
        <v>0</v>
      </c>
      <c r="AY83" s="52" t="str">
        <f>IF($B83="INT",1*'Unfactored Wall Loads'!AS83, IF($B83="EXT",1*'Unfactored Wall Loads'!AS83,"N.G."))</f>
        <v>N.G.</v>
      </c>
      <c r="AZ83" s="52" t="str">
        <f>IF($B83="INT",1*'Unfactored Wall Loads'!AT83, IF($B83="EXT",1*'Unfactored Wall Loads'!AT83,"N.G."))</f>
        <v>N.G.</v>
      </c>
      <c r="BA83" s="66">
        <f>'Unfactored Wall Loads'!$P$5*(1.4*'Unfactored Wall Loads'!AU83)</f>
        <v>0</v>
      </c>
      <c r="BB83" s="66">
        <f>'Unfactored Wall Loads'!$P$5*(1.2*'Unfactored Wall Loads'!AU83+1.6*'Unfactored Wall Loads'!AV83+0.5*'Unfactored Wall Loads'!AW83)</f>
        <v>0</v>
      </c>
      <c r="BC83" s="66">
        <f>'Unfactored Wall Loads'!$P$5*(1.2*'Unfactored Wall Loads'!AU83+1.6*'Unfactored Wall Loads'!AW83+1*'Unfactored Wall Loads'!AV83)</f>
        <v>0</v>
      </c>
      <c r="BD83" s="4">
        <f t="shared" si="8"/>
        <v>0</v>
      </c>
      <c r="BE83" s="52" t="str">
        <f>IF($B83="INT",1*'Unfactored Wall Loads'!AX83, IF($B83="EXT",1*'Unfactored Wall Loads'!AX83,"N.G."))</f>
        <v>N.G.</v>
      </c>
      <c r="BF83" s="52" t="str">
        <f>IF($B83="INT",1*'Unfactored Wall Loads'!AY83, IF($B83="EXT",1*'Unfactored Wall Loads'!AY83,"N.G."))</f>
        <v>N.G.</v>
      </c>
      <c r="BG83" s="66">
        <f>'Unfactored Wall Loads'!$P$5*(1.4*'Unfactored Wall Loads'!AZ83)</f>
        <v>0</v>
      </c>
      <c r="BH83" s="66">
        <f>'Unfactored Wall Loads'!$P$5*(1.2*'Unfactored Wall Loads'!AZ83+1.6*'Unfactored Wall Loads'!BA83+0.5*'Unfactored Wall Loads'!BB83)</f>
        <v>0</v>
      </c>
      <c r="BI83" s="66">
        <f>'Unfactored Wall Loads'!$P$5*(1.2*'Unfactored Wall Loads'!AZ83+1.6*'Unfactored Wall Loads'!BB83+1*'Unfactored Wall Loads'!BA83)</f>
        <v>0</v>
      </c>
      <c r="BJ83" s="4">
        <f t="shared" si="9"/>
        <v>0</v>
      </c>
      <c r="BK83" s="52" t="str">
        <f>IF($B83="INT",1*'Unfactored Wall Loads'!BC83, IF($B83="EXT",1*'Unfactored Wall Loads'!BC83,"N.G."))</f>
        <v>N.G.</v>
      </c>
      <c r="BL83" s="52" t="str">
        <f>IF($B83="INT",1*'Unfactored Wall Loads'!BD83, IF($B83="EXT",1*'Unfactored Wall Loads'!BD83,"N.G."))</f>
        <v>N.G.</v>
      </c>
      <c r="BM83" s="66">
        <f>'Unfactored Wall Loads'!$P$5*(1.4*'Unfactored Wall Loads'!BE83)</f>
        <v>0</v>
      </c>
      <c r="BN83" s="66">
        <f>'Unfactored Wall Loads'!$P$5*(1.2*'Unfactored Wall Loads'!BE83+1.6*'Unfactored Wall Loads'!BF83+0.5*'Unfactored Wall Loads'!BG83)</f>
        <v>0</v>
      </c>
      <c r="BO83" s="66">
        <f>'Unfactored Wall Loads'!$P$5*(1.2*'Unfactored Wall Loads'!BE83+1.6*'Unfactored Wall Loads'!BG83+1*'Unfactored Wall Loads'!BF83)</f>
        <v>0</v>
      </c>
      <c r="BP83" s="4">
        <f t="shared" si="10"/>
        <v>0</v>
      </c>
      <c r="BQ83" s="52" t="str">
        <f>IF($B83="INT",1*'Unfactored Wall Loads'!BH83, IF($B83="EXT",1*'Unfactored Wall Loads'!BH83,"N.G."))</f>
        <v>N.G.</v>
      </c>
      <c r="BR83" s="52" t="str">
        <f>IF($B83="INT",1*'Unfactored Wall Loads'!BI83, IF($B83="EXT",1*'Unfactored Wall Loads'!BI83,"N.G."))</f>
        <v>N.G.</v>
      </c>
      <c r="BS83" s="66">
        <f>'Unfactored Wall Loads'!$P$5*(1.4*'Unfactored Wall Loads'!BJ83)</f>
        <v>0</v>
      </c>
      <c r="BT83" s="66">
        <f>'Unfactored Wall Loads'!$P$5*(1.2*'Unfactored Wall Loads'!BJ83+1.6*'Unfactored Wall Loads'!BK83+0.5*'Unfactored Wall Loads'!BL83)</f>
        <v>0</v>
      </c>
      <c r="BU83" s="66">
        <f>'Unfactored Wall Loads'!$P$5*(1.2*'Unfactored Wall Loads'!BJ83+1.6*'Unfactored Wall Loads'!BL83+1*'Unfactored Wall Loads'!BK83)</f>
        <v>0</v>
      </c>
      <c r="BV83" s="4">
        <f t="shared" si="11"/>
        <v>0</v>
      </c>
      <c r="BW83" s="52" t="str">
        <f>IF($B83="INT",1*'Unfactored Wall Loads'!BM83, IF($B83="EXT",1*'Unfactored Wall Loads'!BM83,"N.G."))</f>
        <v>N.G.</v>
      </c>
      <c r="BX83" s="52" t="str">
        <f>IF($B83="INT",1*'Unfactored Wall Loads'!BN83, IF($B83="EXT",1*'Unfactored Wall Loads'!BN83,"N.G."))</f>
        <v>N.G.</v>
      </c>
      <c r="BY83" s="66">
        <f>'Unfactored Wall Loads'!$P$5*(1.4*'Unfactored Wall Loads'!BO83)</f>
        <v>0</v>
      </c>
      <c r="BZ83" s="66">
        <f>'Unfactored Wall Loads'!$P$5*(1.2*'Unfactored Wall Loads'!BO83+1.6*'Unfactored Wall Loads'!BP83+0.5*'Unfactored Wall Loads'!BQ83)</f>
        <v>0</v>
      </c>
      <c r="CA83" s="66">
        <f>'Unfactored Wall Loads'!$P$5*(1.2*'Unfactored Wall Loads'!BO83+1.6*'Unfactored Wall Loads'!BQ83+1*'Unfactored Wall Loads'!BP83)</f>
        <v>0</v>
      </c>
      <c r="CB83" s="4">
        <f t="shared" si="12"/>
        <v>0</v>
      </c>
      <c r="CC83" s="52" t="str">
        <f>IF($B83="INT",1*'Unfactored Wall Loads'!BR83, IF($B83="EXT",1*'Unfactored Wall Loads'!BR83,"N.G."))</f>
        <v>N.G.</v>
      </c>
      <c r="CD83" s="52" t="str">
        <f>IF($B83="INT",1*'Unfactored Wall Loads'!BS83, IF($B83="EXT",1*'Unfactored Wall Loads'!BS83,"N.G."))</f>
        <v>N.G.</v>
      </c>
      <c r="CE83" s="66">
        <f>'Unfactored Wall Loads'!$P$5*(1.4*'Unfactored Wall Loads'!BT83)</f>
        <v>0</v>
      </c>
      <c r="CF83" s="66">
        <f>'Unfactored Wall Loads'!$P$5*(1.2*'Unfactored Wall Loads'!BT83+1.6*'Unfactored Wall Loads'!BU83+0.5*'Unfactored Wall Loads'!BV83)</f>
        <v>0</v>
      </c>
      <c r="CG83" s="66">
        <f>'Unfactored Wall Loads'!$P$5*(1.2*'Unfactored Wall Loads'!BT83+1.6*'Unfactored Wall Loads'!BV83+1*'Unfactored Wall Loads'!BU83)</f>
        <v>0</v>
      </c>
      <c r="CH83" s="4">
        <f t="shared" si="13"/>
        <v>0</v>
      </c>
      <c r="CI83" s="52" t="str">
        <f>IF($B83="INT",1*'Unfactored Wall Loads'!BW83, IF($B83="EXT",1*'Unfactored Wall Loads'!BW83,"N.G."))</f>
        <v>N.G.</v>
      </c>
      <c r="CJ83" s="52" t="str">
        <f>IF($B83="INT",1*'Unfactored Wall Loads'!BX83, IF($B83="EXT",1*'Unfactored Wall Loads'!BX83,"N.G."))</f>
        <v>N.G.</v>
      </c>
      <c r="CK83" s="66">
        <f>'Unfactored Wall Loads'!$P$5*(1.6*'Unfactored Wall Loads'!BY83)</f>
        <v>0</v>
      </c>
      <c r="CL83" s="66">
        <f>'Unfactored Wall Loads'!$P$5*(1.2*'Unfactored Wall Loads'!BY83+1.6*'Unfactored Wall Loads'!BZ83+0.5*'Unfactored Wall Loads'!CA83)</f>
        <v>0</v>
      </c>
      <c r="CM83" s="66">
        <f>'Unfactored Wall Loads'!$P$5*(1.2*'Unfactored Wall Loads'!BY83+1.6*'Unfactored Wall Loads'!CA83+1*'Unfactored Wall Loads'!BZ83)</f>
        <v>0</v>
      </c>
      <c r="CN83" s="4">
        <f t="shared" si="14"/>
        <v>0</v>
      </c>
    </row>
    <row r="84" spans="1:92" x14ac:dyDescent="0.25">
      <c r="A84" s="70">
        <v>63</v>
      </c>
      <c r="B84" s="70">
        <f>'Unfactored Wall Loads'!B84</f>
        <v>0</v>
      </c>
      <c r="C84" s="52" t="str">
        <f>IF($B84="INT",1*'Unfactored Wall Loads'!E84, IF($B84="EXT",1*'Unfactored Wall Loads'!E84,"N.G."))</f>
        <v>N.G.</v>
      </c>
      <c r="D84" s="52" t="str">
        <f>IF($B84="INT",1*'Unfactored Wall Loads'!F84, IF($B84="EXT",1*'Unfactored Wall Loads'!F84,"N.G."))</f>
        <v>N.G.</v>
      </c>
      <c r="E84" s="66">
        <f>'Unfactored Wall Loads'!$P$5*(1.4*'Unfactored Wall Loads'!G84)</f>
        <v>0</v>
      </c>
      <c r="F84" s="66">
        <f>'Unfactored Wall Loads'!$P$5*(1.2*'Unfactored Wall Loads'!G84+1.6*'Unfactored Wall Loads'!H84+0.5*'Unfactored Wall Loads'!I84)</f>
        <v>0</v>
      </c>
      <c r="G84" s="66">
        <f>'Unfactored Wall Loads'!$P$5*(1.2*'Unfactored Wall Loads'!G84+1.6*'Unfactored Wall Loads'!I84+1*'Unfactored Wall Loads'!H84)</f>
        <v>0</v>
      </c>
      <c r="H84" s="4">
        <f t="shared" si="0"/>
        <v>0</v>
      </c>
      <c r="I84" s="52" t="str">
        <f>IF($B84="INT",1*'Unfactored Wall Loads'!J84, IF($B84="EXT",1*'Unfactored Wall Loads'!J84,"N.G."))</f>
        <v>N.G.</v>
      </c>
      <c r="J84" s="52" t="str">
        <f>IF($B84="INT",1*'Unfactored Wall Loads'!K84, IF($B84="EXT",1*'Unfactored Wall Loads'!K84,"N.G."))</f>
        <v>N.G.</v>
      </c>
      <c r="K84" s="66">
        <f>'Unfactored Wall Loads'!$P$5*(1.4*'Unfactored Wall Loads'!L84)</f>
        <v>0</v>
      </c>
      <c r="L84" s="66">
        <f>'Unfactored Wall Loads'!$P$5*(1.2*'Unfactored Wall Loads'!L84+1.6*'Unfactored Wall Loads'!M84+0.5*'Unfactored Wall Loads'!N84)</f>
        <v>0</v>
      </c>
      <c r="M84" s="66">
        <f>'Unfactored Wall Loads'!$P$5*(1.2*'Unfactored Wall Loads'!L84+1.6*'Unfactored Wall Loads'!N84+1*'Unfactored Wall Loads'!M84)</f>
        <v>0</v>
      </c>
      <c r="N84" s="4">
        <f t="shared" si="1"/>
        <v>0</v>
      </c>
      <c r="O84" s="52" t="str">
        <f>IF($B84="INT",1*'Unfactored Wall Loads'!O84, IF($B84="EXT",1*'Unfactored Wall Loads'!O84,"N.G."))</f>
        <v>N.G.</v>
      </c>
      <c r="P84" s="52" t="str">
        <f>IF($B84="INT",1*'Unfactored Wall Loads'!P84, IF($B84="EXT",1*'Unfactored Wall Loads'!P84,"N.G."))</f>
        <v>N.G.</v>
      </c>
      <c r="Q84" s="66">
        <f>'Unfactored Wall Loads'!$P$5*(1.4*'Unfactored Wall Loads'!Q84)</f>
        <v>0</v>
      </c>
      <c r="R84" s="66">
        <f>'Unfactored Wall Loads'!$P$5*(1.2*'Unfactored Wall Loads'!Q84+1.6*'Unfactored Wall Loads'!R84+0.5*'Unfactored Wall Loads'!S84)</f>
        <v>0</v>
      </c>
      <c r="S84" s="66">
        <f>'Unfactored Wall Loads'!$P$5*(1.2*'Unfactored Wall Loads'!Q84+1.6*'Unfactored Wall Loads'!S84+1*'Unfactored Wall Loads'!R84)</f>
        <v>0</v>
      </c>
      <c r="T84" s="4">
        <f t="shared" si="2"/>
        <v>0</v>
      </c>
      <c r="U84" s="52" t="str">
        <f>IF($B84="INT",1*'Unfactored Wall Loads'!T84, IF($B84="EXT",1*'Unfactored Wall Loads'!T84,"N.G."))</f>
        <v>N.G.</v>
      </c>
      <c r="V84" s="52" t="str">
        <f>IF($B84="INT",1*'Unfactored Wall Loads'!U84, IF($B84="EXT",1*'Unfactored Wall Loads'!U84,"N.G."))</f>
        <v>N.G.</v>
      </c>
      <c r="W84" s="66">
        <f>'Unfactored Wall Loads'!$P$5*(1.4*'Unfactored Wall Loads'!V84)</f>
        <v>0</v>
      </c>
      <c r="X84" s="66">
        <f>'Unfactored Wall Loads'!$P$5*(1.2*'Unfactored Wall Loads'!V84+1.6*'Unfactored Wall Loads'!W84+0.5*'Unfactored Wall Loads'!X84)</f>
        <v>0</v>
      </c>
      <c r="Y84" s="66">
        <f>'Unfactored Wall Loads'!$P$5*(1.2*'Unfactored Wall Loads'!V84+1.6*'Unfactored Wall Loads'!X84+1*'Unfactored Wall Loads'!W84)</f>
        <v>0</v>
      </c>
      <c r="Z84" s="4">
        <f t="shared" si="3"/>
        <v>0</v>
      </c>
      <c r="AA84" s="52" t="str">
        <f>IF($B84="INT",1*'Unfactored Wall Loads'!Y84, IF($B84="EXT",1*'Unfactored Wall Loads'!Y84,"N.G."))</f>
        <v>N.G.</v>
      </c>
      <c r="AB84" s="52" t="str">
        <f>IF($B84="INT",1*'Unfactored Wall Loads'!Z84, IF($B84="EXT",1*'Unfactored Wall Loads'!Z84,"N.G."))</f>
        <v>N.G.</v>
      </c>
      <c r="AC84" s="66">
        <f>'Unfactored Wall Loads'!$P$5*(1.4*'Unfactored Wall Loads'!AA84)</f>
        <v>0</v>
      </c>
      <c r="AD84" s="66">
        <f>'Unfactored Wall Loads'!$P$5*(1.2*'Unfactored Wall Loads'!AA84+1.6*'Unfactored Wall Loads'!AB84+0.5*'Unfactored Wall Loads'!AC84)</f>
        <v>0</v>
      </c>
      <c r="AE84" s="66">
        <f>'Unfactored Wall Loads'!$P$5*(1.2*'Unfactored Wall Loads'!AA84+1.6*'Unfactored Wall Loads'!AC84+1*'Unfactored Wall Loads'!AB84)</f>
        <v>0</v>
      </c>
      <c r="AF84" s="4">
        <f t="shared" si="4"/>
        <v>0</v>
      </c>
      <c r="AG84" s="52" t="str">
        <f>IF($B84="INT",1*'Unfactored Wall Loads'!AD84, IF($B84="EXT",1*'Unfactored Wall Loads'!AD84,"N.G."))</f>
        <v>N.G.</v>
      </c>
      <c r="AH84" s="52" t="str">
        <f>IF($B84="INT",1*'Unfactored Wall Loads'!AE84, IF($B84="EXT",1*'Unfactored Wall Loads'!AE84,"N.G."))</f>
        <v>N.G.</v>
      </c>
      <c r="AI84" s="66">
        <f>'Unfactored Wall Loads'!$P$5*(1.4*'Unfactored Wall Loads'!AF84)</f>
        <v>0</v>
      </c>
      <c r="AJ84" s="66">
        <f>'Unfactored Wall Loads'!$P$5*(1.2*'Unfactored Wall Loads'!AF84+1.6*'Unfactored Wall Loads'!AG84+0.5*'Unfactored Wall Loads'!AH84)</f>
        <v>0</v>
      </c>
      <c r="AK84" s="66">
        <f>'Unfactored Wall Loads'!$P$5*(1.2*'Unfactored Wall Loads'!AF84+1.6*'Unfactored Wall Loads'!AH84+1*'Unfactored Wall Loads'!AG84)</f>
        <v>0</v>
      </c>
      <c r="AL84" s="4">
        <f t="shared" si="5"/>
        <v>0</v>
      </c>
      <c r="AM84" s="52" t="str">
        <f>IF($B84="INT",1*'Unfactored Wall Loads'!AI84, IF($B84="EXT",1*'Unfactored Wall Loads'!AI84,"N.G."))</f>
        <v>N.G.</v>
      </c>
      <c r="AN84" s="52" t="str">
        <f>IF($B84="INT",1*'Unfactored Wall Loads'!AJ84, IF($B84="EXT",1*'Unfactored Wall Loads'!AJ84,"N.G."))</f>
        <v>N.G.</v>
      </c>
      <c r="AO84" s="66">
        <f>'Unfactored Wall Loads'!$P$5*(1.4*'Unfactored Wall Loads'!AK84)</f>
        <v>0</v>
      </c>
      <c r="AP84" s="66">
        <f>'Unfactored Wall Loads'!$P$5*(1.2*'Unfactored Wall Loads'!AK84+1.6*'Unfactored Wall Loads'!AL84+0.5*'Unfactored Wall Loads'!AM84)</f>
        <v>0</v>
      </c>
      <c r="AQ84" s="66">
        <f>'Unfactored Wall Loads'!$P$5*(1.2*'Unfactored Wall Loads'!AK84+1.6*'Unfactored Wall Loads'!AM84+1*'Unfactored Wall Loads'!AL84)</f>
        <v>0</v>
      </c>
      <c r="AR84" s="4">
        <f t="shared" si="6"/>
        <v>0</v>
      </c>
      <c r="AS84" s="52" t="str">
        <f>IF($B84="INT",1*'Unfactored Wall Loads'!AN84, IF($B84="EXT",1*'Unfactored Wall Loads'!AN84,"N.G."))</f>
        <v>N.G.</v>
      </c>
      <c r="AT84" s="52" t="str">
        <f>IF($B84="INT",1*'Unfactored Wall Loads'!AO84, IF($B84="EXT",1*'Unfactored Wall Loads'!AO84,"N.G."))</f>
        <v>N.G.</v>
      </c>
      <c r="AU84" s="66">
        <f>'Unfactored Wall Loads'!$P$5*(1.4*'Unfactored Wall Loads'!AP84)</f>
        <v>0</v>
      </c>
      <c r="AV84" s="66">
        <f>'Unfactored Wall Loads'!$P$5*(1.2*'Unfactored Wall Loads'!AP84+1.6*'Unfactored Wall Loads'!AQ84+0.5*'Unfactored Wall Loads'!AR84)</f>
        <v>0</v>
      </c>
      <c r="AW84" s="66">
        <f>'Unfactored Wall Loads'!$P$5*(1.2*'Unfactored Wall Loads'!AP84+1.6*'Unfactored Wall Loads'!AR84+1*'Unfactored Wall Loads'!AQ84)</f>
        <v>0</v>
      </c>
      <c r="AX84" s="4">
        <f t="shared" si="7"/>
        <v>0</v>
      </c>
      <c r="AY84" s="52" t="str">
        <f>IF($B84="INT",1*'Unfactored Wall Loads'!AS84, IF($B84="EXT",1*'Unfactored Wall Loads'!AS84,"N.G."))</f>
        <v>N.G.</v>
      </c>
      <c r="AZ84" s="52" t="str">
        <f>IF($B84="INT",1*'Unfactored Wall Loads'!AT84, IF($B84="EXT",1*'Unfactored Wall Loads'!AT84,"N.G."))</f>
        <v>N.G.</v>
      </c>
      <c r="BA84" s="66">
        <f>'Unfactored Wall Loads'!$P$5*(1.4*'Unfactored Wall Loads'!AU84)</f>
        <v>0</v>
      </c>
      <c r="BB84" s="66">
        <f>'Unfactored Wall Loads'!$P$5*(1.2*'Unfactored Wall Loads'!AU84+1.6*'Unfactored Wall Loads'!AV84+0.5*'Unfactored Wall Loads'!AW84)</f>
        <v>0</v>
      </c>
      <c r="BC84" s="66">
        <f>'Unfactored Wall Loads'!$P$5*(1.2*'Unfactored Wall Loads'!AU84+1.6*'Unfactored Wall Loads'!AW84+1*'Unfactored Wall Loads'!AV84)</f>
        <v>0</v>
      </c>
      <c r="BD84" s="4">
        <f t="shared" si="8"/>
        <v>0</v>
      </c>
      <c r="BE84" s="52" t="str">
        <f>IF($B84="INT",1*'Unfactored Wall Loads'!AX84, IF($B84="EXT",1*'Unfactored Wall Loads'!AX84,"N.G."))</f>
        <v>N.G.</v>
      </c>
      <c r="BF84" s="52" t="str">
        <f>IF($B84="INT",1*'Unfactored Wall Loads'!AY84, IF($B84="EXT",1*'Unfactored Wall Loads'!AY84,"N.G."))</f>
        <v>N.G.</v>
      </c>
      <c r="BG84" s="66">
        <f>'Unfactored Wall Loads'!$P$5*(1.4*'Unfactored Wall Loads'!AZ84)</f>
        <v>0</v>
      </c>
      <c r="BH84" s="66">
        <f>'Unfactored Wall Loads'!$P$5*(1.2*'Unfactored Wall Loads'!AZ84+1.6*'Unfactored Wall Loads'!BA84+0.5*'Unfactored Wall Loads'!BB84)</f>
        <v>0</v>
      </c>
      <c r="BI84" s="66">
        <f>'Unfactored Wall Loads'!$P$5*(1.2*'Unfactored Wall Loads'!AZ84+1.6*'Unfactored Wall Loads'!BB84+1*'Unfactored Wall Loads'!BA84)</f>
        <v>0</v>
      </c>
      <c r="BJ84" s="4">
        <f t="shared" si="9"/>
        <v>0</v>
      </c>
      <c r="BK84" s="52" t="str">
        <f>IF($B84="INT",1*'Unfactored Wall Loads'!BC84, IF($B84="EXT",1*'Unfactored Wall Loads'!BC84,"N.G."))</f>
        <v>N.G.</v>
      </c>
      <c r="BL84" s="52" t="str">
        <f>IF($B84="INT",1*'Unfactored Wall Loads'!BD84, IF($B84="EXT",1*'Unfactored Wall Loads'!BD84,"N.G."))</f>
        <v>N.G.</v>
      </c>
      <c r="BM84" s="66">
        <f>'Unfactored Wall Loads'!$P$5*(1.4*'Unfactored Wall Loads'!BE84)</f>
        <v>0</v>
      </c>
      <c r="BN84" s="66">
        <f>'Unfactored Wall Loads'!$P$5*(1.2*'Unfactored Wall Loads'!BE84+1.6*'Unfactored Wall Loads'!BF84+0.5*'Unfactored Wall Loads'!BG84)</f>
        <v>0</v>
      </c>
      <c r="BO84" s="66">
        <f>'Unfactored Wall Loads'!$P$5*(1.2*'Unfactored Wall Loads'!BE84+1.6*'Unfactored Wall Loads'!BG84+1*'Unfactored Wall Loads'!BF84)</f>
        <v>0</v>
      </c>
      <c r="BP84" s="4">
        <f t="shared" si="10"/>
        <v>0</v>
      </c>
      <c r="BQ84" s="52" t="str">
        <f>IF($B84="INT",1*'Unfactored Wall Loads'!BH84, IF($B84="EXT",1*'Unfactored Wall Loads'!BH84,"N.G."))</f>
        <v>N.G.</v>
      </c>
      <c r="BR84" s="52" t="str">
        <f>IF($B84="INT",1*'Unfactored Wall Loads'!BI84, IF($B84="EXT",1*'Unfactored Wall Loads'!BI84,"N.G."))</f>
        <v>N.G.</v>
      </c>
      <c r="BS84" s="66">
        <f>'Unfactored Wall Loads'!$P$5*(1.4*'Unfactored Wall Loads'!BJ84)</f>
        <v>0</v>
      </c>
      <c r="BT84" s="66">
        <f>'Unfactored Wall Loads'!$P$5*(1.2*'Unfactored Wall Loads'!BJ84+1.6*'Unfactored Wall Loads'!BK84+0.5*'Unfactored Wall Loads'!BL84)</f>
        <v>0</v>
      </c>
      <c r="BU84" s="66">
        <f>'Unfactored Wall Loads'!$P$5*(1.2*'Unfactored Wall Loads'!BJ84+1.6*'Unfactored Wall Loads'!BL84+1*'Unfactored Wall Loads'!BK84)</f>
        <v>0</v>
      </c>
      <c r="BV84" s="4">
        <f t="shared" si="11"/>
        <v>0</v>
      </c>
      <c r="BW84" s="52" t="str">
        <f>IF($B84="INT",1*'Unfactored Wall Loads'!BM84, IF($B84="EXT",1*'Unfactored Wall Loads'!BM84,"N.G."))</f>
        <v>N.G.</v>
      </c>
      <c r="BX84" s="52" t="str">
        <f>IF($B84="INT",1*'Unfactored Wall Loads'!BN84, IF($B84="EXT",1*'Unfactored Wall Loads'!BN84,"N.G."))</f>
        <v>N.G.</v>
      </c>
      <c r="BY84" s="66">
        <f>'Unfactored Wall Loads'!$P$5*(1.4*'Unfactored Wall Loads'!BO84)</f>
        <v>0</v>
      </c>
      <c r="BZ84" s="66">
        <f>'Unfactored Wall Loads'!$P$5*(1.2*'Unfactored Wall Loads'!BO84+1.6*'Unfactored Wall Loads'!BP84+0.5*'Unfactored Wall Loads'!BQ84)</f>
        <v>0</v>
      </c>
      <c r="CA84" s="66">
        <f>'Unfactored Wall Loads'!$P$5*(1.2*'Unfactored Wall Loads'!BO84+1.6*'Unfactored Wall Loads'!BQ84+1*'Unfactored Wall Loads'!BP84)</f>
        <v>0</v>
      </c>
      <c r="CB84" s="4">
        <f t="shared" si="12"/>
        <v>0</v>
      </c>
      <c r="CC84" s="52" t="str">
        <f>IF($B84="INT",1*'Unfactored Wall Loads'!BR84, IF($B84="EXT",1*'Unfactored Wall Loads'!BR84,"N.G."))</f>
        <v>N.G.</v>
      </c>
      <c r="CD84" s="52" t="str">
        <f>IF($B84="INT",1*'Unfactored Wall Loads'!BS84, IF($B84="EXT",1*'Unfactored Wall Loads'!BS84,"N.G."))</f>
        <v>N.G.</v>
      </c>
      <c r="CE84" s="66">
        <f>'Unfactored Wall Loads'!$P$5*(1.4*'Unfactored Wall Loads'!BT84)</f>
        <v>0</v>
      </c>
      <c r="CF84" s="66">
        <f>'Unfactored Wall Loads'!$P$5*(1.2*'Unfactored Wall Loads'!BT84+1.6*'Unfactored Wall Loads'!BU84+0.5*'Unfactored Wall Loads'!BV84)</f>
        <v>0</v>
      </c>
      <c r="CG84" s="66">
        <f>'Unfactored Wall Loads'!$P$5*(1.2*'Unfactored Wall Loads'!BT84+1.6*'Unfactored Wall Loads'!BV84+1*'Unfactored Wall Loads'!BU84)</f>
        <v>0</v>
      </c>
      <c r="CH84" s="4">
        <f t="shared" si="13"/>
        <v>0</v>
      </c>
      <c r="CI84" s="52" t="str">
        <f>IF($B84="INT",1*'Unfactored Wall Loads'!BW84, IF($B84="EXT",1*'Unfactored Wall Loads'!BW84,"N.G."))</f>
        <v>N.G.</v>
      </c>
      <c r="CJ84" s="52" t="str">
        <f>IF($B84="INT",1*'Unfactored Wall Loads'!BX84, IF($B84="EXT",1*'Unfactored Wall Loads'!BX84,"N.G."))</f>
        <v>N.G.</v>
      </c>
      <c r="CK84" s="66">
        <f>'Unfactored Wall Loads'!$P$5*(1.6*'Unfactored Wall Loads'!BY84)</f>
        <v>0</v>
      </c>
      <c r="CL84" s="66">
        <f>'Unfactored Wall Loads'!$P$5*(1.2*'Unfactored Wall Loads'!BY84+1.6*'Unfactored Wall Loads'!BZ84+0.5*'Unfactored Wall Loads'!CA84)</f>
        <v>0</v>
      </c>
      <c r="CM84" s="66">
        <f>'Unfactored Wall Loads'!$P$5*(1.2*'Unfactored Wall Loads'!BY84+1.6*'Unfactored Wall Loads'!CA84+1*'Unfactored Wall Loads'!BZ84)</f>
        <v>0</v>
      </c>
      <c r="CN84" s="4">
        <f t="shared" si="14"/>
        <v>0</v>
      </c>
    </row>
    <row r="85" spans="1:92" x14ac:dyDescent="0.25">
      <c r="A85" s="70">
        <v>64</v>
      </c>
      <c r="B85" s="70">
        <f>'Unfactored Wall Loads'!B85</f>
        <v>0</v>
      </c>
      <c r="C85" s="52" t="str">
        <f>IF($B85="INT",1*'Unfactored Wall Loads'!E85, IF($B85="EXT",1*'Unfactored Wall Loads'!E85,"N.G."))</f>
        <v>N.G.</v>
      </c>
      <c r="D85" s="52" t="str">
        <f>IF($B85="INT",1*'Unfactored Wall Loads'!F85, IF($B85="EXT",1*'Unfactored Wall Loads'!F85,"N.G."))</f>
        <v>N.G.</v>
      </c>
      <c r="E85" s="66">
        <f>'Unfactored Wall Loads'!$P$5*(1.4*'Unfactored Wall Loads'!G85)</f>
        <v>0</v>
      </c>
      <c r="F85" s="66">
        <f>'Unfactored Wall Loads'!$P$5*(1.2*'Unfactored Wall Loads'!G85+1.6*'Unfactored Wall Loads'!H85+0.5*'Unfactored Wall Loads'!I85)</f>
        <v>0</v>
      </c>
      <c r="G85" s="66">
        <f>'Unfactored Wall Loads'!$P$5*(1.2*'Unfactored Wall Loads'!G85+1.6*'Unfactored Wall Loads'!I85+1*'Unfactored Wall Loads'!H85)</f>
        <v>0</v>
      </c>
      <c r="H85" s="4">
        <f t="shared" si="0"/>
        <v>0</v>
      </c>
      <c r="I85" s="52" t="str">
        <f>IF($B85="INT",1*'Unfactored Wall Loads'!J85, IF($B85="EXT",1*'Unfactored Wall Loads'!J85,"N.G."))</f>
        <v>N.G.</v>
      </c>
      <c r="J85" s="52" t="str">
        <f>IF($B85="INT",1*'Unfactored Wall Loads'!K85, IF($B85="EXT",1*'Unfactored Wall Loads'!K85,"N.G."))</f>
        <v>N.G.</v>
      </c>
      <c r="K85" s="66">
        <f>'Unfactored Wall Loads'!$P$5*(1.4*'Unfactored Wall Loads'!L85)</f>
        <v>0</v>
      </c>
      <c r="L85" s="66">
        <f>'Unfactored Wall Loads'!$P$5*(1.2*'Unfactored Wall Loads'!L85+1.6*'Unfactored Wall Loads'!M85+0.5*'Unfactored Wall Loads'!N85)</f>
        <v>0</v>
      </c>
      <c r="M85" s="66">
        <f>'Unfactored Wall Loads'!$P$5*(1.2*'Unfactored Wall Loads'!L85+1.6*'Unfactored Wall Loads'!N85+1*'Unfactored Wall Loads'!M85)</f>
        <v>0</v>
      </c>
      <c r="N85" s="4">
        <f t="shared" si="1"/>
        <v>0</v>
      </c>
      <c r="O85" s="52" t="str">
        <f>IF($B85="INT",1*'Unfactored Wall Loads'!O85, IF($B85="EXT",1*'Unfactored Wall Loads'!O85,"N.G."))</f>
        <v>N.G.</v>
      </c>
      <c r="P85" s="52" t="str">
        <f>IF($B85="INT",1*'Unfactored Wall Loads'!P85, IF($B85="EXT",1*'Unfactored Wall Loads'!P85,"N.G."))</f>
        <v>N.G.</v>
      </c>
      <c r="Q85" s="66">
        <f>'Unfactored Wall Loads'!$P$5*(1.4*'Unfactored Wall Loads'!Q85)</f>
        <v>0</v>
      </c>
      <c r="R85" s="66">
        <f>'Unfactored Wall Loads'!$P$5*(1.2*'Unfactored Wall Loads'!Q85+1.6*'Unfactored Wall Loads'!R85+0.5*'Unfactored Wall Loads'!S85)</f>
        <v>0</v>
      </c>
      <c r="S85" s="66">
        <f>'Unfactored Wall Loads'!$P$5*(1.2*'Unfactored Wall Loads'!Q85+1.6*'Unfactored Wall Loads'!S85+1*'Unfactored Wall Loads'!R85)</f>
        <v>0</v>
      </c>
      <c r="T85" s="4">
        <f t="shared" si="2"/>
        <v>0</v>
      </c>
      <c r="U85" s="52" t="str">
        <f>IF($B85="INT",1*'Unfactored Wall Loads'!T85, IF($B85="EXT",1*'Unfactored Wall Loads'!T85,"N.G."))</f>
        <v>N.G.</v>
      </c>
      <c r="V85" s="52" t="str">
        <f>IF($B85="INT",1*'Unfactored Wall Loads'!U85, IF($B85="EXT",1*'Unfactored Wall Loads'!U85,"N.G."))</f>
        <v>N.G.</v>
      </c>
      <c r="W85" s="66">
        <f>'Unfactored Wall Loads'!$P$5*(1.4*'Unfactored Wall Loads'!V85)</f>
        <v>0</v>
      </c>
      <c r="X85" s="66">
        <f>'Unfactored Wall Loads'!$P$5*(1.2*'Unfactored Wall Loads'!V85+1.6*'Unfactored Wall Loads'!W85+0.5*'Unfactored Wall Loads'!X85)</f>
        <v>0</v>
      </c>
      <c r="Y85" s="66">
        <f>'Unfactored Wall Loads'!$P$5*(1.2*'Unfactored Wall Loads'!V85+1.6*'Unfactored Wall Loads'!X85+1*'Unfactored Wall Loads'!W85)</f>
        <v>0</v>
      </c>
      <c r="Z85" s="4">
        <f t="shared" si="3"/>
        <v>0</v>
      </c>
      <c r="AA85" s="52" t="str">
        <f>IF($B85="INT",1*'Unfactored Wall Loads'!Y85, IF($B85="EXT",1*'Unfactored Wall Loads'!Y85,"N.G."))</f>
        <v>N.G.</v>
      </c>
      <c r="AB85" s="52" t="str">
        <f>IF($B85="INT",1*'Unfactored Wall Loads'!Z85, IF($B85="EXT",1*'Unfactored Wall Loads'!Z85,"N.G."))</f>
        <v>N.G.</v>
      </c>
      <c r="AC85" s="66">
        <f>'Unfactored Wall Loads'!$P$5*(1.4*'Unfactored Wall Loads'!AA85)</f>
        <v>0</v>
      </c>
      <c r="AD85" s="66">
        <f>'Unfactored Wall Loads'!$P$5*(1.2*'Unfactored Wall Loads'!AA85+1.6*'Unfactored Wall Loads'!AB85+0.5*'Unfactored Wall Loads'!AC85)</f>
        <v>0</v>
      </c>
      <c r="AE85" s="66">
        <f>'Unfactored Wall Loads'!$P$5*(1.2*'Unfactored Wall Loads'!AA85+1.6*'Unfactored Wall Loads'!AC85+1*'Unfactored Wall Loads'!AB85)</f>
        <v>0</v>
      </c>
      <c r="AF85" s="4">
        <f t="shared" si="4"/>
        <v>0</v>
      </c>
      <c r="AG85" s="52" t="str">
        <f>IF($B85="INT",1*'Unfactored Wall Loads'!AD85, IF($B85="EXT",1*'Unfactored Wall Loads'!AD85,"N.G."))</f>
        <v>N.G.</v>
      </c>
      <c r="AH85" s="52" t="str">
        <f>IF($B85="INT",1*'Unfactored Wall Loads'!AE85, IF($B85="EXT",1*'Unfactored Wall Loads'!AE85,"N.G."))</f>
        <v>N.G.</v>
      </c>
      <c r="AI85" s="66">
        <f>'Unfactored Wall Loads'!$P$5*(1.4*'Unfactored Wall Loads'!AF85)</f>
        <v>0</v>
      </c>
      <c r="AJ85" s="66">
        <f>'Unfactored Wall Loads'!$P$5*(1.2*'Unfactored Wall Loads'!AF85+1.6*'Unfactored Wall Loads'!AG85+0.5*'Unfactored Wall Loads'!AH85)</f>
        <v>0</v>
      </c>
      <c r="AK85" s="66">
        <f>'Unfactored Wall Loads'!$P$5*(1.2*'Unfactored Wall Loads'!AF85+1.6*'Unfactored Wall Loads'!AH85+1*'Unfactored Wall Loads'!AG85)</f>
        <v>0</v>
      </c>
      <c r="AL85" s="4">
        <f t="shared" si="5"/>
        <v>0</v>
      </c>
      <c r="AM85" s="52" t="str">
        <f>IF($B85="INT",1*'Unfactored Wall Loads'!AI85, IF($B85="EXT",1*'Unfactored Wall Loads'!AI85,"N.G."))</f>
        <v>N.G.</v>
      </c>
      <c r="AN85" s="52" t="str">
        <f>IF($B85="INT",1*'Unfactored Wall Loads'!AJ85, IF($B85="EXT",1*'Unfactored Wall Loads'!AJ85,"N.G."))</f>
        <v>N.G.</v>
      </c>
      <c r="AO85" s="66">
        <f>'Unfactored Wall Loads'!$P$5*(1.4*'Unfactored Wall Loads'!AK85)</f>
        <v>0</v>
      </c>
      <c r="AP85" s="66">
        <f>'Unfactored Wall Loads'!$P$5*(1.2*'Unfactored Wall Loads'!AK85+1.6*'Unfactored Wall Loads'!AL85+0.5*'Unfactored Wall Loads'!AM85)</f>
        <v>0</v>
      </c>
      <c r="AQ85" s="66">
        <f>'Unfactored Wall Loads'!$P$5*(1.2*'Unfactored Wall Loads'!AK85+1.6*'Unfactored Wall Loads'!AM85+1*'Unfactored Wall Loads'!AL85)</f>
        <v>0</v>
      </c>
      <c r="AR85" s="4">
        <f t="shared" si="6"/>
        <v>0</v>
      </c>
      <c r="AS85" s="52" t="str">
        <f>IF($B85="INT",1*'Unfactored Wall Loads'!AN85, IF($B85="EXT",1*'Unfactored Wall Loads'!AN85,"N.G."))</f>
        <v>N.G.</v>
      </c>
      <c r="AT85" s="52" t="str">
        <f>IF($B85="INT",1*'Unfactored Wall Loads'!AO85, IF($B85="EXT",1*'Unfactored Wall Loads'!AO85,"N.G."))</f>
        <v>N.G.</v>
      </c>
      <c r="AU85" s="66">
        <f>'Unfactored Wall Loads'!$P$5*(1.4*'Unfactored Wall Loads'!AP85)</f>
        <v>0</v>
      </c>
      <c r="AV85" s="66">
        <f>'Unfactored Wall Loads'!$P$5*(1.2*'Unfactored Wall Loads'!AP85+1.6*'Unfactored Wall Loads'!AQ85+0.5*'Unfactored Wall Loads'!AR85)</f>
        <v>0</v>
      </c>
      <c r="AW85" s="66">
        <f>'Unfactored Wall Loads'!$P$5*(1.2*'Unfactored Wall Loads'!AP85+1.6*'Unfactored Wall Loads'!AR85+1*'Unfactored Wall Loads'!AQ85)</f>
        <v>0</v>
      </c>
      <c r="AX85" s="4">
        <f t="shared" si="7"/>
        <v>0</v>
      </c>
      <c r="AY85" s="52" t="str">
        <f>IF($B85="INT",1*'Unfactored Wall Loads'!AS85, IF($B85="EXT",1*'Unfactored Wall Loads'!AS85,"N.G."))</f>
        <v>N.G.</v>
      </c>
      <c r="AZ85" s="52" t="str">
        <f>IF($B85="INT",1*'Unfactored Wall Loads'!AT85, IF($B85="EXT",1*'Unfactored Wall Loads'!AT85,"N.G."))</f>
        <v>N.G.</v>
      </c>
      <c r="BA85" s="66">
        <f>'Unfactored Wall Loads'!$P$5*(1.4*'Unfactored Wall Loads'!AU85)</f>
        <v>0</v>
      </c>
      <c r="BB85" s="66">
        <f>'Unfactored Wall Loads'!$P$5*(1.2*'Unfactored Wall Loads'!AU85+1.6*'Unfactored Wall Loads'!AV85+0.5*'Unfactored Wall Loads'!AW85)</f>
        <v>0</v>
      </c>
      <c r="BC85" s="66">
        <f>'Unfactored Wall Loads'!$P$5*(1.2*'Unfactored Wall Loads'!AU85+1.6*'Unfactored Wall Loads'!AW85+1*'Unfactored Wall Loads'!AV85)</f>
        <v>0</v>
      </c>
      <c r="BD85" s="4">
        <f t="shared" si="8"/>
        <v>0</v>
      </c>
      <c r="BE85" s="52" t="str">
        <f>IF($B85="INT",1*'Unfactored Wall Loads'!AX85, IF($B85="EXT",1*'Unfactored Wall Loads'!AX85,"N.G."))</f>
        <v>N.G.</v>
      </c>
      <c r="BF85" s="52" t="str">
        <f>IF($B85="INT",1*'Unfactored Wall Loads'!AY85, IF($B85="EXT",1*'Unfactored Wall Loads'!AY85,"N.G."))</f>
        <v>N.G.</v>
      </c>
      <c r="BG85" s="66">
        <f>'Unfactored Wall Loads'!$P$5*(1.4*'Unfactored Wall Loads'!AZ85)</f>
        <v>0</v>
      </c>
      <c r="BH85" s="66">
        <f>'Unfactored Wall Loads'!$P$5*(1.2*'Unfactored Wall Loads'!AZ85+1.6*'Unfactored Wall Loads'!BA85+0.5*'Unfactored Wall Loads'!BB85)</f>
        <v>0</v>
      </c>
      <c r="BI85" s="66">
        <f>'Unfactored Wall Loads'!$P$5*(1.2*'Unfactored Wall Loads'!AZ85+1.6*'Unfactored Wall Loads'!BB85+1*'Unfactored Wall Loads'!BA85)</f>
        <v>0</v>
      </c>
      <c r="BJ85" s="4">
        <f t="shared" si="9"/>
        <v>0</v>
      </c>
      <c r="BK85" s="52" t="str">
        <f>IF($B85="INT",1*'Unfactored Wall Loads'!BC85, IF($B85="EXT",1*'Unfactored Wall Loads'!BC85,"N.G."))</f>
        <v>N.G.</v>
      </c>
      <c r="BL85" s="52" t="str">
        <f>IF($B85="INT",1*'Unfactored Wall Loads'!BD85, IF($B85="EXT",1*'Unfactored Wall Loads'!BD85,"N.G."))</f>
        <v>N.G.</v>
      </c>
      <c r="BM85" s="66">
        <f>'Unfactored Wall Loads'!$P$5*(1.4*'Unfactored Wall Loads'!BE85)</f>
        <v>0</v>
      </c>
      <c r="BN85" s="66">
        <f>'Unfactored Wall Loads'!$P$5*(1.2*'Unfactored Wall Loads'!BE85+1.6*'Unfactored Wall Loads'!BF85+0.5*'Unfactored Wall Loads'!BG85)</f>
        <v>0</v>
      </c>
      <c r="BO85" s="66">
        <f>'Unfactored Wall Loads'!$P$5*(1.2*'Unfactored Wall Loads'!BE85+1.6*'Unfactored Wall Loads'!BG85+1*'Unfactored Wall Loads'!BF85)</f>
        <v>0</v>
      </c>
      <c r="BP85" s="4">
        <f t="shared" si="10"/>
        <v>0</v>
      </c>
      <c r="BQ85" s="52" t="str">
        <f>IF($B85="INT",1*'Unfactored Wall Loads'!BH85, IF($B85="EXT",1*'Unfactored Wall Loads'!BH85,"N.G."))</f>
        <v>N.G.</v>
      </c>
      <c r="BR85" s="52" t="str">
        <f>IF($B85="INT",1*'Unfactored Wall Loads'!BI85, IF($B85="EXT",1*'Unfactored Wall Loads'!BI85,"N.G."))</f>
        <v>N.G.</v>
      </c>
      <c r="BS85" s="66">
        <f>'Unfactored Wall Loads'!$P$5*(1.4*'Unfactored Wall Loads'!BJ85)</f>
        <v>0</v>
      </c>
      <c r="BT85" s="66">
        <f>'Unfactored Wall Loads'!$P$5*(1.2*'Unfactored Wall Loads'!BJ85+1.6*'Unfactored Wall Loads'!BK85+0.5*'Unfactored Wall Loads'!BL85)</f>
        <v>0</v>
      </c>
      <c r="BU85" s="66">
        <f>'Unfactored Wall Loads'!$P$5*(1.2*'Unfactored Wall Loads'!BJ85+1.6*'Unfactored Wall Loads'!BL85+1*'Unfactored Wall Loads'!BK85)</f>
        <v>0</v>
      </c>
      <c r="BV85" s="4">
        <f t="shared" si="11"/>
        <v>0</v>
      </c>
      <c r="BW85" s="52" t="str">
        <f>IF($B85="INT",1*'Unfactored Wall Loads'!BM85, IF($B85="EXT",1*'Unfactored Wall Loads'!BM85,"N.G."))</f>
        <v>N.G.</v>
      </c>
      <c r="BX85" s="52" t="str">
        <f>IF($B85="INT",1*'Unfactored Wall Loads'!BN85, IF($B85="EXT",1*'Unfactored Wall Loads'!BN85,"N.G."))</f>
        <v>N.G.</v>
      </c>
      <c r="BY85" s="66">
        <f>'Unfactored Wall Loads'!$P$5*(1.4*'Unfactored Wall Loads'!BO85)</f>
        <v>0</v>
      </c>
      <c r="BZ85" s="66">
        <f>'Unfactored Wall Loads'!$P$5*(1.2*'Unfactored Wall Loads'!BO85+1.6*'Unfactored Wall Loads'!BP85+0.5*'Unfactored Wall Loads'!BQ85)</f>
        <v>0</v>
      </c>
      <c r="CA85" s="66">
        <f>'Unfactored Wall Loads'!$P$5*(1.2*'Unfactored Wall Loads'!BO85+1.6*'Unfactored Wall Loads'!BQ85+1*'Unfactored Wall Loads'!BP85)</f>
        <v>0</v>
      </c>
      <c r="CB85" s="4">
        <f t="shared" si="12"/>
        <v>0</v>
      </c>
      <c r="CC85" s="52" t="str">
        <f>IF($B85="INT",1*'Unfactored Wall Loads'!BR85, IF($B85="EXT",1*'Unfactored Wall Loads'!BR85,"N.G."))</f>
        <v>N.G.</v>
      </c>
      <c r="CD85" s="52" t="str">
        <f>IF($B85="INT",1*'Unfactored Wall Loads'!BS85, IF($B85="EXT",1*'Unfactored Wall Loads'!BS85,"N.G."))</f>
        <v>N.G.</v>
      </c>
      <c r="CE85" s="66">
        <f>'Unfactored Wall Loads'!$P$5*(1.4*'Unfactored Wall Loads'!BT85)</f>
        <v>0</v>
      </c>
      <c r="CF85" s="66">
        <f>'Unfactored Wall Loads'!$P$5*(1.2*'Unfactored Wall Loads'!BT85+1.6*'Unfactored Wall Loads'!BU85+0.5*'Unfactored Wall Loads'!BV85)</f>
        <v>0</v>
      </c>
      <c r="CG85" s="66">
        <f>'Unfactored Wall Loads'!$P$5*(1.2*'Unfactored Wall Loads'!BT85+1.6*'Unfactored Wall Loads'!BV85+1*'Unfactored Wall Loads'!BU85)</f>
        <v>0</v>
      </c>
      <c r="CH85" s="4">
        <f t="shared" si="13"/>
        <v>0</v>
      </c>
      <c r="CI85" s="52" t="str">
        <f>IF($B85="INT",1*'Unfactored Wall Loads'!BW85, IF($B85="EXT",1*'Unfactored Wall Loads'!BW85,"N.G."))</f>
        <v>N.G.</v>
      </c>
      <c r="CJ85" s="52" t="str">
        <f>IF($B85="INT",1*'Unfactored Wall Loads'!BX85, IF($B85="EXT",1*'Unfactored Wall Loads'!BX85,"N.G."))</f>
        <v>N.G.</v>
      </c>
      <c r="CK85" s="66">
        <f>'Unfactored Wall Loads'!$P$5*(1.6*'Unfactored Wall Loads'!BY85)</f>
        <v>0</v>
      </c>
      <c r="CL85" s="66">
        <f>'Unfactored Wall Loads'!$P$5*(1.2*'Unfactored Wall Loads'!BY85+1.6*'Unfactored Wall Loads'!BZ85+0.5*'Unfactored Wall Loads'!CA85)</f>
        <v>0</v>
      </c>
      <c r="CM85" s="66">
        <f>'Unfactored Wall Loads'!$P$5*(1.2*'Unfactored Wall Loads'!BY85+1.6*'Unfactored Wall Loads'!CA85+1*'Unfactored Wall Loads'!BZ85)</f>
        <v>0</v>
      </c>
      <c r="CN85" s="4">
        <f t="shared" si="14"/>
        <v>0</v>
      </c>
    </row>
    <row r="86" spans="1:92" x14ac:dyDescent="0.25">
      <c r="A86" s="70">
        <v>65</v>
      </c>
      <c r="B86" s="70">
        <f>'Unfactored Wall Loads'!B86</f>
        <v>0</v>
      </c>
      <c r="C86" s="52" t="str">
        <f>IF($B86="INT",1*'Unfactored Wall Loads'!E86, IF($B86="EXT",1*'Unfactored Wall Loads'!E86,"N.G."))</f>
        <v>N.G.</v>
      </c>
      <c r="D86" s="52" t="str">
        <f>IF($B86="INT",1*'Unfactored Wall Loads'!F86, IF($B86="EXT",1*'Unfactored Wall Loads'!F86,"N.G."))</f>
        <v>N.G.</v>
      </c>
      <c r="E86" s="66">
        <f>'Unfactored Wall Loads'!$P$5*(1.4*'Unfactored Wall Loads'!G86)</f>
        <v>0</v>
      </c>
      <c r="F86" s="66">
        <f>'Unfactored Wall Loads'!$P$5*(1.2*'Unfactored Wall Loads'!G86+1.6*'Unfactored Wall Loads'!H86+0.5*'Unfactored Wall Loads'!I86)</f>
        <v>0</v>
      </c>
      <c r="G86" s="66">
        <f>'Unfactored Wall Loads'!$P$5*(1.2*'Unfactored Wall Loads'!G86+1.6*'Unfactored Wall Loads'!I86+1*'Unfactored Wall Loads'!H86)</f>
        <v>0</v>
      </c>
      <c r="H86" s="4">
        <f t="shared" si="0"/>
        <v>0</v>
      </c>
      <c r="I86" s="52" t="str">
        <f>IF($B86="INT",1*'Unfactored Wall Loads'!J86, IF($B86="EXT",1*'Unfactored Wall Loads'!J86,"N.G."))</f>
        <v>N.G.</v>
      </c>
      <c r="J86" s="52" t="str">
        <f>IF($B86="INT",1*'Unfactored Wall Loads'!K86, IF($B86="EXT",1*'Unfactored Wall Loads'!K86,"N.G."))</f>
        <v>N.G.</v>
      </c>
      <c r="K86" s="66">
        <f>'Unfactored Wall Loads'!$P$5*(1.4*'Unfactored Wall Loads'!L86)</f>
        <v>0</v>
      </c>
      <c r="L86" s="66">
        <f>'Unfactored Wall Loads'!$P$5*(1.2*'Unfactored Wall Loads'!L86+1.6*'Unfactored Wall Loads'!M86+0.5*'Unfactored Wall Loads'!N86)</f>
        <v>0</v>
      </c>
      <c r="M86" s="66">
        <f>'Unfactored Wall Loads'!$P$5*(1.2*'Unfactored Wall Loads'!L86+1.6*'Unfactored Wall Loads'!N86+1*'Unfactored Wall Loads'!M86)</f>
        <v>0</v>
      </c>
      <c r="N86" s="4">
        <f t="shared" si="1"/>
        <v>0</v>
      </c>
      <c r="O86" s="52" t="str">
        <f>IF($B86="INT",1*'Unfactored Wall Loads'!O86, IF($B86="EXT",1*'Unfactored Wall Loads'!O86,"N.G."))</f>
        <v>N.G.</v>
      </c>
      <c r="P86" s="52" t="str">
        <f>IF($B86="INT",1*'Unfactored Wall Loads'!P86, IF($B86="EXT",1*'Unfactored Wall Loads'!P86,"N.G."))</f>
        <v>N.G.</v>
      </c>
      <c r="Q86" s="66">
        <f>'Unfactored Wall Loads'!$P$5*(1.4*'Unfactored Wall Loads'!Q86)</f>
        <v>0</v>
      </c>
      <c r="R86" s="66">
        <f>'Unfactored Wall Loads'!$P$5*(1.2*'Unfactored Wall Loads'!Q86+1.6*'Unfactored Wall Loads'!R86+0.5*'Unfactored Wall Loads'!S86)</f>
        <v>0</v>
      </c>
      <c r="S86" s="66">
        <f>'Unfactored Wall Loads'!$P$5*(1.2*'Unfactored Wall Loads'!Q86+1.6*'Unfactored Wall Loads'!S86+1*'Unfactored Wall Loads'!R86)</f>
        <v>0</v>
      </c>
      <c r="T86" s="4">
        <f t="shared" si="2"/>
        <v>0</v>
      </c>
      <c r="U86" s="52" t="str">
        <f>IF($B86="INT",1*'Unfactored Wall Loads'!T86, IF($B86="EXT",1*'Unfactored Wall Loads'!T86,"N.G."))</f>
        <v>N.G.</v>
      </c>
      <c r="V86" s="52" t="str">
        <f>IF($B86="INT",1*'Unfactored Wall Loads'!U86, IF($B86="EXT",1*'Unfactored Wall Loads'!U86,"N.G."))</f>
        <v>N.G.</v>
      </c>
      <c r="W86" s="66">
        <f>'Unfactored Wall Loads'!$P$5*(1.4*'Unfactored Wall Loads'!V86)</f>
        <v>0</v>
      </c>
      <c r="X86" s="66">
        <f>'Unfactored Wall Loads'!$P$5*(1.2*'Unfactored Wall Loads'!V86+1.6*'Unfactored Wall Loads'!W86+0.5*'Unfactored Wall Loads'!X86)</f>
        <v>0</v>
      </c>
      <c r="Y86" s="66">
        <f>'Unfactored Wall Loads'!$P$5*(1.2*'Unfactored Wall Loads'!V86+1.6*'Unfactored Wall Loads'!X86+1*'Unfactored Wall Loads'!W86)</f>
        <v>0</v>
      </c>
      <c r="Z86" s="4">
        <f t="shared" si="3"/>
        <v>0</v>
      </c>
      <c r="AA86" s="52" t="str">
        <f>IF($B86="INT",1*'Unfactored Wall Loads'!Y86, IF($B86="EXT",1*'Unfactored Wall Loads'!Y86,"N.G."))</f>
        <v>N.G.</v>
      </c>
      <c r="AB86" s="52" t="str">
        <f>IF($B86="INT",1*'Unfactored Wall Loads'!Z86, IF($B86="EXT",1*'Unfactored Wall Loads'!Z86,"N.G."))</f>
        <v>N.G.</v>
      </c>
      <c r="AC86" s="66">
        <f>'Unfactored Wall Loads'!$P$5*(1.4*'Unfactored Wall Loads'!AA86)</f>
        <v>0</v>
      </c>
      <c r="AD86" s="66">
        <f>'Unfactored Wall Loads'!$P$5*(1.2*'Unfactored Wall Loads'!AA86+1.6*'Unfactored Wall Loads'!AB86+0.5*'Unfactored Wall Loads'!AC86)</f>
        <v>0</v>
      </c>
      <c r="AE86" s="66">
        <f>'Unfactored Wall Loads'!$P$5*(1.2*'Unfactored Wall Loads'!AA86+1.6*'Unfactored Wall Loads'!AC86+1*'Unfactored Wall Loads'!AB86)</f>
        <v>0</v>
      </c>
      <c r="AF86" s="4">
        <f t="shared" si="4"/>
        <v>0</v>
      </c>
      <c r="AG86" s="52" t="str">
        <f>IF($B86="INT",1*'Unfactored Wall Loads'!AD86, IF($B86="EXT",1*'Unfactored Wall Loads'!AD86,"N.G."))</f>
        <v>N.G.</v>
      </c>
      <c r="AH86" s="52" t="str">
        <f>IF($B86="INT",1*'Unfactored Wall Loads'!AE86, IF($B86="EXT",1*'Unfactored Wall Loads'!AE86,"N.G."))</f>
        <v>N.G.</v>
      </c>
      <c r="AI86" s="66">
        <f>'Unfactored Wall Loads'!$P$5*(1.4*'Unfactored Wall Loads'!AF86)</f>
        <v>0</v>
      </c>
      <c r="AJ86" s="66">
        <f>'Unfactored Wall Loads'!$P$5*(1.2*'Unfactored Wall Loads'!AF86+1.6*'Unfactored Wall Loads'!AG86+0.5*'Unfactored Wall Loads'!AH86)</f>
        <v>0</v>
      </c>
      <c r="AK86" s="66">
        <f>'Unfactored Wall Loads'!$P$5*(1.2*'Unfactored Wall Loads'!AF86+1.6*'Unfactored Wall Loads'!AH86+1*'Unfactored Wall Loads'!AG86)</f>
        <v>0</v>
      </c>
      <c r="AL86" s="4">
        <f t="shared" si="5"/>
        <v>0</v>
      </c>
      <c r="AM86" s="52" t="str">
        <f>IF($B86="INT",1*'Unfactored Wall Loads'!AI86, IF($B86="EXT",1*'Unfactored Wall Loads'!AI86,"N.G."))</f>
        <v>N.G.</v>
      </c>
      <c r="AN86" s="52" t="str">
        <f>IF($B86="INT",1*'Unfactored Wall Loads'!AJ86, IF($B86="EXT",1*'Unfactored Wall Loads'!AJ86,"N.G."))</f>
        <v>N.G.</v>
      </c>
      <c r="AO86" s="66">
        <f>'Unfactored Wall Loads'!$P$5*(1.4*'Unfactored Wall Loads'!AK86)</f>
        <v>0</v>
      </c>
      <c r="AP86" s="66">
        <f>'Unfactored Wall Loads'!$P$5*(1.2*'Unfactored Wall Loads'!AK86+1.6*'Unfactored Wall Loads'!AL86+0.5*'Unfactored Wall Loads'!AM86)</f>
        <v>0</v>
      </c>
      <c r="AQ86" s="66">
        <f>'Unfactored Wall Loads'!$P$5*(1.2*'Unfactored Wall Loads'!AK86+1.6*'Unfactored Wall Loads'!AM86+1*'Unfactored Wall Loads'!AL86)</f>
        <v>0</v>
      </c>
      <c r="AR86" s="4">
        <f t="shared" si="6"/>
        <v>0</v>
      </c>
      <c r="AS86" s="52" t="str">
        <f>IF($B86="INT",1*'Unfactored Wall Loads'!AN86, IF($B86="EXT",1*'Unfactored Wall Loads'!AN86,"N.G."))</f>
        <v>N.G.</v>
      </c>
      <c r="AT86" s="52" t="str">
        <f>IF($B86="INT",1*'Unfactored Wall Loads'!AO86, IF($B86="EXT",1*'Unfactored Wall Loads'!AO86,"N.G."))</f>
        <v>N.G.</v>
      </c>
      <c r="AU86" s="66">
        <f>'Unfactored Wall Loads'!$P$5*(1.4*'Unfactored Wall Loads'!AP86)</f>
        <v>0</v>
      </c>
      <c r="AV86" s="66">
        <f>'Unfactored Wall Loads'!$P$5*(1.2*'Unfactored Wall Loads'!AP86+1.6*'Unfactored Wall Loads'!AQ86+0.5*'Unfactored Wall Loads'!AR86)</f>
        <v>0</v>
      </c>
      <c r="AW86" s="66">
        <f>'Unfactored Wall Loads'!$P$5*(1.2*'Unfactored Wall Loads'!AP86+1.6*'Unfactored Wall Loads'!AR86+1*'Unfactored Wall Loads'!AQ86)</f>
        <v>0</v>
      </c>
      <c r="AX86" s="4">
        <f t="shared" si="7"/>
        <v>0</v>
      </c>
      <c r="AY86" s="52" t="str">
        <f>IF($B86="INT",1*'Unfactored Wall Loads'!AS86, IF($B86="EXT",1*'Unfactored Wall Loads'!AS86,"N.G."))</f>
        <v>N.G.</v>
      </c>
      <c r="AZ86" s="52" t="str">
        <f>IF($B86="INT",1*'Unfactored Wall Loads'!AT86, IF($B86="EXT",1*'Unfactored Wall Loads'!AT86,"N.G."))</f>
        <v>N.G.</v>
      </c>
      <c r="BA86" s="66">
        <f>'Unfactored Wall Loads'!$P$5*(1.4*'Unfactored Wall Loads'!AU86)</f>
        <v>0</v>
      </c>
      <c r="BB86" s="66">
        <f>'Unfactored Wall Loads'!$P$5*(1.2*'Unfactored Wall Loads'!AU86+1.6*'Unfactored Wall Loads'!AV86+0.5*'Unfactored Wall Loads'!AW86)</f>
        <v>0</v>
      </c>
      <c r="BC86" s="66">
        <f>'Unfactored Wall Loads'!$P$5*(1.2*'Unfactored Wall Loads'!AU86+1.6*'Unfactored Wall Loads'!AW86+1*'Unfactored Wall Loads'!AV86)</f>
        <v>0</v>
      </c>
      <c r="BD86" s="4">
        <f t="shared" si="8"/>
        <v>0</v>
      </c>
      <c r="BE86" s="52" t="str">
        <f>IF($B86="INT",1*'Unfactored Wall Loads'!AX86, IF($B86="EXT",1*'Unfactored Wall Loads'!AX86,"N.G."))</f>
        <v>N.G.</v>
      </c>
      <c r="BF86" s="52" t="str">
        <f>IF($B86="INT",1*'Unfactored Wall Loads'!AY86, IF($B86="EXT",1*'Unfactored Wall Loads'!AY86,"N.G."))</f>
        <v>N.G.</v>
      </c>
      <c r="BG86" s="66">
        <f>'Unfactored Wall Loads'!$P$5*(1.4*'Unfactored Wall Loads'!AZ86)</f>
        <v>0</v>
      </c>
      <c r="BH86" s="66">
        <f>'Unfactored Wall Loads'!$P$5*(1.2*'Unfactored Wall Loads'!AZ86+1.6*'Unfactored Wall Loads'!BA86+0.5*'Unfactored Wall Loads'!BB86)</f>
        <v>0</v>
      </c>
      <c r="BI86" s="66">
        <f>'Unfactored Wall Loads'!$P$5*(1.2*'Unfactored Wall Loads'!AZ86+1.6*'Unfactored Wall Loads'!BB86+1*'Unfactored Wall Loads'!BA86)</f>
        <v>0</v>
      </c>
      <c r="BJ86" s="4">
        <f t="shared" si="9"/>
        <v>0</v>
      </c>
      <c r="BK86" s="52" t="str">
        <f>IF($B86="INT",1*'Unfactored Wall Loads'!BC86, IF($B86="EXT",1*'Unfactored Wall Loads'!BC86,"N.G."))</f>
        <v>N.G.</v>
      </c>
      <c r="BL86" s="52" t="str">
        <f>IF($B86="INT",1*'Unfactored Wall Loads'!BD86, IF($B86="EXT",1*'Unfactored Wall Loads'!BD86,"N.G."))</f>
        <v>N.G.</v>
      </c>
      <c r="BM86" s="66">
        <f>'Unfactored Wall Loads'!$P$5*(1.4*'Unfactored Wall Loads'!BE86)</f>
        <v>0</v>
      </c>
      <c r="BN86" s="66">
        <f>'Unfactored Wall Loads'!$P$5*(1.2*'Unfactored Wall Loads'!BE86+1.6*'Unfactored Wall Loads'!BF86+0.5*'Unfactored Wall Loads'!BG86)</f>
        <v>0</v>
      </c>
      <c r="BO86" s="66">
        <f>'Unfactored Wall Loads'!$P$5*(1.2*'Unfactored Wall Loads'!BE86+1.6*'Unfactored Wall Loads'!BG86+1*'Unfactored Wall Loads'!BF86)</f>
        <v>0</v>
      </c>
      <c r="BP86" s="4">
        <f t="shared" si="10"/>
        <v>0</v>
      </c>
      <c r="BQ86" s="52" t="str">
        <f>IF($B86="INT",1*'Unfactored Wall Loads'!BH86, IF($B86="EXT",1*'Unfactored Wall Loads'!BH86,"N.G."))</f>
        <v>N.G.</v>
      </c>
      <c r="BR86" s="52" t="str">
        <f>IF($B86="INT",1*'Unfactored Wall Loads'!BI86, IF($B86="EXT",1*'Unfactored Wall Loads'!BI86,"N.G."))</f>
        <v>N.G.</v>
      </c>
      <c r="BS86" s="66">
        <f>'Unfactored Wall Loads'!$P$5*(1.4*'Unfactored Wall Loads'!BJ86)</f>
        <v>0</v>
      </c>
      <c r="BT86" s="66">
        <f>'Unfactored Wall Loads'!$P$5*(1.2*'Unfactored Wall Loads'!BJ86+1.6*'Unfactored Wall Loads'!BK86+0.5*'Unfactored Wall Loads'!BL86)</f>
        <v>0</v>
      </c>
      <c r="BU86" s="66">
        <f>'Unfactored Wall Loads'!$P$5*(1.2*'Unfactored Wall Loads'!BJ86+1.6*'Unfactored Wall Loads'!BL86+1*'Unfactored Wall Loads'!BK86)</f>
        <v>0</v>
      </c>
      <c r="BV86" s="4">
        <f t="shared" si="11"/>
        <v>0</v>
      </c>
      <c r="BW86" s="52" t="str">
        <f>IF($B86="INT",1*'Unfactored Wall Loads'!BM86, IF($B86="EXT",1*'Unfactored Wall Loads'!BM86,"N.G."))</f>
        <v>N.G.</v>
      </c>
      <c r="BX86" s="52" t="str">
        <f>IF($B86="INT",1*'Unfactored Wall Loads'!BN86, IF($B86="EXT",1*'Unfactored Wall Loads'!BN86,"N.G."))</f>
        <v>N.G.</v>
      </c>
      <c r="BY86" s="66">
        <f>'Unfactored Wall Loads'!$P$5*(1.4*'Unfactored Wall Loads'!BO86)</f>
        <v>0</v>
      </c>
      <c r="BZ86" s="66">
        <f>'Unfactored Wall Loads'!$P$5*(1.2*'Unfactored Wall Loads'!BO86+1.6*'Unfactored Wall Loads'!BP86+0.5*'Unfactored Wall Loads'!BQ86)</f>
        <v>0</v>
      </c>
      <c r="CA86" s="66">
        <f>'Unfactored Wall Loads'!$P$5*(1.2*'Unfactored Wall Loads'!BO86+1.6*'Unfactored Wall Loads'!BQ86+1*'Unfactored Wall Loads'!BP86)</f>
        <v>0</v>
      </c>
      <c r="CB86" s="4">
        <f t="shared" si="12"/>
        <v>0</v>
      </c>
      <c r="CC86" s="52" t="str">
        <f>IF($B86="INT",1*'Unfactored Wall Loads'!BR86, IF($B86="EXT",1*'Unfactored Wall Loads'!BR86,"N.G."))</f>
        <v>N.G.</v>
      </c>
      <c r="CD86" s="52" t="str">
        <f>IF($B86="INT",1*'Unfactored Wall Loads'!BS86, IF($B86="EXT",1*'Unfactored Wall Loads'!BS86,"N.G."))</f>
        <v>N.G.</v>
      </c>
      <c r="CE86" s="66">
        <f>'Unfactored Wall Loads'!$P$5*(1.4*'Unfactored Wall Loads'!BT86)</f>
        <v>0</v>
      </c>
      <c r="CF86" s="66">
        <f>'Unfactored Wall Loads'!$P$5*(1.2*'Unfactored Wall Loads'!BT86+1.6*'Unfactored Wall Loads'!BU86+0.5*'Unfactored Wall Loads'!BV86)</f>
        <v>0</v>
      </c>
      <c r="CG86" s="66">
        <f>'Unfactored Wall Loads'!$P$5*(1.2*'Unfactored Wall Loads'!BT86+1.6*'Unfactored Wall Loads'!BV86+1*'Unfactored Wall Loads'!BU86)</f>
        <v>0</v>
      </c>
      <c r="CH86" s="4">
        <f t="shared" si="13"/>
        <v>0</v>
      </c>
      <c r="CI86" s="52" t="str">
        <f>IF($B86="INT",1*'Unfactored Wall Loads'!BW86, IF($B86="EXT",1*'Unfactored Wall Loads'!BW86,"N.G."))</f>
        <v>N.G.</v>
      </c>
      <c r="CJ86" s="52" t="str">
        <f>IF($B86="INT",1*'Unfactored Wall Loads'!BX86, IF($B86="EXT",1*'Unfactored Wall Loads'!BX86,"N.G."))</f>
        <v>N.G.</v>
      </c>
      <c r="CK86" s="66">
        <f>'Unfactored Wall Loads'!$P$5*(1.6*'Unfactored Wall Loads'!BY86)</f>
        <v>0</v>
      </c>
      <c r="CL86" s="66">
        <f>'Unfactored Wall Loads'!$P$5*(1.2*'Unfactored Wall Loads'!BY86+1.6*'Unfactored Wall Loads'!BZ86+0.5*'Unfactored Wall Loads'!CA86)</f>
        <v>0</v>
      </c>
      <c r="CM86" s="66">
        <f>'Unfactored Wall Loads'!$P$5*(1.2*'Unfactored Wall Loads'!BY86+1.6*'Unfactored Wall Loads'!CA86+1*'Unfactored Wall Loads'!BZ86)</f>
        <v>0</v>
      </c>
      <c r="CN86" s="4">
        <f t="shared" si="14"/>
        <v>0</v>
      </c>
    </row>
    <row r="87" spans="1:92" x14ac:dyDescent="0.25">
      <c r="A87" s="70">
        <v>66</v>
      </c>
      <c r="B87" s="70">
        <f>'Unfactored Wall Loads'!B87</f>
        <v>0</v>
      </c>
      <c r="C87" s="52" t="str">
        <f>IF($B87="INT",1*'Unfactored Wall Loads'!E87, IF($B87="EXT",1*'Unfactored Wall Loads'!E87,"N.G."))</f>
        <v>N.G.</v>
      </c>
      <c r="D87" s="52" t="str">
        <f>IF($B87="INT",1*'Unfactored Wall Loads'!F87, IF($B87="EXT",1*'Unfactored Wall Loads'!F87,"N.G."))</f>
        <v>N.G.</v>
      </c>
      <c r="E87" s="66">
        <f>'Unfactored Wall Loads'!$P$5*(1.4*'Unfactored Wall Loads'!G87)</f>
        <v>0</v>
      </c>
      <c r="F87" s="66">
        <f>'Unfactored Wall Loads'!$P$5*(1.2*'Unfactored Wall Loads'!G87+1.6*'Unfactored Wall Loads'!H87+0.5*'Unfactored Wall Loads'!I87)</f>
        <v>0</v>
      </c>
      <c r="G87" s="66">
        <f>'Unfactored Wall Loads'!$P$5*(1.2*'Unfactored Wall Loads'!G87+1.6*'Unfactored Wall Loads'!I87+1*'Unfactored Wall Loads'!H87)</f>
        <v>0</v>
      </c>
      <c r="H87" s="4">
        <f t="shared" ref="H87:H121" si="15">MAX(E87:G87)</f>
        <v>0</v>
      </c>
      <c r="I87" s="52" t="str">
        <f>IF($B87="INT",1*'Unfactored Wall Loads'!J87, IF($B87="EXT",1*'Unfactored Wall Loads'!J87,"N.G."))</f>
        <v>N.G.</v>
      </c>
      <c r="J87" s="52" t="str">
        <f>IF($B87="INT",1*'Unfactored Wall Loads'!K87, IF($B87="EXT",1*'Unfactored Wall Loads'!K87,"N.G."))</f>
        <v>N.G.</v>
      </c>
      <c r="K87" s="66">
        <f>'Unfactored Wall Loads'!$P$5*(1.4*'Unfactored Wall Loads'!L87)</f>
        <v>0</v>
      </c>
      <c r="L87" s="66">
        <f>'Unfactored Wall Loads'!$P$5*(1.2*'Unfactored Wall Loads'!L87+1.6*'Unfactored Wall Loads'!M87+0.5*'Unfactored Wall Loads'!N87)</f>
        <v>0</v>
      </c>
      <c r="M87" s="66">
        <f>'Unfactored Wall Loads'!$P$5*(1.2*'Unfactored Wall Loads'!L87+1.6*'Unfactored Wall Loads'!N87+1*'Unfactored Wall Loads'!M87)</f>
        <v>0</v>
      </c>
      <c r="N87" s="4">
        <f t="shared" ref="N87:N121" si="16">MAX(K87:M87)</f>
        <v>0</v>
      </c>
      <c r="O87" s="52" t="str">
        <f>IF($B87="INT",1*'Unfactored Wall Loads'!O87, IF($B87="EXT",1*'Unfactored Wall Loads'!O87,"N.G."))</f>
        <v>N.G.</v>
      </c>
      <c r="P87" s="52" t="str">
        <f>IF($B87="INT",1*'Unfactored Wall Loads'!P87, IF($B87="EXT",1*'Unfactored Wall Loads'!P87,"N.G."))</f>
        <v>N.G.</v>
      </c>
      <c r="Q87" s="66">
        <f>'Unfactored Wall Loads'!$P$5*(1.4*'Unfactored Wall Loads'!Q87)</f>
        <v>0</v>
      </c>
      <c r="R87" s="66">
        <f>'Unfactored Wall Loads'!$P$5*(1.2*'Unfactored Wall Loads'!Q87+1.6*'Unfactored Wall Loads'!R87+0.5*'Unfactored Wall Loads'!S87)</f>
        <v>0</v>
      </c>
      <c r="S87" s="66">
        <f>'Unfactored Wall Loads'!$P$5*(1.2*'Unfactored Wall Loads'!Q87+1.6*'Unfactored Wall Loads'!S87+1*'Unfactored Wall Loads'!R87)</f>
        <v>0</v>
      </c>
      <c r="T87" s="4">
        <f t="shared" ref="T87:T121" si="17">MAX(Q87:S87)</f>
        <v>0</v>
      </c>
      <c r="U87" s="52" t="str">
        <f>IF($B87="INT",1*'Unfactored Wall Loads'!T87, IF($B87="EXT",1*'Unfactored Wall Loads'!T87,"N.G."))</f>
        <v>N.G.</v>
      </c>
      <c r="V87" s="52" t="str">
        <f>IF($B87="INT",1*'Unfactored Wall Loads'!U87, IF($B87="EXT",1*'Unfactored Wall Loads'!U87,"N.G."))</f>
        <v>N.G.</v>
      </c>
      <c r="W87" s="66">
        <f>'Unfactored Wall Loads'!$P$5*(1.4*'Unfactored Wall Loads'!V87)</f>
        <v>0</v>
      </c>
      <c r="X87" s="66">
        <f>'Unfactored Wall Loads'!$P$5*(1.2*'Unfactored Wall Loads'!V87+1.6*'Unfactored Wall Loads'!W87+0.5*'Unfactored Wall Loads'!X87)</f>
        <v>0</v>
      </c>
      <c r="Y87" s="66">
        <f>'Unfactored Wall Loads'!$P$5*(1.2*'Unfactored Wall Loads'!V87+1.6*'Unfactored Wall Loads'!X87+1*'Unfactored Wall Loads'!W87)</f>
        <v>0</v>
      </c>
      <c r="Z87" s="4">
        <f t="shared" ref="Z87:Z121" si="18">MAX(W87:Y87)</f>
        <v>0</v>
      </c>
      <c r="AA87" s="52" t="str">
        <f>IF($B87="INT",1*'Unfactored Wall Loads'!Y87, IF($B87="EXT",1*'Unfactored Wall Loads'!Y87,"N.G."))</f>
        <v>N.G.</v>
      </c>
      <c r="AB87" s="52" t="str">
        <f>IF($B87="INT",1*'Unfactored Wall Loads'!Z87, IF($B87="EXT",1*'Unfactored Wall Loads'!Z87,"N.G."))</f>
        <v>N.G.</v>
      </c>
      <c r="AC87" s="66">
        <f>'Unfactored Wall Loads'!$P$5*(1.4*'Unfactored Wall Loads'!AA87)</f>
        <v>0</v>
      </c>
      <c r="AD87" s="66">
        <f>'Unfactored Wall Loads'!$P$5*(1.2*'Unfactored Wall Loads'!AA87+1.6*'Unfactored Wall Loads'!AB87+0.5*'Unfactored Wall Loads'!AC87)</f>
        <v>0</v>
      </c>
      <c r="AE87" s="66">
        <f>'Unfactored Wall Loads'!$P$5*(1.2*'Unfactored Wall Loads'!AA87+1.6*'Unfactored Wall Loads'!AC87+1*'Unfactored Wall Loads'!AB87)</f>
        <v>0</v>
      </c>
      <c r="AF87" s="4">
        <f t="shared" ref="AF87:AF121" si="19">MAX(AC87:AE87)</f>
        <v>0</v>
      </c>
      <c r="AG87" s="52" t="str">
        <f>IF($B87="INT",1*'Unfactored Wall Loads'!AD87, IF($B87="EXT",1*'Unfactored Wall Loads'!AD87,"N.G."))</f>
        <v>N.G.</v>
      </c>
      <c r="AH87" s="52" t="str">
        <f>IF($B87="INT",1*'Unfactored Wall Loads'!AE87, IF($B87="EXT",1*'Unfactored Wall Loads'!AE87,"N.G."))</f>
        <v>N.G.</v>
      </c>
      <c r="AI87" s="66">
        <f>'Unfactored Wall Loads'!$P$5*(1.4*'Unfactored Wall Loads'!AF87)</f>
        <v>0</v>
      </c>
      <c r="AJ87" s="66">
        <f>'Unfactored Wall Loads'!$P$5*(1.2*'Unfactored Wall Loads'!AF87+1.6*'Unfactored Wall Loads'!AG87+0.5*'Unfactored Wall Loads'!AH87)</f>
        <v>0</v>
      </c>
      <c r="AK87" s="66">
        <f>'Unfactored Wall Loads'!$P$5*(1.2*'Unfactored Wall Loads'!AF87+1.6*'Unfactored Wall Loads'!AH87+1*'Unfactored Wall Loads'!AG87)</f>
        <v>0</v>
      </c>
      <c r="AL87" s="4">
        <f t="shared" ref="AL87:AL121" si="20">MAX(AI87:AK87)</f>
        <v>0</v>
      </c>
      <c r="AM87" s="52" t="str">
        <f>IF($B87="INT",1*'Unfactored Wall Loads'!AI87, IF($B87="EXT",1*'Unfactored Wall Loads'!AI87,"N.G."))</f>
        <v>N.G.</v>
      </c>
      <c r="AN87" s="52" t="str">
        <f>IF($B87="INT",1*'Unfactored Wall Loads'!AJ87, IF($B87="EXT",1*'Unfactored Wall Loads'!AJ87,"N.G."))</f>
        <v>N.G.</v>
      </c>
      <c r="AO87" s="66">
        <f>'Unfactored Wall Loads'!$P$5*(1.4*'Unfactored Wall Loads'!AK87)</f>
        <v>0</v>
      </c>
      <c r="AP87" s="66">
        <f>'Unfactored Wall Loads'!$P$5*(1.2*'Unfactored Wall Loads'!AK87+1.6*'Unfactored Wall Loads'!AL87+0.5*'Unfactored Wall Loads'!AM87)</f>
        <v>0</v>
      </c>
      <c r="AQ87" s="66">
        <f>'Unfactored Wall Loads'!$P$5*(1.2*'Unfactored Wall Loads'!AK87+1.6*'Unfactored Wall Loads'!AM87+1*'Unfactored Wall Loads'!AL87)</f>
        <v>0</v>
      </c>
      <c r="AR87" s="4">
        <f t="shared" ref="AR87:AR121" si="21">MAX(AO87:AQ87)</f>
        <v>0</v>
      </c>
      <c r="AS87" s="52" t="str">
        <f>IF($B87="INT",1*'Unfactored Wall Loads'!AN87, IF($B87="EXT",1*'Unfactored Wall Loads'!AN87,"N.G."))</f>
        <v>N.G.</v>
      </c>
      <c r="AT87" s="52" t="str">
        <f>IF($B87="INT",1*'Unfactored Wall Loads'!AO87, IF($B87="EXT",1*'Unfactored Wall Loads'!AO87,"N.G."))</f>
        <v>N.G.</v>
      </c>
      <c r="AU87" s="66">
        <f>'Unfactored Wall Loads'!$P$5*(1.4*'Unfactored Wall Loads'!AP87)</f>
        <v>0</v>
      </c>
      <c r="AV87" s="66">
        <f>'Unfactored Wall Loads'!$P$5*(1.2*'Unfactored Wall Loads'!AP87+1.6*'Unfactored Wall Loads'!AQ87+0.5*'Unfactored Wall Loads'!AR87)</f>
        <v>0</v>
      </c>
      <c r="AW87" s="66">
        <f>'Unfactored Wall Loads'!$P$5*(1.2*'Unfactored Wall Loads'!AP87+1.6*'Unfactored Wall Loads'!AR87+1*'Unfactored Wall Loads'!AQ87)</f>
        <v>0</v>
      </c>
      <c r="AX87" s="4">
        <f t="shared" ref="AX87:AX121" si="22">MAX(AU87:AW87)</f>
        <v>0</v>
      </c>
      <c r="AY87" s="52" t="str">
        <f>IF($B87="INT",1*'Unfactored Wall Loads'!AS87, IF($B87="EXT",1*'Unfactored Wall Loads'!AS87,"N.G."))</f>
        <v>N.G.</v>
      </c>
      <c r="AZ87" s="52" t="str">
        <f>IF($B87="INT",1*'Unfactored Wall Loads'!AT87, IF($B87="EXT",1*'Unfactored Wall Loads'!AT87,"N.G."))</f>
        <v>N.G.</v>
      </c>
      <c r="BA87" s="66">
        <f>'Unfactored Wall Loads'!$P$5*(1.4*'Unfactored Wall Loads'!AU87)</f>
        <v>0</v>
      </c>
      <c r="BB87" s="66">
        <f>'Unfactored Wall Loads'!$P$5*(1.2*'Unfactored Wall Loads'!AU87+1.6*'Unfactored Wall Loads'!AV87+0.5*'Unfactored Wall Loads'!AW87)</f>
        <v>0</v>
      </c>
      <c r="BC87" s="66">
        <f>'Unfactored Wall Loads'!$P$5*(1.2*'Unfactored Wall Loads'!AU87+1.6*'Unfactored Wall Loads'!AW87+1*'Unfactored Wall Loads'!AV87)</f>
        <v>0</v>
      </c>
      <c r="BD87" s="4">
        <f t="shared" ref="BD87:BD121" si="23">MAX(BA87:BC87)</f>
        <v>0</v>
      </c>
      <c r="BE87" s="52" t="str">
        <f>IF($B87="INT",1*'Unfactored Wall Loads'!AX87, IF($B87="EXT",1*'Unfactored Wall Loads'!AX87,"N.G."))</f>
        <v>N.G.</v>
      </c>
      <c r="BF87" s="52" t="str">
        <f>IF($B87="INT",1*'Unfactored Wall Loads'!AY87, IF($B87="EXT",1*'Unfactored Wall Loads'!AY87,"N.G."))</f>
        <v>N.G.</v>
      </c>
      <c r="BG87" s="66">
        <f>'Unfactored Wall Loads'!$P$5*(1.4*'Unfactored Wall Loads'!AZ87)</f>
        <v>0</v>
      </c>
      <c r="BH87" s="66">
        <f>'Unfactored Wall Loads'!$P$5*(1.2*'Unfactored Wall Loads'!AZ87+1.6*'Unfactored Wall Loads'!BA87+0.5*'Unfactored Wall Loads'!BB87)</f>
        <v>0</v>
      </c>
      <c r="BI87" s="66">
        <f>'Unfactored Wall Loads'!$P$5*(1.2*'Unfactored Wall Loads'!AZ87+1.6*'Unfactored Wall Loads'!BB87+1*'Unfactored Wall Loads'!BA87)</f>
        <v>0</v>
      </c>
      <c r="BJ87" s="4">
        <f t="shared" ref="BJ87:BJ121" si="24">MAX(BG87:BI87)</f>
        <v>0</v>
      </c>
      <c r="BK87" s="52" t="str">
        <f>IF($B87="INT",1*'Unfactored Wall Loads'!BC87, IF($B87="EXT",1*'Unfactored Wall Loads'!BC87,"N.G."))</f>
        <v>N.G.</v>
      </c>
      <c r="BL87" s="52" t="str">
        <f>IF($B87="INT",1*'Unfactored Wall Loads'!BD87, IF($B87="EXT",1*'Unfactored Wall Loads'!BD87,"N.G."))</f>
        <v>N.G.</v>
      </c>
      <c r="BM87" s="66">
        <f>'Unfactored Wall Loads'!$P$5*(1.4*'Unfactored Wall Loads'!BE87)</f>
        <v>0</v>
      </c>
      <c r="BN87" s="66">
        <f>'Unfactored Wall Loads'!$P$5*(1.2*'Unfactored Wall Loads'!BE87+1.6*'Unfactored Wall Loads'!BF87+0.5*'Unfactored Wall Loads'!BG87)</f>
        <v>0</v>
      </c>
      <c r="BO87" s="66">
        <f>'Unfactored Wall Loads'!$P$5*(1.2*'Unfactored Wall Loads'!BE87+1.6*'Unfactored Wall Loads'!BG87+1*'Unfactored Wall Loads'!BF87)</f>
        <v>0</v>
      </c>
      <c r="BP87" s="4">
        <f t="shared" ref="BP87:BP121" si="25">MAX(BM87:BO87)</f>
        <v>0</v>
      </c>
      <c r="BQ87" s="52" t="str">
        <f>IF($B87="INT",1*'Unfactored Wall Loads'!BH87, IF($B87="EXT",1*'Unfactored Wall Loads'!BH87,"N.G."))</f>
        <v>N.G.</v>
      </c>
      <c r="BR87" s="52" t="str">
        <f>IF($B87="INT",1*'Unfactored Wall Loads'!BI87, IF($B87="EXT",1*'Unfactored Wall Loads'!BI87,"N.G."))</f>
        <v>N.G.</v>
      </c>
      <c r="BS87" s="66">
        <f>'Unfactored Wall Loads'!$P$5*(1.4*'Unfactored Wall Loads'!BJ87)</f>
        <v>0</v>
      </c>
      <c r="BT87" s="66">
        <f>'Unfactored Wall Loads'!$P$5*(1.2*'Unfactored Wall Loads'!BJ87+1.6*'Unfactored Wall Loads'!BK87+0.5*'Unfactored Wall Loads'!BL87)</f>
        <v>0</v>
      </c>
      <c r="BU87" s="66">
        <f>'Unfactored Wall Loads'!$P$5*(1.2*'Unfactored Wall Loads'!BJ87+1.6*'Unfactored Wall Loads'!BL87+1*'Unfactored Wall Loads'!BK87)</f>
        <v>0</v>
      </c>
      <c r="BV87" s="4">
        <f t="shared" ref="BV87:BV121" si="26">MAX(BS87:BU87)</f>
        <v>0</v>
      </c>
      <c r="BW87" s="52" t="str">
        <f>IF($B87="INT",1*'Unfactored Wall Loads'!BM87, IF($B87="EXT",1*'Unfactored Wall Loads'!BM87,"N.G."))</f>
        <v>N.G.</v>
      </c>
      <c r="BX87" s="52" t="str">
        <f>IF($B87="INT",1*'Unfactored Wall Loads'!BN87, IF($B87="EXT",1*'Unfactored Wall Loads'!BN87,"N.G."))</f>
        <v>N.G.</v>
      </c>
      <c r="BY87" s="66">
        <f>'Unfactored Wall Loads'!$P$5*(1.4*'Unfactored Wall Loads'!BO87)</f>
        <v>0</v>
      </c>
      <c r="BZ87" s="66">
        <f>'Unfactored Wall Loads'!$P$5*(1.2*'Unfactored Wall Loads'!BO87+1.6*'Unfactored Wall Loads'!BP87+0.5*'Unfactored Wall Loads'!BQ87)</f>
        <v>0</v>
      </c>
      <c r="CA87" s="66">
        <f>'Unfactored Wall Loads'!$P$5*(1.2*'Unfactored Wall Loads'!BO87+1.6*'Unfactored Wall Loads'!BQ87+1*'Unfactored Wall Loads'!BP87)</f>
        <v>0</v>
      </c>
      <c r="CB87" s="4">
        <f t="shared" ref="CB87:CB121" si="27">MAX(BY87:CA87)</f>
        <v>0</v>
      </c>
      <c r="CC87" s="52" t="str">
        <f>IF($B87="INT",1*'Unfactored Wall Loads'!BR87, IF($B87="EXT",1*'Unfactored Wall Loads'!BR87,"N.G."))</f>
        <v>N.G.</v>
      </c>
      <c r="CD87" s="52" t="str">
        <f>IF($B87="INT",1*'Unfactored Wall Loads'!BS87, IF($B87="EXT",1*'Unfactored Wall Loads'!BS87,"N.G."))</f>
        <v>N.G.</v>
      </c>
      <c r="CE87" s="66">
        <f>'Unfactored Wall Loads'!$P$5*(1.4*'Unfactored Wall Loads'!BT87)</f>
        <v>0</v>
      </c>
      <c r="CF87" s="66">
        <f>'Unfactored Wall Loads'!$P$5*(1.2*'Unfactored Wall Loads'!BT87+1.6*'Unfactored Wall Loads'!BU87+0.5*'Unfactored Wall Loads'!BV87)</f>
        <v>0</v>
      </c>
      <c r="CG87" s="66">
        <f>'Unfactored Wall Loads'!$P$5*(1.2*'Unfactored Wall Loads'!BT87+1.6*'Unfactored Wall Loads'!BV87+1*'Unfactored Wall Loads'!BU87)</f>
        <v>0</v>
      </c>
      <c r="CH87" s="4">
        <f t="shared" ref="CH87:CH121" si="28">MAX(CE87:CG87)</f>
        <v>0</v>
      </c>
      <c r="CI87" s="52" t="str">
        <f>IF($B87="INT",1*'Unfactored Wall Loads'!BW87, IF($B87="EXT",1*'Unfactored Wall Loads'!BW87,"N.G."))</f>
        <v>N.G.</v>
      </c>
      <c r="CJ87" s="52" t="str">
        <f>IF($B87="INT",1*'Unfactored Wall Loads'!BX87, IF($B87="EXT",1*'Unfactored Wall Loads'!BX87,"N.G."))</f>
        <v>N.G.</v>
      </c>
      <c r="CK87" s="66">
        <f>'Unfactored Wall Loads'!$P$5*(1.6*'Unfactored Wall Loads'!BY87)</f>
        <v>0</v>
      </c>
      <c r="CL87" s="66">
        <f>'Unfactored Wall Loads'!$P$5*(1.2*'Unfactored Wall Loads'!BY87+1.6*'Unfactored Wall Loads'!BZ87+0.5*'Unfactored Wall Loads'!CA87)</f>
        <v>0</v>
      </c>
      <c r="CM87" s="66">
        <f>'Unfactored Wall Loads'!$P$5*(1.2*'Unfactored Wall Loads'!BY87+1.6*'Unfactored Wall Loads'!CA87+1*'Unfactored Wall Loads'!BZ87)</f>
        <v>0</v>
      </c>
      <c r="CN87" s="4">
        <f t="shared" ref="CN87:CN121" si="29">MAX(CK87:CM87)</f>
        <v>0</v>
      </c>
    </row>
    <row r="88" spans="1:92" x14ac:dyDescent="0.25">
      <c r="A88" s="70">
        <v>67</v>
      </c>
      <c r="B88" s="70">
        <f>'Unfactored Wall Loads'!B88</f>
        <v>0</v>
      </c>
      <c r="C88" s="52" t="str">
        <f>IF($B88="INT",1*'Unfactored Wall Loads'!E88, IF($B88="EXT",1*'Unfactored Wall Loads'!E88,"N.G."))</f>
        <v>N.G.</v>
      </c>
      <c r="D88" s="52" t="str">
        <f>IF($B88="INT",1*'Unfactored Wall Loads'!F88, IF($B88="EXT",1*'Unfactored Wall Loads'!F88,"N.G."))</f>
        <v>N.G.</v>
      </c>
      <c r="E88" s="66">
        <f>'Unfactored Wall Loads'!$P$5*(1.4*'Unfactored Wall Loads'!G88)</f>
        <v>0</v>
      </c>
      <c r="F88" s="66">
        <f>'Unfactored Wall Loads'!$P$5*(1.2*'Unfactored Wall Loads'!G88+1.6*'Unfactored Wall Loads'!H88+0.5*'Unfactored Wall Loads'!I88)</f>
        <v>0</v>
      </c>
      <c r="G88" s="66">
        <f>'Unfactored Wall Loads'!$P$5*(1.2*'Unfactored Wall Loads'!G88+1.6*'Unfactored Wall Loads'!I88+1*'Unfactored Wall Loads'!H88)</f>
        <v>0</v>
      </c>
      <c r="H88" s="4">
        <f t="shared" si="15"/>
        <v>0</v>
      </c>
      <c r="I88" s="52" t="str">
        <f>IF($B88="INT",1*'Unfactored Wall Loads'!J88, IF($B88="EXT",1*'Unfactored Wall Loads'!J88,"N.G."))</f>
        <v>N.G.</v>
      </c>
      <c r="J88" s="52" t="str">
        <f>IF($B88="INT",1*'Unfactored Wall Loads'!K88, IF($B88="EXT",1*'Unfactored Wall Loads'!K88,"N.G."))</f>
        <v>N.G.</v>
      </c>
      <c r="K88" s="66">
        <f>'Unfactored Wall Loads'!$P$5*(1.4*'Unfactored Wall Loads'!L88)</f>
        <v>0</v>
      </c>
      <c r="L88" s="66">
        <f>'Unfactored Wall Loads'!$P$5*(1.2*'Unfactored Wall Loads'!L88+1.6*'Unfactored Wall Loads'!M88+0.5*'Unfactored Wall Loads'!N88)</f>
        <v>0</v>
      </c>
      <c r="M88" s="66">
        <f>'Unfactored Wall Loads'!$P$5*(1.2*'Unfactored Wall Loads'!L88+1.6*'Unfactored Wall Loads'!N88+1*'Unfactored Wall Loads'!M88)</f>
        <v>0</v>
      </c>
      <c r="N88" s="4">
        <f t="shared" si="16"/>
        <v>0</v>
      </c>
      <c r="O88" s="52" t="str">
        <f>IF($B88="INT",1*'Unfactored Wall Loads'!O88, IF($B88="EXT",1*'Unfactored Wall Loads'!O88,"N.G."))</f>
        <v>N.G.</v>
      </c>
      <c r="P88" s="52" t="str">
        <f>IF($B88="INT",1*'Unfactored Wall Loads'!P88, IF($B88="EXT",1*'Unfactored Wall Loads'!P88,"N.G."))</f>
        <v>N.G.</v>
      </c>
      <c r="Q88" s="66">
        <f>'Unfactored Wall Loads'!$P$5*(1.4*'Unfactored Wall Loads'!Q88)</f>
        <v>0</v>
      </c>
      <c r="R88" s="66">
        <f>'Unfactored Wall Loads'!$P$5*(1.2*'Unfactored Wall Loads'!Q88+1.6*'Unfactored Wall Loads'!R88+0.5*'Unfactored Wall Loads'!S88)</f>
        <v>0</v>
      </c>
      <c r="S88" s="66">
        <f>'Unfactored Wall Loads'!$P$5*(1.2*'Unfactored Wall Loads'!Q88+1.6*'Unfactored Wall Loads'!S88+1*'Unfactored Wall Loads'!R88)</f>
        <v>0</v>
      </c>
      <c r="T88" s="4">
        <f t="shared" si="17"/>
        <v>0</v>
      </c>
      <c r="U88" s="52" t="str">
        <f>IF($B88="INT",1*'Unfactored Wall Loads'!T88, IF($B88="EXT",1*'Unfactored Wall Loads'!T88,"N.G."))</f>
        <v>N.G.</v>
      </c>
      <c r="V88" s="52" t="str">
        <f>IF($B88="INT",1*'Unfactored Wall Loads'!U88, IF($B88="EXT",1*'Unfactored Wall Loads'!U88,"N.G."))</f>
        <v>N.G.</v>
      </c>
      <c r="W88" s="66">
        <f>'Unfactored Wall Loads'!$P$5*(1.4*'Unfactored Wall Loads'!V88)</f>
        <v>0</v>
      </c>
      <c r="X88" s="66">
        <f>'Unfactored Wall Loads'!$P$5*(1.2*'Unfactored Wall Loads'!V88+1.6*'Unfactored Wall Loads'!W88+0.5*'Unfactored Wall Loads'!X88)</f>
        <v>0</v>
      </c>
      <c r="Y88" s="66">
        <f>'Unfactored Wall Loads'!$P$5*(1.2*'Unfactored Wall Loads'!V88+1.6*'Unfactored Wall Loads'!X88+1*'Unfactored Wall Loads'!W88)</f>
        <v>0</v>
      </c>
      <c r="Z88" s="4">
        <f t="shared" si="18"/>
        <v>0</v>
      </c>
      <c r="AA88" s="52" t="str">
        <f>IF($B88="INT",1*'Unfactored Wall Loads'!Y88, IF($B88="EXT",1*'Unfactored Wall Loads'!Y88,"N.G."))</f>
        <v>N.G.</v>
      </c>
      <c r="AB88" s="52" t="str">
        <f>IF($B88="INT",1*'Unfactored Wall Loads'!Z88, IF($B88="EXT",1*'Unfactored Wall Loads'!Z88,"N.G."))</f>
        <v>N.G.</v>
      </c>
      <c r="AC88" s="66">
        <f>'Unfactored Wall Loads'!$P$5*(1.4*'Unfactored Wall Loads'!AA88)</f>
        <v>0</v>
      </c>
      <c r="AD88" s="66">
        <f>'Unfactored Wall Loads'!$P$5*(1.2*'Unfactored Wall Loads'!AA88+1.6*'Unfactored Wall Loads'!AB88+0.5*'Unfactored Wall Loads'!AC88)</f>
        <v>0</v>
      </c>
      <c r="AE88" s="66">
        <f>'Unfactored Wall Loads'!$P$5*(1.2*'Unfactored Wall Loads'!AA88+1.6*'Unfactored Wall Loads'!AC88+1*'Unfactored Wall Loads'!AB88)</f>
        <v>0</v>
      </c>
      <c r="AF88" s="4">
        <f t="shared" si="19"/>
        <v>0</v>
      </c>
      <c r="AG88" s="52" t="str">
        <f>IF($B88="INT",1*'Unfactored Wall Loads'!AD88, IF($B88="EXT",1*'Unfactored Wall Loads'!AD88,"N.G."))</f>
        <v>N.G.</v>
      </c>
      <c r="AH88" s="52" t="str">
        <f>IF($B88="INT",1*'Unfactored Wall Loads'!AE88, IF($B88="EXT",1*'Unfactored Wall Loads'!AE88,"N.G."))</f>
        <v>N.G.</v>
      </c>
      <c r="AI88" s="66">
        <f>'Unfactored Wall Loads'!$P$5*(1.4*'Unfactored Wall Loads'!AF88)</f>
        <v>0</v>
      </c>
      <c r="AJ88" s="66">
        <f>'Unfactored Wall Loads'!$P$5*(1.2*'Unfactored Wall Loads'!AF88+1.6*'Unfactored Wall Loads'!AG88+0.5*'Unfactored Wall Loads'!AH88)</f>
        <v>0</v>
      </c>
      <c r="AK88" s="66">
        <f>'Unfactored Wall Loads'!$P$5*(1.2*'Unfactored Wall Loads'!AF88+1.6*'Unfactored Wall Loads'!AH88+1*'Unfactored Wall Loads'!AG88)</f>
        <v>0</v>
      </c>
      <c r="AL88" s="4">
        <f t="shared" si="20"/>
        <v>0</v>
      </c>
      <c r="AM88" s="52" t="str">
        <f>IF($B88="INT",1*'Unfactored Wall Loads'!AI88, IF($B88="EXT",1*'Unfactored Wall Loads'!AI88,"N.G."))</f>
        <v>N.G.</v>
      </c>
      <c r="AN88" s="52" t="str">
        <f>IF($B88="INT",1*'Unfactored Wall Loads'!AJ88, IF($B88="EXT",1*'Unfactored Wall Loads'!AJ88,"N.G."))</f>
        <v>N.G.</v>
      </c>
      <c r="AO88" s="66">
        <f>'Unfactored Wall Loads'!$P$5*(1.4*'Unfactored Wall Loads'!AK88)</f>
        <v>0</v>
      </c>
      <c r="AP88" s="66">
        <f>'Unfactored Wall Loads'!$P$5*(1.2*'Unfactored Wall Loads'!AK88+1.6*'Unfactored Wall Loads'!AL88+0.5*'Unfactored Wall Loads'!AM88)</f>
        <v>0</v>
      </c>
      <c r="AQ88" s="66">
        <f>'Unfactored Wall Loads'!$P$5*(1.2*'Unfactored Wall Loads'!AK88+1.6*'Unfactored Wall Loads'!AM88+1*'Unfactored Wall Loads'!AL88)</f>
        <v>0</v>
      </c>
      <c r="AR88" s="4">
        <f t="shared" si="21"/>
        <v>0</v>
      </c>
      <c r="AS88" s="52" t="str">
        <f>IF($B88="INT",1*'Unfactored Wall Loads'!AN88, IF($B88="EXT",1*'Unfactored Wall Loads'!AN88,"N.G."))</f>
        <v>N.G.</v>
      </c>
      <c r="AT88" s="52" t="str">
        <f>IF($B88="INT",1*'Unfactored Wall Loads'!AO88, IF($B88="EXT",1*'Unfactored Wall Loads'!AO88,"N.G."))</f>
        <v>N.G.</v>
      </c>
      <c r="AU88" s="66">
        <f>'Unfactored Wall Loads'!$P$5*(1.4*'Unfactored Wall Loads'!AP88)</f>
        <v>0</v>
      </c>
      <c r="AV88" s="66">
        <f>'Unfactored Wall Loads'!$P$5*(1.2*'Unfactored Wall Loads'!AP88+1.6*'Unfactored Wall Loads'!AQ88+0.5*'Unfactored Wall Loads'!AR88)</f>
        <v>0</v>
      </c>
      <c r="AW88" s="66">
        <f>'Unfactored Wall Loads'!$P$5*(1.2*'Unfactored Wall Loads'!AP88+1.6*'Unfactored Wall Loads'!AR88+1*'Unfactored Wall Loads'!AQ88)</f>
        <v>0</v>
      </c>
      <c r="AX88" s="4">
        <f t="shared" si="22"/>
        <v>0</v>
      </c>
      <c r="AY88" s="52" t="str">
        <f>IF($B88="INT",1*'Unfactored Wall Loads'!AS88, IF($B88="EXT",1*'Unfactored Wall Loads'!AS88,"N.G."))</f>
        <v>N.G.</v>
      </c>
      <c r="AZ88" s="52" t="str">
        <f>IF($B88="INT",1*'Unfactored Wall Loads'!AT88, IF($B88="EXT",1*'Unfactored Wall Loads'!AT88,"N.G."))</f>
        <v>N.G.</v>
      </c>
      <c r="BA88" s="66">
        <f>'Unfactored Wall Loads'!$P$5*(1.4*'Unfactored Wall Loads'!AU88)</f>
        <v>0</v>
      </c>
      <c r="BB88" s="66">
        <f>'Unfactored Wall Loads'!$P$5*(1.2*'Unfactored Wall Loads'!AU88+1.6*'Unfactored Wall Loads'!AV88+0.5*'Unfactored Wall Loads'!AW88)</f>
        <v>0</v>
      </c>
      <c r="BC88" s="66">
        <f>'Unfactored Wall Loads'!$P$5*(1.2*'Unfactored Wall Loads'!AU88+1.6*'Unfactored Wall Loads'!AW88+1*'Unfactored Wall Loads'!AV88)</f>
        <v>0</v>
      </c>
      <c r="BD88" s="4">
        <f t="shared" si="23"/>
        <v>0</v>
      </c>
      <c r="BE88" s="52" t="str">
        <f>IF($B88="INT",1*'Unfactored Wall Loads'!AX88, IF($B88="EXT",1*'Unfactored Wall Loads'!AX88,"N.G."))</f>
        <v>N.G.</v>
      </c>
      <c r="BF88" s="52" t="str">
        <f>IF($B88="INT",1*'Unfactored Wall Loads'!AY88, IF($B88="EXT",1*'Unfactored Wall Loads'!AY88,"N.G."))</f>
        <v>N.G.</v>
      </c>
      <c r="BG88" s="66">
        <f>'Unfactored Wall Loads'!$P$5*(1.4*'Unfactored Wall Loads'!AZ88)</f>
        <v>0</v>
      </c>
      <c r="BH88" s="66">
        <f>'Unfactored Wall Loads'!$P$5*(1.2*'Unfactored Wall Loads'!AZ88+1.6*'Unfactored Wall Loads'!BA88+0.5*'Unfactored Wall Loads'!BB88)</f>
        <v>0</v>
      </c>
      <c r="BI88" s="66">
        <f>'Unfactored Wall Loads'!$P$5*(1.2*'Unfactored Wall Loads'!AZ88+1.6*'Unfactored Wall Loads'!BB88+1*'Unfactored Wall Loads'!BA88)</f>
        <v>0</v>
      </c>
      <c r="BJ88" s="4">
        <f t="shared" si="24"/>
        <v>0</v>
      </c>
      <c r="BK88" s="52" t="str">
        <f>IF($B88="INT",1*'Unfactored Wall Loads'!BC88, IF($B88="EXT",1*'Unfactored Wall Loads'!BC88,"N.G."))</f>
        <v>N.G.</v>
      </c>
      <c r="BL88" s="52" t="str">
        <f>IF($B88="INT",1*'Unfactored Wall Loads'!BD88, IF($B88="EXT",1*'Unfactored Wall Loads'!BD88,"N.G."))</f>
        <v>N.G.</v>
      </c>
      <c r="BM88" s="66">
        <f>'Unfactored Wall Loads'!$P$5*(1.4*'Unfactored Wall Loads'!BE88)</f>
        <v>0</v>
      </c>
      <c r="BN88" s="66">
        <f>'Unfactored Wall Loads'!$P$5*(1.2*'Unfactored Wall Loads'!BE88+1.6*'Unfactored Wall Loads'!BF88+0.5*'Unfactored Wall Loads'!BG88)</f>
        <v>0</v>
      </c>
      <c r="BO88" s="66">
        <f>'Unfactored Wall Loads'!$P$5*(1.2*'Unfactored Wall Loads'!BE88+1.6*'Unfactored Wall Loads'!BG88+1*'Unfactored Wall Loads'!BF88)</f>
        <v>0</v>
      </c>
      <c r="BP88" s="4">
        <f t="shared" si="25"/>
        <v>0</v>
      </c>
      <c r="BQ88" s="52" t="str">
        <f>IF($B88="INT",1*'Unfactored Wall Loads'!BH88, IF($B88="EXT",1*'Unfactored Wall Loads'!BH88,"N.G."))</f>
        <v>N.G.</v>
      </c>
      <c r="BR88" s="52" t="str">
        <f>IF($B88="INT",1*'Unfactored Wall Loads'!BI88, IF($B88="EXT",1*'Unfactored Wall Loads'!BI88,"N.G."))</f>
        <v>N.G.</v>
      </c>
      <c r="BS88" s="66">
        <f>'Unfactored Wall Loads'!$P$5*(1.4*'Unfactored Wall Loads'!BJ88)</f>
        <v>0</v>
      </c>
      <c r="BT88" s="66">
        <f>'Unfactored Wall Loads'!$P$5*(1.2*'Unfactored Wall Loads'!BJ88+1.6*'Unfactored Wall Loads'!BK88+0.5*'Unfactored Wall Loads'!BL88)</f>
        <v>0</v>
      </c>
      <c r="BU88" s="66">
        <f>'Unfactored Wall Loads'!$P$5*(1.2*'Unfactored Wall Loads'!BJ88+1.6*'Unfactored Wall Loads'!BL88+1*'Unfactored Wall Loads'!BK88)</f>
        <v>0</v>
      </c>
      <c r="BV88" s="4">
        <f t="shared" si="26"/>
        <v>0</v>
      </c>
      <c r="BW88" s="52" t="str">
        <f>IF($B88="INT",1*'Unfactored Wall Loads'!BM88, IF($B88="EXT",1*'Unfactored Wall Loads'!BM88,"N.G."))</f>
        <v>N.G.</v>
      </c>
      <c r="BX88" s="52" t="str">
        <f>IF($B88="INT",1*'Unfactored Wall Loads'!BN88, IF($B88="EXT",1*'Unfactored Wall Loads'!BN88,"N.G."))</f>
        <v>N.G.</v>
      </c>
      <c r="BY88" s="66">
        <f>'Unfactored Wall Loads'!$P$5*(1.4*'Unfactored Wall Loads'!BO88)</f>
        <v>0</v>
      </c>
      <c r="BZ88" s="66">
        <f>'Unfactored Wall Loads'!$P$5*(1.2*'Unfactored Wall Loads'!BO88+1.6*'Unfactored Wall Loads'!BP88+0.5*'Unfactored Wall Loads'!BQ88)</f>
        <v>0</v>
      </c>
      <c r="CA88" s="66">
        <f>'Unfactored Wall Loads'!$P$5*(1.2*'Unfactored Wall Loads'!BO88+1.6*'Unfactored Wall Loads'!BQ88+1*'Unfactored Wall Loads'!BP88)</f>
        <v>0</v>
      </c>
      <c r="CB88" s="4">
        <f t="shared" si="27"/>
        <v>0</v>
      </c>
      <c r="CC88" s="52" t="str">
        <f>IF($B88="INT",1*'Unfactored Wall Loads'!BR88, IF($B88="EXT",1*'Unfactored Wall Loads'!BR88,"N.G."))</f>
        <v>N.G.</v>
      </c>
      <c r="CD88" s="52" t="str">
        <f>IF($B88="INT",1*'Unfactored Wall Loads'!BS88, IF($B88="EXT",1*'Unfactored Wall Loads'!BS88,"N.G."))</f>
        <v>N.G.</v>
      </c>
      <c r="CE88" s="66">
        <f>'Unfactored Wall Loads'!$P$5*(1.4*'Unfactored Wall Loads'!BT88)</f>
        <v>0</v>
      </c>
      <c r="CF88" s="66">
        <f>'Unfactored Wall Loads'!$P$5*(1.2*'Unfactored Wall Loads'!BT88+1.6*'Unfactored Wall Loads'!BU88+0.5*'Unfactored Wall Loads'!BV88)</f>
        <v>0</v>
      </c>
      <c r="CG88" s="66">
        <f>'Unfactored Wall Loads'!$P$5*(1.2*'Unfactored Wall Loads'!BT88+1.6*'Unfactored Wall Loads'!BV88+1*'Unfactored Wall Loads'!BU88)</f>
        <v>0</v>
      </c>
      <c r="CH88" s="4">
        <f t="shared" si="28"/>
        <v>0</v>
      </c>
      <c r="CI88" s="52" t="str">
        <f>IF($B88="INT",1*'Unfactored Wall Loads'!BW88, IF($B88="EXT",1*'Unfactored Wall Loads'!BW88,"N.G."))</f>
        <v>N.G.</v>
      </c>
      <c r="CJ88" s="52" t="str">
        <f>IF($B88="INT",1*'Unfactored Wall Loads'!BX88, IF($B88="EXT",1*'Unfactored Wall Loads'!BX88,"N.G."))</f>
        <v>N.G.</v>
      </c>
      <c r="CK88" s="66">
        <f>'Unfactored Wall Loads'!$P$5*(1.6*'Unfactored Wall Loads'!BY88)</f>
        <v>0</v>
      </c>
      <c r="CL88" s="66">
        <f>'Unfactored Wall Loads'!$P$5*(1.2*'Unfactored Wall Loads'!BY88+1.6*'Unfactored Wall Loads'!BZ88+0.5*'Unfactored Wall Loads'!CA88)</f>
        <v>0</v>
      </c>
      <c r="CM88" s="66">
        <f>'Unfactored Wall Loads'!$P$5*(1.2*'Unfactored Wall Loads'!BY88+1.6*'Unfactored Wall Loads'!CA88+1*'Unfactored Wall Loads'!BZ88)</f>
        <v>0</v>
      </c>
      <c r="CN88" s="4">
        <f t="shared" si="29"/>
        <v>0</v>
      </c>
    </row>
    <row r="89" spans="1:92" x14ac:dyDescent="0.25">
      <c r="A89" s="70">
        <v>68</v>
      </c>
      <c r="B89" s="70">
        <f>'Unfactored Wall Loads'!B89</f>
        <v>0</v>
      </c>
      <c r="C89" s="52" t="str">
        <f>IF($B89="INT",1*'Unfactored Wall Loads'!E89, IF($B89="EXT",1*'Unfactored Wall Loads'!E89,"N.G."))</f>
        <v>N.G.</v>
      </c>
      <c r="D89" s="52" t="str">
        <f>IF($B89="INT",1*'Unfactored Wall Loads'!F89, IF($B89="EXT",1*'Unfactored Wall Loads'!F89,"N.G."))</f>
        <v>N.G.</v>
      </c>
      <c r="E89" s="66">
        <f>'Unfactored Wall Loads'!$P$5*(1.4*'Unfactored Wall Loads'!G89)</f>
        <v>0</v>
      </c>
      <c r="F89" s="66">
        <f>'Unfactored Wall Loads'!$P$5*(1.2*'Unfactored Wall Loads'!G89+1.6*'Unfactored Wall Loads'!H89+0.5*'Unfactored Wall Loads'!I89)</f>
        <v>0</v>
      </c>
      <c r="G89" s="66">
        <f>'Unfactored Wall Loads'!$P$5*(1.2*'Unfactored Wall Loads'!G89+1.6*'Unfactored Wall Loads'!I89+1*'Unfactored Wall Loads'!H89)</f>
        <v>0</v>
      </c>
      <c r="H89" s="4">
        <f t="shared" si="15"/>
        <v>0</v>
      </c>
      <c r="I89" s="52" t="str">
        <f>IF($B89="INT",1*'Unfactored Wall Loads'!J89, IF($B89="EXT",1*'Unfactored Wall Loads'!J89,"N.G."))</f>
        <v>N.G.</v>
      </c>
      <c r="J89" s="52" t="str">
        <f>IF($B89="INT",1*'Unfactored Wall Loads'!K89, IF($B89="EXT",1*'Unfactored Wall Loads'!K89,"N.G."))</f>
        <v>N.G.</v>
      </c>
      <c r="K89" s="66">
        <f>'Unfactored Wall Loads'!$P$5*(1.4*'Unfactored Wall Loads'!L89)</f>
        <v>0</v>
      </c>
      <c r="L89" s="66">
        <f>'Unfactored Wall Loads'!$P$5*(1.2*'Unfactored Wall Loads'!L89+1.6*'Unfactored Wall Loads'!M89+0.5*'Unfactored Wall Loads'!N89)</f>
        <v>0</v>
      </c>
      <c r="M89" s="66">
        <f>'Unfactored Wall Loads'!$P$5*(1.2*'Unfactored Wall Loads'!L89+1.6*'Unfactored Wall Loads'!N89+1*'Unfactored Wall Loads'!M89)</f>
        <v>0</v>
      </c>
      <c r="N89" s="4">
        <f t="shared" si="16"/>
        <v>0</v>
      </c>
      <c r="O89" s="52" t="str">
        <f>IF($B89="INT",1*'Unfactored Wall Loads'!O89, IF($B89="EXT",1*'Unfactored Wall Loads'!O89,"N.G."))</f>
        <v>N.G.</v>
      </c>
      <c r="P89" s="52" t="str">
        <f>IF($B89="INT",1*'Unfactored Wall Loads'!P89, IF($B89="EXT",1*'Unfactored Wall Loads'!P89,"N.G."))</f>
        <v>N.G.</v>
      </c>
      <c r="Q89" s="66">
        <f>'Unfactored Wall Loads'!$P$5*(1.4*'Unfactored Wall Loads'!Q89)</f>
        <v>0</v>
      </c>
      <c r="R89" s="66">
        <f>'Unfactored Wall Loads'!$P$5*(1.2*'Unfactored Wall Loads'!Q89+1.6*'Unfactored Wall Loads'!R89+0.5*'Unfactored Wall Loads'!S89)</f>
        <v>0</v>
      </c>
      <c r="S89" s="66">
        <f>'Unfactored Wall Loads'!$P$5*(1.2*'Unfactored Wall Loads'!Q89+1.6*'Unfactored Wall Loads'!S89+1*'Unfactored Wall Loads'!R89)</f>
        <v>0</v>
      </c>
      <c r="T89" s="4">
        <f t="shared" si="17"/>
        <v>0</v>
      </c>
      <c r="U89" s="52" t="str">
        <f>IF($B89="INT",1*'Unfactored Wall Loads'!T89, IF($B89="EXT",1*'Unfactored Wall Loads'!T89,"N.G."))</f>
        <v>N.G.</v>
      </c>
      <c r="V89" s="52" t="str">
        <f>IF($B89="INT",1*'Unfactored Wall Loads'!U89, IF($B89="EXT",1*'Unfactored Wall Loads'!U89,"N.G."))</f>
        <v>N.G.</v>
      </c>
      <c r="W89" s="66">
        <f>'Unfactored Wall Loads'!$P$5*(1.4*'Unfactored Wall Loads'!V89)</f>
        <v>0</v>
      </c>
      <c r="X89" s="66">
        <f>'Unfactored Wall Loads'!$P$5*(1.2*'Unfactored Wall Loads'!V89+1.6*'Unfactored Wall Loads'!W89+0.5*'Unfactored Wall Loads'!X89)</f>
        <v>0</v>
      </c>
      <c r="Y89" s="66">
        <f>'Unfactored Wall Loads'!$P$5*(1.2*'Unfactored Wall Loads'!V89+1.6*'Unfactored Wall Loads'!X89+1*'Unfactored Wall Loads'!W89)</f>
        <v>0</v>
      </c>
      <c r="Z89" s="4">
        <f t="shared" si="18"/>
        <v>0</v>
      </c>
      <c r="AA89" s="52" t="str">
        <f>IF($B89="INT",1*'Unfactored Wall Loads'!Y89, IF($B89="EXT",1*'Unfactored Wall Loads'!Y89,"N.G."))</f>
        <v>N.G.</v>
      </c>
      <c r="AB89" s="52" t="str">
        <f>IF($B89="INT",1*'Unfactored Wall Loads'!Z89, IF($B89="EXT",1*'Unfactored Wall Loads'!Z89,"N.G."))</f>
        <v>N.G.</v>
      </c>
      <c r="AC89" s="66">
        <f>'Unfactored Wall Loads'!$P$5*(1.4*'Unfactored Wall Loads'!AA89)</f>
        <v>0</v>
      </c>
      <c r="AD89" s="66">
        <f>'Unfactored Wall Loads'!$P$5*(1.2*'Unfactored Wall Loads'!AA89+1.6*'Unfactored Wall Loads'!AB89+0.5*'Unfactored Wall Loads'!AC89)</f>
        <v>0</v>
      </c>
      <c r="AE89" s="66">
        <f>'Unfactored Wall Loads'!$P$5*(1.2*'Unfactored Wall Loads'!AA89+1.6*'Unfactored Wall Loads'!AC89+1*'Unfactored Wall Loads'!AB89)</f>
        <v>0</v>
      </c>
      <c r="AF89" s="4">
        <f t="shared" si="19"/>
        <v>0</v>
      </c>
      <c r="AG89" s="52" t="str">
        <f>IF($B89="INT",1*'Unfactored Wall Loads'!AD89, IF($B89="EXT",1*'Unfactored Wall Loads'!AD89,"N.G."))</f>
        <v>N.G.</v>
      </c>
      <c r="AH89" s="52" t="str">
        <f>IF($B89="INT",1*'Unfactored Wall Loads'!AE89, IF($B89="EXT",1*'Unfactored Wall Loads'!AE89,"N.G."))</f>
        <v>N.G.</v>
      </c>
      <c r="AI89" s="66">
        <f>'Unfactored Wall Loads'!$P$5*(1.4*'Unfactored Wall Loads'!AF89)</f>
        <v>0</v>
      </c>
      <c r="AJ89" s="66">
        <f>'Unfactored Wall Loads'!$P$5*(1.2*'Unfactored Wall Loads'!AF89+1.6*'Unfactored Wall Loads'!AG89+0.5*'Unfactored Wall Loads'!AH89)</f>
        <v>0</v>
      </c>
      <c r="AK89" s="66">
        <f>'Unfactored Wall Loads'!$P$5*(1.2*'Unfactored Wall Loads'!AF89+1.6*'Unfactored Wall Loads'!AH89+1*'Unfactored Wall Loads'!AG89)</f>
        <v>0</v>
      </c>
      <c r="AL89" s="4">
        <f t="shared" si="20"/>
        <v>0</v>
      </c>
      <c r="AM89" s="52" t="str">
        <f>IF($B89="INT",1*'Unfactored Wall Loads'!AI89, IF($B89="EXT",1*'Unfactored Wall Loads'!AI89,"N.G."))</f>
        <v>N.G.</v>
      </c>
      <c r="AN89" s="52" t="str">
        <f>IF($B89="INT",1*'Unfactored Wall Loads'!AJ89, IF($B89="EXT",1*'Unfactored Wall Loads'!AJ89,"N.G."))</f>
        <v>N.G.</v>
      </c>
      <c r="AO89" s="66">
        <f>'Unfactored Wall Loads'!$P$5*(1.4*'Unfactored Wall Loads'!AK89)</f>
        <v>0</v>
      </c>
      <c r="AP89" s="66">
        <f>'Unfactored Wall Loads'!$P$5*(1.2*'Unfactored Wall Loads'!AK89+1.6*'Unfactored Wall Loads'!AL89+0.5*'Unfactored Wall Loads'!AM89)</f>
        <v>0</v>
      </c>
      <c r="AQ89" s="66">
        <f>'Unfactored Wall Loads'!$P$5*(1.2*'Unfactored Wall Loads'!AK89+1.6*'Unfactored Wall Loads'!AM89+1*'Unfactored Wall Loads'!AL89)</f>
        <v>0</v>
      </c>
      <c r="AR89" s="4">
        <f t="shared" si="21"/>
        <v>0</v>
      </c>
      <c r="AS89" s="52" t="str">
        <f>IF($B89="INT",1*'Unfactored Wall Loads'!AN89, IF($B89="EXT",1*'Unfactored Wall Loads'!AN89,"N.G."))</f>
        <v>N.G.</v>
      </c>
      <c r="AT89" s="52" t="str">
        <f>IF($B89="INT",1*'Unfactored Wall Loads'!AO89, IF($B89="EXT",1*'Unfactored Wall Loads'!AO89,"N.G."))</f>
        <v>N.G.</v>
      </c>
      <c r="AU89" s="66">
        <f>'Unfactored Wall Loads'!$P$5*(1.4*'Unfactored Wall Loads'!AP89)</f>
        <v>0</v>
      </c>
      <c r="AV89" s="66">
        <f>'Unfactored Wall Loads'!$P$5*(1.2*'Unfactored Wall Loads'!AP89+1.6*'Unfactored Wall Loads'!AQ89+0.5*'Unfactored Wall Loads'!AR89)</f>
        <v>0</v>
      </c>
      <c r="AW89" s="66">
        <f>'Unfactored Wall Loads'!$P$5*(1.2*'Unfactored Wall Loads'!AP89+1.6*'Unfactored Wall Loads'!AR89+1*'Unfactored Wall Loads'!AQ89)</f>
        <v>0</v>
      </c>
      <c r="AX89" s="4">
        <f t="shared" si="22"/>
        <v>0</v>
      </c>
      <c r="AY89" s="52" t="str">
        <f>IF($B89="INT",1*'Unfactored Wall Loads'!AS89, IF($B89="EXT",1*'Unfactored Wall Loads'!AS89,"N.G."))</f>
        <v>N.G.</v>
      </c>
      <c r="AZ89" s="52" t="str">
        <f>IF($B89="INT",1*'Unfactored Wall Loads'!AT89, IF($B89="EXT",1*'Unfactored Wall Loads'!AT89,"N.G."))</f>
        <v>N.G.</v>
      </c>
      <c r="BA89" s="66">
        <f>'Unfactored Wall Loads'!$P$5*(1.4*'Unfactored Wall Loads'!AU89)</f>
        <v>0</v>
      </c>
      <c r="BB89" s="66">
        <f>'Unfactored Wall Loads'!$P$5*(1.2*'Unfactored Wall Loads'!AU89+1.6*'Unfactored Wall Loads'!AV89+0.5*'Unfactored Wall Loads'!AW89)</f>
        <v>0</v>
      </c>
      <c r="BC89" s="66">
        <f>'Unfactored Wall Loads'!$P$5*(1.2*'Unfactored Wall Loads'!AU89+1.6*'Unfactored Wall Loads'!AW89+1*'Unfactored Wall Loads'!AV89)</f>
        <v>0</v>
      </c>
      <c r="BD89" s="4">
        <f t="shared" si="23"/>
        <v>0</v>
      </c>
      <c r="BE89" s="52" t="str">
        <f>IF($B89="INT",1*'Unfactored Wall Loads'!AX89, IF($B89="EXT",1*'Unfactored Wall Loads'!AX89,"N.G."))</f>
        <v>N.G.</v>
      </c>
      <c r="BF89" s="52" t="str">
        <f>IF($B89="INT",1*'Unfactored Wall Loads'!AY89, IF($B89="EXT",1*'Unfactored Wall Loads'!AY89,"N.G."))</f>
        <v>N.G.</v>
      </c>
      <c r="BG89" s="66">
        <f>'Unfactored Wall Loads'!$P$5*(1.4*'Unfactored Wall Loads'!AZ89)</f>
        <v>0</v>
      </c>
      <c r="BH89" s="66">
        <f>'Unfactored Wall Loads'!$P$5*(1.2*'Unfactored Wall Loads'!AZ89+1.6*'Unfactored Wall Loads'!BA89+0.5*'Unfactored Wall Loads'!BB89)</f>
        <v>0</v>
      </c>
      <c r="BI89" s="66">
        <f>'Unfactored Wall Loads'!$P$5*(1.2*'Unfactored Wall Loads'!AZ89+1.6*'Unfactored Wall Loads'!BB89+1*'Unfactored Wall Loads'!BA89)</f>
        <v>0</v>
      </c>
      <c r="BJ89" s="4">
        <f t="shared" si="24"/>
        <v>0</v>
      </c>
      <c r="BK89" s="52" t="str">
        <f>IF($B89="INT",1*'Unfactored Wall Loads'!BC89, IF($B89="EXT",1*'Unfactored Wall Loads'!BC89,"N.G."))</f>
        <v>N.G.</v>
      </c>
      <c r="BL89" s="52" t="str">
        <f>IF($B89="INT",1*'Unfactored Wall Loads'!BD89, IF($B89="EXT",1*'Unfactored Wall Loads'!BD89,"N.G."))</f>
        <v>N.G.</v>
      </c>
      <c r="BM89" s="66">
        <f>'Unfactored Wall Loads'!$P$5*(1.4*'Unfactored Wall Loads'!BE89)</f>
        <v>0</v>
      </c>
      <c r="BN89" s="66">
        <f>'Unfactored Wall Loads'!$P$5*(1.2*'Unfactored Wall Loads'!BE89+1.6*'Unfactored Wall Loads'!BF89+0.5*'Unfactored Wall Loads'!BG89)</f>
        <v>0</v>
      </c>
      <c r="BO89" s="66">
        <f>'Unfactored Wall Loads'!$P$5*(1.2*'Unfactored Wall Loads'!BE89+1.6*'Unfactored Wall Loads'!BG89+1*'Unfactored Wall Loads'!BF89)</f>
        <v>0</v>
      </c>
      <c r="BP89" s="4">
        <f t="shared" si="25"/>
        <v>0</v>
      </c>
      <c r="BQ89" s="52" t="str">
        <f>IF($B89="INT",1*'Unfactored Wall Loads'!BH89, IF($B89="EXT",1*'Unfactored Wall Loads'!BH89,"N.G."))</f>
        <v>N.G.</v>
      </c>
      <c r="BR89" s="52" t="str">
        <f>IF($B89="INT",1*'Unfactored Wall Loads'!BI89, IF($B89="EXT",1*'Unfactored Wall Loads'!BI89,"N.G."))</f>
        <v>N.G.</v>
      </c>
      <c r="BS89" s="66">
        <f>'Unfactored Wall Loads'!$P$5*(1.4*'Unfactored Wall Loads'!BJ89)</f>
        <v>0</v>
      </c>
      <c r="BT89" s="66">
        <f>'Unfactored Wall Loads'!$P$5*(1.2*'Unfactored Wall Loads'!BJ89+1.6*'Unfactored Wall Loads'!BK89+0.5*'Unfactored Wall Loads'!BL89)</f>
        <v>0</v>
      </c>
      <c r="BU89" s="66">
        <f>'Unfactored Wall Loads'!$P$5*(1.2*'Unfactored Wall Loads'!BJ89+1.6*'Unfactored Wall Loads'!BL89+1*'Unfactored Wall Loads'!BK89)</f>
        <v>0</v>
      </c>
      <c r="BV89" s="4">
        <f t="shared" si="26"/>
        <v>0</v>
      </c>
      <c r="BW89" s="52" t="str">
        <f>IF($B89="INT",1*'Unfactored Wall Loads'!BM89, IF($B89="EXT",1*'Unfactored Wall Loads'!BM89,"N.G."))</f>
        <v>N.G.</v>
      </c>
      <c r="BX89" s="52" t="str">
        <f>IF($B89="INT",1*'Unfactored Wall Loads'!BN89, IF($B89="EXT",1*'Unfactored Wall Loads'!BN89,"N.G."))</f>
        <v>N.G.</v>
      </c>
      <c r="BY89" s="66">
        <f>'Unfactored Wall Loads'!$P$5*(1.4*'Unfactored Wall Loads'!BO89)</f>
        <v>0</v>
      </c>
      <c r="BZ89" s="66">
        <f>'Unfactored Wall Loads'!$P$5*(1.2*'Unfactored Wall Loads'!BO89+1.6*'Unfactored Wall Loads'!BP89+0.5*'Unfactored Wall Loads'!BQ89)</f>
        <v>0</v>
      </c>
      <c r="CA89" s="66">
        <f>'Unfactored Wall Loads'!$P$5*(1.2*'Unfactored Wall Loads'!BO89+1.6*'Unfactored Wall Loads'!BQ89+1*'Unfactored Wall Loads'!BP89)</f>
        <v>0</v>
      </c>
      <c r="CB89" s="4">
        <f t="shared" si="27"/>
        <v>0</v>
      </c>
      <c r="CC89" s="52" t="str">
        <f>IF($B89="INT",1*'Unfactored Wall Loads'!BR89, IF($B89="EXT",1*'Unfactored Wall Loads'!BR89,"N.G."))</f>
        <v>N.G.</v>
      </c>
      <c r="CD89" s="52" t="str">
        <f>IF($B89="INT",1*'Unfactored Wall Loads'!BS89, IF($B89="EXT",1*'Unfactored Wall Loads'!BS89,"N.G."))</f>
        <v>N.G.</v>
      </c>
      <c r="CE89" s="66">
        <f>'Unfactored Wall Loads'!$P$5*(1.4*'Unfactored Wall Loads'!BT89)</f>
        <v>0</v>
      </c>
      <c r="CF89" s="66">
        <f>'Unfactored Wall Loads'!$P$5*(1.2*'Unfactored Wall Loads'!BT89+1.6*'Unfactored Wall Loads'!BU89+0.5*'Unfactored Wall Loads'!BV89)</f>
        <v>0</v>
      </c>
      <c r="CG89" s="66">
        <f>'Unfactored Wall Loads'!$P$5*(1.2*'Unfactored Wall Loads'!BT89+1.6*'Unfactored Wall Loads'!BV89+1*'Unfactored Wall Loads'!BU89)</f>
        <v>0</v>
      </c>
      <c r="CH89" s="4">
        <f t="shared" si="28"/>
        <v>0</v>
      </c>
      <c r="CI89" s="52" t="str">
        <f>IF($B89="INT",1*'Unfactored Wall Loads'!BW89, IF($B89="EXT",1*'Unfactored Wall Loads'!BW89,"N.G."))</f>
        <v>N.G.</v>
      </c>
      <c r="CJ89" s="52" t="str">
        <f>IF($B89="INT",1*'Unfactored Wall Loads'!BX89, IF($B89="EXT",1*'Unfactored Wall Loads'!BX89,"N.G."))</f>
        <v>N.G.</v>
      </c>
      <c r="CK89" s="66">
        <f>'Unfactored Wall Loads'!$P$5*(1.6*'Unfactored Wall Loads'!BY89)</f>
        <v>0</v>
      </c>
      <c r="CL89" s="66">
        <f>'Unfactored Wall Loads'!$P$5*(1.2*'Unfactored Wall Loads'!BY89+1.6*'Unfactored Wall Loads'!BZ89+0.5*'Unfactored Wall Loads'!CA89)</f>
        <v>0</v>
      </c>
      <c r="CM89" s="66">
        <f>'Unfactored Wall Loads'!$P$5*(1.2*'Unfactored Wall Loads'!BY89+1.6*'Unfactored Wall Loads'!CA89+1*'Unfactored Wall Loads'!BZ89)</f>
        <v>0</v>
      </c>
      <c r="CN89" s="4">
        <f t="shared" si="29"/>
        <v>0</v>
      </c>
    </row>
    <row r="90" spans="1:92" x14ac:dyDescent="0.25">
      <c r="A90" s="70">
        <v>69</v>
      </c>
      <c r="B90" s="70">
        <f>'Unfactored Wall Loads'!B90</f>
        <v>0</v>
      </c>
      <c r="C90" s="52" t="str">
        <f>IF($B90="INT",1*'Unfactored Wall Loads'!E90, IF($B90="EXT",1*'Unfactored Wall Loads'!E90,"N.G."))</f>
        <v>N.G.</v>
      </c>
      <c r="D90" s="52" t="str">
        <f>IF($B90="INT",1*'Unfactored Wall Loads'!F90, IF($B90="EXT",1*'Unfactored Wall Loads'!F90,"N.G."))</f>
        <v>N.G.</v>
      </c>
      <c r="E90" s="66">
        <f>'Unfactored Wall Loads'!$P$5*(1.4*'Unfactored Wall Loads'!G90)</f>
        <v>0</v>
      </c>
      <c r="F90" s="66">
        <f>'Unfactored Wall Loads'!$P$5*(1.2*'Unfactored Wall Loads'!G90+1.6*'Unfactored Wall Loads'!H90+0.5*'Unfactored Wall Loads'!I90)</f>
        <v>0</v>
      </c>
      <c r="G90" s="66">
        <f>'Unfactored Wall Loads'!$P$5*(1.2*'Unfactored Wall Loads'!G90+1.6*'Unfactored Wall Loads'!I90+1*'Unfactored Wall Loads'!H90)</f>
        <v>0</v>
      </c>
      <c r="H90" s="4">
        <f t="shared" si="15"/>
        <v>0</v>
      </c>
      <c r="I90" s="52" t="str">
        <f>IF($B90="INT",1*'Unfactored Wall Loads'!J90, IF($B90="EXT",1*'Unfactored Wall Loads'!J90,"N.G."))</f>
        <v>N.G.</v>
      </c>
      <c r="J90" s="52" t="str">
        <f>IF($B90="INT",1*'Unfactored Wall Loads'!K90, IF($B90="EXT",1*'Unfactored Wall Loads'!K90,"N.G."))</f>
        <v>N.G.</v>
      </c>
      <c r="K90" s="66">
        <f>'Unfactored Wall Loads'!$P$5*(1.4*'Unfactored Wall Loads'!L90)</f>
        <v>0</v>
      </c>
      <c r="L90" s="66">
        <f>'Unfactored Wall Loads'!$P$5*(1.2*'Unfactored Wall Loads'!L90+1.6*'Unfactored Wall Loads'!M90+0.5*'Unfactored Wall Loads'!N90)</f>
        <v>0</v>
      </c>
      <c r="M90" s="66">
        <f>'Unfactored Wall Loads'!$P$5*(1.2*'Unfactored Wall Loads'!L90+1.6*'Unfactored Wall Loads'!N90+1*'Unfactored Wall Loads'!M90)</f>
        <v>0</v>
      </c>
      <c r="N90" s="4">
        <f t="shared" si="16"/>
        <v>0</v>
      </c>
      <c r="O90" s="52" t="str">
        <f>IF($B90="INT",1*'Unfactored Wall Loads'!O90, IF($B90="EXT",1*'Unfactored Wall Loads'!O90,"N.G."))</f>
        <v>N.G.</v>
      </c>
      <c r="P90" s="52" t="str">
        <f>IF($B90="INT",1*'Unfactored Wall Loads'!P90, IF($B90="EXT",1*'Unfactored Wall Loads'!P90,"N.G."))</f>
        <v>N.G.</v>
      </c>
      <c r="Q90" s="66">
        <f>'Unfactored Wall Loads'!$P$5*(1.4*'Unfactored Wall Loads'!Q90)</f>
        <v>0</v>
      </c>
      <c r="R90" s="66">
        <f>'Unfactored Wall Loads'!$P$5*(1.2*'Unfactored Wall Loads'!Q90+1.6*'Unfactored Wall Loads'!R90+0.5*'Unfactored Wall Loads'!S90)</f>
        <v>0</v>
      </c>
      <c r="S90" s="66">
        <f>'Unfactored Wall Loads'!$P$5*(1.2*'Unfactored Wall Loads'!Q90+1.6*'Unfactored Wall Loads'!S90+1*'Unfactored Wall Loads'!R90)</f>
        <v>0</v>
      </c>
      <c r="T90" s="4">
        <f t="shared" si="17"/>
        <v>0</v>
      </c>
      <c r="U90" s="52" t="str">
        <f>IF($B90="INT",1*'Unfactored Wall Loads'!T90, IF($B90="EXT",1*'Unfactored Wall Loads'!T90,"N.G."))</f>
        <v>N.G.</v>
      </c>
      <c r="V90" s="52" t="str">
        <f>IF($B90="INT",1*'Unfactored Wall Loads'!U90, IF($B90="EXT",1*'Unfactored Wall Loads'!U90,"N.G."))</f>
        <v>N.G.</v>
      </c>
      <c r="W90" s="66">
        <f>'Unfactored Wall Loads'!$P$5*(1.4*'Unfactored Wall Loads'!V90)</f>
        <v>0</v>
      </c>
      <c r="X90" s="66">
        <f>'Unfactored Wall Loads'!$P$5*(1.2*'Unfactored Wall Loads'!V90+1.6*'Unfactored Wall Loads'!W90+0.5*'Unfactored Wall Loads'!X90)</f>
        <v>0</v>
      </c>
      <c r="Y90" s="66">
        <f>'Unfactored Wall Loads'!$P$5*(1.2*'Unfactored Wall Loads'!V90+1.6*'Unfactored Wall Loads'!X90+1*'Unfactored Wall Loads'!W90)</f>
        <v>0</v>
      </c>
      <c r="Z90" s="4">
        <f t="shared" si="18"/>
        <v>0</v>
      </c>
      <c r="AA90" s="52" t="str">
        <f>IF($B90="INT",1*'Unfactored Wall Loads'!Y90, IF($B90="EXT",1*'Unfactored Wall Loads'!Y90,"N.G."))</f>
        <v>N.G.</v>
      </c>
      <c r="AB90" s="52" t="str">
        <f>IF($B90="INT",1*'Unfactored Wall Loads'!Z90, IF($B90="EXT",1*'Unfactored Wall Loads'!Z90,"N.G."))</f>
        <v>N.G.</v>
      </c>
      <c r="AC90" s="66">
        <f>'Unfactored Wall Loads'!$P$5*(1.4*'Unfactored Wall Loads'!AA90)</f>
        <v>0</v>
      </c>
      <c r="AD90" s="66">
        <f>'Unfactored Wall Loads'!$P$5*(1.2*'Unfactored Wall Loads'!AA90+1.6*'Unfactored Wall Loads'!AB90+0.5*'Unfactored Wall Loads'!AC90)</f>
        <v>0</v>
      </c>
      <c r="AE90" s="66">
        <f>'Unfactored Wall Loads'!$P$5*(1.2*'Unfactored Wall Loads'!AA90+1.6*'Unfactored Wall Loads'!AC90+1*'Unfactored Wall Loads'!AB90)</f>
        <v>0</v>
      </c>
      <c r="AF90" s="4">
        <f t="shared" si="19"/>
        <v>0</v>
      </c>
      <c r="AG90" s="52" t="str">
        <f>IF($B90="INT",1*'Unfactored Wall Loads'!AD90, IF($B90="EXT",1*'Unfactored Wall Loads'!AD90,"N.G."))</f>
        <v>N.G.</v>
      </c>
      <c r="AH90" s="52" t="str">
        <f>IF($B90="INT",1*'Unfactored Wall Loads'!AE90, IF($B90="EXT",1*'Unfactored Wall Loads'!AE90,"N.G."))</f>
        <v>N.G.</v>
      </c>
      <c r="AI90" s="66">
        <f>'Unfactored Wall Loads'!$P$5*(1.4*'Unfactored Wall Loads'!AF90)</f>
        <v>0</v>
      </c>
      <c r="AJ90" s="66">
        <f>'Unfactored Wall Loads'!$P$5*(1.2*'Unfactored Wall Loads'!AF90+1.6*'Unfactored Wall Loads'!AG90+0.5*'Unfactored Wall Loads'!AH90)</f>
        <v>0</v>
      </c>
      <c r="AK90" s="66">
        <f>'Unfactored Wall Loads'!$P$5*(1.2*'Unfactored Wall Loads'!AF90+1.6*'Unfactored Wall Loads'!AH90+1*'Unfactored Wall Loads'!AG90)</f>
        <v>0</v>
      </c>
      <c r="AL90" s="4">
        <f t="shared" si="20"/>
        <v>0</v>
      </c>
      <c r="AM90" s="52" t="str">
        <f>IF($B90="INT",1*'Unfactored Wall Loads'!AI90, IF($B90="EXT",1*'Unfactored Wall Loads'!AI90,"N.G."))</f>
        <v>N.G.</v>
      </c>
      <c r="AN90" s="52" t="str">
        <f>IF($B90="INT",1*'Unfactored Wall Loads'!AJ90, IF($B90="EXT",1*'Unfactored Wall Loads'!AJ90,"N.G."))</f>
        <v>N.G.</v>
      </c>
      <c r="AO90" s="66">
        <f>'Unfactored Wall Loads'!$P$5*(1.4*'Unfactored Wall Loads'!AK90)</f>
        <v>0</v>
      </c>
      <c r="AP90" s="66">
        <f>'Unfactored Wall Loads'!$P$5*(1.2*'Unfactored Wall Loads'!AK90+1.6*'Unfactored Wall Loads'!AL90+0.5*'Unfactored Wall Loads'!AM90)</f>
        <v>0</v>
      </c>
      <c r="AQ90" s="66">
        <f>'Unfactored Wall Loads'!$P$5*(1.2*'Unfactored Wall Loads'!AK90+1.6*'Unfactored Wall Loads'!AM90+1*'Unfactored Wall Loads'!AL90)</f>
        <v>0</v>
      </c>
      <c r="AR90" s="4">
        <f t="shared" si="21"/>
        <v>0</v>
      </c>
      <c r="AS90" s="52" t="str">
        <f>IF($B90="INT",1*'Unfactored Wall Loads'!AN90, IF($B90="EXT",1*'Unfactored Wall Loads'!AN90,"N.G."))</f>
        <v>N.G.</v>
      </c>
      <c r="AT90" s="52" t="str">
        <f>IF($B90="INT",1*'Unfactored Wall Loads'!AO90, IF($B90="EXT",1*'Unfactored Wall Loads'!AO90,"N.G."))</f>
        <v>N.G.</v>
      </c>
      <c r="AU90" s="66">
        <f>'Unfactored Wall Loads'!$P$5*(1.4*'Unfactored Wall Loads'!AP90)</f>
        <v>0</v>
      </c>
      <c r="AV90" s="66">
        <f>'Unfactored Wall Loads'!$P$5*(1.2*'Unfactored Wall Loads'!AP90+1.6*'Unfactored Wall Loads'!AQ90+0.5*'Unfactored Wall Loads'!AR90)</f>
        <v>0</v>
      </c>
      <c r="AW90" s="66">
        <f>'Unfactored Wall Loads'!$P$5*(1.2*'Unfactored Wall Loads'!AP90+1.6*'Unfactored Wall Loads'!AR90+1*'Unfactored Wall Loads'!AQ90)</f>
        <v>0</v>
      </c>
      <c r="AX90" s="4">
        <f t="shared" si="22"/>
        <v>0</v>
      </c>
      <c r="AY90" s="52" t="str">
        <f>IF($B90="INT",1*'Unfactored Wall Loads'!AS90, IF($B90="EXT",1*'Unfactored Wall Loads'!AS90,"N.G."))</f>
        <v>N.G.</v>
      </c>
      <c r="AZ90" s="52" t="str">
        <f>IF($B90="INT",1*'Unfactored Wall Loads'!AT90, IF($B90="EXT",1*'Unfactored Wall Loads'!AT90,"N.G."))</f>
        <v>N.G.</v>
      </c>
      <c r="BA90" s="66">
        <f>'Unfactored Wall Loads'!$P$5*(1.4*'Unfactored Wall Loads'!AU90)</f>
        <v>0</v>
      </c>
      <c r="BB90" s="66">
        <f>'Unfactored Wall Loads'!$P$5*(1.2*'Unfactored Wall Loads'!AU90+1.6*'Unfactored Wall Loads'!AV90+0.5*'Unfactored Wall Loads'!AW90)</f>
        <v>0</v>
      </c>
      <c r="BC90" s="66">
        <f>'Unfactored Wall Loads'!$P$5*(1.2*'Unfactored Wall Loads'!AU90+1.6*'Unfactored Wall Loads'!AW90+1*'Unfactored Wall Loads'!AV90)</f>
        <v>0</v>
      </c>
      <c r="BD90" s="4">
        <f t="shared" si="23"/>
        <v>0</v>
      </c>
      <c r="BE90" s="52" t="str">
        <f>IF($B90="INT",1*'Unfactored Wall Loads'!AX90, IF($B90="EXT",1*'Unfactored Wall Loads'!AX90,"N.G."))</f>
        <v>N.G.</v>
      </c>
      <c r="BF90" s="52" t="str">
        <f>IF($B90="INT",1*'Unfactored Wall Loads'!AY90, IF($B90="EXT",1*'Unfactored Wall Loads'!AY90,"N.G."))</f>
        <v>N.G.</v>
      </c>
      <c r="BG90" s="66">
        <f>'Unfactored Wall Loads'!$P$5*(1.4*'Unfactored Wall Loads'!AZ90)</f>
        <v>0</v>
      </c>
      <c r="BH90" s="66">
        <f>'Unfactored Wall Loads'!$P$5*(1.2*'Unfactored Wall Loads'!AZ90+1.6*'Unfactored Wall Loads'!BA90+0.5*'Unfactored Wall Loads'!BB90)</f>
        <v>0</v>
      </c>
      <c r="BI90" s="66">
        <f>'Unfactored Wall Loads'!$P$5*(1.2*'Unfactored Wall Loads'!AZ90+1.6*'Unfactored Wall Loads'!BB90+1*'Unfactored Wall Loads'!BA90)</f>
        <v>0</v>
      </c>
      <c r="BJ90" s="4">
        <f t="shared" si="24"/>
        <v>0</v>
      </c>
      <c r="BK90" s="52" t="str">
        <f>IF($B90="INT",1*'Unfactored Wall Loads'!BC90, IF($B90="EXT",1*'Unfactored Wall Loads'!BC90,"N.G."))</f>
        <v>N.G.</v>
      </c>
      <c r="BL90" s="52" t="str">
        <f>IF($B90="INT",1*'Unfactored Wall Loads'!BD90, IF($B90="EXT",1*'Unfactored Wall Loads'!BD90,"N.G."))</f>
        <v>N.G.</v>
      </c>
      <c r="BM90" s="66">
        <f>'Unfactored Wall Loads'!$P$5*(1.4*'Unfactored Wall Loads'!BE90)</f>
        <v>0</v>
      </c>
      <c r="BN90" s="66">
        <f>'Unfactored Wall Loads'!$P$5*(1.2*'Unfactored Wall Loads'!BE90+1.6*'Unfactored Wall Loads'!BF90+0.5*'Unfactored Wall Loads'!BG90)</f>
        <v>0</v>
      </c>
      <c r="BO90" s="66">
        <f>'Unfactored Wall Loads'!$P$5*(1.2*'Unfactored Wall Loads'!BE90+1.6*'Unfactored Wall Loads'!BG90+1*'Unfactored Wall Loads'!BF90)</f>
        <v>0</v>
      </c>
      <c r="BP90" s="4">
        <f t="shared" si="25"/>
        <v>0</v>
      </c>
      <c r="BQ90" s="52" t="str">
        <f>IF($B90="INT",1*'Unfactored Wall Loads'!BH90, IF($B90="EXT",1*'Unfactored Wall Loads'!BH90,"N.G."))</f>
        <v>N.G.</v>
      </c>
      <c r="BR90" s="52" t="str">
        <f>IF($B90="INT",1*'Unfactored Wall Loads'!BI90, IF($B90="EXT",1*'Unfactored Wall Loads'!BI90,"N.G."))</f>
        <v>N.G.</v>
      </c>
      <c r="BS90" s="66">
        <f>'Unfactored Wall Loads'!$P$5*(1.4*'Unfactored Wall Loads'!BJ90)</f>
        <v>0</v>
      </c>
      <c r="BT90" s="66">
        <f>'Unfactored Wall Loads'!$P$5*(1.2*'Unfactored Wall Loads'!BJ90+1.6*'Unfactored Wall Loads'!BK90+0.5*'Unfactored Wall Loads'!BL90)</f>
        <v>0</v>
      </c>
      <c r="BU90" s="66">
        <f>'Unfactored Wall Loads'!$P$5*(1.2*'Unfactored Wall Loads'!BJ90+1.6*'Unfactored Wall Loads'!BL90+1*'Unfactored Wall Loads'!BK90)</f>
        <v>0</v>
      </c>
      <c r="BV90" s="4">
        <f t="shared" si="26"/>
        <v>0</v>
      </c>
      <c r="BW90" s="52" t="str">
        <f>IF($B90="INT",1*'Unfactored Wall Loads'!BM90, IF($B90="EXT",1*'Unfactored Wall Loads'!BM90,"N.G."))</f>
        <v>N.G.</v>
      </c>
      <c r="BX90" s="52" t="str">
        <f>IF($B90="INT",1*'Unfactored Wall Loads'!BN90, IF($B90="EXT",1*'Unfactored Wall Loads'!BN90,"N.G."))</f>
        <v>N.G.</v>
      </c>
      <c r="BY90" s="66">
        <f>'Unfactored Wall Loads'!$P$5*(1.4*'Unfactored Wall Loads'!BO90)</f>
        <v>0</v>
      </c>
      <c r="BZ90" s="66">
        <f>'Unfactored Wall Loads'!$P$5*(1.2*'Unfactored Wall Loads'!BO90+1.6*'Unfactored Wall Loads'!BP90+0.5*'Unfactored Wall Loads'!BQ90)</f>
        <v>0</v>
      </c>
      <c r="CA90" s="66">
        <f>'Unfactored Wall Loads'!$P$5*(1.2*'Unfactored Wall Loads'!BO90+1.6*'Unfactored Wall Loads'!BQ90+1*'Unfactored Wall Loads'!BP90)</f>
        <v>0</v>
      </c>
      <c r="CB90" s="4">
        <f t="shared" si="27"/>
        <v>0</v>
      </c>
      <c r="CC90" s="52" t="str">
        <f>IF($B90="INT",1*'Unfactored Wall Loads'!BR90, IF($B90="EXT",1*'Unfactored Wall Loads'!BR90,"N.G."))</f>
        <v>N.G.</v>
      </c>
      <c r="CD90" s="52" t="str">
        <f>IF($B90="INT",1*'Unfactored Wall Loads'!BS90, IF($B90="EXT",1*'Unfactored Wall Loads'!BS90,"N.G."))</f>
        <v>N.G.</v>
      </c>
      <c r="CE90" s="66">
        <f>'Unfactored Wall Loads'!$P$5*(1.4*'Unfactored Wall Loads'!BT90)</f>
        <v>0</v>
      </c>
      <c r="CF90" s="66">
        <f>'Unfactored Wall Loads'!$P$5*(1.2*'Unfactored Wall Loads'!BT90+1.6*'Unfactored Wall Loads'!BU90+0.5*'Unfactored Wall Loads'!BV90)</f>
        <v>0</v>
      </c>
      <c r="CG90" s="66">
        <f>'Unfactored Wall Loads'!$P$5*(1.2*'Unfactored Wall Loads'!BT90+1.6*'Unfactored Wall Loads'!BV90+1*'Unfactored Wall Loads'!BU90)</f>
        <v>0</v>
      </c>
      <c r="CH90" s="4">
        <f t="shared" si="28"/>
        <v>0</v>
      </c>
      <c r="CI90" s="52" t="str">
        <f>IF($B90="INT",1*'Unfactored Wall Loads'!BW90, IF($B90="EXT",1*'Unfactored Wall Loads'!BW90,"N.G."))</f>
        <v>N.G.</v>
      </c>
      <c r="CJ90" s="52" t="str">
        <f>IF($B90="INT",1*'Unfactored Wall Loads'!BX90, IF($B90="EXT",1*'Unfactored Wall Loads'!BX90,"N.G."))</f>
        <v>N.G.</v>
      </c>
      <c r="CK90" s="66">
        <f>'Unfactored Wall Loads'!$P$5*(1.6*'Unfactored Wall Loads'!BY90)</f>
        <v>0</v>
      </c>
      <c r="CL90" s="66">
        <f>'Unfactored Wall Loads'!$P$5*(1.2*'Unfactored Wall Loads'!BY90+1.6*'Unfactored Wall Loads'!BZ90+0.5*'Unfactored Wall Loads'!CA90)</f>
        <v>0</v>
      </c>
      <c r="CM90" s="66">
        <f>'Unfactored Wall Loads'!$P$5*(1.2*'Unfactored Wall Loads'!BY90+1.6*'Unfactored Wall Loads'!CA90+1*'Unfactored Wall Loads'!BZ90)</f>
        <v>0</v>
      </c>
      <c r="CN90" s="4">
        <f t="shared" si="29"/>
        <v>0</v>
      </c>
    </row>
    <row r="91" spans="1:92" x14ac:dyDescent="0.25">
      <c r="A91" s="70">
        <v>70</v>
      </c>
      <c r="B91" s="70">
        <f>'Unfactored Wall Loads'!B91</f>
        <v>0</v>
      </c>
      <c r="C91" s="52" t="str">
        <f>IF($B91="INT",1*'Unfactored Wall Loads'!E91, IF($B91="EXT",1*'Unfactored Wall Loads'!E91,"N.G."))</f>
        <v>N.G.</v>
      </c>
      <c r="D91" s="52" t="str">
        <f>IF($B91="INT",1*'Unfactored Wall Loads'!F91, IF($B91="EXT",1*'Unfactored Wall Loads'!F91,"N.G."))</f>
        <v>N.G.</v>
      </c>
      <c r="E91" s="66">
        <f>'Unfactored Wall Loads'!$P$5*(1.4*'Unfactored Wall Loads'!G91)</f>
        <v>0</v>
      </c>
      <c r="F91" s="66">
        <f>'Unfactored Wall Loads'!$P$5*(1.2*'Unfactored Wall Loads'!G91+1.6*'Unfactored Wall Loads'!H91+0.5*'Unfactored Wall Loads'!I91)</f>
        <v>0</v>
      </c>
      <c r="G91" s="66">
        <f>'Unfactored Wall Loads'!$P$5*(1.2*'Unfactored Wall Loads'!G91+1.6*'Unfactored Wall Loads'!I91+1*'Unfactored Wall Loads'!H91)</f>
        <v>0</v>
      </c>
      <c r="H91" s="4">
        <f t="shared" si="15"/>
        <v>0</v>
      </c>
      <c r="I91" s="52" t="str">
        <f>IF($B91="INT",1*'Unfactored Wall Loads'!J91, IF($B91="EXT",1*'Unfactored Wall Loads'!J91,"N.G."))</f>
        <v>N.G.</v>
      </c>
      <c r="J91" s="52" t="str">
        <f>IF($B91="INT",1*'Unfactored Wall Loads'!K91, IF($B91="EXT",1*'Unfactored Wall Loads'!K91,"N.G."))</f>
        <v>N.G.</v>
      </c>
      <c r="K91" s="66">
        <f>'Unfactored Wall Loads'!$P$5*(1.4*'Unfactored Wall Loads'!L91)</f>
        <v>0</v>
      </c>
      <c r="L91" s="66">
        <f>'Unfactored Wall Loads'!$P$5*(1.2*'Unfactored Wall Loads'!L91+1.6*'Unfactored Wall Loads'!M91+0.5*'Unfactored Wall Loads'!N91)</f>
        <v>0</v>
      </c>
      <c r="M91" s="66">
        <f>'Unfactored Wall Loads'!$P$5*(1.2*'Unfactored Wall Loads'!L91+1.6*'Unfactored Wall Loads'!N91+1*'Unfactored Wall Loads'!M91)</f>
        <v>0</v>
      </c>
      <c r="N91" s="4">
        <f t="shared" si="16"/>
        <v>0</v>
      </c>
      <c r="O91" s="52" t="str">
        <f>IF($B91="INT",1*'Unfactored Wall Loads'!O91, IF($B91="EXT",1*'Unfactored Wall Loads'!O91,"N.G."))</f>
        <v>N.G.</v>
      </c>
      <c r="P91" s="52" t="str">
        <f>IF($B91="INT",1*'Unfactored Wall Loads'!P91, IF($B91="EXT",1*'Unfactored Wall Loads'!P91,"N.G."))</f>
        <v>N.G.</v>
      </c>
      <c r="Q91" s="66">
        <f>'Unfactored Wall Loads'!$P$5*(1.4*'Unfactored Wall Loads'!Q91)</f>
        <v>0</v>
      </c>
      <c r="R91" s="66">
        <f>'Unfactored Wall Loads'!$P$5*(1.2*'Unfactored Wall Loads'!Q91+1.6*'Unfactored Wall Loads'!R91+0.5*'Unfactored Wall Loads'!S91)</f>
        <v>0</v>
      </c>
      <c r="S91" s="66">
        <f>'Unfactored Wall Loads'!$P$5*(1.2*'Unfactored Wall Loads'!Q91+1.6*'Unfactored Wall Loads'!S91+1*'Unfactored Wall Loads'!R91)</f>
        <v>0</v>
      </c>
      <c r="T91" s="4">
        <f t="shared" si="17"/>
        <v>0</v>
      </c>
      <c r="U91" s="52" t="str">
        <f>IF($B91="INT",1*'Unfactored Wall Loads'!T91, IF($B91="EXT",1*'Unfactored Wall Loads'!T91,"N.G."))</f>
        <v>N.G.</v>
      </c>
      <c r="V91" s="52" t="str">
        <f>IF($B91="INT",1*'Unfactored Wall Loads'!U91, IF($B91="EXT",1*'Unfactored Wall Loads'!U91,"N.G."))</f>
        <v>N.G.</v>
      </c>
      <c r="W91" s="66">
        <f>'Unfactored Wall Loads'!$P$5*(1.4*'Unfactored Wall Loads'!V91)</f>
        <v>0</v>
      </c>
      <c r="X91" s="66">
        <f>'Unfactored Wall Loads'!$P$5*(1.2*'Unfactored Wall Loads'!V91+1.6*'Unfactored Wall Loads'!W91+0.5*'Unfactored Wall Loads'!X91)</f>
        <v>0</v>
      </c>
      <c r="Y91" s="66">
        <f>'Unfactored Wall Loads'!$P$5*(1.2*'Unfactored Wall Loads'!V91+1.6*'Unfactored Wall Loads'!X91+1*'Unfactored Wall Loads'!W91)</f>
        <v>0</v>
      </c>
      <c r="Z91" s="4">
        <f t="shared" si="18"/>
        <v>0</v>
      </c>
      <c r="AA91" s="52" t="str">
        <f>IF($B91="INT",1*'Unfactored Wall Loads'!Y91, IF($B91="EXT",1*'Unfactored Wall Loads'!Y91,"N.G."))</f>
        <v>N.G.</v>
      </c>
      <c r="AB91" s="52" t="str">
        <f>IF($B91="INT",1*'Unfactored Wall Loads'!Z91, IF($B91="EXT",1*'Unfactored Wall Loads'!Z91,"N.G."))</f>
        <v>N.G.</v>
      </c>
      <c r="AC91" s="66">
        <f>'Unfactored Wall Loads'!$P$5*(1.4*'Unfactored Wall Loads'!AA91)</f>
        <v>0</v>
      </c>
      <c r="AD91" s="66">
        <f>'Unfactored Wall Loads'!$P$5*(1.2*'Unfactored Wall Loads'!AA91+1.6*'Unfactored Wall Loads'!AB91+0.5*'Unfactored Wall Loads'!AC91)</f>
        <v>0</v>
      </c>
      <c r="AE91" s="66">
        <f>'Unfactored Wall Loads'!$P$5*(1.2*'Unfactored Wall Loads'!AA91+1.6*'Unfactored Wall Loads'!AC91+1*'Unfactored Wall Loads'!AB91)</f>
        <v>0</v>
      </c>
      <c r="AF91" s="4">
        <f t="shared" si="19"/>
        <v>0</v>
      </c>
      <c r="AG91" s="52" t="str">
        <f>IF($B91="INT",1*'Unfactored Wall Loads'!AD91, IF($B91="EXT",1*'Unfactored Wall Loads'!AD91,"N.G."))</f>
        <v>N.G.</v>
      </c>
      <c r="AH91" s="52" t="str">
        <f>IF($B91="INT",1*'Unfactored Wall Loads'!AE91, IF($B91="EXT",1*'Unfactored Wall Loads'!AE91,"N.G."))</f>
        <v>N.G.</v>
      </c>
      <c r="AI91" s="66">
        <f>'Unfactored Wall Loads'!$P$5*(1.4*'Unfactored Wall Loads'!AF91)</f>
        <v>0</v>
      </c>
      <c r="AJ91" s="66">
        <f>'Unfactored Wall Loads'!$P$5*(1.2*'Unfactored Wall Loads'!AF91+1.6*'Unfactored Wall Loads'!AG91+0.5*'Unfactored Wall Loads'!AH91)</f>
        <v>0</v>
      </c>
      <c r="AK91" s="66">
        <f>'Unfactored Wall Loads'!$P$5*(1.2*'Unfactored Wall Loads'!AF91+1.6*'Unfactored Wall Loads'!AH91+1*'Unfactored Wall Loads'!AG91)</f>
        <v>0</v>
      </c>
      <c r="AL91" s="4">
        <f t="shared" si="20"/>
        <v>0</v>
      </c>
      <c r="AM91" s="52" t="str">
        <f>IF($B91="INT",1*'Unfactored Wall Loads'!AI91, IF($B91="EXT",1*'Unfactored Wall Loads'!AI91,"N.G."))</f>
        <v>N.G.</v>
      </c>
      <c r="AN91" s="52" t="str">
        <f>IF($B91="INT",1*'Unfactored Wall Loads'!AJ91, IF($B91="EXT",1*'Unfactored Wall Loads'!AJ91,"N.G."))</f>
        <v>N.G.</v>
      </c>
      <c r="AO91" s="66">
        <f>'Unfactored Wall Loads'!$P$5*(1.4*'Unfactored Wall Loads'!AK91)</f>
        <v>0</v>
      </c>
      <c r="AP91" s="66">
        <f>'Unfactored Wall Loads'!$P$5*(1.2*'Unfactored Wall Loads'!AK91+1.6*'Unfactored Wall Loads'!AL91+0.5*'Unfactored Wall Loads'!AM91)</f>
        <v>0</v>
      </c>
      <c r="AQ91" s="66">
        <f>'Unfactored Wall Loads'!$P$5*(1.2*'Unfactored Wall Loads'!AK91+1.6*'Unfactored Wall Loads'!AM91+1*'Unfactored Wall Loads'!AL91)</f>
        <v>0</v>
      </c>
      <c r="AR91" s="4">
        <f t="shared" si="21"/>
        <v>0</v>
      </c>
      <c r="AS91" s="52" t="str">
        <f>IF($B91="INT",1*'Unfactored Wall Loads'!AN91, IF($B91="EXT",1*'Unfactored Wall Loads'!AN91,"N.G."))</f>
        <v>N.G.</v>
      </c>
      <c r="AT91" s="52" t="str">
        <f>IF($B91="INT",1*'Unfactored Wall Loads'!AO91, IF($B91="EXT",1*'Unfactored Wall Loads'!AO91,"N.G."))</f>
        <v>N.G.</v>
      </c>
      <c r="AU91" s="66">
        <f>'Unfactored Wall Loads'!$P$5*(1.4*'Unfactored Wall Loads'!AP91)</f>
        <v>0</v>
      </c>
      <c r="AV91" s="66">
        <f>'Unfactored Wall Loads'!$P$5*(1.2*'Unfactored Wall Loads'!AP91+1.6*'Unfactored Wall Loads'!AQ91+0.5*'Unfactored Wall Loads'!AR91)</f>
        <v>0</v>
      </c>
      <c r="AW91" s="66">
        <f>'Unfactored Wall Loads'!$P$5*(1.2*'Unfactored Wall Loads'!AP91+1.6*'Unfactored Wall Loads'!AR91+1*'Unfactored Wall Loads'!AQ91)</f>
        <v>0</v>
      </c>
      <c r="AX91" s="4">
        <f t="shared" si="22"/>
        <v>0</v>
      </c>
      <c r="AY91" s="52" t="str">
        <f>IF($B91="INT",1*'Unfactored Wall Loads'!AS91, IF($B91="EXT",1*'Unfactored Wall Loads'!AS91,"N.G."))</f>
        <v>N.G.</v>
      </c>
      <c r="AZ91" s="52" t="str">
        <f>IF($B91="INT",1*'Unfactored Wall Loads'!AT91, IF($B91="EXT",1*'Unfactored Wall Loads'!AT91,"N.G."))</f>
        <v>N.G.</v>
      </c>
      <c r="BA91" s="66">
        <f>'Unfactored Wall Loads'!$P$5*(1.4*'Unfactored Wall Loads'!AU91)</f>
        <v>0</v>
      </c>
      <c r="BB91" s="66">
        <f>'Unfactored Wall Loads'!$P$5*(1.2*'Unfactored Wall Loads'!AU91+1.6*'Unfactored Wall Loads'!AV91+0.5*'Unfactored Wall Loads'!AW91)</f>
        <v>0</v>
      </c>
      <c r="BC91" s="66">
        <f>'Unfactored Wall Loads'!$P$5*(1.2*'Unfactored Wall Loads'!AU91+1.6*'Unfactored Wall Loads'!AW91+1*'Unfactored Wall Loads'!AV91)</f>
        <v>0</v>
      </c>
      <c r="BD91" s="4">
        <f t="shared" si="23"/>
        <v>0</v>
      </c>
      <c r="BE91" s="52" t="str">
        <f>IF($B91="INT",1*'Unfactored Wall Loads'!AX91, IF($B91="EXT",1*'Unfactored Wall Loads'!AX91,"N.G."))</f>
        <v>N.G.</v>
      </c>
      <c r="BF91" s="52" t="str">
        <f>IF($B91="INT",1*'Unfactored Wall Loads'!AY91, IF($B91="EXT",1*'Unfactored Wall Loads'!AY91,"N.G."))</f>
        <v>N.G.</v>
      </c>
      <c r="BG91" s="66">
        <f>'Unfactored Wall Loads'!$P$5*(1.4*'Unfactored Wall Loads'!AZ91)</f>
        <v>0</v>
      </c>
      <c r="BH91" s="66">
        <f>'Unfactored Wall Loads'!$P$5*(1.2*'Unfactored Wall Loads'!AZ91+1.6*'Unfactored Wall Loads'!BA91+0.5*'Unfactored Wall Loads'!BB91)</f>
        <v>0</v>
      </c>
      <c r="BI91" s="66">
        <f>'Unfactored Wall Loads'!$P$5*(1.2*'Unfactored Wall Loads'!AZ91+1.6*'Unfactored Wall Loads'!BB91+1*'Unfactored Wall Loads'!BA91)</f>
        <v>0</v>
      </c>
      <c r="BJ91" s="4">
        <f t="shared" si="24"/>
        <v>0</v>
      </c>
      <c r="BK91" s="52" t="str">
        <f>IF($B91="INT",1*'Unfactored Wall Loads'!BC91, IF($B91="EXT",1*'Unfactored Wall Loads'!BC91,"N.G."))</f>
        <v>N.G.</v>
      </c>
      <c r="BL91" s="52" t="str">
        <f>IF($B91="INT",1*'Unfactored Wall Loads'!BD91, IF($B91="EXT",1*'Unfactored Wall Loads'!BD91,"N.G."))</f>
        <v>N.G.</v>
      </c>
      <c r="BM91" s="66">
        <f>'Unfactored Wall Loads'!$P$5*(1.4*'Unfactored Wall Loads'!BE91)</f>
        <v>0</v>
      </c>
      <c r="BN91" s="66">
        <f>'Unfactored Wall Loads'!$P$5*(1.2*'Unfactored Wall Loads'!BE91+1.6*'Unfactored Wall Loads'!BF91+0.5*'Unfactored Wall Loads'!BG91)</f>
        <v>0</v>
      </c>
      <c r="BO91" s="66">
        <f>'Unfactored Wall Loads'!$P$5*(1.2*'Unfactored Wall Loads'!BE91+1.6*'Unfactored Wall Loads'!BG91+1*'Unfactored Wall Loads'!BF91)</f>
        <v>0</v>
      </c>
      <c r="BP91" s="4">
        <f t="shared" si="25"/>
        <v>0</v>
      </c>
      <c r="BQ91" s="52" t="str">
        <f>IF($B91="INT",1*'Unfactored Wall Loads'!BH91, IF($B91="EXT",1*'Unfactored Wall Loads'!BH91,"N.G."))</f>
        <v>N.G.</v>
      </c>
      <c r="BR91" s="52" t="str">
        <f>IF($B91="INT",1*'Unfactored Wall Loads'!BI91, IF($B91="EXT",1*'Unfactored Wall Loads'!BI91,"N.G."))</f>
        <v>N.G.</v>
      </c>
      <c r="BS91" s="66">
        <f>'Unfactored Wall Loads'!$P$5*(1.4*'Unfactored Wall Loads'!BJ91)</f>
        <v>0</v>
      </c>
      <c r="BT91" s="66">
        <f>'Unfactored Wall Loads'!$P$5*(1.2*'Unfactored Wall Loads'!BJ91+1.6*'Unfactored Wall Loads'!BK91+0.5*'Unfactored Wall Loads'!BL91)</f>
        <v>0</v>
      </c>
      <c r="BU91" s="66">
        <f>'Unfactored Wall Loads'!$P$5*(1.2*'Unfactored Wall Loads'!BJ91+1.6*'Unfactored Wall Loads'!BL91+1*'Unfactored Wall Loads'!BK91)</f>
        <v>0</v>
      </c>
      <c r="BV91" s="4">
        <f t="shared" si="26"/>
        <v>0</v>
      </c>
      <c r="BW91" s="52" t="str">
        <f>IF($B91="INT",1*'Unfactored Wall Loads'!BM91, IF($B91="EXT",1*'Unfactored Wall Loads'!BM91,"N.G."))</f>
        <v>N.G.</v>
      </c>
      <c r="BX91" s="52" t="str">
        <f>IF($B91="INT",1*'Unfactored Wall Loads'!BN91, IF($B91="EXT",1*'Unfactored Wall Loads'!BN91,"N.G."))</f>
        <v>N.G.</v>
      </c>
      <c r="BY91" s="66">
        <f>'Unfactored Wall Loads'!$P$5*(1.4*'Unfactored Wall Loads'!BO91)</f>
        <v>0</v>
      </c>
      <c r="BZ91" s="66">
        <f>'Unfactored Wall Loads'!$P$5*(1.2*'Unfactored Wall Loads'!BO91+1.6*'Unfactored Wall Loads'!BP91+0.5*'Unfactored Wall Loads'!BQ91)</f>
        <v>0</v>
      </c>
      <c r="CA91" s="66">
        <f>'Unfactored Wall Loads'!$P$5*(1.2*'Unfactored Wall Loads'!BO91+1.6*'Unfactored Wall Loads'!BQ91+1*'Unfactored Wall Loads'!BP91)</f>
        <v>0</v>
      </c>
      <c r="CB91" s="4">
        <f t="shared" si="27"/>
        <v>0</v>
      </c>
      <c r="CC91" s="52" t="str">
        <f>IF($B91="INT",1*'Unfactored Wall Loads'!BR91, IF($B91="EXT",1*'Unfactored Wall Loads'!BR91,"N.G."))</f>
        <v>N.G.</v>
      </c>
      <c r="CD91" s="52" t="str">
        <f>IF($B91="INT",1*'Unfactored Wall Loads'!BS91, IF($B91="EXT",1*'Unfactored Wall Loads'!BS91,"N.G."))</f>
        <v>N.G.</v>
      </c>
      <c r="CE91" s="66">
        <f>'Unfactored Wall Loads'!$P$5*(1.4*'Unfactored Wall Loads'!BT91)</f>
        <v>0</v>
      </c>
      <c r="CF91" s="66">
        <f>'Unfactored Wall Loads'!$P$5*(1.2*'Unfactored Wall Loads'!BT91+1.6*'Unfactored Wall Loads'!BU91+0.5*'Unfactored Wall Loads'!BV91)</f>
        <v>0</v>
      </c>
      <c r="CG91" s="66">
        <f>'Unfactored Wall Loads'!$P$5*(1.2*'Unfactored Wall Loads'!BT91+1.6*'Unfactored Wall Loads'!BV91+1*'Unfactored Wall Loads'!BU91)</f>
        <v>0</v>
      </c>
      <c r="CH91" s="4">
        <f t="shared" si="28"/>
        <v>0</v>
      </c>
      <c r="CI91" s="52" t="str">
        <f>IF($B91="INT",1*'Unfactored Wall Loads'!BW91, IF($B91="EXT",1*'Unfactored Wall Loads'!BW91,"N.G."))</f>
        <v>N.G.</v>
      </c>
      <c r="CJ91" s="52" t="str">
        <f>IF($B91="INT",1*'Unfactored Wall Loads'!BX91, IF($B91="EXT",1*'Unfactored Wall Loads'!BX91,"N.G."))</f>
        <v>N.G.</v>
      </c>
      <c r="CK91" s="66">
        <f>'Unfactored Wall Loads'!$P$5*(1.6*'Unfactored Wall Loads'!BY91)</f>
        <v>0</v>
      </c>
      <c r="CL91" s="66">
        <f>'Unfactored Wall Loads'!$P$5*(1.2*'Unfactored Wall Loads'!BY91+1.6*'Unfactored Wall Loads'!BZ91+0.5*'Unfactored Wall Loads'!CA91)</f>
        <v>0</v>
      </c>
      <c r="CM91" s="66">
        <f>'Unfactored Wall Loads'!$P$5*(1.2*'Unfactored Wall Loads'!BY91+1.6*'Unfactored Wall Loads'!CA91+1*'Unfactored Wall Loads'!BZ91)</f>
        <v>0</v>
      </c>
      <c r="CN91" s="4">
        <f t="shared" si="29"/>
        <v>0</v>
      </c>
    </row>
    <row r="92" spans="1:92" x14ac:dyDescent="0.25">
      <c r="A92" s="70">
        <v>71</v>
      </c>
      <c r="B92" s="70">
        <f>'Unfactored Wall Loads'!B92</f>
        <v>0</v>
      </c>
      <c r="C92" s="52" t="str">
        <f>IF($B92="INT",1*'Unfactored Wall Loads'!E92, IF($B92="EXT",1*'Unfactored Wall Loads'!E92,"N.G."))</f>
        <v>N.G.</v>
      </c>
      <c r="D92" s="52" t="str">
        <f>IF($B92="INT",1*'Unfactored Wall Loads'!F92, IF($B92="EXT",1*'Unfactored Wall Loads'!F92,"N.G."))</f>
        <v>N.G.</v>
      </c>
      <c r="E92" s="66">
        <f>'Unfactored Wall Loads'!$P$5*(1.4*'Unfactored Wall Loads'!G92)</f>
        <v>0</v>
      </c>
      <c r="F92" s="66">
        <f>'Unfactored Wall Loads'!$P$5*(1.2*'Unfactored Wall Loads'!G92+1.6*'Unfactored Wall Loads'!H92+0.5*'Unfactored Wall Loads'!I92)</f>
        <v>0</v>
      </c>
      <c r="G92" s="66">
        <f>'Unfactored Wall Loads'!$P$5*(1.2*'Unfactored Wall Loads'!G92+1.6*'Unfactored Wall Loads'!I92+1*'Unfactored Wall Loads'!H92)</f>
        <v>0</v>
      </c>
      <c r="H92" s="4">
        <f t="shared" si="15"/>
        <v>0</v>
      </c>
      <c r="I92" s="52" t="str">
        <f>IF($B92="INT",1*'Unfactored Wall Loads'!J92, IF($B92="EXT",1*'Unfactored Wall Loads'!J92,"N.G."))</f>
        <v>N.G.</v>
      </c>
      <c r="J92" s="52" t="str">
        <f>IF($B92="INT",1*'Unfactored Wall Loads'!K92, IF($B92="EXT",1*'Unfactored Wall Loads'!K92,"N.G."))</f>
        <v>N.G.</v>
      </c>
      <c r="K92" s="66">
        <f>'Unfactored Wall Loads'!$P$5*(1.4*'Unfactored Wall Loads'!L92)</f>
        <v>0</v>
      </c>
      <c r="L92" s="66">
        <f>'Unfactored Wall Loads'!$P$5*(1.2*'Unfactored Wall Loads'!L92+1.6*'Unfactored Wall Loads'!M92+0.5*'Unfactored Wall Loads'!N92)</f>
        <v>0</v>
      </c>
      <c r="M92" s="66">
        <f>'Unfactored Wall Loads'!$P$5*(1.2*'Unfactored Wall Loads'!L92+1.6*'Unfactored Wall Loads'!N92+1*'Unfactored Wall Loads'!M92)</f>
        <v>0</v>
      </c>
      <c r="N92" s="4">
        <f t="shared" si="16"/>
        <v>0</v>
      </c>
      <c r="O92" s="52" t="str">
        <f>IF($B92="INT",1*'Unfactored Wall Loads'!O92, IF($B92="EXT",1*'Unfactored Wall Loads'!O92,"N.G."))</f>
        <v>N.G.</v>
      </c>
      <c r="P92" s="52" t="str">
        <f>IF($B92="INT",1*'Unfactored Wall Loads'!P92, IF($B92="EXT",1*'Unfactored Wall Loads'!P92,"N.G."))</f>
        <v>N.G.</v>
      </c>
      <c r="Q92" s="66">
        <f>'Unfactored Wall Loads'!$P$5*(1.4*'Unfactored Wall Loads'!Q92)</f>
        <v>0</v>
      </c>
      <c r="R92" s="66">
        <f>'Unfactored Wall Loads'!$P$5*(1.2*'Unfactored Wall Loads'!Q92+1.6*'Unfactored Wall Loads'!R92+0.5*'Unfactored Wall Loads'!S92)</f>
        <v>0</v>
      </c>
      <c r="S92" s="66">
        <f>'Unfactored Wall Loads'!$P$5*(1.2*'Unfactored Wall Loads'!Q92+1.6*'Unfactored Wall Loads'!S92+1*'Unfactored Wall Loads'!R92)</f>
        <v>0</v>
      </c>
      <c r="T92" s="4">
        <f t="shared" si="17"/>
        <v>0</v>
      </c>
      <c r="U92" s="52" t="str">
        <f>IF($B92="INT",1*'Unfactored Wall Loads'!T92, IF($B92="EXT",1*'Unfactored Wall Loads'!T92,"N.G."))</f>
        <v>N.G.</v>
      </c>
      <c r="V92" s="52" t="str">
        <f>IF($B92="INT",1*'Unfactored Wall Loads'!U92, IF($B92="EXT",1*'Unfactored Wall Loads'!U92,"N.G."))</f>
        <v>N.G.</v>
      </c>
      <c r="W92" s="66">
        <f>'Unfactored Wall Loads'!$P$5*(1.4*'Unfactored Wall Loads'!V92)</f>
        <v>0</v>
      </c>
      <c r="X92" s="66">
        <f>'Unfactored Wall Loads'!$P$5*(1.2*'Unfactored Wall Loads'!V92+1.6*'Unfactored Wall Loads'!W92+0.5*'Unfactored Wall Loads'!X92)</f>
        <v>0</v>
      </c>
      <c r="Y92" s="66">
        <f>'Unfactored Wall Loads'!$P$5*(1.2*'Unfactored Wall Loads'!V92+1.6*'Unfactored Wall Loads'!X92+1*'Unfactored Wall Loads'!W92)</f>
        <v>0</v>
      </c>
      <c r="Z92" s="4">
        <f t="shared" si="18"/>
        <v>0</v>
      </c>
      <c r="AA92" s="52" t="str">
        <f>IF($B92="INT",1*'Unfactored Wall Loads'!Y92, IF($B92="EXT",1*'Unfactored Wall Loads'!Y92,"N.G."))</f>
        <v>N.G.</v>
      </c>
      <c r="AB92" s="52" t="str">
        <f>IF($B92="INT",1*'Unfactored Wall Loads'!Z92, IF($B92="EXT",1*'Unfactored Wall Loads'!Z92,"N.G."))</f>
        <v>N.G.</v>
      </c>
      <c r="AC92" s="66">
        <f>'Unfactored Wall Loads'!$P$5*(1.4*'Unfactored Wall Loads'!AA92)</f>
        <v>0</v>
      </c>
      <c r="AD92" s="66">
        <f>'Unfactored Wall Loads'!$P$5*(1.2*'Unfactored Wall Loads'!AA92+1.6*'Unfactored Wall Loads'!AB92+0.5*'Unfactored Wall Loads'!AC92)</f>
        <v>0</v>
      </c>
      <c r="AE92" s="66">
        <f>'Unfactored Wall Loads'!$P$5*(1.2*'Unfactored Wall Loads'!AA92+1.6*'Unfactored Wall Loads'!AC92+1*'Unfactored Wall Loads'!AB92)</f>
        <v>0</v>
      </c>
      <c r="AF92" s="4">
        <f t="shared" si="19"/>
        <v>0</v>
      </c>
      <c r="AG92" s="52" t="str">
        <f>IF($B92="INT",1*'Unfactored Wall Loads'!AD92, IF($B92="EXT",1*'Unfactored Wall Loads'!AD92,"N.G."))</f>
        <v>N.G.</v>
      </c>
      <c r="AH92" s="52" t="str">
        <f>IF($B92="INT",1*'Unfactored Wall Loads'!AE92, IF($B92="EXT",1*'Unfactored Wall Loads'!AE92,"N.G."))</f>
        <v>N.G.</v>
      </c>
      <c r="AI92" s="66">
        <f>'Unfactored Wall Loads'!$P$5*(1.4*'Unfactored Wall Loads'!AF92)</f>
        <v>0</v>
      </c>
      <c r="AJ92" s="66">
        <f>'Unfactored Wall Loads'!$P$5*(1.2*'Unfactored Wall Loads'!AF92+1.6*'Unfactored Wall Loads'!AG92+0.5*'Unfactored Wall Loads'!AH92)</f>
        <v>0</v>
      </c>
      <c r="AK92" s="66">
        <f>'Unfactored Wall Loads'!$P$5*(1.2*'Unfactored Wall Loads'!AF92+1.6*'Unfactored Wall Loads'!AH92+1*'Unfactored Wall Loads'!AG92)</f>
        <v>0</v>
      </c>
      <c r="AL92" s="4">
        <f t="shared" si="20"/>
        <v>0</v>
      </c>
      <c r="AM92" s="52" t="str">
        <f>IF($B92="INT",1*'Unfactored Wall Loads'!AI92, IF($B92="EXT",1*'Unfactored Wall Loads'!AI92,"N.G."))</f>
        <v>N.G.</v>
      </c>
      <c r="AN92" s="52" t="str">
        <f>IF($B92="INT",1*'Unfactored Wall Loads'!AJ92, IF($B92="EXT",1*'Unfactored Wall Loads'!AJ92,"N.G."))</f>
        <v>N.G.</v>
      </c>
      <c r="AO92" s="66">
        <f>'Unfactored Wall Loads'!$P$5*(1.4*'Unfactored Wall Loads'!AK92)</f>
        <v>0</v>
      </c>
      <c r="AP92" s="66">
        <f>'Unfactored Wall Loads'!$P$5*(1.2*'Unfactored Wall Loads'!AK92+1.6*'Unfactored Wall Loads'!AL92+0.5*'Unfactored Wall Loads'!AM92)</f>
        <v>0</v>
      </c>
      <c r="AQ92" s="66">
        <f>'Unfactored Wall Loads'!$P$5*(1.2*'Unfactored Wall Loads'!AK92+1.6*'Unfactored Wall Loads'!AM92+1*'Unfactored Wall Loads'!AL92)</f>
        <v>0</v>
      </c>
      <c r="AR92" s="4">
        <f t="shared" si="21"/>
        <v>0</v>
      </c>
      <c r="AS92" s="52" t="str">
        <f>IF($B92="INT",1*'Unfactored Wall Loads'!AN92, IF($B92="EXT",1*'Unfactored Wall Loads'!AN92,"N.G."))</f>
        <v>N.G.</v>
      </c>
      <c r="AT92" s="52" t="str">
        <f>IF($B92="INT",1*'Unfactored Wall Loads'!AO92, IF($B92="EXT",1*'Unfactored Wall Loads'!AO92,"N.G."))</f>
        <v>N.G.</v>
      </c>
      <c r="AU92" s="66">
        <f>'Unfactored Wall Loads'!$P$5*(1.4*'Unfactored Wall Loads'!AP92)</f>
        <v>0</v>
      </c>
      <c r="AV92" s="66">
        <f>'Unfactored Wall Loads'!$P$5*(1.2*'Unfactored Wall Loads'!AP92+1.6*'Unfactored Wall Loads'!AQ92+0.5*'Unfactored Wall Loads'!AR92)</f>
        <v>0</v>
      </c>
      <c r="AW92" s="66">
        <f>'Unfactored Wall Loads'!$P$5*(1.2*'Unfactored Wall Loads'!AP92+1.6*'Unfactored Wall Loads'!AR92+1*'Unfactored Wall Loads'!AQ92)</f>
        <v>0</v>
      </c>
      <c r="AX92" s="4">
        <f t="shared" si="22"/>
        <v>0</v>
      </c>
      <c r="AY92" s="52" t="str">
        <f>IF($B92="INT",1*'Unfactored Wall Loads'!AS92, IF($B92="EXT",1*'Unfactored Wall Loads'!AS92,"N.G."))</f>
        <v>N.G.</v>
      </c>
      <c r="AZ92" s="52" t="str">
        <f>IF($B92="INT",1*'Unfactored Wall Loads'!AT92, IF($B92="EXT",1*'Unfactored Wall Loads'!AT92,"N.G."))</f>
        <v>N.G.</v>
      </c>
      <c r="BA92" s="66">
        <f>'Unfactored Wall Loads'!$P$5*(1.4*'Unfactored Wall Loads'!AU92)</f>
        <v>0</v>
      </c>
      <c r="BB92" s="66">
        <f>'Unfactored Wall Loads'!$P$5*(1.2*'Unfactored Wall Loads'!AU92+1.6*'Unfactored Wall Loads'!AV92+0.5*'Unfactored Wall Loads'!AW92)</f>
        <v>0</v>
      </c>
      <c r="BC92" s="66">
        <f>'Unfactored Wall Loads'!$P$5*(1.2*'Unfactored Wall Loads'!AU92+1.6*'Unfactored Wall Loads'!AW92+1*'Unfactored Wall Loads'!AV92)</f>
        <v>0</v>
      </c>
      <c r="BD92" s="4">
        <f t="shared" si="23"/>
        <v>0</v>
      </c>
      <c r="BE92" s="52" t="str">
        <f>IF($B92="INT",1*'Unfactored Wall Loads'!AX92, IF($B92="EXT",1*'Unfactored Wall Loads'!AX92,"N.G."))</f>
        <v>N.G.</v>
      </c>
      <c r="BF92" s="52" t="str">
        <f>IF($B92="INT",1*'Unfactored Wall Loads'!AY92, IF($B92="EXT",1*'Unfactored Wall Loads'!AY92,"N.G."))</f>
        <v>N.G.</v>
      </c>
      <c r="BG92" s="66">
        <f>'Unfactored Wall Loads'!$P$5*(1.4*'Unfactored Wall Loads'!AZ92)</f>
        <v>0</v>
      </c>
      <c r="BH92" s="66">
        <f>'Unfactored Wall Loads'!$P$5*(1.2*'Unfactored Wall Loads'!AZ92+1.6*'Unfactored Wall Loads'!BA92+0.5*'Unfactored Wall Loads'!BB92)</f>
        <v>0</v>
      </c>
      <c r="BI92" s="66">
        <f>'Unfactored Wall Loads'!$P$5*(1.2*'Unfactored Wall Loads'!AZ92+1.6*'Unfactored Wall Loads'!BB92+1*'Unfactored Wall Loads'!BA92)</f>
        <v>0</v>
      </c>
      <c r="BJ92" s="4">
        <f t="shared" si="24"/>
        <v>0</v>
      </c>
      <c r="BK92" s="52" t="str">
        <f>IF($B92="INT",1*'Unfactored Wall Loads'!BC92, IF($B92="EXT",1*'Unfactored Wall Loads'!BC92,"N.G."))</f>
        <v>N.G.</v>
      </c>
      <c r="BL92" s="52" t="str">
        <f>IF($B92="INT",1*'Unfactored Wall Loads'!BD92, IF($B92="EXT",1*'Unfactored Wall Loads'!BD92,"N.G."))</f>
        <v>N.G.</v>
      </c>
      <c r="BM92" s="66">
        <f>'Unfactored Wall Loads'!$P$5*(1.4*'Unfactored Wall Loads'!BE92)</f>
        <v>0</v>
      </c>
      <c r="BN92" s="66">
        <f>'Unfactored Wall Loads'!$P$5*(1.2*'Unfactored Wall Loads'!BE92+1.6*'Unfactored Wall Loads'!BF92+0.5*'Unfactored Wall Loads'!BG92)</f>
        <v>0</v>
      </c>
      <c r="BO92" s="66">
        <f>'Unfactored Wall Loads'!$P$5*(1.2*'Unfactored Wall Loads'!BE92+1.6*'Unfactored Wall Loads'!BG92+1*'Unfactored Wall Loads'!BF92)</f>
        <v>0</v>
      </c>
      <c r="BP92" s="4">
        <f t="shared" si="25"/>
        <v>0</v>
      </c>
      <c r="BQ92" s="52" t="str">
        <f>IF($B92="INT",1*'Unfactored Wall Loads'!BH92, IF($B92="EXT",1*'Unfactored Wall Loads'!BH92,"N.G."))</f>
        <v>N.G.</v>
      </c>
      <c r="BR92" s="52" t="str">
        <f>IF($B92="INT",1*'Unfactored Wall Loads'!BI92, IF($B92="EXT",1*'Unfactored Wall Loads'!BI92,"N.G."))</f>
        <v>N.G.</v>
      </c>
      <c r="BS92" s="66">
        <f>'Unfactored Wall Loads'!$P$5*(1.4*'Unfactored Wall Loads'!BJ92)</f>
        <v>0</v>
      </c>
      <c r="BT92" s="66">
        <f>'Unfactored Wall Loads'!$P$5*(1.2*'Unfactored Wall Loads'!BJ92+1.6*'Unfactored Wall Loads'!BK92+0.5*'Unfactored Wall Loads'!BL92)</f>
        <v>0</v>
      </c>
      <c r="BU92" s="66">
        <f>'Unfactored Wall Loads'!$P$5*(1.2*'Unfactored Wall Loads'!BJ92+1.6*'Unfactored Wall Loads'!BL92+1*'Unfactored Wall Loads'!BK92)</f>
        <v>0</v>
      </c>
      <c r="BV92" s="4">
        <f t="shared" si="26"/>
        <v>0</v>
      </c>
      <c r="BW92" s="52" t="str">
        <f>IF($B92="INT",1*'Unfactored Wall Loads'!BM92, IF($B92="EXT",1*'Unfactored Wall Loads'!BM92,"N.G."))</f>
        <v>N.G.</v>
      </c>
      <c r="BX92" s="52" t="str">
        <f>IF($B92="INT",1*'Unfactored Wall Loads'!BN92, IF($B92="EXT",1*'Unfactored Wall Loads'!BN92,"N.G."))</f>
        <v>N.G.</v>
      </c>
      <c r="BY92" s="66">
        <f>'Unfactored Wall Loads'!$P$5*(1.4*'Unfactored Wall Loads'!BO92)</f>
        <v>0</v>
      </c>
      <c r="BZ92" s="66">
        <f>'Unfactored Wall Loads'!$P$5*(1.2*'Unfactored Wall Loads'!BO92+1.6*'Unfactored Wall Loads'!BP92+0.5*'Unfactored Wall Loads'!BQ92)</f>
        <v>0</v>
      </c>
      <c r="CA92" s="66">
        <f>'Unfactored Wall Loads'!$P$5*(1.2*'Unfactored Wall Loads'!BO92+1.6*'Unfactored Wall Loads'!BQ92+1*'Unfactored Wall Loads'!BP92)</f>
        <v>0</v>
      </c>
      <c r="CB92" s="4">
        <f t="shared" si="27"/>
        <v>0</v>
      </c>
      <c r="CC92" s="52" t="str">
        <f>IF($B92="INT",1*'Unfactored Wall Loads'!BR92, IF($B92="EXT",1*'Unfactored Wall Loads'!BR92,"N.G."))</f>
        <v>N.G.</v>
      </c>
      <c r="CD92" s="52" t="str">
        <f>IF($B92="INT",1*'Unfactored Wall Loads'!BS92, IF($B92="EXT",1*'Unfactored Wall Loads'!BS92,"N.G."))</f>
        <v>N.G.</v>
      </c>
      <c r="CE92" s="66">
        <f>'Unfactored Wall Loads'!$P$5*(1.4*'Unfactored Wall Loads'!BT92)</f>
        <v>0</v>
      </c>
      <c r="CF92" s="66">
        <f>'Unfactored Wall Loads'!$P$5*(1.2*'Unfactored Wall Loads'!BT92+1.6*'Unfactored Wall Loads'!BU92+0.5*'Unfactored Wall Loads'!BV92)</f>
        <v>0</v>
      </c>
      <c r="CG92" s="66">
        <f>'Unfactored Wall Loads'!$P$5*(1.2*'Unfactored Wall Loads'!BT92+1.6*'Unfactored Wall Loads'!BV92+1*'Unfactored Wall Loads'!BU92)</f>
        <v>0</v>
      </c>
      <c r="CH92" s="4">
        <f t="shared" si="28"/>
        <v>0</v>
      </c>
      <c r="CI92" s="52" t="str">
        <f>IF($B92="INT",1*'Unfactored Wall Loads'!BW92, IF($B92="EXT",1*'Unfactored Wall Loads'!BW92,"N.G."))</f>
        <v>N.G.</v>
      </c>
      <c r="CJ92" s="52" t="str">
        <f>IF($B92="INT",1*'Unfactored Wall Loads'!BX92, IF($B92="EXT",1*'Unfactored Wall Loads'!BX92,"N.G."))</f>
        <v>N.G.</v>
      </c>
      <c r="CK92" s="66">
        <f>'Unfactored Wall Loads'!$P$5*(1.6*'Unfactored Wall Loads'!BY92)</f>
        <v>0</v>
      </c>
      <c r="CL92" s="66">
        <f>'Unfactored Wall Loads'!$P$5*(1.2*'Unfactored Wall Loads'!BY92+1.6*'Unfactored Wall Loads'!BZ92+0.5*'Unfactored Wall Loads'!CA92)</f>
        <v>0</v>
      </c>
      <c r="CM92" s="66">
        <f>'Unfactored Wall Loads'!$P$5*(1.2*'Unfactored Wall Loads'!BY92+1.6*'Unfactored Wall Loads'!CA92+1*'Unfactored Wall Loads'!BZ92)</f>
        <v>0</v>
      </c>
      <c r="CN92" s="4">
        <f t="shared" si="29"/>
        <v>0</v>
      </c>
    </row>
    <row r="93" spans="1:92" x14ac:dyDescent="0.25">
      <c r="A93" s="70">
        <v>72</v>
      </c>
      <c r="B93" s="70">
        <f>'Unfactored Wall Loads'!B93</f>
        <v>0</v>
      </c>
      <c r="C93" s="52" t="str">
        <f>IF($B93="INT",1*'Unfactored Wall Loads'!E93, IF($B93="EXT",1*'Unfactored Wall Loads'!E93,"N.G."))</f>
        <v>N.G.</v>
      </c>
      <c r="D93" s="52" t="str">
        <f>IF($B93="INT",1*'Unfactored Wall Loads'!F93, IF($B93="EXT",1*'Unfactored Wall Loads'!F93,"N.G."))</f>
        <v>N.G.</v>
      </c>
      <c r="E93" s="66">
        <f>'Unfactored Wall Loads'!$P$5*(1.4*'Unfactored Wall Loads'!G93)</f>
        <v>0</v>
      </c>
      <c r="F93" s="66">
        <f>'Unfactored Wall Loads'!$P$5*(1.2*'Unfactored Wall Loads'!G93+1.6*'Unfactored Wall Loads'!H93+0.5*'Unfactored Wall Loads'!I93)</f>
        <v>0</v>
      </c>
      <c r="G93" s="66">
        <f>'Unfactored Wall Loads'!$P$5*(1.2*'Unfactored Wall Loads'!G93+1.6*'Unfactored Wall Loads'!I93+1*'Unfactored Wall Loads'!H93)</f>
        <v>0</v>
      </c>
      <c r="H93" s="4">
        <f t="shared" si="15"/>
        <v>0</v>
      </c>
      <c r="I93" s="52" t="str">
        <f>IF($B93="INT",1*'Unfactored Wall Loads'!J93, IF($B93="EXT",1*'Unfactored Wall Loads'!J93,"N.G."))</f>
        <v>N.G.</v>
      </c>
      <c r="J93" s="52" t="str">
        <f>IF($B93="INT",1*'Unfactored Wall Loads'!K93, IF($B93="EXT",1*'Unfactored Wall Loads'!K93,"N.G."))</f>
        <v>N.G.</v>
      </c>
      <c r="K93" s="66">
        <f>'Unfactored Wall Loads'!$P$5*(1.4*'Unfactored Wall Loads'!L93)</f>
        <v>0</v>
      </c>
      <c r="L93" s="66">
        <f>'Unfactored Wall Loads'!$P$5*(1.2*'Unfactored Wall Loads'!L93+1.6*'Unfactored Wall Loads'!M93+0.5*'Unfactored Wall Loads'!N93)</f>
        <v>0</v>
      </c>
      <c r="M93" s="66">
        <f>'Unfactored Wall Loads'!$P$5*(1.2*'Unfactored Wall Loads'!L93+1.6*'Unfactored Wall Loads'!N93+1*'Unfactored Wall Loads'!M93)</f>
        <v>0</v>
      </c>
      <c r="N93" s="4">
        <f t="shared" si="16"/>
        <v>0</v>
      </c>
      <c r="O93" s="52" t="str">
        <f>IF($B93="INT",1*'Unfactored Wall Loads'!O93, IF($B93="EXT",1*'Unfactored Wall Loads'!O93,"N.G."))</f>
        <v>N.G.</v>
      </c>
      <c r="P93" s="52" t="str">
        <f>IF($B93="INT",1*'Unfactored Wall Loads'!P93, IF($B93="EXT",1*'Unfactored Wall Loads'!P93,"N.G."))</f>
        <v>N.G.</v>
      </c>
      <c r="Q93" s="66">
        <f>'Unfactored Wall Loads'!$P$5*(1.4*'Unfactored Wall Loads'!Q93)</f>
        <v>0</v>
      </c>
      <c r="R93" s="66">
        <f>'Unfactored Wall Loads'!$P$5*(1.2*'Unfactored Wall Loads'!Q93+1.6*'Unfactored Wall Loads'!R93+0.5*'Unfactored Wall Loads'!S93)</f>
        <v>0</v>
      </c>
      <c r="S93" s="66">
        <f>'Unfactored Wall Loads'!$P$5*(1.2*'Unfactored Wall Loads'!Q93+1.6*'Unfactored Wall Loads'!S93+1*'Unfactored Wall Loads'!R93)</f>
        <v>0</v>
      </c>
      <c r="T93" s="4">
        <f t="shared" si="17"/>
        <v>0</v>
      </c>
      <c r="U93" s="52" t="str">
        <f>IF($B93="INT",1*'Unfactored Wall Loads'!T93, IF($B93="EXT",1*'Unfactored Wall Loads'!T93,"N.G."))</f>
        <v>N.G.</v>
      </c>
      <c r="V93" s="52" t="str">
        <f>IF($B93="INT",1*'Unfactored Wall Loads'!U93, IF($B93="EXT",1*'Unfactored Wall Loads'!U93,"N.G."))</f>
        <v>N.G.</v>
      </c>
      <c r="W93" s="66">
        <f>'Unfactored Wall Loads'!$P$5*(1.4*'Unfactored Wall Loads'!V93)</f>
        <v>0</v>
      </c>
      <c r="X93" s="66">
        <f>'Unfactored Wall Loads'!$P$5*(1.2*'Unfactored Wall Loads'!V93+1.6*'Unfactored Wall Loads'!W93+0.5*'Unfactored Wall Loads'!X93)</f>
        <v>0</v>
      </c>
      <c r="Y93" s="66">
        <f>'Unfactored Wall Loads'!$P$5*(1.2*'Unfactored Wall Loads'!V93+1.6*'Unfactored Wall Loads'!X93+1*'Unfactored Wall Loads'!W93)</f>
        <v>0</v>
      </c>
      <c r="Z93" s="4">
        <f t="shared" si="18"/>
        <v>0</v>
      </c>
      <c r="AA93" s="52" t="str">
        <f>IF($B93="INT",1*'Unfactored Wall Loads'!Y93, IF($B93="EXT",1*'Unfactored Wall Loads'!Y93,"N.G."))</f>
        <v>N.G.</v>
      </c>
      <c r="AB93" s="52" t="str">
        <f>IF($B93="INT",1*'Unfactored Wall Loads'!Z93, IF($B93="EXT",1*'Unfactored Wall Loads'!Z93,"N.G."))</f>
        <v>N.G.</v>
      </c>
      <c r="AC93" s="66">
        <f>'Unfactored Wall Loads'!$P$5*(1.4*'Unfactored Wall Loads'!AA93)</f>
        <v>0</v>
      </c>
      <c r="AD93" s="66">
        <f>'Unfactored Wall Loads'!$P$5*(1.2*'Unfactored Wall Loads'!AA93+1.6*'Unfactored Wall Loads'!AB93+0.5*'Unfactored Wall Loads'!AC93)</f>
        <v>0</v>
      </c>
      <c r="AE93" s="66">
        <f>'Unfactored Wall Loads'!$P$5*(1.2*'Unfactored Wall Loads'!AA93+1.6*'Unfactored Wall Loads'!AC93+1*'Unfactored Wall Loads'!AB93)</f>
        <v>0</v>
      </c>
      <c r="AF93" s="4">
        <f t="shared" si="19"/>
        <v>0</v>
      </c>
      <c r="AG93" s="52" t="str">
        <f>IF($B93="INT",1*'Unfactored Wall Loads'!AD93, IF($B93="EXT",1*'Unfactored Wall Loads'!AD93,"N.G."))</f>
        <v>N.G.</v>
      </c>
      <c r="AH93" s="52" t="str">
        <f>IF($B93="INT",1*'Unfactored Wall Loads'!AE93, IF($B93="EXT",1*'Unfactored Wall Loads'!AE93,"N.G."))</f>
        <v>N.G.</v>
      </c>
      <c r="AI93" s="66">
        <f>'Unfactored Wall Loads'!$P$5*(1.4*'Unfactored Wall Loads'!AF93)</f>
        <v>0</v>
      </c>
      <c r="AJ93" s="66">
        <f>'Unfactored Wall Loads'!$P$5*(1.2*'Unfactored Wall Loads'!AF93+1.6*'Unfactored Wall Loads'!AG93+0.5*'Unfactored Wall Loads'!AH93)</f>
        <v>0</v>
      </c>
      <c r="AK93" s="66">
        <f>'Unfactored Wall Loads'!$P$5*(1.2*'Unfactored Wall Loads'!AF93+1.6*'Unfactored Wall Loads'!AH93+1*'Unfactored Wall Loads'!AG93)</f>
        <v>0</v>
      </c>
      <c r="AL93" s="4">
        <f t="shared" si="20"/>
        <v>0</v>
      </c>
      <c r="AM93" s="52" t="str">
        <f>IF($B93="INT",1*'Unfactored Wall Loads'!AI93, IF($B93="EXT",1*'Unfactored Wall Loads'!AI93,"N.G."))</f>
        <v>N.G.</v>
      </c>
      <c r="AN93" s="52" t="str">
        <f>IF($B93="INT",1*'Unfactored Wall Loads'!AJ93, IF($B93="EXT",1*'Unfactored Wall Loads'!AJ93,"N.G."))</f>
        <v>N.G.</v>
      </c>
      <c r="AO93" s="66">
        <f>'Unfactored Wall Loads'!$P$5*(1.4*'Unfactored Wall Loads'!AK93)</f>
        <v>0</v>
      </c>
      <c r="AP93" s="66">
        <f>'Unfactored Wall Loads'!$P$5*(1.2*'Unfactored Wall Loads'!AK93+1.6*'Unfactored Wall Loads'!AL93+0.5*'Unfactored Wall Loads'!AM93)</f>
        <v>0</v>
      </c>
      <c r="AQ93" s="66">
        <f>'Unfactored Wall Loads'!$P$5*(1.2*'Unfactored Wall Loads'!AK93+1.6*'Unfactored Wall Loads'!AM93+1*'Unfactored Wall Loads'!AL93)</f>
        <v>0</v>
      </c>
      <c r="AR93" s="4">
        <f t="shared" si="21"/>
        <v>0</v>
      </c>
      <c r="AS93" s="52" t="str">
        <f>IF($B93="INT",1*'Unfactored Wall Loads'!AN93, IF($B93="EXT",1*'Unfactored Wall Loads'!AN93,"N.G."))</f>
        <v>N.G.</v>
      </c>
      <c r="AT93" s="52" t="str">
        <f>IF($B93="INT",1*'Unfactored Wall Loads'!AO93, IF($B93="EXT",1*'Unfactored Wall Loads'!AO93,"N.G."))</f>
        <v>N.G.</v>
      </c>
      <c r="AU93" s="66">
        <f>'Unfactored Wall Loads'!$P$5*(1.4*'Unfactored Wall Loads'!AP93)</f>
        <v>0</v>
      </c>
      <c r="AV93" s="66">
        <f>'Unfactored Wall Loads'!$P$5*(1.2*'Unfactored Wall Loads'!AP93+1.6*'Unfactored Wall Loads'!AQ93+0.5*'Unfactored Wall Loads'!AR93)</f>
        <v>0</v>
      </c>
      <c r="AW93" s="66">
        <f>'Unfactored Wall Loads'!$P$5*(1.2*'Unfactored Wall Loads'!AP93+1.6*'Unfactored Wall Loads'!AR93+1*'Unfactored Wall Loads'!AQ93)</f>
        <v>0</v>
      </c>
      <c r="AX93" s="4">
        <f t="shared" si="22"/>
        <v>0</v>
      </c>
      <c r="AY93" s="52" t="str">
        <f>IF($B93="INT",1*'Unfactored Wall Loads'!AS93, IF($B93="EXT",1*'Unfactored Wall Loads'!AS93,"N.G."))</f>
        <v>N.G.</v>
      </c>
      <c r="AZ93" s="52" t="str">
        <f>IF($B93="INT",1*'Unfactored Wall Loads'!AT93, IF($B93="EXT",1*'Unfactored Wall Loads'!AT93,"N.G."))</f>
        <v>N.G.</v>
      </c>
      <c r="BA93" s="66">
        <f>'Unfactored Wall Loads'!$P$5*(1.4*'Unfactored Wall Loads'!AU93)</f>
        <v>0</v>
      </c>
      <c r="BB93" s="66">
        <f>'Unfactored Wall Loads'!$P$5*(1.2*'Unfactored Wall Loads'!AU93+1.6*'Unfactored Wall Loads'!AV93+0.5*'Unfactored Wall Loads'!AW93)</f>
        <v>0</v>
      </c>
      <c r="BC93" s="66">
        <f>'Unfactored Wall Loads'!$P$5*(1.2*'Unfactored Wall Loads'!AU93+1.6*'Unfactored Wall Loads'!AW93+1*'Unfactored Wall Loads'!AV93)</f>
        <v>0</v>
      </c>
      <c r="BD93" s="4">
        <f t="shared" si="23"/>
        <v>0</v>
      </c>
      <c r="BE93" s="52" t="str">
        <f>IF($B93="INT",1*'Unfactored Wall Loads'!AX93, IF($B93="EXT",1*'Unfactored Wall Loads'!AX93,"N.G."))</f>
        <v>N.G.</v>
      </c>
      <c r="BF93" s="52" t="str">
        <f>IF($B93="INT",1*'Unfactored Wall Loads'!AY93, IF($B93="EXT",1*'Unfactored Wall Loads'!AY93,"N.G."))</f>
        <v>N.G.</v>
      </c>
      <c r="BG93" s="66">
        <f>'Unfactored Wall Loads'!$P$5*(1.4*'Unfactored Wall Loads'!AZ93)</f>
        <v>0</v>
      </c>
      <c r="BH93" s="66">
        <f>'Unfactored Wall Loads'!$P$5*(1.2*'Unfactored Wall Loads'!AZ93+1.6*'Unfactored Wall Loads'!BA93+0.5*'Unfactored Wall Loads'!BB93)</f>
        <v>0</v>
      </c>
      <c r="BI93" s="66">
        <f>'Unfactored Wall Loads'!$P$5*(1.2*'Unfactored Wall Loads'!AZ93+1.6*'Unfactored Wall Loads'!BB93+1*'Unfactored Wall Loads'!BA93)</f>
        <v>0</v>
      </c>
      <c r="BJ93" s="4">
        <f t="shared" si="24"/>
        <v>0</v>
      </c>
      <c r="BK93" s="52" t="str">
        <f>IF($B93="INT",1*'Unfactored Wall Loads'!BC93, IF($B93="EXT",1*'Unfactored Wall Loads'!BC93,"N.G."))</f>
        <v>N.G.</v>
      </c>
      <c r="BL93" s="52" t="str">
        <f>IF($B93="INT",1*'Unfactored Wall Loads'!BD93, IF($B93="EXT",1*'Unfactored Wall Loads'!BD93,"N.G."))</f>
        <v>N.G.</v>
      </c>
      <c r="BM93" s="66">
        <f>'Unfactored Wall Loads'!$P$5*(1.4*'Unfactored Wall Loads'!BE93)</f>
        <v>0</v>
      </c>
      <c r="BN93" s="66">
        <f>'Unfactored Wall Loads'!$P$5*(1.2*'Unfactored Wall Loads'!BE93+1.6*'Unfactored Wall Loads'!BF93+0.5*'Unfactored Wall Loads'!BG93)</f>
        <v>0</v>
      </c>
      <c r="BO93" s="66">
        <f>'Unfactored Wall Loads'!$P$5*(1.2*'Unfactored Wall Loads'!BE93+1.6*'Unfactored Wall Loads'!BG93+1*'Unfactored Wall Loads'!BF93)</f>
        <v>0</v>
      </c>
      <c r="BP93" s="4">
        <f t="shared" si="25"/>
        <v>0</v>
      </c>
      <c r="BQ93" s="52" t="str">
        <f>IF($B93="INT",1*'Unfactored Wall Loads'!BH93, IF($B93="EXT",1*'Unfactored Wall Loads'!BH93,"N.G."))</f>
        <v>N.G.</v>
      </c>
      <c r="BR93" s="52" t="str">
        <f>IF($B93="INT",1*'Unfactored Wall Loads'!BI93, IF($B93="EXT",1*'Unfactored Wall Loads'!BI93,"N.G."))</f>
        <v>N.G.</v>
      </c>
      <c r="BS93" s="66">
        <f>'Unfactored Wall Loads'!$P$5*(1.4*'Unfactored Wall Loads'!BJ93)</f>
        <v>0</v>
      </c>
      <c r="BT93" s="66">
        <f>'Unfactored Wall Loads'!$P$5*(1.2*'Unfactored Wall Loads'!BJ93+1.6*'Unfactored Wall Loads'!BK93+0.5*'Unfactored Wall Loads'!BL93)</f>
        <v>0</v>
      </c>
      <c r="BU93" s="66">
        <f>'Unfactored Wall Loads'!$P$5*(1.2*'Unfactored Wall Loads'!BJ93+1.6*'Unfactored Wall Loads'!BL93+1*'Unfactored Wall Loads'!BK93)</f>
        <v>0</v>
      </c>
      <c r="BV93" s="4">
        <f t="shared" si="26"/>
        <v>0</v>
      </c>
      <c r="BW93" s="52" t="str">
        <f>IF($B93="INT",1*'Unfactored Wall Loads'!BM93, IF($B93="EXT",1*'Unfactored Wall Loads'!BM93,"N.G."))</f>
        <v>N.G.</v>
      </c>
      <c r="BX93" s="52" t="str">
        <f>IF($B93="INT",1*'Unfactored Wall Loads'!BN93, IF($B93="EXT",1*'Unfactored Wall Loads'!BN93,"N.G."))</f>
        <v>N.G.</v>
      </c>
      <c r="BY93" s="66">
        <f>'Unfactored Wall Loads'!$P$5*(1.4*'Unfactored Wall Loads'!BO93)</f>
        <v>0</v>
      </c>
      <c r="BZ93" s="66">
        <f>'Unfactored Wall Loads'!$P$5*(1.2*'Unfactored Wall Loads'!BO93+1.6*'Unfactored Wall Loads'!BP93+0.5*'Unfactored Wall Loads'!BQ93)</f>
        <v>0</v>
      </c>
      <c r="CA93" s="66">
        <f>'Unfactored Wall Loads'!$P$5*(1.2*'Unfactored Wall Loads'!BO93+1.6*'Unfactored Wall Loads'!BQ93+1*'Unfactored Wall Loads'!BP93)</f>
        <v>0</v>
      </c>
      <c r="CB93" s="4">
        <f t="shared" si="27"/>
        <v>0</v>
      </c>
      <c r="CC93" s="52" t="str">
        <f>IF($B93="INT",1*'Unfactored Wall Loads'!BR93, IF($B93="EXT",1*'Unfactored Wall Loads'!BR93,"N.G."))</f>
        <v>N.G.</v>
      </c>
      <c r="CD93" s="52" t="str">
        <f>IF($B93="INT",1*'Unfactored Wall Loads'!BS93, IF($B93="EXT",1*'Unfactored Wall Loads'!BS93,"N.G."))</f>
        <v>N.G.</v>
      </c>
      <c r="CE93" s="66">
        <f>'Unfactored Wall Loads'!$P$5*(1.4*'Unfactored Wall Loads'!BT93)</f>
        <v>0</v>
      </c>
      <c r="CF93" s="66">
        <f>'Unfactored Wall Loads'!$P$5*(1.2*'Unfactored Wall Loads'!BT93+1.6*'Unfactored Wall Loads'!BU93+0.5*'Unfactored Wall Loads'!BV93)</f>
        <v>0</v>
      </c>
      <c r="CG93" s="66">
        <f>'Unfactored Wall Loads'!$P$5*(1.2*'Unfactored Wall Loads'!BT93+1.6*'Unfactored Wall Loads'!BV93+1*'Unfactored Wall Loads'!BU93)</f>
        <v>0</v>
      </c>
      <c r="CH93" s="4">
        <f t="shared" si="28"/>
        <v>0</v>
      </c>
      <c r="CI93" s="52" t="str">
        <f>IF($B93="INT",1*'Unfactored Wall Loads'!BW93, IF($B93="EXT",1*'Unfactored Wall Loads'!BW93,"N.G."))</f>
        <v>N.G.</v>
      </c>
      <c r="CJ93" s="52" t="str">
        <f>IF($B93="INT",1*'Unfactored Wall Loads'!BX93, IF($B93="EXT",1*'Unfactored Wall Loads'!BX93,"N.G."))</f>
        <v>N.G.</v>
      </c>
      <c r="CK93" s="66">
        <f>'Unfactored Wall Loads'!$P$5*(1.6*'Unfactored Wall Loads'!BY93)</f>
        <v>0</v>
      </c>
      <c r="CL93" s="66">
        <f>'Unfactored Wall Loads'!$P$5*(1.2*'Unfactored Wall Loads'!BY93+1.6*'Unfactored Wall Loads'!BZ93+0.5*'Unfactored Wall Loads'!CA93)</f>
        <v>0</v>
      </c>
      <c r="CM93" s="66">
        <f>'Unfactored Wall Loads'!$P$5*(1.2*'Unfactored Wall Loads'!BY93+1.6*'Unfactored Wall Loads'!CA93+1*'Unfactored Wall Loads'!BZ93)</f>
        <v>0</v>
      </c>
      <c r="CN93" s="4">
        <f t="shared" si="29"/>
        <v>0</v>
      </c>
    </row>
    <row r="94" spans="1:92" x14ac:dyDescent="0.25">
      <c r="A94" s="70">
        <v>73</v>
      </c>
      <c r="B94" s="70">
        <f>'Unfactored Wall Loads'!B94</f>
        <v>0</v>
      </c>
      <c r="C94" s="52" t="str">
        <f>IF($B94="INT",1*'Unfactored Wall Loads'!E94, IF($B94="EXT",1*'Unfactored Wall Loads'!E94,"N.G."))</f>
        <v>N.G.</v>
      </c>
      <c r="D94" s="52" t="str">
        <f>IF($B94="INT",1*'Unfactored Wall Loads'!F94, IF($B94="EXT",1*'Unfactored Wall Loads'!F94,"N.G."))</f>
        <v>N.G.</v>
      </c>
      <c r="E94" s="66">
        <f>'Unfactored Wall Loads'!$P$5*(1.4*'Unfactored Wall Loads'!G94)</f>
        <v>0</v>
      </c>
      <c r="F94" s="66">
        <f>'Unfactored Wall Loads'!$P$5*(1.2*'Unfactored Wall Loads'!G94+1.6*'Unfactored Wall Loads'!H94+0.5*'Unfactored Wall Loads'!I94)</f>
        <v>0</v>
      </c>
      <c r="G94" s="66">
        <f>'Unfactored Wall Loads'!$P$5*(1.2*'Unfactored Wall Loads'!G94+1.6*'Unfactored Wall Loads'!I94+1*'Unfactored Wall Loads'!H94)</f>
        <v>0</v>
      </c>
      <c r="H94" s="4">
        <f t="shared" si="15"/>
        <v>0</v>
      </c>
      <c r="I94" s="52" t="str">
        <f>IF($B94="INT",1*'Unfactored Wall Loads'!J94, IF($B94="EXT",1*'Unfactored Wall Loads'!J94,"N.G."))</f>
        <v>N.G.</v>
      </c>
      <c r="J94" s="52" t="str">
        <f>IF($B94="INT",1*'Unfactored Wall Loads'!K94, IF($B94="EXT",1*'Unfactored Wall Loads'!K94,"N.G."))</f>
        <v>N.G.</v>
      </c>
      <c r="K94" s="66">
        <f>'Unfactored Wall Loads'!$P$5*(1.4*'Unfactored Wall Loads'!L94)</f>
        <v>0</v>
      </c>
      <c r="L94" s="66">
        <f>'Unfactored Wall Loads'!$P$5*(1.2*'Unfactored Wall Loads'!L94+1.6*'Unfactored Wall Loads'!M94+0.5*'Unfactored Wall Loads'!N94)</f>
        <v>0</v>
      </c>
      <c r="M94" s="66">
        <f>'Unfactored Wall Loads'!$P$5*(1.2*'Unfactored Wall Loads'!L94+1.6*'Unfactored Wall Loads'!N94+1*'Unfactored Wall Loads'!M94)</f>
        <v>0</v>
      </c>
      <c r="N94" s="4">
        <f t="shared" si="16"/>
        <v>0</v>
      </c>
      <c r="O94" s="52" t="str">
        <f>IF($B94="INT",1*'Unfactored Wall Loads'!O94, IF($B94="EXT",1*'Unfactored Wall Loads'!O94,"N.G."))</f>
        <v>N.G.</v>
      </c>
      <c r="P94" s="52" t="str">
        <f>IF($B94="INT",1*'Unfactored Wall Loads'!P94, IF($B94="EXT",1*'Unfactored Wall Loads'!P94,"N.G."))</f>
        <v>N.G.</v>
      </c>
      <c r="Q94" s="66">
        <f>'Unfactored Wall Loads'!$P$5*(1.4*'Unfactored Wall Loads'!Q94)</f>
        <v>0</v>
      </c>
      <c r="R94" s="66">
        <f>'Unfactored Wall Loads'!$P$5*(1.2*'Unfactored Wall Loads'!Q94+1.6*'Unfactored Wall Loads'!R94+0.5*'Unfactored Wall Loads'!S94)</f>
        <v>0</v>
      </c>
      <c r="S94" s="66">
        <f>'Unfactored Wall Loads'!$P$5*(1.2*'Unfactored Wall Loads'!Q94+1.6*'Unfactored Wall Loads'!S94+1*'Unfactored Wall Loads'!R94)</f>
        <v>0</v>
      </c>
      <c r="T94" s="4">
        <f t="shared" si="17"/>
        <v>0</v>
      </c>
      <c r="U94" s="52" t="str">
        <f>IF($B94="INT",1*'Unfactored Wall Loads'!T94, IF($B94="EXT",1*'Unfactored Wall Loads'!T94,"N.G."))</f>
        <v>N.G.</v>
      </c>
      <c r="V94" s="52" t="str">
        <f>IF($B94="INT",1*'Unfactored Wall Loads'!U94, IF($B94="EXT",1*'Unfactored Wall Loads'!U94,"N.G."))</f>
        <v>N.G.</v>
      </c>
      <c r="W94" s="66">
        <f>'Unfactored Wall Loads'!$P$5*(1.4*'Unfactored Wall Loads'!V94)</f>
        <v>0</v>
      </c>
      <c r="X94" s="66">
        <f>'Unfactored Wall Loads'!$P$5*(1.2*'Unfactored Wall Loads'!V94+1.6*'Unfactored Wall Loads'!W94+0.5*'Unfactored Wall Loads'!X94)</f>
        <v>0</v>
      </c>
      <c r="Y94" s="66">
        <f>'Unfactored Wall Loads'!$P$5*(1.2*'Unfactored Wall Loads'!V94+1.6*'Unfactored Wall Loads'!X94+1*'Unfactored Wall Loads'!W94)</f>
        <v>0</v>
      </c>
      <c r="Z94" s="4">
        <f t="shared" si="18"/>
        <v>0</v>
      </c>
      <c r="AA94" s="52" t="str">
        <f>IF($B94="INT",1*'Unfactored Wall Loads'!Y94, IF($B94="EXT",1*'Unfactored Wall Loads'!Y94,"N.G."))</f>
        <v>N.G.</v>
      </c>
      <c r="AB94" s="52" t="str">
        <f>IF($B94="INT",1*'Unfactored Wall Loads'!Z94, IF($B94="EXT",1*'Unfactored Wall Loads'!Z94,"N.G."))</f>
        <v>N.G.</v>
      </c>
      <c r="AC94" s="66">
        <f>'Unfactored Wall Loads'!$P$5*(1.4*'Unfactored Wall Loads'!AA94)</f>
        <v>0</v>
      </c>
      <c r="AD94" s="66">
        <f>'Unfactored Wall Loads'!$P$5*(1.2*'Unfactored Wall Loads'!AA94+1.6*'Unfactored Wall Loads'!AB94+0.5*'Unfactored Wall Loads'!AC94)</f>
        <v>0</v>
      </c>
      <c r="AE94" s="66">
        <f>'Unfactored Wall Loads'!$P$5*(1.2*'Unfactored Wall Loads'!AA94+1.6*'Unfactored Wall Loads'!AC94+1*'Unfactored Wall Loads'!AB94)</f>
        <v>0</v>
      </c>
      <c r="AF94" s="4">
        <f t="shared" si="19"/>
        <v>0</v>
      </c>
      <c r="AG94" s="52" t="str">
        <f>IF($B94="INT",1*'Unfactored Wall Loads'!AD94, IF($B94="EXT",1*'Unfactored Wall Loads'!AD94,"N.G."))</f>
        <v>N.G.</v>
      </c>
      <c r="AH94" s="52" t="str">
        <f>IF($B94="INT",1*'Unfactored Wall Loads'!AE94, IF($B94="EXT",1*'Unfactored Wall Loads'!AE94,"N.G."))</f>
        <v>N.G.</v>
      </c>
      <c r="AI94" s="66">
        <f>'Unfactored Wall Loads'!$P$5*(1.4*'Unfactored Wall Loads'!AF94)</f>
        <v>0</v>
      </c>
      <c r="AJ94" s="66">
        <f>'Unfactored Wall Loads'!$P$5*(1.2*'Unfactored Wall Loads'!AF94+1.6*'Unfactored Wall Loads'!AG94+0.5*'Unfactored Wall Loads'!AH94)</f>
        <v>0</v>
      </c>
      <c r="AK94" s="66">
        <f>'Unfactored Wall Loads'!$P$5*(1.2*'Unfactored Wall Loads'!AF94+1.6*'Unfactored Wall Loads'!AH94+1*'Unfactored Wall Loads'!AG94)</f>
        <v>0</v>
      </c>
      <c r="AL94" s="4">
        <f t="shared" si="20"/>
        <v>0</v>
      </c>
      <c r="AM94" s="52" t="str">
        <f>IF($B94="INT",1*'Unfactored Wall Loads'!AI94, IF($B94="EXT",1*'Unfactored Wall Loads'!AI94,"N.G."))</f>
        <v>N.G.</v>
      </c>
      <c r="AN94" s="52" t="str">
        <f>IF($B94="INT",1*'Unfactored Wall Loads'!AJ94, IF($B94="EXT",1*'Unfactored Wall Loads'!AJ94,"N.G."))</f>
        <v>N.G.</v>
      </c>
      <c r="AO94" s="66">
        <f>'Unfactored Wall Loads'!$P$5*(1.4*'Unfactored Wall Loads'!AK94)</f>
        <v>0</v>
      </c>
      <c r="AP94" s="66">
        <f>'Unfactored Wall Loads'!$P$5*(1.2*'Unfactored Wall Loads'!AK94+1.6*'Unfactored Wall Loads'!AL94+0.5*'Unfactored Wall Loads'!AM94)</f>
        <v>0</v>
      </c>
      <c r="AQ94" s="66">
        <f>'Unfactored Wall Loads'!$P$5*(1.2*'Unfactored Wall Loads'!AK94+1.6*'Unfactored Wall Loads'!AM94+1*'Unfactored Wall Loads'!AL94)</f>
        <v>0</v>
      </c>
      <c r="AR94" s="4">
        <f t="shared" si="21"/>
        <v>0</v>
      </c>
      <c r="AS94" s="52" t="str">
        <f>IF($B94="INT",1*'Unfactored Wall Loads'!AN94, IF($B94="EXT",1*'Unfactored Wall Loads'!AN94,"N.G."))</f>
        <v>N.G.</v>
      </c>
      <c r="AT94" s="52" t="str">
        <f>IF($B94="INT",1*'Unfactored Wall Loads'!AO94, IF($B94="EXT",1*'Unfactored Wall Loads'!AO94,"N.G."))</f>
        <v>N.G.</v>
      </c>
      <c r="AU94" s="66">
        <f>'Unfactored Wall Loads'!$P$5*(1.4*'Unfactored Wall Loads'!AP94)</f>
        <v>0</v>
      </c>
      <c r="AV94" s="66">
        <f>'Unfactored Wall Loads'!$P$5*(1.2*'Unfactored Wall Loads'!AP94+1.6*'Unfactored Wall Loads'!AQ94+0.5*'Unfactored Wall Loads'!AR94)</f>
        <v>0</v>
      </c>
      <c r="AW94" s="66">
        <f>'Unfactored Wall Loads'!$P$5*(1.2*'Unfactored Wall Loads'!AP94+1.6*'Unfactored Wall Loads'!AR94+1*'Unfactored Wall Loads'!AQ94)</f>
        <v>0</v>
      </c>
      <c r="AX94" s="4">
        <f t="shared" si="22"/>
        <v>0</v>
      </c>
      <c r="AY94" s="52" t="str">
        <f>IF($B94="INT",1*'Unfactored Wall Loads'!AS94, IF($B94="EXT",1*'Unfactored Wall Loads'!AS94,"N.G."))</f>
        <v>N.G.</v>
      </c>
      <c r="AZ94" s="52" t="str">
        <f>IF($B94="INT",1*'Unfactored Wall Loads'!AT94, IF($B94="EXT",1*'Unfactored Wall Loads'!AT94,"N.G."))</f>
        <v>N.G.</v>
      </c>
      <c r="BA94" s="66">
        <f>'Unfactored Wall Loads'!$P$5*(1.4*'Unfactored Wall Loads'!AU94)</f>
        <v>0</v>
      </c>
      <c r="BB94" s="66">
        <f>'Unfactored Wall Loads'!$P$5*(1.2*'Unfactored Wall Loads'!AU94+1.6*'Unfactored Wall Loads'!AV94+0.5*'Unfactored Wall Loads'!AW94)</f>
        <v>0</v>
      </c>
      <c r="BC94" s="66">
        <f>'Unfactored Wall Loads'!$P$5*(1.2*'Unfactored Wall Loads'!AU94+1.6*'Unfactored Wall Loads'!AW94+1*'Unfactored Wall Loads'!AV94)</f>
        <v>0</v>
      </c>
      <c r="BD94" s="4">
        <f t="shared" si="23"/>
        <v>0</v>
      </c>
      <c r="BE94" s="52" t="str">
        <f>IF($B94="INT",1*'Unfactored Wall Loads'!AX94, IF($B94="EXT",1*'Unfactored Wall Loads'!AX94,"N.G."))</f>
        <v>N.G.</v>
      </c>
      <c r="BF94" s="52" t="str">
        <f>IF($B94="INT",1*'Unfactored Wall Loads'!AY94, IF($B94="EXT",1*'Unfactored Wall Loads'!AY94,"N.G."))</f>
        <v>N.G.</v>
      </c>
      <c r="BG94" s="66">
        <f>'Unfactored Wall Loads'!$P$5*(1.4*'Unfactored Wall Loads'!AZ94)</f>
        <v>0</v>
      </c>
      <c r="BH94" s="66">
        <f>'Unfactored Wall Loads'!$P$5*(1.2*'Unfactored Wall Loads'!AZ94+1.6*'Unfactored Wall Loads'!BA94+0.5*'Unfactored Wall Loads'!BB94)</f>
        <v>0</v>
      </c>
      <c r="BI94" s="66">
        <f>'Unfactored Wall Loads'!$P$5*(1.2*'Unfactored Wall Loads'!AZ94+1.6*'Unfactored Wall Loads'!BB94+1*'Unfactored Wall Loads'!BA94)</f>
        <v>0</v>
      </c>
      <c r="BJ94" s="4">
        <f t="shared" si="24"/>
        <v>0</v>
      </c>
      <c r="BK94" s="52" t="str">
        <f>IF($B94="INT",1*'Unfactored Wall Loads'!BC94, IF($B94="EXT",1*'Unfactored Wall Loads'!BC94,"N.G."))</f>
        <v>N.G.</v>
      </c>
      <c r="BL94" s="52" t="str">
        <f>IF($B94="INT",1*'Unfactored Wall Loads'!BD94, IF($B94="EXT",1*'Unfactored Wall Loads'!BD94,"N.G."))</f>
        <v>N.G.</v>
      </c>
      <c r="BM94" s="66">
        <f>'Unfactored Wall Loads'!$P$5*(1.4*'Unfactored Wall Loads'!BE94)</f>
        <v>0</v>
      </c>
      <c r="BN94" s="66">
        <f>'Unfactored Wall Loads'!$P$5*(1.2*'Unfactored Wall Loads'!BE94+1.6*'Unfactored Wall Loads'!BF94+0.5*'Unfactored Wall Loads'!BG94)</f>
        <v>0</v>
      </c>
      <c r="BO94" s="66">
        <f>'Unfactored Wall Loads'!$P$5*(1.2*'Unfactored Wall Loads'!BE94+1.6*'Unfactored Wall Loads'!BG94+1*'Unfactored Wall Loads'!BF94)</f>
        <v>0</v>
      </c>
      <c r="BP94" s="4">
        <f t="shared" si="25"/>
        <v>0</v>
      </c>
      <c r="BQ94" s="52" t="str">
        <f>IF($B94="INT",1*'Unfactored Wall Loads'!BH94, IF($B94="EXT",1*'Unfactored Wall Loads'!BH94,"N.G."))</f>
        <v>N.G.</v>
      </c>
      <c r="BR94" s="52" t="str">
        <f>IF($B94="INT",1*'Unfactored Wall Loads'!BI94, IF($B94="EXT",1*'Unfactored Wall Loads'!BI94,"N.G."))</f>
        <v>N.G.</v>
      </c>
      <c r="BS94" s="66">
        <f>'Unfactored Wall Loads'!$P$5*(1.4*'Unfactored Wall Loads'!BJ94)</f>
        <v>0</v>
      </c>
      <c r="BT94" s="66">
        <f>'Unfactored Wall Loads'!$P$5*(1.2*'Unfactored Wall Loads'!BJ94+1.6*'Unfactored Wall Loads'!BK94+0.5*'Unfactored Wall Loads'!BL94)</f>
        <v>0</v>
      </c>
      <c r="BU94" s="66">
        <f>'Unfactored Wall Loads'!$P$5*(1.2*'Unfactored Wall Loads'!BJ94+1.6*'Unfactored Wall Loads'!BL94+1*'Unfactored Wall Loads'!BK94)</f>
        <v>0</v>
      </c>
      <c r="BV94" s="4">
        <f t="shared" si="26"/>
        <v>0</v>
      </c>
      <c r="BW94" s="52" t="str">
        <f>IF($B94="INT",1*'Unfactored Wall Loads'!BM94, IF($B94="EXT",1*'Unfactored Wall Loads'!BM94,"N.G."))</f>
        <v>N.G.</v>
      </c>
      <c r="BX94" s="52" t="str">
        <f>IF($B94="INT",1*'Unfactored Wall Loads'!BN94, IF($B94="EXT",1*'Unfactored Wall Loads'!BN94,"N.G."))</f>
        <v>N.G.</v>
      </c>
      <c r="BY94" s="66">
        <f>'Unfactored Wall Loads'!$P$5*(1.4*'Unfactored Wall Loads'!BO94)</f>
        <v>0</v>
      </c>
      <c r="BZ94" s="66">
        <f>'Unfactored Wall Loads'!$P$5*(1.2*'Unfactored Wall Loads'!BO94+1.6*'Unfactored Wall Loads'!BP94+0.5*'Unfactored Wall Loads'!BQ94)</f>
        <v>0</v>
      </c>
      <c r="CA94" s="66">
        <f>'Unfactored Wall Loads'!$P$5*(1.2*'Unfactored Wall Loads'!BO94+1.6*'Unfactored Wall Loads'!BQ94+1*'Unfactored Wall Loads'!BP94)</f>
        <v>0</v>
      </c>
      <c r="CB94" s="4">
        <f t="shared" si="27"/>
        <v>0</v>
      </c>
      <c r="CC94" s="52" t="str">
        <f>IF($B94="INT",1*'Unfactored Wall Loads'!BR94, IF($B94="EXT",1*'Unfactored Wall Loads'!BR94,"N.G."))</f>
        <v>N.G.</v>
      </c>
      <c r="CD94" s="52" t="str">
        <f>IF($B94="INT",1*'Unfactored Wall Loads'!BS94, IF($B94="EXT",1*'Unfactored Wall Loads'!BS94,"N.G."))</f>
        <v>N.G.</v>
      </c>
      <c r="CE94" s="66">
        <f>'Unfactored Wall Loads'!$P$5*(1.4*'Unfactored Wall Loads'!BT94)</f>
        <v>0</v>
      </c>
      <c r="CF94" s="66">
        <f>'Unfactored Wall Loads'!$P$5*(1.2*'Unfactored Wall Loads'!BT94+1.6*'Unfactored Wall Loads'!BU94+0.5*'Unfactored Wall Loads'!BV94)</f>
        <v>0</v>
      </c>
      <c r="CG94" s="66">
        <f>'Unfactored Wall Loads'!$P$5*(1.2*'Unfactored Wall Loads'!BT94+1.6*'Unfactored Wall Loads'!BV94+1*'Unfactored Wall Loads'!BU94)</f>
        <v>0</v>
      </c>
      <c r="CH94" s="4">
        <f t="shared" si="28"/>
        <v>0</v>
      </c>
      <c r="CI94" s="52" t="str">
        <f>IF($B94="INT",1*'Unfactored Wall Loads'!BW94, IF($B94="EXT",1*'Unfactored Wall Loads'!BW94,"N.G."))</f>
        <v>N.G.</v>
      </c>
      <c r="CJ94" s="52" t="str">
        <f>IF($B94="INT",1*'Unfactored Wall Loads'!BX94, IF($B94="EXT",1*'Unfactored Wall Loads'!BX94,"N.G."))</f>
        <v>N.G.</v>
      </c>
      <c r="CK94" s="66">
        <f>'Unfactored Wall Loads'!$P$5*(1.6*'Unfactored Wall Loads'!BY94)</f>
        <v>0</v>
      </c>
      <c r="CL94" s="66">
        <f>'Unfactored Wall Loads'!$P$5*(1.2*'Unfactored Wall Loads'!BY94+1.6*'Unfactored Wall Loads'!BZ94+0.5*'Unfactored Wall Loads'!CA94)</f>
        <v>0</v>
      </c>
      <c r="CM94" s="66">
        <f>'Unfactored Wall Loads'!$P$5*(1.2*'Unfactored Wall Loads'!BY94+1.6*'Unfactored Wall Loads'!CA94+1*'Unfactored Wall Loads'!BZ94)</f>
        <v>0</v>
      </c>
      <c r="CN94" s="4">
        <f t="shared" si="29"/>
        <v>0</v>
      </c>
    </row>
    <row r="95" spans="1:92" x14ac:dyDescent="0.25">
      <c r="A95" s="70">
        <v>74</v>
      </c>
      <c r="B95" s="70">
        <f>'Unfactored Wall Loads'!B95</f>
        <v>0</v>
      </c>
      <c r="C95" s="52" t="str">
        <f>IF($B95="INT",1*'Unfactored Wall Loads'!E95, IF($B95="EXT",1*'Unfactored Wall Loads'!E95,"N.G."))</f>
        <v>N.G.</v>
      </c>
      <c r="D95" s="52" t="str">
        <f>IF($B95="INT",1*'Unfactored Wall Loads'!F95, IF($B95="EXT",1*'Unfactored Wall Loads'!F95,"N.G."))</f>
        <v>N.G.</v>
      </c>
      <c r="E95" s="66">
        <f>'Unfactored Wall Loads'!$P$5*(1.4*'Unfactored Wall Loads'!G95)</f>
        <v>0</v>
      </c>
      <c r="F95" s="66">
        <f>'Unfactored Wall Loads'!$P$5*(1.2*'Unfactored Wall Loads'!G95+1.6*'Unfactored Wall Loads'!H95+0.5*'Unfactored Wall Loads'!I95)</f>
        <v>0</v>
      </c>
      <c r="G95" s="66">
        <f>'Unfactored Wall Loads'!$P$5*(1.2*'Unfactored Wall Loads'!G95+1.6*'Unfactored Wall Loads'!I95+1*'Unfactored Wall Loads'!H95)</f>
        <v>0</v>
      </c>
      <c r="H95" s="4">
        <f t="shared" si="15"/>
        <v>0</v>
      </c>
      <c r="I95" s="52" t="str">
        <f>IF($B95="INT",1*'Unfactored Wall Loads'!J95, IF($B95="EXT",1*'Unfactored Wall Loads'!J95,"N.G."))</f>
        <v>N.G.</v>
      </c>
      <c r="J95" s="52" t="str">
        <f>IF($B95="INT",1*'Unfactored Wall Loads'!K95, IF($B95="EXT",1*'Unfactored Wall Loads'!K95,"N.G."))</f>
        <v>N.G.</v>
      </c>
      <c r="K95" s="66">
        <f>'Unfactored Wall Loads'!$P$5*(1.4*'Unfactored Wall Loads'!L95)</f>
        <v>0</v>
      </c>
      <c r="L95" s="66">
        <f>'Unfactored Wall Loads'!$P$5*(1.2*'Unfactored Wall Loads'!L95+1.6*'Unfactored Wall Loads'!M95+0.5*'Unfactored Wall Loads'!N95)</f>
        <v>0</v>
      </c>
      <c r="M95" s="66">
        <f>'Unfactored Wall Loads'!$P$5*(1.2*'Unfactored Wall Loads'!L95+1.6*'Unfactored Wall Loads'!N95+1*'Unfactored Wall Loads'!M95)</f>
        <v>0</v>
      </c>
      <c r="N95" s="4">
        <f t="shared" si="16"/>
        <v>0</v>
      </c>
      <c r="O95" s="52" t="str">
        <f>IF($B95="INT",1*'Unfactored Wall Loads'!O95, IF($B95="EXT",1*'Unfactored Wall Loads'!O95,"N.G."))</f>
        <v>N.G.</v>
      </c>
      <c r="P95" s="52" t="str">
        <f>IF($B95="INT",1*'Unfactored Wall Loads'!P95, IF($B95="EXT",1*'Unfactored Wall Loads'!P95,"N.G."))</f>
        <v>N.G.</v>
      </c>
      <c r="Q95" s="66">
        <f>'Unfactored Wall Loads'!$P$5*(1.4*'Unfactored Wall Loads'!Q95)</f>
        <v>0</v>
      </c>
      <c r="R95" s="66">
        <f>'Unfactored Wall Loads'!$P$5*(1.2*'Unfactored Wall Loads'!Q95+1.6*'Unfactored Wall Loads'!R95+0.5*'Unfactored Wall Loads'!S95)</f>
        <v>0</v>
      </c>
      <c r="S95" s="66">
        <f>'Unfactored Wall Loads'!$P$5*(1.2*'Unfactored Wall Loads'!Q95+1.6*'Unfactored Wall Loads'!S95+1*'Unfactored Wall Loads'!R95)</f>
        <v>0</v>
      </c>
      <c r="T95" s="4">
        <f t="shared" si="17"/>
        <v>0</v>
      </c>
      <c r="U95" s="52" t="str">
        <f>IF($B95="INT",1*'Unfactored Wall Loads'!T95, IF($B95="EXT",1*'Unfactored Wall Loads'!T95,"N.G."))</f>
        <v>N.G.</v>
      </c>
      <c r="V95" s="52" t="str">
        <f>IF($B95="INT",1*'Unfactored Wall Loads'!U95, IF($B95="EXT",1*'Unfactored Wall Loads'!U95,"N.G."))</f>
        <v>N.G.</v>
      </c>
      <c r="W95" s="66">
        <f>'Unfactored Wall Loads'!$P$5*(1.4*'Unfactored Wall Loads'!V95)</f>
        <v>0</v>
      </c>
      <c r="X95" s="66">
        <f>'Unfactored Wall Loads'!$P$5*(1.2*'Unfactored Wall Loads'!V95+1.6*'Unfactored Wall Loads'!W95+0.5*'Unfactored Wall Loads'!X95)</f>
        <v>0</v>
      </c>
      <c r="Y95" s="66">
        <f>'Unfactored Wall Loads'!$P$5*(1.2*'Unfactored Wall Loads'!V95+1.6*'Unfactored Wall Loads'!X95+1*'Unfactored Wall Loads'!W95)</f>
        <v>0</v>
      </c>
      <c r="Z95" s="4">
        <f t="shared" si="18"/>
        <v>0</v>
      </c>
      <c r="AA95" s="52" t="str">
        <f>IF($B95="INT",1*'Unfactored Wall Loads'!Y95, IF($B95="EXT",1*'Unfactored Wall Loads'!Y95,"N.G."))</f>
        <v>N.G.</v>
      </c>
      <c r="AB95" s="52" t="str">
        <f>IF($B95="INT",1*'Unfactored Wall Loads'!Z95, IF($B95="EXT",1*'Unfactored Wall Loads'!Z95,"N.G."))</f>
        <v>N.G.</v>
      </c>
      <c r="AC95" s="66">
        <f>'Unfactored Wall Loads'!$P$5*(1.4*'Unfactored Wall Loads'!AA95)</f>
        <v>0</v>
      </c>
      <c r="AD95" s="66">
        <f>'Unfactored Wall Loads'!$P$5*(1.2*'Unfactored Wall Loads'!AA95+1.6*'Unfactored Wall Loads'!AB95+0.5*'Unfactored Wall Loads'!AC95)</f>
        <v>0</v>
      </c>
      <c r="AE95" s="66">
        <f>'Unfactored Wall Loads'!$P$5*(1.2*'Unfactored Wall Loads'!AA95+1.6*'Unfactored Wall Loads'!AC95+1*'Unfactored Wall Loads'!AB95)</f>
        <v>0</v>
      </c>
      <c r="AF95" s="4">
        <f t="shared" si="19"/>
        <v>0</v>
      </c>
      <c r="AG95" s="52" t="str">
        <f>IF($B95="INT",1*'Unfactored Wall Loads'!AD95, IF($B95="EXT",1*'Unfactored Wall Loads'!AD95,"N.G."))</f>
        <v>N.G.</v>
      </c>
      <c r="AH95" s="52" t="str">
        <f>IF($B95="INT",1*'Unfactored Wall Loads'!AE95, IF($B95="EXT",1*'Unfactored Wall Loads'!AE95,"N.G."))</f>
        <v>N.G.</v>
      </c>
      <c r="AI95" s="66">
        <f>'Unfactored Wall Loads'!$P$5*(1.4*'Unfactored Wall Loads'!AF95)</f>
        <v>0</v>
      </c>
      <c r="AJ95" s="66">
        <f>'Unfactored Wall Loads'!$P$5*(1.2*'Unfactored Wall Loads'!AF95+1.6*'Unfactored Wall Loads'!AG95+0.5*'Unfactored Wall Loads'!AH95)</f>
        <v>0</v>
      </c>
      <c r="AK95" s="66">
        <f>'Unfactored Wall Loads'!$P$5*(1.2*'Unfactored Wall Loads'!AF95+1.6*'Unfactored Wall Loads'!AH95+1*'Unfactored Wall Loads'!AG95)</f>
        <v>0</v>
      </c>
      <c r="AL95" s="4">
        <f t="shared" si="20"/>
        <v>0</v>
      </c>
      <c r="AM95" s="52" t="str">
        <f>IF($B95="INT",1*'Unfactored Wall Loads'!AI95, IF($B95="EXT",1*'Unfactored Wall Loads'!AI95,"N.G."))</f>
        <v>N.G.</v>
      </c>
      <c r="AN95" s="52" t="str">
        <f>IF($B95="INT",1*'Unfactored Wall Loads'!AJ95, IF($B95="EXT",1*'Unfactored Wall Loads'!AJ95,"N.G."))</f>
        <v>N.G.</v>
      </c>
      <c r="AO95" s="66">
        <f>'Unfactored Wall Loads'!$P$5*(1.4*'Unfactored Wall Loads'!AK95)</f>
        <v>0</v>
      </c>
      <c r="AP95" s="66">
        <f>'Unfactored Wall Loads'!$P$5*(1.2*'Unfactored Wall Loads'!AK95+1.6*'Unfactored Wall Loads'!AL95+0.5*'Unfactored Wall Loads'!AM95)</f>
        <v>0</v>
      </c>
      <c r="AQ95" s="66">
        <f>'Unfactored Wall Loads'!$P$5*(1.2*'Unfactored Wall Loads'!AK95+1.6*'Unfactored Wall Loads'!AM95+1*'Unfactored Wall Loads'!AL95)</f>
        <v>0</v>
      </c>
      <c r="AR95" s="4">
        <f t="shared" si="21"/>
        <v>0</v>
      </c>
      <c r="AS95" s="52" t="str">
        <f>IF($B95="INT",1*'Unfactored Wall Loads'!AN95, IF($B95="EXT",1*'Unfactored Wall Loads'!AN95,"N.G."))</f>
        <v>N.G.</v>
      </c>
      <c r="AT95" s="52" t="str">
        <f>IF($B95="INT",1*'Unfactored Wall Loads'!AO95, IF($B95="EXT",1*'Unfactored Wall Loads'!AO95,"N.G."))</f>
        <v>N.G.</v>
      </c>
      <c r="AU95" s="66">
        <f>'Unfactored Wall Loads'!$P$5*(1.4*'Unfactored Wall Loads'!AP95)</f>
        <v>0</v>
      </c>
      <c r="AV95" s="66">
        <f>'Unfactored Wall Loads'!$P$5*(1.2*'Unfactored Wall Loads'!AP95+1.6*'Unfactored Wall Loads'!AQ95+0.5*'Unfactored Wall Loads'!AR95)</f>
        <v>0</v>
      </c>
      <c r="AW95" s="66">
        <f>'Unfactored Wall Loads'!$P$5*(1.2*'Unfactored Wall Loads'!AP95+1.6*'Unfactored Wall Loads'!AR95+1*'Unfactored Wall Loads'!AQ95)</f>
        <v>0</v>
      </c>
      <c r="AX95" s="4">
        <f t="shared" si="22"/>
        <v>0</v>
      </c>
      <c r="AY95" s="52" t="str">
        <f>IF($B95="INT",1*'Unfactored Wall Loads'!AS95, IF($B95="EXT",1*'Unfactored Wall Loads'!AS95,"N.G."))</f>
        <v>N.G.</v>
      </c>
      <c r="AZ95" s="52" t="str">
        <f>IF($B95="INT",1*'Unfactored Wall Loads'!AT95, IF($B95="EXT",1*'Unfactored Wall Loads'!AT95,"N.G."))</f>
        <v>N.G.</v>
      </c>
      <c r="BA95" s="66">
        <f>'Unfactored Wall Loads'!$P$5*(1.4*'Unfactored Wall Loads'!AU95)</f>
        <v>0</v>
      </c>
      <c r="BB95" s="66">
        <f>'Unfactored Wall Loads'!$P$5*(1.2*'Unfactored Wall Loads'!AU95+1.6*'Unfactored Wall Loads'!AV95+0.5*'Unfactored Wall Loads'!AW95)</f>
        <v>0</v>
      </c>
      <c r="BC95" s="66">
        <f>'Unfactored Wall Loads'!$P$5*(1.2*'Unfactored Wall Loads'!AU95+1.6*'Unfactored Wall Loads'!AW95+1*'Unfactored Wall Loads'!AV95)</f>
        <v>0</v>
      </c>
      <c r="BD95" s="4">
        <f t="shared" si="23"/>
        <v>0</v>
      </c>
      <c r="BE95" s="52" t="str">
        <f>IF($B95="INT",1*'Unfactored Wall Loads'!AX95, IF($B95="EXT",1*'Unfactored Wall Loads'!AX95,"N.G."))</f>
        <v>N.G.</v>
      </c>
      <c r="BF95" s="52" t="str">
        <f>IF($B95="INT",1*'Unfactored Wall Loads'!AY95, IF($B95="EXT",1*'Unfactored Wall Loads'!AY95,"N.G."))</f>
        <v>N.G.</v>
      </c>
      <c r="BG95" s="66">
        <f>'Unfactored Wall Loads'!$P$5*(1.4*'Unfactored Wall Loads'!AZ95)</f>
        <v>0</v>
      </c>
      <c r="BH95" s="66">
        <f>'Unfactored Wall Loads'!$P$5*(1.2*'Unfactored Wall Loads'!AZ95+1.6*'Unfactored Wall Loads'!BA95+0.5*'Unfactored Wall Loads'!BB95)</f>
        <v>0</v>
      </c>
      <c r="BI95" s="66">
        <f>'Unfactored Wall Loads'!$P$5*(1.2*'Unfactored Wall Loads'!AZ95+1.6*'Unfactored Wall Loads'!BB95+1*'Unfactored Wall Loads'!BA95)</f>
        <v>0</v>
      </c>
      <c r="BJ95" s="4">
        <f t="shared" si="24"/>
        <v>0</v>
      </c>
      <c r="BK95" s="52" t="str">
        <f>IF($B95="INT",1*'Unfactored Wall Loads'!BC95, IF($B95="EXT",1*'Unfactored Wall Loads'!BC95,"N.G."))</f>
        <v>N.G.</v>
      </c>
      <c r="BL95" s="52" t="str">
        <f>IF($B95="INT",1*'Unfactored Wall Loads'!BD95, IF($B95="EXT",1*'Unfactored Wall Loads'!BD95,"N.G."))</f>
        <v>N.G.</v>
      </c>
      <c r="BM95" s="66">
        <f>'Unfactored Wall Loads'!$P$5*(1.4*'Unfactored Wall Loads'!BE95)</f>
        <v>0</v>
      </c>
      <c r="BN95" s="66">
        <f>'Unfactored Wall Loads'!$P$5*(1.2*'Unfactored Wall Loads'!BE95+1.6*'Unfactored Wall Loads'!BF95+0.5*'Unfactored Wall Loads'!BG95)</f>
        <v>0</v>
      </c>
      <c r="BO95" s="66">
        <f>'Unfactored Wall Loads'!$P$5*(1.2*'Unfactored Wall Loads'!BE95+1.6*'Unfactored Wall Loads'!BG95+1*'Unfactored Wall Loads'!BF95)</f>
        <v>0</v>
      </c>
      <c r="BP95" s="4">
        <f t="shared" si="25"/>
        <v>0</v>
      </c>
      <c r="BQ95" s="52" t="str">
        <f>IF($B95="INT",1*'Unfactored Wall Loads'!BH95, IF($B95="EXT",1*'Unfactored Wall Loads'!BH95,"N.G."))</f>
        <v>N.G.</v>
      </c>
      <c r="BR95" s="52" t="str">
        <f>IF($B95="INT",1*'Unfactored Wall Loads'!BI95, IF($B95="EXT",1*'Unfactored Wall Loads'!BI95,"N.G."))</f>
        <v>N.G.</v>
      </c>
      <c r="BS95" s="66">
        <f>'Unfactored Wall Loads'!$P$5*(1.4*'Unfactored Wall Loads'!BJ95)</f>
        <v>0</v>
      </c>
      <c r="BT95" s="66">
        <f>'Unfactored Wall Loads'!$P$5*(1.2*'Unfactored Wall Loads'!BJ95+1.6*'Unfactored Wall Loads'!BK95+0.5*'Unfactored Wall Loads'!BL95)</f>
        <v>0</v>
      </c>
      <c r="BU95" s="66">
        <f>'Unfactored Wall Loads'!$P$5*(1.2*'Unfactored Wall Loads'!BJ95+1.6*'Unfactored Wall Loads'!BL95+1*'Unfactored Wall Loads'!BK95)</f>
        <v>0</v>
      </c>
      <c r="BV95" s="4">
        <f t="shared" si="26"/>
        <v>0</v>
      </c>
      <c r="BW95" s="52" t="str">
        <f>IF($B95="INT",1*'Unfactored Wall Loads'!BM95, IF($B95="EXT",1*'Unfactored Wall Loads'!BM95,"N.G."))</f>
        <v>N.G.</v>
      </c>
      <c r="BX95" s="52" t="str">
        <f>IF($B95="INT",1*'Unfactored Wall Loads'!BN95, IF($B95="EXT",1*'Unfactored Wall Loads'!BN95,"N.G."))</f>
        <v>N.G.</v>
      </c>
      <c r="BY95" s="66">
        <f>'Unfactored Wall Loads'!$P$5*(1.4*'Unfactored Wall Loads'!BO95)</f>
        <v>0</v>
      </c>
      <c r="BZ95" s="66">
        <f>'Unfactored Wall Loads'!$P$5*(1.2*'Unfactored Wall Loads'!BO95+1.6*'Unfactored Wall Loads'!BP95+0.5*'Unfactored Wall Loads'!BQ95)</f>
        <v>0</v>
      </c>
      <c r="CA95" s="66">
        <f>'Unfactored Wall Loads'!$P$5*(1.2*'Unfactored Wall Loads'!BO95+1.6*'Unfactored Wall Loads'!BQ95+1*'Unfactored Wall Loads'!BP95)</f>
        <v>0</v>
      </c>
      <c r="CB95" s="4">
        <f t="shared" si="27"/>
        <v>0</v>
      </c>
      <c r="CC95" s="52" t="str">
        <f>IF($B95="INT",1*'Unfactored Wall Loads'!BR95, IF($B95="EXT",1*'Unfactored Wall Loads'!BR95,"N.G."))</f>
        <v>N.G.</v>
      </c>
      <c r="CD95" s="52" t="str">
        <f>IF($B95="INT",1*'Unfactored Wall Loads'!BS95, IF($B95="EXT",1*'Unfactored Wall Loads'!BS95,"N.G."))</f>
        <v>N.G.</v>
      </c>
      <c r="CE95" s="66">
        <f>'Unfactored Wall Loads'!$P$5*(1.4*'Unfactored Wall Loads'!BT95)</f>
        <v>0</v>
      </c>
      <c r="CF95" s="66">
        <f>'Unfactored Wall Loads'!$P$5*(1.2*'Unfactored Wall Loads'!BT95+1.6*'Unfactored Wall Loads'!BU95+0.5*'Unfactored Wall Loads'!BV95)</f>
        <v>0</v>
      </c>
      <c r="CG95" s="66">
        <f>'Unfactored Wall Loads'!$P$5*(1.2*'Unfactored Wall Loads'!BT95+1.6*'Unfactored Wall Loads'!BV95+1*'Unfactored Wall Loads'!BU95)</f>
        <v>0</v>
      </c>
      <c r="CH95" s="4">
        <f t="shared" si="28"/>
        <v>0</v>
      </c>
      <c r="CI95" s="52" t="str">
        <f>IF($B95="INT",1*'Unfactored Wall Loads'!BW95, IF($B95="EXT",1*'Unfactored Wall Loads'!BW95,"N.G."))</f>
        <v>N.G.</v>
      </c>
      <c r="CJ95" s="52" t="str">
        <f>IF($B95="INT",1*'Unfactored Wall Loads'!BX95, IF($B95="EXT",1*'Unfactored Wall Loads'!BX95,"N.G."))</f>
        <v>N.G.</v>
      </c>
      <c r="CK95" s="66">
        <f>'Unfactored Wall Loads'!$P$5*(1.6*'Unfactored Wall Loads'!BY95)</f>
        <v>0</v>
      </c>
      <c r="CL95" s="66">
        <f>'Unfactored Wall Loads'!$P$5*(1.2*'Unfactored Wall Loads'!BY95+1.6*'Unfactored Wall Loads'!BZ95+0.5*'Unfactored Wall Loads'!CA95)</f>
        <v>0</v>
      </c>
      <c r="CM95" s="66">
        <f>'Unfactored Wall Loads'!$P$5*(1.2*'Unfactored Wall Loads'!BY95+1.6*'Unfactored Wall Loads'!CA95+1*'Unfactored Wall Loads'!BZ95)</f>
        <v>0</v>
      </c>
      <c r="CN95" s="4">
        <f t="shared" si="29"/>
        <v>0</v>
      </c>
    </row>
    <row r="96" spans="1:92" x14ac:dyDescent="0.25">
      <c r="A96" s="70">
        <v>75</v>
      </c>
      <c r="B96" s="70">
        <f>'Unfactored Wall Loads'!B96</f>
        <v>0</v>
      </c>
      <c r="C96" s="52" t="str">
        <f>IF($B96="INT",1*'Unfactored Wall Loads'!E96, IF($B96="EXT",1*'Unfactored Wall Loads'!E96,"N.G."))</f>
        <v>N.G.</v>
      </c>
      <c r="D96" s="52" t="str">
        <f>IF($B96="INT",1*'Unfactored Wall Loads'!F96, IF($B96="EXT",1*'Unfactored Wall Loads'!F96,"N.G."))</f>
        <v>N.G.</v>
      </c>
      <c r="E96" s="66">
        <f>'Unfactored Wall Loads'!$P$5*(1.4*'Unfactored Wall Loads'!G96)</f>
        <v>0</v>
      </c>
      <c r="F96" s="66">
        <f>'Unfactored Wall Loads'!$P$5*(1.2*'Unfactored Wall Loads'!G96+1.6*'Unfactored Wall Loads'!H96+0.5*'Unfactored Wall Loads'!I96)</f>
        <v>0</v>
      </c>
      <c r="G96" s="66">
        <f>'Unfactored Wall Loads'!$P$5*(1.2*'Unfactored Wall Loads'!G96+1.6*'Unfactored Wall Loads'!I96+1*'Unfactored Wall Loads'!H96)</f>
        <v>0</v>
      </c>
      <c r="H96" s="4">
        <f t="shared" si="15"/>
        <v>0</v>
      </c>
      <c r="I96" s="52" t="str">
        <f>IF($B96="INT",1*'Unfactored Wall Loads'!J96, IF($B96="EXT",1*'Unfactored Wall Loads'!J96,"N.G."))</f>
        <v>N.G.</v>
      </c>
      <c r="J96" s="52" t="str">
        <f>IF($B96="INT",1*'Unfactored Wall Loads'!K96, IF($B96="EXT",1*'Unfactored Wall Loads'!K96,"N.G."))</f>
        <v>N.G.</v>
      </c>
      <c r="K96" s="66">
        <f>'Unfactored Wall Loads'!$P$5*(1.4*'Unfactored Wall Loads'!L96)</f>
        <v>0</v>
      </c>
      <c r="L96" s="66">
        <f>'Unfactored Wall Loads'!$P$5*(1.2*'Unfactored Wall Loads'!L96+1.6*'Unfactored Wall Loads'!M96+0.5*'Unfactored Wall Loads'!N96)</f>
        <v>0</v>
      </c>
      <c r="M96" s="66">
        <f>'Unfactored Wall Loads'!$P$5*(1.2*'Unfactored Wall Loads'!L96+1.6*'Unfactored Wall Loads'!N96+1*'Unfactored Wall Loads'!M96)</f>
        <v>0</v>
      </c>
      <c r="N96" s="4">
        <f t="shared" si="16"/>
        <v>0</v>
      </c>
      <c r="O96" s="52" t="str">
        <f>IF($B96="INT",1*'Unfactored Wall Loads'!O96, IF($B96="EXT",1*'Unfactored Wall Loads'!O96,"N.G."))</f>
        <v>N.G.</v>
      </c>
      <c r="P96" s="52" t="str">
        <f>IF($B96="INT",1*'Unfactored Wall Loads'!P96, IF($B96="EXT",1*'Unfactored Wall Loads'!P96,"N.G."))</f>
        <v>N.G.</v>
      </c>
      <c r="Q96" s="66">
        <f>'Unfactored Wall Loads'!$P$5*(1.4*'Unfactored Wall Loads'!Q96)</f>
        <v>0</v>
      </c>
      <c r="R96" s="66">
        <f>'Unfactored Wall Loads'!$P$5*(1.2*'Unfactored Wall Loads'!Q96+1.6*'Unfactored Wall Loads'!R96+0.5*'Unfactored Wall Loads'!S96)</f>
        <v>0</v>
      </c>
      <c r="S96" s="66">
        <f>'Unfactored Wall Loads'!$P$5*(1.2*'Unfactored Wall Loads'!Q96+1.6*'Unfactored Wall Loads'!S96+1*'Unfactored Wall Loads'!R96)</f>
        <v>0</v>
      </c>
      <c r="T96" s="4">
        <f t="shared" si="17"/>
        <v>0</v>
      </c>
      <c r="U96" s="52" t="str">
        <f>IF($B96="INT",1*'Unfactored Wall Loads'!T96, IF($B96="EXT",1*'Unfactored Wall Loads'!T96,"N.G."))</f>
        <v>N.G.</v>
      </c>
      <c r="V96" s="52" t="str">
        <f>IF($B96="INT",1*'Unfactored Wall Loads'!U96, IF($B96="EXT",1*'Unfactored Wall Loads'!U96,"N.G."))</f>
        <v>N.G.</v>
      </c>
      <c r="W96" s="66">
        <f>'Unfactored Wall Loads'!$P$5*(1.4*'Unfactored Wall Loads'!V96)</f>
        <v>0</v>
      </c>
      <c r="X96" s="66">
        <f>'Unfactored Wall Loads'!$P$5*(1.2*'Unfactored Wall Loads'!V96+1.6*'Unfactored Wall Loads'!W96+0.5*'Unfactored Wall Loads'!X96)</f>
        <v>0</v>
      </c>
      <c r="Y96" s="66">
        <f>'Unfactored Wall Loads'!$P$5*(1.2*'Unfactored Wall Loads'!V96+1.6*'Unfactored Wall Loads'!X96+1*'Unfactored Wall Loads'!W96)</f>
        <v>0</v>
      </c>
      <c r="Z96" s="4">
        <f t="shared" si="18"/>
        <v>0</v>
      </c>
      <c r="AA96" s="52" t="str">
        <f>IF($B96="INT",1*'Unfactored Wall Loads'!Y96, IF($B96="EXT",1*'Unfactored Wall Loads'!Y96,"N.G."))</f>
        <v>N.G.</v>
      </c>
      <c r="AB96" s="52" t="str">
        <f>IF($B96="INT",1*'Unfactored Wall Loads'!Z96, IF($B96="EXT",1*'Unfactored Wall Loads'!Z96,"N.G."))</f>
        <v>N.G.</v>
      </c>
      <c r="AC96" s="66">
        <f>'Unfactored Wall Loads'!$P$5*(1.4*'Unfactored Wall Loads'!AA96)</f>
        <v>0</v>
      </c>
      <c r="AD96" s="66">
        <f>'Unfactored Wall Loads'!$P$5*(1.2*'Unfactored Wall Loads'!AA96+1.6*'Unfactored Wall Loads'!AB96+0.5*'Unfactored Wall Loads'!AC96)</f>
        <v>0</v>
      </c>
      <c r="AE96" s="66">
        <f>'Unfactored Wall Loads'!$P$5*(1.2*'Unfactored Wall Loads'!AA96+1.6*'Unfactored Wall Loads'!AC96+1*'Unfactored Wall Loads'!AB96)</f>
        <v>0</v>
      </c>
      <c r="AF96" s="4">
        <f t="shared" si="19"/>
        <v>0</v>
      </c>
      <c r="AG96" s="52" t="str">
        <f>IF($B96="INT",1*'Unfactored Wall Loads'!AD96, IF($B96="EXT",1*'Unfactored Wall Loads'!AD96,"N.G."))</f>
        <v>N.G.</v>
      </c>
      <c r="AH96" s="52" t="str">
        <f>IF($B96="INT",1*'Unfactored Wall Loads'!AE96, IF($B96="EXT",1*'Unfactored Wall Loads'!AE96,"N.G."))</f>
        <v>N.G.</v>
      </c>
      <c r="AI96" s="66">
        <f>'Unfactored Wall Loads'!$P$5*(1.4*'Unfactored Wall Loads'!AF96)</f>
        <v>0</v>
      </c>
      <c r="AJ96" s="66">
        <f>'Unfactored Wall Loads'!$P$5*(1.2*'Unfactored Wall Loads'!AF96+1.6*'Unfactored Wall Loads'!AG96+0.5*'Unfactored Wall Loads'!AH96)</f>
        <v>0</v>
      </c>
      <c r="AK96" s="66">
        <f>'Unfactored Wall Loads'!$P$5*(1.2*'Unfactored Wall Loads'!AF96+1.6*'Unfactored Wall Loads'!AH96+1*'Unfactored Wall Loads'!AG96)</f>
        <v>0</v>
      </c>
      <c r="AL96" s="4">
        <f t="shared" si="20"/>
        <v>0</v>
      </c>
      <c r="AM96" s="52" t="str">
        <f>IF($B96="INT",1*'Unfactored Wall Loads'!AI96, IF($B96="EXT",1*'Unfactored Wall Loads'!AI96,"N.G."))</f>
        <v>N.G.</v>
      </c>
      <c r="AN96" s="52" t="str">
        <f>IF($B96="INT",1*'Unfactored Wall Loads'!AJ96, IF($B96="EXT",1*'Unfactored Wall Loads'!AJ96,"N.G."))</f>
        <v>N.G.</v>
      </c>
      <c r="AO96" s="66">
        <f>'Unfactored Wall Loads'!$P$5*(1.4*'Unfactored Wall Loads'!AK96)</f>
        <v>0</v>
      </c>
      <c r="AP96" s="66">
        <f>'Unfactored Wall Loads'!$P$5*(1.2*'Unfactored Wall Loads'!AK96+1.6*'Unfactored Wall Loads'!AL96+0.5*'Unfactored Wall Loads'!AM96)</f>
        <v>0</v>
      </c>
      <c r="AQ96" s="66">
        <f>'Unfactored Wall Loads'!$P$5*(1.2*'Unfactored Wall Loads'!AK96+1.6*'Unfactored Wall Loads'!AM96+1*'Unfactored Wall Loads'!AL96)</f>
        <v>0</v>
      </c>
      <c r="AR96" s="4">
        <f t="shared" si="21"/>
        <v>0</v>
      </c>
      <c r="AS96" s="52" t="str">
        <f>IF($B96="INT",1*'Unfactored Wall Loads'!AN96, IF($B96="EXT",1*'Unfactored Wall Loads'!AN96,"N.G."))</f>
        <v>N.G.</v>
      </c>
      <c r="AT96" s="52" t="str">
        <f>IF($B96="INT",1*'Unfactored Wall Loads'!AO96, IF($B96="EXT",1*'Unfactored Wall Loads'!AO96,"N.G."))</f>
        <v>N.G.</v>
      </c>
      <c r="AU96" s="66">
        <f>'Unfactored Wall Loads'!$P$5*(1.4*'Unfactored Wall Loads'!AP96)</f>
        <v>0</v>
      </c>
      <c r="AV96" s="66">
        <f>'Unfactored Wall Loads'!$P$5*(1.2*'Unfactored Wall Loads'!AP96+1.6*'Unfactored Wall Loads'!AQ96+0.5*'Unfactored Wall Loads'!AR96)</f>
        <v>0</v>
      </c>
      <c r="AW96" s="66">
        <f>'Unfactored Wall Loads'!$P$5*(1.2*'Unfactored Wall Loads'!AP96+1.6*'Unfactored Wall Loads'!AR96+1*'Unfactored Wall Loads'!AQ96)</f>
        <v>0</v>
      </c>
      <c r="AX96" s="4">
        <f t="shared" si="22"/>
        <v>0</v>
      </c>
      <c r="AY96" s="52" t="str">
        <f>IF($B96="INT",1*'Unfactored Wall Loads'!AS96, IF($B96="EXT",1*'Unfactored Wall Loads'!AS96,"N.G."))</f>
        <v>N.G.</v>
      </c>
      <c r="AZ96" s="52" t="str">
        <f>IF($B96="INT",1*'Unfactored Wall Loads'!AT96, IF($B96="EXT",1*'Unfactored Wall Loads'!AT96,"N.G."))</f>
        <v>N.G.</v>
      </c>
      <c r="BA96" s="66">
        <f>'Unfactored Wall Loads'!$P$5*(1.4*'Unfactored Wall Loads'!AU96)</f>
        <v>0</v>
      </c>
      <c r="BB96" s="66">
        <f>'Unfactored Wall Loads'!$P$5*(1.2*'Unfactored Wall Loads'!AU96+1.6*'Unfactored Wall Loads'!AV96+0.5*'Unfactored Wall Loads'!AW96)</f>
        <v>0</v>
      </c>
      <c r="BC96" s="66">
        <f>'Unfactored Wall Loads'!$P$5*(1.2*'Unfactored Wall Loads'!AU96+1.6*'Unfactored Wall Loads'!AW96+1*'Unfactored Wall Loads'!AV96)</f>
        <v>0</v>
      </c>
      <c r="BD96" s="4">
        <f t="shared" si="23"/>
        <v>0</v>
      </c>
      <c r="BE96" s="52" t="str">
        <f>IF($B96="INT",1*'Unfactored Wall Loads'!AX96, IF($B96="EXT",1*'Unfactored Wall Loads'!AX96,"N.G."))</f>
        <v>N.G.</v>
      </c>
      <c r="BF96" s="52" t="str">
        <f>IF($B96="INT",1*'Unfactored Wall Loads'!AY96, IF($B96="EXT",1*'Unfactored Wall Loads'!AY96,"N.G."))</f>
        <v>N.G.</v>
      </c>
      <c r="BG96" s="66">
        <f>'Unfactored Wall Loads'!$P$5*(1.4*'Unfactored Wall Loads'!AZ96)</f>
        <v>0</v>
      </c>
      <c r="BH96" s="66">
        <f>'Unfactored Wall Loads'!$P$5*(1.2*'Unfactored Wall Loads'!AZ96+1.6*'Unfactored Wall Loads'!BA96+0.5*'Unfactored Wall Loads'!BB96)</f>
        <v>0</v>
      </c>
      <c r="BI96" s="66">
        <f>'Unfactored Wall Loads'!$P$5*(1.2*'Unfactored Wall Loads'!AZ96+1.6*'Unfactored Wall Loads'!BB96+1*'Unfactored Wall Loads'!BA96)</f>
        <v>0</v>
      </c>
      <c r="BJ96" s="4">
        <f t="shared" si="24"/>
        <v>0</v>
      </c>
      <c r="BK96" s="52" t="str">
        <f>IF($B96="INT",1*'Unfactored Wall Loads'!BC96, IF($B96="EXT",1*'Unfactored Wall Loads'!BC96,"N.G."))</f>
        <v>N.G.</v>
      </c>
      <c r="BL96" s="52" t="str">
        <f>IF($B96="INT",1*'Unfactored Wall Loads'!BD96, IF($B96="EXT",1*'Unfactored Wall Loads'!BD96,"N.G."))</f>
        <v>N.G.</v>
      </c>
      <c r="BM96" s="66">
        <f>'Unfactored Wall Loads'!$P$5*(1.4*'Unfactored Wall Loads'!BE96)</f>
        <v>0</v>
      </c>
      <c r="BN96" s="66">
        <f>'Unfactored Wall Loads'!$P$5*(1.2*'Unfactored Wall Loads'!BE96+1.6*'Unfactored Wall Loads'!BF96+0.5*'Unfactored Wall Loads'!BG96)</f>
        <v>0</v>
      </c>
      <c r="BO96" s="66">
        <f>'Unfactored Wall Loads'!$P$5*(1.2*'Unfactored Wall Loads'!BE96+1.6*'Unfactored Wall Loads'!BG96+1*'Unfactored Wall Loads'!BF96)</f>
        <v>0</v>
      </c>
      <c r="BP96" s="4">
        <f t="shared" si="25"/>
        <v>0</v>
      </c>
      <c r="BQ96" s="52" t="str">
        <f>IF($B96="INT",1*'Unfactored Wall Loads'!BH96, IF($B96="EXT",1*'Unfactored Wall Loads'!BH96,"N.G."))</f>
        <v>N.G.</v>
      </c>
      <c r="BR96" s="52" t="str">
        <f>IF($B96="INT",1*'Unfactored Wall Loads'!BI96, IF($B96="EXT",1*'Unfactored Wall Loads'!BI96,"N.G."))</f>
        <v>N.G.</v>
      </c>
      <c r="BS96" s="66">
        <f>'Unfactored Wall Loads'!$P$5*(1.4*'Unfactored Wall Loads'!BJ96)</f>
        <v>0</v>
      </c>
      <c r="BT96" s="66">
        <f>'Unfactored Wall Loads'!$P$5*(1.2*'Unfactored Wall Loads'!BJ96+1.6*'Unfactored Wall Loads'!BK96+0.5*'Unfactored Wall Loads'!BL96)</f>
        <v>0</v>
      </c>
      <c r="BU96" s="66">
        <f>'Unfactored Wall Loads'!$P$5*(1.2*'Unfactored Wall Loads'!BJ96+1.6*'Unfactored Wall Loads'!BL96+1*'Unfactored Wall Loads'!BK96)</f>
        <v>0</v>
      </c>
      <c r="BV96" s="4">
        <f t="shared" si="26"/>
        <v>0</v>
      </c>
      <c r="BW96" s="52" t="str">
        <f>IF($B96="INT",1*'Unfactored Wall Loads'!BM96, IF($B96="EXT",1*'Unfactored Wall Loads'!BM96,"N.G."))</f>
        <v>N.G.</v>
      </c>
      <c r="BX96" s="52" t="str">
        <f>IF($B96="INT",1*'Unfactored Wall Loads'!BN96, IF($B96="EXT",1*'Unfactored Wall Loads'!BN96,"N.G."))</f>
        <v>N.G.</v>
      </c>
      <c r="BY96" s="66">
        <f>'Unfactored Wall Loads'!$P$5*(1.4*'Unfactored Wall Loads'!BO96)</f>
        <v>0</v>
      </c>
      <c r="BZ96" s="66">
        <f>'Unfactored Wall Loads'!$P$5*(1.2*'Unfactored Wall Loads'!BO96+1.6*'Unfactored Wall Loads'!BP96+0.5*'Unfactored Wall Loads'!BQ96)</f>
        <v>0</v>
      </c>
      <c r="CA96" s="66">
        <f>'Unfactored Wall Loads'!$P$5*(1.2*'Unfactored Wall Loads'!BO96+1.6*'Unfactored Wall Loads'!BQ96+1*'Unfactored Wall Loads'!BP96)</f>
        <v>0</v>
      </c>
      <c r="CB96" s="4">
        <f t="shared" si="27"/>
        <v>0</v>
      </c>
      <c r="CC96" s="52" t="str">
        <f>IF($B96="INT",1*'Unfactored Wall Loads'!BR96, IF($B96="EXT",1*'Unfactored Wall Loads'!BR96,"N.G."))</f>
        <v>N.G.</v>
      </c>
      <c r="CD96" s="52" t="str">
        <f>IF($B96="INT",1*'Unfactored Wall Loads'!BS96, IF($B96="EXT",1*'Unfactored Wall Loads'!BS96,"N.G."))</f>
        <v>N.G.</v>
      </c>
      <c r="CE96" s="66">
        <f>'Unfactored Wall Loads'!$P$5*(1.4*'Unfactored Wall Loads'!BT96)</f>
        <v>0</v>
      </c>
      <c r="CF96" s="66">
        <f>'Unfactored Wall Loads'!$P$5*(1.2*'Unfactored Wall Loads'!BT96+1.6*'Unfactored Wall Loads'!BU96+0.5*'Unfactored Wall Loads'!BV96)</f>
        <v>0</v>
      </c>
      <c r="CG96" s="66">
        <f>'Unfactored Wall Loads'!$P$5*(1.2*'Unfactored Wall Loads'!BT96+1.6*'Unfactored Wall Loads'!BV96+1*'Unfactored Wall Loads'!BU96)</f>
        <v>0</v>
      </c>
      <c r="CH96" s="4">
        <f t="shared" si="28"/>
        <v>0</v>
      </c>
      <c r="CI96" s="52" t="str">
        <f>IF($B96="INT",1*'Unfactored Wall Loads'!BW96, IF($B96="EXT",1*'Unfactored Wall Loads'!BW96,"N.G."))</f>
        <v>N.G.</v>
      </c>
      <c r="CJ96" s="52" t="str">
        <f>IF($B96="INT",1*'Unfactored Wall Loads'!BX96, IF($B96="EXT",1*'Unfactored Wall Loads'!BX96,"N.G."))</f>
        <v>N.G.</v>
      </c>
      <c r="CK96" s="66">
        <f>'Unfactored Wall Loads'!$P$5*(1.6*'Unfactored Wall Loads'!BY96)</f>
        <v>0</v>
      </c>
      <c r="CL96" s="66">
        <f>'Unfactored Wall Loads'!$P$5*(1.2*'Unfactored Wall Loads'!BY96+1.6*'Unfactored Wall Loads'!BZ96+0.5*'Unfactored Wall Loads'!CA96)</f>
        <v>0</v>
      </c>
      <c r="CM96" s="66">
        <f>'Unfactored Wall Loads'!$P$5*(1.2*'Unfactored Wall Loads'!BY96+1.6*'Unfactored Wall Loads'!CA96+1*'Unfactored Wall Loads'!BZ96)</f>
        <v>0</v>
      </c>
      <c r="CN96" s="4">
        <f t="shared" si="29"/>
        <v>0</v>
      </c>
    </row>
    <row r="97" spans="1:92" x14ac:dyDescent="0.25">
      <c r="A97" s="70">
        <v>76</v>
      </c>
      <c r="B97" s="70">
        <f>'Unfactored Wall Loads'!B97</f>
        <v>0</v>
      </c>
      <c r="C97" s="52" t="str">
        <f>IF($B97="INT",1*'Unfactored Wall Loads'!E97, IF($B97="EXT",1*'Unfactored Wall Loads'!E97,"N.G."))</f>
        <v>N.G.</v>
      </c>
      <c r="D97" s="52" t="str">
        <f>IF($B97="INT",1*'Unfactored Wall Loads'!F97, IF($B97="EXT",1*'Unfactored Wall Loads'!F97,"N.G."))</f>
        <v>N.G.</v>
      </c>
      <c r="E97" s="66">
        <f>'Unfactored Wall Loads'!$P$5*(1.4*'Unfactored Wall Loads'!G97)</f>
        <v>0</v>
      </c>
      <c r="F97" s="66">
        <f>'Unfactored Wall Loads'!$P$5*(1.2*'Unfactored Wall Loads'!G97+1.6*'Unfactored Wall Loads'!H97+0.5*'Unfactored Wall Loads'!I97)</f>
        <v>0</v>
      </c>
      <c r="G97" s="66">
        <f>'Unfactored Wall Loads'!$P$5*(1.2*'Unfactored Wall Loads'!G97+1.6*'Unfactored Wall Loads'!I97+1*'Unfactored Wall Loads'!H97)</f>
        <v>0</v>
      </c>
      <c r="H97" s="4">
        <f t="shared" si="15"/>
        <v>0</v>
      </c>
      <c r="I97" s="52" t="str">
        <f>IF($B97="INT",1*'Unfactored Wall Loads'!J97, IF($B97="EXT",1*'Unfactored Wall Loads'!J97,"N.G."))</f>
        <v>N.G.</v>
      </c>
      <c r="J97" s="52" t="str">
        <f>IF($B97="INT",1*'Unfactored Wall Loads'!K97, IF($B97="EXT",1*'Unfactored Wall Loads'!K97,"N.G."))</f>
        <v>N.G.</v>
      </c>
      <c r="K97" s="66">
        <f>'Unfactored Wall Loads'!$P$5*(1.4*'Unfactored Wall Loads'!L97)</f>
        <v>0</v>
      </c>
      <c r="L97" s="66">
        <f>'Unfactored Wall Loads'!$P$5*(1.2*'Unfactored Wall Loads'!L97+1.6*'Unfactored Wall Loads'!M97+0.5*'Unfactored Wall Loads'!N97)</f>
        <v>0</v>
      </c>
      <c r="M97" s="66">
        <f>'Unfactored Wall Loads'!$P$5*(1.2*'Unfactored Wall Loads'!L97+1.6*'Unfactored Wall Loads'!N97+1*'Unfactored Wall Loads'!M97)</f>
        <v>0</v>
      </c>
      <c r="N97" s="4">
        <f t="shared" si="16"/>
        <v>0</v>
      </c>
      <c r="O97" s="52" t="str">
        <f>IF($B97="INT",1*'Unfactored Wall Loads'!O97, IF($B97="EXT",1*'Unfactored Wall Loads'!O97,"N.G."))</f>
        <v>N.G.</v>
      </c>
      <c r="P97" s="52" t="str">
        <f>IF($B97="INT",1*'Unfactored Wall Loads'!P97, IF($B97="EXT",1*'Unfactored Wall Loads'!P97,"N.G."))</f>
        <v>N.G.</v>
      </c>
      <c r="Q97" s="66">
        <f>'Unfactored Wall Loads'!$P$5*(1.4*'Unfactored Wall Loads'!Q97)</f>
        <v>0</v>
      </c>
      <c r="R97" s="66">
        <f>'Unfactored Wall Loads'!$P$5*(1.2*'Unfactored Wall Loads'!Q97+1.6*'Unfactored Wall Loads'!R97+0.5*'Unfactored Wall Loads'!S97)</f>
        <v>0</v>
      </c>
      <c r="S97" s="66">
        <f>'Unfactored Wall Loads'!$P$5*(1.2*'Unfactored Wall Loads'!Q97+1.6*'Unfactored Wall Loads'!S97+1*'Unfactored Wall Loads'!R97)</f>
        <v>0</v>
      </c>
      <c r="T97" s="4">
        <f t="shared" si="17"/>
        <v>0</v>
      </c>
      <c r="U97" s="52" t="str">
        <f>IF($B97="INT",1*'Unfactored Wall Loads'!T97, IF($B97="EXT",1*'Unfactored Wall Loads'!T97,"N.G."))</f>
        <v>N.G.</v>
      </c>
      <c r="V97" s="52" t="str">
        <f>IF($B97="INT",1*'Unfactored Wall Loads'!U97, IF($B97="EXT",1*'Unfactored Wall Loads'!U97,"N.G."))</f>
        <v>N.G.</v>
      </c>
      <c r="W97" s="66">
        <f>'Unfactored Wall Loads'!$P$5*(1.4*'Unfactored Wall Loads'!V97)</f>
        <v>0</v>
      </c>
      <c r="X97" s="66">
        <f>'Unfactored Wall Loads'!$P$5*(1.2*'Unfactored Wall Loads'!V97+1.6*'Unfactored Wall Loads'!W97+0.5*'Unfactored Wall Loads'!X97)</f>
        <v>0</v>
      </c>
      <c r="Y97" s="66">
        <f>'Unfactored Wall Loads'!$P$5*(1.2*'Unfactored Wall Loads'!V97+1.6*'Unfactored Wall Loads'!X97+1*'Unfactored Wall Loads'!W97)</f>
        <v>0</v>
      </c>
      <c r="Z97" s="4">
        <f t="shared" si="18"/>
        <v>0</v>
      </c>
      <c r="AA97" s="52" t="str">
        <f>IF($B97="INT",1*'Unfactored Wall Loads'!Y97, IF($B97="EXT",1*'Unfactored Wall Loads'!Y97,"N.G."))</f>
        <v>N.G.</v>
      </c>
      <c r="AB97" s="52" t="str">
        <f>IF($B97="INT",1*'Unfactored Wall Loads'!Z97, IF($B97="EXT",1*'Unfactored Wall Loads'!Z97,"N.G."))</f>
        <v>N.G.</v>
      </c>
      <c r="AC97" s="66">
        <f>'Unfactored Wall Loads'!$P$5*(1.4*'Unfactored Wall Loads'!AA97)</f>
        <v>0</v>
      </c>
      <c r="AD97" s="66">
        <f>'Unfactored Wall Loads'!$P$5*(1.2*'Unfactored Wall Loads'!AA97+1.6*'Unfactored Wall Loads'!AB97+0.5*'Unfactored Wall Loads'!AC97)</f>
        <v>0</v>
      </c>
      <c r="AE97" s="66">
        <f>'Unfactored Wall Loads'!$P$5*(1.2*'Unfactored Wall Loads'!AA97+1.6*'Unfactored Wall Loads'!AC97+1*'Unfactored Wall Loads'!AB97)</f>
        <v>0</v>
      </c>
      <c r="AF97" s="4">
        <f t="shared" si="19"/>
        <v>0</v>
      </c>
      <c r="AG97" s="52" t="str">
        <f>IF($B97="INT",1*'Unfactored Wall Loads'!AD97, IF($B97="EXT",1*'Unfactored Wall Loads'!AD97,"N.G."))</f>
        <v>N.G.</v>
      </c>
      <c r="AH97" s="52" t="str">
        <f>IF($B97="INT",1*'Unfactored Wall Loads'!AE97, IF($B97="EXT",1*'Unfactored Wall Loads'!AE97,"N.G."))</f>
        <v>N.G.</v>
      </c>
      <c r="AI97" s="66">
        <f>'Unfactored Wall Loads'!$P$5*(1.4*'Unfactored Wall Loads'!AF97)</f>
        <v>0</v>
      </c>
      <c r="AJ97" s="66">
        <f>'Unfactored Wall Loads'!$P$5*(1.2*'Unfactored Wall Loads'!AF97+1.6*'Unfactored Wall Loads'!AG97+0.5*'Unfactored Wall Loads'!AH97)</f>
        <v>0</v>
      </c>
      <c r="AK97" s="66">
        <f>'Unfactored Wall Loads'!$P$5*(1.2*'Unfactored Wall Loads'!AF97+1.6*'Unfactored Wall Loads'!AH97+1*'Unfactored Wall Loads'!AG97)</f>
        <v>0</v>
      </c>
      <c r="AL97" s="4">
        <f t="shared" si="20"/>
        <v>0</v>
      </c>
      <c r="AM97" s="52" t="str">
        <f>IF($B97="INT",1*'Unfactored Wall Loads'!AI97, IF($B97="EXT",1*'Unfactored Wall Loads'!AI97,"N.G."))</f>
        <v>N.G.</v>
      </c>
      <c r="AN97" s="52" t="str">
        <f>IF($B97="INT",1*'Unfactored Wall Loads'!AJ97, IF($B97="EXT",1*'Unfactored Wall Loads'!AJ97,"N.G."))</f>
        <v>N.G.</v>
      </c>
      <c r="AO97" s="66">
        <f>'Unfactored Wall Loads'!$P$5*(1.4*'Unfactored Wall Loads'!AK97)</f>
        <v>0</v>
      </c>
      <c r="AP97" s="66">
        <f>'Unfactored Wall Loads'!$P$5*(1.2*'Unfactored Wall Loads'!AK97+1.6*'Unfactored Wall Loads'!AL97+0.5*'Unfactored Wall Loads'!AM97)</f>
        <v>0</v>
      </c>
      <c r="AQ97" s="66">
        <f>'Unfactored Wall Loads'!$P$5*(1.2*'Unfactored Wall Loads'!AK97+1.6*'Unfactored Wall Loads'!AM97+1*'Unfactored Wall Loads'!AL97)</f>
        <v>0</v>
      </c>
      <c r="AR97" s="4">
        <f t="shared" si="21"/>
        <v>0</v>
      </c>
      <c r="AS97" s="52" t="str">
        <f>IF($B97="INT",1*'Unfactored Wall Loads'!AN97, IF($B97="EXT",1*'Unfactored Wall Loads'!AN97,"N.G."))</f>
        <v>N.G.</v>
      </c>
      <c r="AT97" s="52" t="str">
        <f>IF($B97="INT",1*'Unfactored Wall Loads'!AO97, IF($B97="EXT",1*'Unfactored Wall Loads'!AO97,"N.G."))</f>
        <v>N.G.</v>
      </c>
      <c r="AU97" s="66">
        <f>'Unfactored Wall Loads'!$P$5*(1.4*'Unfactored Wall Loads'!AP97)</f>
        <v>0</v>
      </c>
      <c r="AV97" s="66">
        <f>'Unfactored Wall Loads'!$P$5*(1.2*'Unfactored Wall Loads'!AP97+1.6*'Unfactored Wall Loads'!AQ97+0.5*'Unfactored Wall Loads'!AR97)</f>
        <v>0</v>
      </c>
      <c r="AW97" s="66">
        <f>'Unfactored Wall Loads'!$P$5*(1.2*'Unfactored Wall Loads'!AP97+1.6*'Unfactored Wall Loads'!AR97+1*'Unfactored Wall Loads'!AQ97)</f>
        <v>0</v>
      </c>
      <c r="AX97" s="4">
        <f t="shared" si="22"/>
        <v>0</v>
      </c>
      <c r="AY97" s="52" t="str">
        <f>IF($B97="INT",1*'Unfactored Wall Loads'!AS97, IF($B97="EXT",1*'Unfactored Wall Loads'!AS97,"N.G."))</f>
        <v>N.G.</v>
      </c>
      <c r="AZ97" s="52" t="str">
        <f>IF($B97="INT",1*'Unfactored Wall Loads'!AT97, IF($B97="EXT",1*'Unfactored Wall Loads'!AT97,"N.G."))</f>
        <v>N.G.</v>
      </c>
      <c r="BA97" s="66">
        <f>'Unfactored Wall Loads'!$P$5*(1.4*'Unfactored Wall Loads'!AU97)</f>
        <v>0</v>
      </c>
      <c r="BB97" s="66">
        <f>'Unfactored Wall Loads'!$P$5*(1.2*'Unfactored Wall Loads'!AU97+1.6*'Unfactored Wall Loads'!AV97+0.5*'Unfactored Wall Loads'!AW97)</f>
        <v>0</v>
      </c>
      <c r="BC97" s="66">
        <f>'Unfactored Wall Loads'!$P$5*(1.2*'Unfactored Wall Loads'!AU97+1.6*'Unfactored Wall Loads'!AW97+1*'Unfactored Wall Loads'!AV97)</f>
        <v>0</v>
      </c>
      <c r="BD97" s="4">
        <f t="shared" si="23"/>
        <v>0</v>
      </c>
      <c r="BE97" s="52" t="str">
        <f>IF($B97="INT",1*'Unfactored Wall Loads'!AX97, IF($B97="EXT",1*'Unfactored Wall Loads'!AX97,"N.G."))</f>
        <v>N.G.</v>
      </c>
      <c r="BF97" s="52" t="str">
        <f>IF($B97="INT",1*'Unfactored Wall Loads'!AY97, IF($B97="EXT",1*'Unfactored Wall Loads'!AY97,"N.G."))</f>
        <v>N.G.</v>
      </c>
      <c r="BG97" s="66">
        <f>'Unfactored Wall Loads'!$P$5*(1.4*'Unfactored Wall Loads'!AZ97)</f>
        <v>0</v>
      </c>
      <c r="BH97" s="66">
        <f>'Unfactored Wall Loads'!$P$5*(1.2*'Unfactored Wall Loads'!AZ97+1.6*'Unfactored Wall Loads'!BA97+0.5*'Unfactored Wall Loads'!BB97)</f>
        <v>0</v>
      </c>
      <c r="BI97" s="66">
        <f>'Unfactored Wall Loads'!$P$5*(1.2*'Unfactored Wall Loads'!AZ97+1.6*'Unfactored Wall Loads'!BB97+1*'Unfactored Wall Loads'!BA97)</f>
        <v>0</v>
      </c>
      <c r="BJ97" s="4">
        <f t="shared" si="24"/>
        <v>0</v>
      </c>
      <c r="BK97" s="52" t="str">
        <f>IF($B97="INT",1*'Unfactored Wall Loads'!BC97, IF($B97="EXT",1*'Unfactored Wall Loads'!BC97,"N.G."))</f>
        <v>N.G.</v>
      </c>
      <c r="BL97" s="52" t="str">
        <f>IF($B97="INT",1*'Unfactored Wall Loads'!BD97, IF($B97="EXT",1*'Unfactored Wall Loads'!BD97,"N.G."))</f>
        <v>N.G.</v>
      </c>
      <c r="BM97" s="66">
        <f>'Unfactored Wall Loads'!$P$5*(1.4*'Unfactored Wall Loads'!BE97)</f>
        <v>0</v>
      </c>
      <c r="BN97" s="66">
        <f>'Unfactored Wall Loads'!$P$5*(1.2*'Unfactored Wall Loads'!BE97+1.6*'Unfactored Wall Loads'!BF97+0.5*'Unfactored Wall Loads'!BG97)</f>
        <v>0</v>
      </c>
      <c r="BO97" s="66">
        <f>'Unfactored Wall Loads'!$P$5*(1.2*'Unfactored Wall Loads'!BE97+1.6*'Unfactored Wall Loads'!BG97+1*'Unfactored Wall Loads'!BF97)</f>
        <v>0</v>
      </c>
      <c r="BP97" s="4">
        <f t="shared" si="25"/>
        <v>0</v>
      </c>
      <c r="BQ97" s="52" t="str">
        <f>IF($B97="INT",1*'Unfactored Wall Loads'!BH97, IF($B97="EXT",1*'Unfactored Wall Loads'!BH97,"N.G."))</f>
        <v>N.G.</v>
      </c>
      <c r="BR97" s="52" t="str">
        <f>IF($B97="INT",1*'Unfactored Wall Loads'!BI97, IF($B97="EXT",1*'Unfactored Wall Loads'!BI97,"N.G."))</f>
        <v>N.G.</v>
      </c>
      <c r="BS97" s="66">
        <f>'Unfactored Wall Loads'!$P$5*(1.4*'Unfactored Wall Loads'!BJ97)</f>
        <v>0</v>
      </c>
      <c r="BT97" s="66">
        <f>'Unfactored Wall Loads'!$P$5*(1.2*'Unfactored Wall Loads'!BJ97+1.6*'Unfactored Wall Loads'!BK97+0.5*'Unfactored Wall Loads'!BL97)</f>
        <v>0</v>
      </c>
      <c r="BU97" s="66">
        <f>'Unfactored Wall Loads'!$P$5*(1.2*'Unfactored Wall Loads'!BJ97+1.6*'Unfactored Wall Loads'!BL97+1*'Unfactored Wall Loads'!BK97)</f>
        <v>0</v>
      </c>
      <c r="BV97" s="4">
        <f t="shared" si="26"/>
        <v>0</v>
      </c>
      <c r="BW97" s="52" t="str">
        <f>IF($B97="INT",1*'Unfactored Wall Loads'!BM97, IF($B97="EXT",1*'Unfactored Wall Loads'!BM97,"N.G."))</f>
        <v>N.G.</v>
      </c>
      <c r="BX97" s="52" t="str">
        <f>IF($B97="INT",1*'Unfactored Wall Loads'!BN97, IF($B97="EXT",1*'Unfactored Wall Loads'!BN97,"N.G."))</f>
        <v>N.G.</v>
      </c>
      <c r="BY97" s="66">
        <f>'Unfactored Wall Loads'!$P$5*(1.4*'Unfactored Wall Loads'!BO97)</f>
        <v>0</v>
      </c>
      <c r="BZ97" s="66">
        <f>'Unfactored Wall Loads'!$P$5*(1.2*'Unfactored Wall Loads'!BO97+1.6*'Unfactored Wall Loads'!BP97+0.5*'Unfactored Wall Loads'!BQ97)</f>
        <v>0</v>
      </c>
      <c r="CA97" s="66">
        <f>'Unfactored Wall Loads'!$P$5*(1.2*'Unfactored Wall Loads'!BO97+1.6*'Unfactored Wall Loads'!BQ97+1*'Unfactored Wall Loads'!BP97)</f>
        <v>0</v>
      </c>
      <c r="CB97" s="4">
        <f t="shared" si="27"/>
        <v>0</v>
      </c>
      <c r="CC97" s="52" t="str">
        <f>IF($B97="INT",1*'Unfactored Wall Loads'!BR97, IF($B97="EXT",1*'Unfactored Wall Loads'!BR97,"N.G."))</f>
        <v>N.G.</v>
      </c>
      <c r="CD97" s="52" t="str">
        <f>IF($B97="INT",1*'Unfactored Wall Loads'!BS97, IF($B97="EXT",1*'Unfactored Wall Loads'!BS97,"N.G."))</f>
        <v>N.G.</v>
      </c>
      <c r="CE97" s="66">
        <f>'Unfactored Wall Loads'!$P$5*(1.4*'Unfactored Wall Loads'!BT97)</f>
        <v>0</v>
      </c>
      <c r="CF97" s="66">
        <f>'Unfactored Wall Loads'!$P$5*(1.2*'Unfactored Wall Loads'!BT97+1.6*'Unfactored Wall Loads'!BU97+0.5*'Unfactored Wall Loads'!BV97)</f>
        <v>0</v>
      </c>
      <c r="CG97" s="66">
        <f>'Unfactored Wall Loads'!$P$5*(1.2*'Unfactored Wall Loads'!BT97+1.6*'Unfactored Wall Loads'!BV97+1*'Unfactored Wall Loads'!BU97)</f>
        <v>0</v>
      </c>
      <c r="CH97" s="4">
        <f t="shared" si="28"/>
        <v>0</v>
      </c>
      <c r="CI97" s="52" t="str">
        <f>IF($B97="INT",1*'Unfactored Wall Loads'!BW97, IF($B97="EXT",1*'Unfactored Wall Loads'!BW97,"N.G."))</f>
        <v>N.G.</v>
      </c>
      <c r="CJ97" s="52" t="str">
        <f>IF($B97="INT",1*'Unfactored Wall Loads'!BX97, IF($B97="EXT",1*'Unfactored Wall Loads'!BX97,"N.G."))</f>
        <v>N.G.</v>
      </c>
      <c r="CK97" s="66">
        <f>'Unfactored Wall Loads'!$P$5*(1.6*'Unfactored Wall Loads'!BY97)</f>
        <v>0</v>
      </c>
      <c r="CL97" s="66">
        <f>'Unfactored Wall Loads'!$P$5*(1.2*'Unfactored Wall Loads'!BY97+1.6*'Unfactored Wall Loads'!BZ97+0.5*'Unfactored Wall Loads'!CA97)</f>
        <v>0</v>
      </c>
      <c r="CM97" s="66">
        <f>'Unfactored Wall Loads'!$P$5*(1.2*'Unfactored Wall Loads'!BY97+1.6*'Unfactored Wall Loads'!CA97+1*'Unfactored Wall Loads'!BZ97)</f>
        <v>0</v>
      </c>
      <c r="CN97" s="4">
        <f t="shared" si="29"/>
        <v>0</v>
      </c>
    </row>
    <row r="98" spans="1:92" x14ac:dyDescent="0.25">
      <c r="A98" s="70">
        <v>77</v>
      </c>
      <c r="B98" s="70">
        <f>'Unfactored Wall Loads'!B98</f>
        <v>0</v>
      </c>
      <c r="C98" s="52" t="str">
        <f>IF($B98="INT",1*'Unfactored Wall Loads'!E98, IF($B98="EXT",1*'Unfactored Wall Loads'!E98,"N.G."))</f>
        <v>N.G.</v>
      </c>
      <c r="D98" s="52" t="str">
        <f>IF($B98="INT",1*'Unfactored Wall Loads'!F98, IF($B98="EXT",1*'Unfactored Wall Loads'!F98,"N.G."))</f>
        <v>N.G.</v>
      </c>
      <c r="E98" s="66">
        <f>'Unfactored Wall Loads'!$P$5*(1.4*'Unfactored Wall Loads'!G98)</f>
        <v>0</v>
      </c>
      <c r="F98" s="66">
        <f>'Unfactored Wall Loads'!$P$5*(1.2*'Unfactored Wall Loads'!G98+1.6*'Unfactored Wall Loads'!H98+0.5*'Unfactored Wall Loads'!I98)</f>
        <v>0</v>
      </c>
      <c r="G98" s="66">
        <f>'Unfactored Wall Loads'!$P$5*(1.2*'Unfactored Wall Loads'!G98+1.6*'Unfactored Wall Loads'!I98+1*'Unfactored Wall Loads'!H98)</f>
        <v>0</v>
      </c>
      <c r="H98" s="4">
        <f t="shared" si="15"/>
        <v>0</v>
      </c>
      <c r="I98" s="52" t="str">
        <f>IF($B98="INT",1*'Unfactored Wall Loads'!J98, IF($B98="EXT",1*'Unfactored Wall Loads'!J98,"N.G."))</f>
        <v>N.G.</v>
      </c>
      <c r="J98" s="52" t="str">
        <f>IF($B98="INT",1*'Unfactored Wall Loads'!K98, IF($B98="EXT",1*'Unfactored Wall Loads'!K98,"N.G."))</f>
        <v>N.G.</v>
      </c>
      <c r="K98" s="66">
        <f>'Unfactored Wall Loads'!$P$5*(1.4*'Unfactored Wall Loads'!L98)</f>
        <v>0</v>
      </c>
      <c r="L98" s="66">
        <f>'Unfactored Wall Loads'!$P$5*(1.2*'Unfactored Wall Loads'!L98+1.6*'Unfactored Wall Loads'!M98+0.5*'Unfactored Wall Loads'!N98)</f>
        <v>0</v>
      </c>
      <c r="M98" s="66">
        <f>'Unfactored Wall Loads'!$P$5*(1.2*'Unfactored Wall Loads'!L98+1.6*'Unfactored Wall Loads'!N98+1*'Unfactored Wall Loads'!M98)</f>
        <v>0</v>
      </c>
      <c r="N98" s="4">
        <f t="shared" si="16"/>
        <v>0</v>
      </c>
      <c r="O98" s="52" t="str">
        <f>IF($B98="INT",1*'Unfactored Wall Loads'!O98, IF($B98="EXT",1*'Unfactored Wall Loads'!O98,"N.G."))</f>
        <v>N.G.</v>
      </c>
      <c r="P98" s="52" t="str">
        <f>IF($B98="INT",1*'Unfactored Wall Loads'!P98, IF($B98="EXT",1*'Unfactored Wall Loads'!P98,"N.G."))</f>
        <v>N.G.</v>
      </c>
      <c r="Q98" s="66">
        <f>'Unfactored Wall Loads'!$P$5*(1.4*'Unfactored Wall Loads'!Q98)</f>
        <v>0</v>
      </c>
      <c r="R98" s="66">
        <f>'Unfactored Wall Loads'!$P$5*(1.2*'Unfactored Wall Loads'!Q98+1.6*'Unfactored Wall Loads'!R98+0.5*'Unfactored Wall Loads'!S98)</f>
        <v>0</v>
      </c>
      <c r="S98" s="66">
        <f>'Unfactored Wall Loads'!$P$5*(1.2*'Unfactored Wall Loads'!Q98+1.6*'Unfactored Wall Loads'!S98+1*'Unfactored Wall Loads'!R98)</f>
        <v>0</v>
      </c>
      <c r="T98" s="4">
        <f t="shared" si="17"/>
        <v>0</v>
      </c>
      <c r="U98" s="52" t="str">
        <f>IF($B98="INT",1*'Unfactored Wall Loads'!T98, IF($B98="EXT",1*'Unfactored Wall Loads'!T98,"N.G."))</f>
        <v>N.G.</v>
      </c>
      <c r="V98" s="52" t="str">
        <f>IF($B98="INT",1*'Unfactored Wall Loads'!U98, IF($B98="EXT",1*'Unfactored Wall Loads'!U98,"N.G."))</f>
        <v>N.G.</v>
      </c>
      <c r="W98" s="66">
        <f>'Unfactored Wall Loads'!$P$5*(1.4*'Unfactored Wall Loads'!V98)</f>
        <v>0</v>
      </c>
      <c r="X98" s="66">
        <f>'Unfactored Wall Loads'!$P$5*(1.2*'Unfactored Wall Loads'!V98+1.6*'Unfactored Wall Loads'!W98+0.5*'Unfactored Wall Loads'!X98)</f>
        <v>0</v>
      </c>
      <c r="Y98" s="66">
        <f>'Unfactored Wall Loads'!$P$5*(1.2*'Unfactored Wall Loads'!V98+1.6*'Unfactored Wall Loads'!X98+1*'Unfactored Wall Loads'!W98)</f>
        <v>0</v>
      </c>
      <c r="Z98" s="4">
        <f t="shared" si="18"/>
        <v>0</v>
      </c>
      <c r="AA98" s="52" t="str">
        <f>IF($B98="INT",1*'Unfactored Wall Loads'!Y98, IF($B98="EXT",1*'Unfactored Wall Loads'!Y98,"N.G."))</f>
        <v>N.G.</v>
      </c>
      <c r="AB98" s="52" t="str">
        <f>IF($B98="INT",1*'Unfactored Wall Loads'!Z98, IF($B98="EXT",1*'Unfactored Wall Loads'!Z98,"N.G."))</f>
        <v>N.G.</v>
      </c>
      <c r="AC98" s="66">
        <f>'Unfactored Wall Loads'!$P$5*(1.4*'Unfactored Wall Loads'!AA98)</f>
        <v>0</v>
      </c>
      <c r="AD98" s="66">
        <f>'Unfactored Wall Loads'!$P$5*(1.2*'Unfactored Wall Loads'!AA98+1.6*'Unfactored Wall Loads'!AB98+0.5*'Unfactored Wall Loads'!AC98)</f>
        <v>0</v>
      </c>
      <c r="AE98" s="66">
        <f>'Unfactored Wall Loads'!$P$5*(1.2*'Unfactored Wall Loads'!AA98+1.6*'Unfactored Wall Loads'!AC98+1*'Unfactored Wall Loads'!AB98)</f>
        <v>0</v>
      </c>
      <c r="AF98" s="4">
        <f t="shared" si="19"/>
        <v>0</v>
      </c>
      <c r="AG98" s="52" t="str">
        <f>IF($B98="INT",1*'Unfactored Wall Loads'!AD98, IF($B98="EXT",1*'Unfactored Wall Loads'!AD98,"N.G."))</f>
        <v>N.G.</v>
      </c>
      <c r="AH98" s="52" t="str">
        <f>IF($B98="INT",1*'Unfactored Wall Loads'!AE98, IF($B98="EXT",1*'Unfactored Wall Loads'!AE98,"N.G."))</f>
        <v>N.G.</v>
      </c>
      <c r="AI98" s="66">
        <f>'Unfactored Wall Loads'!$P$5*(1.4*'Unfactored Wall Loads'!AF98)</f>
        <v>0</v>
      </c>
      <c r="AJ98" s="66">
        <f>'Unfactored Wall Loads'!$P$5*(1.2*'Unfactored Wall Loads'!AF98+1.6*'Unfactored Wall Loads'!AG98+0.5*'Unfactored Wall Loads'!AH98)</f>
        <v>0</v>
      </c>
      <c r="AK98" s="66">
        <f>'Unfactored Wall Loads'!$P$5*(1.2*'Unfactored Wall Loads'!AF98+1.6*'Unfactored Wall Loads'!AH98+1*'Unfactored Wall Loads'!AG98)</f>
        <v>0</v>
      </c>
      <c r="AL98" s="4">
        <f t="shared" si="20"/>
        <v>0</v>
      </c>
      <c r="AM98" s="52" t="str">
        <f>IF($B98="INT",1*'Unfactored Wall Loads'!AI98, IF($B98="EXT",1*'Unfactored Wall Loads'!AI98,"N.G."))</f>
        <v>N.G.</v>
      </c>
      <c r="AN98" s="52" t="str">
        <f>IF($B98="INT",1*'Unfactored Wall Loads'!AJ98, IF($B98="EXT",1*'Unfactored Wall Loads'!AJ98,"N.G."))</f>
        <v>N.G.</v>
      </c>
      <c r="AO98" s="66">
        <f>'Unfactored Wall Loads'!$P$5*(1.4*'Unfactored Wall Loads'!AK98)</f>
        <v>0</v>
      </c>
      <c r="AP98" s="66">
        <f>'Unfactored Wall Loads'!$P$5*(1.2*'Unfactored Wall Loads'!AK98+1.6*'Unfactored Wall Loads'!AL98+0.5*'Unfactored Wall Loads'!AM98)</f>
        <v>0</v>
      </c>
      <c r="AQ98" s="66">
        <f>'Unfactored Wall Loads'!$P$5*(1.2*'Unfactored Wall Loads'!AK98+1.6*'Unfactored Wall Loads'!AM98+1*'Unfactored Wall Loads'!AL98)</f>
        <v>0</v>
      </c>
      <c r="AR98" s="4">
        <f t="shared" si="21"/>
        <v>0</v>
      </c>
      <c r="AS98" s="52" t="str">
        <f>IF($B98="INT",1*'Unfactored Wall Loads'!AN98, IF($B98="EXT",1*'Unfactored Wall Loads'!AN98,"N.G."))</f>
        <v>N.G.</v>
      </c>
      <c r="AT98" s="52" t="str">
        <f>IF($B98="INT",1*'Unfactored Wall Loads'!AO98, IF($B98="EXT",1*'Unfactored Wall Loads'!AO98,"N.G."))</f>
        <v>N.G.</v>
      </c>
      <c r="AU98" s="66">
        <f>'Unfactored Wall Loads'!$P$5*(1.4*'Unfactored Wall Loads'!AP98)</f>
        <v>0</v>
      </c>
      <c r="AV98" s="66">
        <f>'Unfactored Wall Loads'!$P$5*(1.2*'Unfactored Wall Loads'!AP98+1.6*'Unfactored Wall Loads'!AQ98+0.5*'Unfactored Wall Loads'!AR98)</f>
        <v>0</v>
      </c>
      <c r="AW98" s="66">
        <f>'Unfactored Wall Loads'!$P$5*(1.2*'Unfactored Wall Loads'!AP98+1.6*'Unfactored Wall Loads'!AR98+1*'Unfactored Wall Loads'!AQ98)</f>
        <v>0</v>
      </c>
      <c r="AX98" s="4">
        <f t="shared" si="22"/>
        <v>0</v>
      </c>
      <c r="AY98" s="52" t="str">
        <f>IF($B98="INT",1*'Unfactored Wall Loads'!AS98, IF($B98="EXT",1*'Unfactored Wall Loads'!AS98,"N.G."))</f>
        <v>N.G.</v>
      </c>
      <c r="AZ98" s="52" t="str">
        <f>IF($B98="INT",1*'Unfactored Wall Loads'!AT98, IF($B98="EXT",1*'Unfactored Wall Loads'!AT98,"N.G."))</f>
        <v>N.G.</v>
      </c>
      <c r="BA98" s="66">
        <f>'Unfactored Wall Loads'!$P$5*(1.4*'Unfactored Wall Loads'!AU98)</f>
        <v>0</v>
      </c>
      <c r="BB98" s="66">
        <f>'Unfactored Wall Loads'!$P$5*(1.2*'Unfactored Wall Loads'!AU98+1.6*'Unfactored Wall Loads'!AV98+0.5*'Unfactored Wall Loads'!AW98)</f>
        <v>0</v>
      </c>
      <c r="BC98" s="66">
        <f>'Unfactored Wall Loads'!$P$5*(1.2*'Unfactored Wall Loads'!AU98+1.6*'Unfactored Wall Loads'!AW98+1*'Unfactored Wall Loads'!AV98)</f>
        <v>0</v>
      </c>
      <c r="BD98" s="4">
        <f t="shared" si="23"/>
        <v>0</v>
      </c>
      <c r="BE98" s="52" t="str">
        <f>IF($B98="INT",1*'Unfactored Wall Loads'!AX98, IF($B98="EXT",1*'Unfactored Wall Loads'!AX98,"N.G."))</f>
        <v>N.G.</v>
      </c>
      <c r="BF98" s="52" t="str">
        <f>IF($B98="INT",1*'Unfactored Wall Loads'!AY98, IF($B98="EXT",1*'Unfactored Wall Loads'!AY98,"N.G."))</f>
        <v>N.G.</v>
      </c>
      <c r="BG98" s="66">
        <f>'Unfactored Wall Loads'!$P$5*(1.4*'Unfactored Wall Loads'!AZ98)</f>
        <v>0</v>
      </c>
      <c r="BH98" s="66">
        <f>'Unfactored Wall Loads'!$P$5*(1.2*'Unfactored Wall Loads'!AZ98+1.6*'Unfactored Wall Loads'!BA98+0.5*'Unfactored Wall Loads'!BB98)</f>
        <v>0</v>
      </c>
      <c r="BI98" s="66">
        <f>'Unfactored Wall Loads'!$P$5*(1.2*'Unfactored Wall Loads'!AZ98+1.6*'Unfactored Wall Loads'!BB98+1*'Unfactored Wall Loads'!BA98)</f>
        <v>0</v>
      </c>
      <c r="BJ98" s="4">
        <f t="shared" si="24"/>
        <v>0</v>
      </c>
      <c r="BK98" s="52" t="str">
        <f>IF($B98="INT",1*'Unfactored Wall Loads'!BC98, IF($B98="EXT",1*'Unfactored Wall Loads'!BC98,"N.G."))</f>
        <v>N.G.</v>
      </c>
      <c r="BL98" s="52" t="str">
        <f>IF($B98="INT",1*'Unfactored Wall Loads'!BD98, IF($B98="EXT",1*'Unfactored Wall Loads'!BD98,"N.G."))</f>
        <v>N.G.</v>
      </c>
      <c r="BM98" s="66">
        <f>'Unfactored Wall Loads'!$P$5*(1.4*'Unfactored Wall Loads'!BE98)</f>
        <v>0</v>
      </c>
      <c r="BN98" s="66">
        <f>'Unfactored Wall Loads'!$P$5*(1.2*'Unfactored Wall Loads'!BE98+1.6*'Unfactored Wall Loads'!BF98+0.5*'Unfactored Wall Loads'!BG98)</f>
        <v>0</v>
      </c>
      <c r="BO98" s="66">
        <f>'Unfactored Wall Loads'!$P$5*(1.2*'Unfactored Wall Loads'!BE98+1.6*'Unfactored Wall Loads'!BG98+1*'Unfactored Wall Loads'!BF98)</f>
        <v>0</v>
      </c>
      <c r="BP98" s="4">
        <f t="shared" si="25"/>
        <v>0</v>
      </c>
      <c r="BQ98" s="52" t="str">
        <f>IF($B98="INT",1*'Unfactored Wall Loads'!BH98, IF($B98="EXT",1*'Unfactored Wall Loads'!BH98,"N.G."))</f>
        <v>N.G.</v>
      </c>
      <c r="BR98" s="52" t="str">
        <f>IF($B98="INT",1*'Unfactored Wall Loads'!BI98, IF($B98="EXT",1*'Unfactored Wall Loads'!BI98,"N.G."))</f>
        <v>N.G.</v>
      </c>
      <c r="BS98" s="66">
        <f>'Unfactored Wall Loads'!$P$5*(1.4*'Unfactored Wall Loads'!BJ98)</f>
        <v>0</v>
      </c>
      <c r="BT98" s="66">
        <f>'Unfactored Wall Loads'!$P$5*(1.2*'Unfactored Wall Loads'!BJ98+1.6*'Unfactored Wall Loads'!BK98+0.5*'Unfactored Wall Loads'!BL98)</f>
        <v>0</v>
      </c>
      <c r="BU98" s="66">
        <f>'Unfactored Wall Loads'!$P$5*(1.2*'Unfactored Wall Loads'!BJ98+1.6*'Unfactored Wall Loads'!BL98+1*'Unfactored Wall Loads'!BK98)</f>
        <v>0</v>
      </c>
      <c r="BV98" s="4">
        <f t="shared" si="26"/>
        <v>0</v>
      </c>
      <c r="BW98" s="52" t="str">
        <f>IF($B98="INT",1*'Unfactored Wall Loads'!BM98, IF($B98="EXT",1*'Unfactored Wall Loads'!BM98,"N.G."))</f>
        <v>N.G.</v>
      </c>
      <c r="BX98" s="52" t="str">
        <f>IF($B98="INT",1*'Unfactored Wall Loads'!BN98, IF($B98="EXT",1*'Unfactored Wall Loads'!BN98,"N.G."))</f>
        <v>N.G.</v>
      </c>
      <c r="BY98" s="66">
        <f>'Unfactored Wall Loads'!$P$5*(1.4*'Unfactored Wall Loads'!BO98)</f>
        <v>0</v>
      </c>
      <c r="BZ98" s="66">
        <f>'Unfactored Wall Loads'!$P$5*(1.2*'Unfactored Wall Loads'!BO98+1.6*'Unfactored Wall Loads'!BP98+0.5*'Unfactored Wall Loads'!BQ98)</f>
        <v>0</v>
      </c>
      <c r="CA98" s="66">
        <f>'Unfactored Wall Loads'!$P$5*(1.2*'Unfactored Wall Loads'!BO98+1.6*'Unfactored Wall Loads'!BQ98+1*'Unfactored Wall Loads'!BP98)</f>
        <v>0</v>
      </c>
      <c r="CB98" s="4">
        <f t="shared" si="27"/>
        <v>0</v>
      </c>
      <c r="CC98" s="52" t="str">
        <f>IF($B98="INT",1*'Unfactored Wall Loads'!BR98, IF($B98="EXT",1*'Unfactored Wall Loads'!BR98,"N.G."))</f>
        <v>N.G.</v>
      </c>
      <c r="CD98" s="52" t="str">
        <f>IF($B98="INT",1*'Unfactored Wall Loads'!BS98, IF($B98="EXT",1*'Unfactored Wall Loads'!BS98,"N.G."))</f>
        <v>N.G.</v>
      </c>
      <c r="CE98" s="66">
        <f>'Unfactored Wall Loads'!$P$5*(1.4*'Unfactored Wall Loads'!BT98)</f>
        <v>0</v>
      </c>
      <c r="CF98" s="66">
        <f>'Unfactored Wall Loads'!$P$5*(1.2*'Unfactored Wall Loads'!BT98+1.6*'Unfactored Wall Loads'!BU98+0.5*'Unfactored Wall Loads'!BV98)</f>
        <v>0</v>
      </c>
      <c r="CG98" s="66">
        <f>'Unfactored Wall Loads'!$P$5*(1.2*'Unfactored Wall Loads'!BT98+1.6*'Unfactored Wall Loads'!BV98+1*'Unfactored Wall Loads'!BU98)</f>
        <v>0</v>
      </c>
      <c r="CH98" s="4">
        <f t="shared" si="28"/>
        <v>0</v>
      </c>
      <c r="CI98" s="52" t="str">
        <f>IF($B98="INT",1*'Unfactored Wall Loads'!BW98, IF($B98="EXT",1*'Unfactored Wall Loads'!BW98,"N.G."))</f>
        <v>N.G.</v>
      </c>
      <c r="CJ98" s="52" t="str">
        <f>IF($B98="INT",1*'Unfactored Wall Loads'!BX98, IF($B98="EXT",1*'Unfactored Wall Loads'!BX98,"N.G."))</f>
        <v>N.G.</v>
      </c>
      <c r="CK98" s="66">
        <f>'Unfactored Wall Loads'!$P$5*(1.6*'Unfactored Wall Loads'!BY98)</f>
        <v>0</v>
      </c>
      <c r="CL98" s="66">
        <f>'Unfactored Wall Loads'!$P$5*(1.2*'Unfactored Wall Loads'!BY98+1.6*'Unfactored Wall Loads'!BZ98+0.5*'Unfactored Wall Loads'!CA98)</f>
        <v>0</v>
      </c>
      <c r="CM98" s="66">
        <f>'Unfactored Wall Loads'!$P$5*(1.2*'Unfactored Wall Loads'!BY98+1.6*'Unfactored Wall Loads'!CA98+1*'Unfactored Wall Loads'!BZ98)</f>
        <v>0</v>
      </c>
      <c r="CN98" s="4">
        <f t="shared" si="29"/>
        <v>0</v>
      </c>
    </row>
    <row r="99" spans="1:92" x14ac:dyDescent="0.25">
      <c r="A99" s="70">
        <v>78</v>
      </c>
      <c r="B99" s="70">
        <f>'Unfactored Wall Loads'!B99</f>
        <v>0</v>
      </c>
      <c r="C99" s="52" t="str">
        <f>IF($B99="INT",1*'Unfactored Wall Loads'!E99, IF($B99="EXT",1*'Unfactored Wall Loads'!E99,"N.G."))</f>
        <v>N.G.</v>
      </c>
      <c r="D99" s="52" t="str">
        <f>IF($B99="INT",1*'Unfactored Wall Loads'!F99, IF($B99="EXT",1*'Unfactored Wall Loads'!F99,"N.G."))</f>
        <v>N.G.</v>
      </c>
      <c r="E99" s="66">
        <f>'Unfactored Wall Loads'!$P$5*(1.4*'Unfactored Wall Loads'!G99)</f>
        <v>0</v>
      </c>
      <c r="F99" s="66">
        <f>'Unfactored Wall Loads'!$P$5*(1.2*'Unfactored Wall Loads'!G99+1.6*'Unfactored Wall Loads'!H99+0.5*'Unfactored Wall Loads'!I99)</f>
        <v>0</v>
      </c>
      <c r="G99" s="66">
        <f>'Unfactored Wall Loads'!$P$5*(1.2*'Unfactored Wall Loads'!G99+1.6*'Unfactored Wall Loads'!I99+1*'Unfactored Wall Loads'!H99)</f>
        <v>0</v>
      </c>
      <c r="H99" s="4">
        <f t="shared" si="15"/>
        <v>0</v>
      </c>
      <c r="I99" s="52" t="str">
        <f>IF($B99="INT",1*'Unfactored Wall Loads'!J99, IF($B99="EXT",1*'Unfactored Wall Loads'!J99,"N.G."))</f>
        <v>N.G.</v>
      </c>
      <c r="J99" s="52" t="str">
        <f>IF($B99="INT",1*'Unfactored Wall Loads'!K99, IF($B99="EXT",1*'Unfactored Wall Loads'!K99,"N.G."))</f>
        <v>N.G.</v>
      </c>
      <c r="K99" s="66">
        <f>'Unfactored Wall Loads'!$P$5*(1.4*'Unfactored Wall Loads'!L99)</f>
        <v>0</v>
      </c>
      <c r="L99" s="66">
        <f>'Unfactored Wall Loads'!$P$5*(1.2*'Unfactored Wall Loads'!L99+1.6*'Unfactored Wall Loads'!M99+0.5*'Unfactored Wall Loads'!N99)</f>
        <v>0</v>
      </c>
      <c r="M99" s="66">
        <f>'Unfactored Wall Loads'!$P$5*(1.2*'Unfactored Wall Loads'!L99+1.6*'Unfactored Wall Loads'!N99+1*'Unfactored Wall Loads'!M99)</f>
        <v>0</v>
      </c>
      <c r="N99" s="4">
        <f t="shared" si="16"/>
        <v>0</v>
      </c>
      <c r="O99" s="52" t="str">
        <f>IF($B99="INT",1*'Unfactored Wall Loads'!O99, IF($B99="EXT",1*'Unfactored Wall Loads'!O99,"N.G."))</f>
        <v>N.G.</v>
      </c>
      <c r="P99" s="52" t="str">
        <f>IF($B99="INT",1*'Unfactored Wall Loads'!P99, IF($B99="EXT",1*'Unfactored Wall Loads'!P99,"N.G."))</f>
        <v>N.G.</v>
      </c>
      <c r="Q99" s="66">
        <f>'Unfactored Wall Loads'!$P$5*(1.4*'Unfactored Wall Loads'!Q99)</f>
        <v>0</v>
      </c>
      <c r="R99" s="66">
        <f>'Unfactored Wall Loads'!$P$5*(1.2*'Unfactored Wall Loads'!Q99+1.6*'Unfactored Wall Loads'!R99+0.5*'Unfactored Wall Loads'!S99)</f>
        <v>0</v>
      </c>
      <c r="S99" s="66">
        <f>'Unfactored Wall Loads'!$P$5*(1.2*'Unfactored Wall Loads'!Q99+1.6*'Unfactored Wall Loads'!S99+1*'Unfactored Wall Loads'!R99)</f>
        <v>0</v>
      </c>
      <c r="T99" s="4">
        <f t="shared" si="17"/>
        <v>0</v>
      </c>
      <c r="U99" s="52" t="str">
        <f>IF($B99="INT",1*'Unfactored Wall Loads'!T99, IF($B99="EXT",1*'Unfactored Wall Loads'!T99,"N.G."))</f>
        <v>N.G.</v>
      </c>
      <c r="V99" s="52" t="str">
        <f>IF($B99="INT",1*'Unfactored Wall Loads'!U99, IF($B99="EXT",1*'Unfactored Wall Loads'!U99,"N.G."))</f>
        <v>N.G.</v>
      </c>
      <c r="W99" s="66">
        <f>'Unfactored Wall Loads'!$P$5*(1.4*'Unfactored Wall Loads'!V99)</f>
        <v>0</v>
      </c>
      <c r="X99" s="66">
        <f>'Unfactored Wall Loads'!$P$5*(1.2*'Unfactored Wall Loads'!V99+1.6*'Unfactored Wall Loads'!W99+0.5*'Unfactored Wall Loads'!X99)</f>
        <v>0</v>
      </c>
      <c r="Y99" s="66">
        <f>'Unfactored Wall Loads'!$P$5*(1.2*'Unfactored Wall Loads'!V99+1.6*'Unfactored Wall Loads'!X99+1*'Unfactored Wall Loads'!W99)</f>
        <v>0</v>
      </c>
      <c r="Z99" s="4">
        <f t="shared" si="18"/>
        <v>0</v>
      </c>
      <c r="AA99" s="52" t="str">
        <f>IF($B99="INT",1*'Unfactored Wall Loads'!Y99, IF($B99="EXT",1*'Unfactored Wall Loads'!Y99,"N.G."))</f>
        <v>N.G.</v>
      </c>
      <c r="AB99" s="52" t="str">
        <f>IF($B99="INT",1*'Unfactored Wall Loads'!Z99, IF($B99="EXT",1*'Unfactored Wall Loads'!Z99,"N.G."))</f>
        <v>N.G.</v>
      </c>
      <c r="AC99" s="66">
        <f>'Unfactored Wall Loads'!$P$5*(1.4*'Unfactored Wall Loads'!AA99)</f>
        <v>0</v>
      </c>
      <c r="AD99" s="66">
        <f>'Unfactored Wall Loads'!$P$5*(1.2*'Unfactored Wall Loads'!AA99+1.6*'Unfactored Wall Loads'!AB99+0.5*'Unfactored Wall Loads'!AC99)</f>
        <v>0</v>
      </c>
      <c r="AE99" s="66">
        <f>'Unfactored Wall Loads'!$P$5*(1.2*'Unfactored Wall Loads'!AA99+1.6*'Unfactored Wall Loads'!AC99+1*'Unfactored Wall Loads'!AB99)</f>
        <v>0</v>
      </c>
      <c r="AF99" s="4">
        <f t="shared" si="19"/>
        <v>0</v>
      </c>
      <c r="AG99" s="52" t="str">
        <f>IF($B99="INT",1*'Unfactored Wall Loads'!AD99, IF($B99="EXT",1*'Unfactored Wall Loads'!AD99,"N.G."))</f>
        <v>N.G.</v>
      </c>
      <c r="AH99" s="52" t="str">
        <f>IF($B99="INT",1*'Unfactored Wall Loads'!AE99, IF($B99="EXT",1*'Unfactored Wall Loads'!AE99,"N.G."))</f>
        <v>N.G.</v>
      </c>
      <c r="AI99" s="66">
        <f>'Unfactored Wall Loads'!$P$5*(1.4*'Unfactored Wall Loads'!AF99)</f>
        <v>0</v>
      </c>
      <c r="AJ99" s="66">
        <f>'Unfactored Wall Loads'!$P$5*(1.2*'Unfactored Wall Loads'!AF99+1.6*'Unfactored Wall Loads'!AG99+0.5*'Unfactored Wall Loads'!AH99)</f>
        <v>0</v>
      </c>
      <c r="AK99" s="66">
        <f>'Unfactored Wall Loads'!$P$5*(1.2*'Unfactored Wall Loads'!AF99+1.6*'Unfactored Wall Loads'!AH99+1*'Unfactored Wall Loads'!AG99)</f>
        <v>0</v>
      </c>
      <c r="AL99" s="4">
        <f t="shared" si="20"/>
        <v>0</v>
      </c>
      <c r="AM99" s="52" t="str">
        <f>IF($B99="INT",1*'Unfactored Wall Loads'!AI99, IF($B99="EXT",1*'Unfactored Wall Loads'!AI99,"N.G."))</f>
        <v>N.G.</v>
      </c>
      <c r="AN99" s="52" t="str">
        <f>IF($B99="INT",1*'Unfactored Wall Loads'!AJ99, IF($B99="EXT",1*'Unfactored Wall Loads'!AJ99,"N.G."))</f>
        <v>N.G.</v>
      </c>
      <c r="AO99" s="66">
        <f>'Unfactored Wall Loads'!$P$5*(1.4*'Unfactored Wall Loads'!AK99)</f>
        <v>0</v>
      </c>
      <c r="AP99" s="66">
        <f>'Unfactored Wall Loads'!$P$5*(1.2*'Unfactored Wall Loads'!AK99+1.6*'Unfactored Wall Loads'!AL99+0.5*'Unfactored Wall Loads'!AM99)</f>
        <v>0</v>
      </c>
      <c r="AQ99" s="66">
        <f>'Unfactored Wall Loads'!$P$5*(1.2*'Unfactored Wall Loads'!AK99+1.6*'Unfactored Wall Loads'!AM99+1*'Unfactored Wall Loads'!AL99)</f>
        <v>0</v>
      </c>
      <c r="AR99" s="4">
        <f t="shared" si="21"/>
        <v>0</v>
      </c>
      <c r="AS99" s="52" t="str">
        <f>IF($B99="INT",1*'Unfactored Wall Loads'!AN99, IF($B99="EXT",1*'Unfactored Wall Loads'!AN99,"N.G."))</f>
        <v>N.G.</v>
      </c>
      <c r="AT99" s="52" t="str">
        <f>IF($B99="INT",1*'Unfactored Wall Loads'!AO99, IF($B99="EXT",1*'Unfactored Wall Loads'!AO99,"N.G."))</f>
        <v>N.G.</v>
      </c>
      <c r="AU99" s="66">
        <f>'Unfactored Wall Loads'!$P$5*(1.4*'Unfactored Wall Loads'!AP99)</f>
        <v>0</v>
      </c>
      <c r="AV99" s="66">
        <f>'Unfactored Wall Loads'!$P$5*(1.2*'Unfactored Wall Loads'!AP99+1.6*'Unfactored Wall Loads'!AQ99+0.5*'Unfactored Wall Loads'!AR99)</f>
        <v>0</v>
      </c>
      <c r="AW99" s="66">
        <f>'Unfactored Wall Loads'!$P$5*(1.2*'Unfactored Wall Loads'!AP99+1.6*'Unfactored Wall Loads'!AR99+1*'Unfactored Wall Loads'!AQ99)</f>
        <v>0</v>
      </c>
      <c r="AX99" s="4">
        <f t="shared" si="22"/>
        <v>0</v>
      </c>
      <c r="AY99" s="52" t="str">
        <f>IF($B99="INT",1*'Unfactored Wall Loads'!AS99, IF($B99="EXT",1*'Unfactored Wall Loads'!AS99,"N.G."))</f>
        <v>N.G.</v>
      </c>
      <c r="AZ99" s="52" t="str">
        <f>IF($B99="INT",1*'Unfactored Wall Loads'!AT99, IF($B99="EXT",1*'Unfactored Wall Loads'!AT99,"N.G."))</f>
        <v>N.G.</v>
      </c>
      <c r="BA99" s="66">
        <f>'Unfactored Wall Loads'!$P$5*(1.4*'Unfactored Wall Loads'!AU99)</f>
        <v>0</v>
      </c>
      <c r="BB99" s="66">
        <f>'Unfactored Wall Loads'!$P$5*(1.2*'Unfactored Wall Loads'!AU99+1.6*'Unfactored Wall Loads'!AV99+0.5*'Unfactored Wall Loads'!AW99)</f>
        <v>0</v>
      </c>
      <c r="BC99" s="66">
        <f>'Unfactored Wall Loads'!$P$5*(1.2*'Unfactored Wall Loads'!AU99+1.6*'Unfactored Wall Loads'!AW99+1*'Unfactored Wall Loads'!AV99)</f>
        <v>0</v>
      </c>
      <c r="BD99" s="4">
        <f t="shared" si="23"/>
        <v>0</v>
      </c>
      <c r="BE99" s="52" t="str">
        <f>IF($B99="INT",1*'Unfactored Wall Loads'!AX99, IF($B99="EXT",1*'Unfactored Wall Loads'!AX99,"N.G."))</f>
        <v>N.G.</v>
      </c>
      <c r="BF99" s="52" t="str">
        <f>IF($B99="INT",1*'Unfactored Wall Loads'!AY99, IF($B99="EXT",1*'Unfactored Wall Loads'!AY99,"N.G."))</f>
        <v>N.G.</v>
      </c>
      <c r="BG99" s="66">
        <f>'Unfactored Wall Loads'!$P$5*(1.4*'Unfactored Wall Loads'!AZ99)</f>
        <v>0</v>
      </c>
      <c r="BH99" s="66">
        <f>'Unfactored Wall Loads'!$P$5*(1.2*'Unfactored Wall Loads'!AZ99+1.6*'Unfactored Wall Loads'!BA99+0.5*'Unfactored Wall Loads'!BB99)</f>
        <v>0</v>
      </c>
      <c r="BI99" s="66">
        <f>'Unfactored Wall Loads'!$P$5*(1.2*'Unfactored Wall Loads'!AZ99+1.6*'Unfactored Wall Loads'!BB99+1*'Unfactored Wall Loads'!BA99)</f>
        <v>0</v>
      </c>
      <c r="BJ99" s="4">
        <f t="shared" si="24"/>
        <v>0</v>
      </c>
      <c r="BK99" s="52" t="str">
        <f>IF($B99="INT",1*'Unfactored Wall Loads'!BC99, IF($B99="EXT",1*'Unfactored Wall Loads'!BC99,"N.G."))</f>
        <v>N.G.</v>
      </c>
      <c r="BL99" s="52" t="str">
        <f>IF($B99="INT",1*'Unfactored Wall Loads'!BD99, IF($B99="EXT",1*'Unfactored Wall Loads'!BD99,"N.G."))</f>
        <v>N.G.</v>
      </c>
      <c r="BM99" s="66">
        <f>'Unfactored Wall Loads'!$P$5*(1.4*'Unfactored Wall Loads'!BE99)</f>
        <v>0</v>
      </c>
      <c r="BN99" s="66">
        <f>'Unfactored Wall Loads'!$P$5*(1.2*'Unfactored Wall Loads'!BE99+1.6*'Unfactored Wall Loads'!BF99+0.5*'Unfactored Wall Loads'!BG99)</f>
        <v>0</v>
      </c>
      <c r="BO99" s="66">
        <f>'Unfactored Wall Loads'!$P$5*(1.2*'Unfactored Wall Loads'!BE99+1.6*'Unfactored Wall Loads'!BG99+1*'Unfactored Wall Loads'!BF99)</f>
        <v>0</v>
      </c>
      <c r="BP99" s="4">
        <f t="shared" si="25"/>
        <v>0</v>
      </c>
      <c r="BQ99" s="52" t="str">
        <f>IF($B99="INT",1*'Unfactored Wall Loads'!BH99, IF($B99="EXT",1*'Unfactored Wall Loads'!BH99,"N.G."))</f>
        <v>N.G.</v>
      </c>
      <c r="BR99" s="52" t="str">
        <f>IF($B99="INT",1*'Unfactored Wall Loads'!BI99, IF($B99="EXT",1*'Unfactored Wall Loads'!BI99,"N.G."))</f>
        <v>N.G.</v>
      </c>
      <c r="BS99" s="66">
        <f>'Unfactored Wall Loads'!$P$5*(1.4*'Unfactored Wall Loads'!BJ99)</f>
        <v>0</v>
      </c>
      <c r="BT99" s="66">
        <f>'Unfactored Wall Loads'!$P$5*(1.2*'Unfactored Wall Loads'!BJ99+1.6*'Unfactored Wall Loads'!BK99+0.5*'Unfactored Wall Loads'!BL99)</f>
        <v>0</v>
      </c>
      <c r="BU99" s="66">
        <f>'Unfactored Wall Loads'!$P$5*(1.2*'Unfactored Wall Loads'!BJ99+1.6*'Unfactored Wall Loads'!BL99+1*'Unfactored Wall Loads'!BK99)</f>
        <v>0</v>
      </c>
      <c r="BV99" s="4">
        <f t="shared" si="26"/>
        <v>0</v>
      </c>
      <c r="BW99" s="52" t="str">
        <f>IF($B99="INT",1*'Unfactored Wall Loads'!BM99, IF($B99="EXT",1*'Unfactored Wall Loads'!BM99,"N.G."))</f>
        <v>N.G.</v>
      </c>
      <c r="BX99" s="52" t="str">
        <f>IF($B99="INT",1*'Unfactored Wall Loads'!BN99, IF($B99="EXT",1*'Unfactored Wall Loads'!BN99,"N.G."))</f>
        <v>N.G.</v>
      </c>
      <c r="BY99" s="66">
        <f>'Unfactored Wall Loads'!$P$5*(1.4*'Unfactored Wall Loads'!BO99)</f>
        <v>0</v>
      </c>
      <c r="BZ99" s="66">
        <f>'Unfactored Wall Loads'!$P$5*(1.2*'Unfactored Wall Loads'!BO99+1.6*'Unfactored Wall Loads'!BP99+0.5*'Unfactored Wall Loads'!BQ99)</f>
        <v>0</v>
      </c>
      <c r="CA99" s="66">
        <f>'Unfactored Wall Loads'!$P$5*(1.2*'Unfactored Wall Loads'!BO99+1.6*'Unfactored Wall Loads'!BQ99+1*'Unfactored Wall Loads'!BP99)</f>
        <v>0</v>
      </c>
      <c r="CB99" s="4">
        <f t="shared" si="27"/>
        <v>0</v>
      </c>
      <c r="CC99" s="52" t="str">
        <f>IF($B99="INT",1*'Unfactored Wall Loads'!BR99, IF($B99="EXT",1*'Unfactored Wall Loads'!BR99,"N.G."))</f>
        <v>N.G.</v>
      </c>
      <c r="CD99" s="52" t="str">
        <f>IF($B99="INT",1*'Unfactored Wall Loads'!BS99, IF($B99="EXT",1*'Unfactored Wall Loads'!BS99,"N.G."))</f>
        <v>N.G.</v>
      </c>
      <c r="CE99" s="66">
        <f>'Unfactored Wall Loads'!$P$5*(1.4*'Unfactored Wall Loads'!BT99)</f>
        <v>0</v>
      </c>
      <c r="CF99" s="66">
        <f>'Unfactored Wall Loads'!$P$5*(1.2*'Unfactored Wall Loads'!BT99+1.6*'Unfactored Wall Loads'!BU99+0.5*'Unfactored Wall Loads'!BV99)</f>
        <v>0</v>
      </c>
      <c r="CG99" s="66">
        <f>'Unfactored Wall Loads'!$P$5*(1.2*'Unfactored Wall Loads'!BT99+1.6*'Unfactored Wall Loads'!BV99+1*'Unfactored Wall Loads'!BU99)</f>
        <v>0</v>
      </c>
      <c r="CH99" s="4">
        <f t="shared" si="28"/>
        <v>0</v>
      </c>
      <c r="CI99" s="52" t="str">
        <f>IF($B99="INT",1*'Unfactored Wall Loads'!BW99, IF($B99="EXT",1*'Unfactored Wall Loads'!BW99,"N.G."))</f>
        <v>N.G.</v>
      </c>
      <c r="CJ99" s="52" t="str">
        <f>IF($B99="INT",1*'Unfactored Wall Loads'!BX99, IF($B99="EXT",1*'Unfactored Wall Loads'!BX99,"N.G."))</f>
        <v>N.G.</v>
      </c>
      <c r="CK99" s="66">
        <f>'Unfactored Wall Loads'!$P$5*(1.6*'Unfactored Wall Loads'!BY99)</f>
        <v>0</v>
      </c>
      <c r="CL99" s="66">
        <f>'Unfactored Wall Loads'!$P$5*(1.2*'Unfactored Wall Loads'!BY99+1.6*'Unfactored Wall Loads'!BZ99+0.5*'Unfactored Wall Loads'!CA99)</f>
        <v>0</v>
      </c>
      <c r="CM99" s="66">
        <f>'Unfactored Wall Loads'!$P$5*(1.2*'Unfactored Wall Loads'!BY99+1.6*'Unfactored Wall Loads'!CA99+1*'Unfactored Wall Loads'!BZ99)</f>
        <v>0</v>
      </c>
      <c r="CN99" s="4">
        <f t="shared" si="29"/>
        <v>0</v>
      </c>
    </row>
    <row r="100" spans="1:92" x14ac:dyDescent="0.25">
      <c r="A100" s="70">
        <v>79</v>
      </c>
      <c r="B100" s="70">
        <f>'Unfactored Wall Loads'!B100</f>
        <v>0</v>
      </c>
      <c r="C100" s="52" t="str">
        <f>IF($B100="INT",1*'Unfactored Wall Loads'!E100, IF($B100="EXT",1*'Unfactored Wall Loads'!E100,"N.G."))</f>
        <v>N.G.</v>
      </c>
      <c r="D100" s="52" t="str">
        <f>IF($B100="INT",1*'Unfactored Wall Loads'!F100, IF($B100="EXT",1*'Unfactored Wall Loads'!F100,"N.G."))</f>
        <v>N.G.</v>
      </c>
      <c r="E100" s="66">
        <f>'Unfactored Wall Loads'!$P$5*(1.4*'Unfactored Wall Loads'!G100)</f>
        <v>0</v>
      </c>
      <c r="F100" s="66">
        <f>'Unfactored Wall Loads'!$P$5*(1.2*'Unfactored Wall Loads'!G100+1.6*'Unfactored Wall Loads'!H100+0.5*'Unfactored Wall Loads'!I100)</f>
        <v>0</v>
      </c>
      <c r="G100" s="66">
        <f>'Unfactored Wall Loads'!$P$5*(1.2*'Unfactored Wall Loads'!G100+1.6*'Unfactored Wall Loads'!I100+1*'Unfactored Wall Loads'!H100)</f>
        <v>0</v>
      </c>
      <c r="H100" s="4">
        <f t="shared" si="15"/>
        <v>0</v>
      </c>
      <c r="I100" s="52" t="str">
        <f>IF($B100="INT",1*'Unfactored Wall Loads'!J100, IF($B100="EXT",1*'Unfactored Wall Loads'!J100,"N.G."))</f>
        <v>N.G.</v>
      </c>
      <c r="J100" s="52" t="str">
        <f>IF($B100="INT",1*'Unfactored Wall Loads'!K100, IF($B100="EXT",1*'Unfactored Wall Loads'!K100,"N.G."))</f>
        <v>N.G.</v>
      </c>
      <c r="K100" s="66">
        <f>'Unfactored Wall Loads'!$P$5*(1.4*'Unfactored Wall Loads'!L100)</f>
        <v>0</v>
      </c>
      <c r="L100" s="66">
        <f>'Unfactored Wall Loads'!$P$5*(1.2*'Unfactored Wall Loads'!L100+1.6*'Unfactored Wall Loads'!M100+0.5*'Unfactored Wall Loads'!N100)</f>
        <v>0</v>
      </c>
      <c r="M100" s="66">
        <f>'Unfactored Wall Loads'!$P$5*(1.2*'Unfactored Wall Loads'!L100+1.6*'Unfactored Wall Loads'!N100+1*'Unfactored Wall Loads'!M100)</f>
        <v>0</v>
      </c>
      <c r="N100" s="4">
        <f t="shared" si="16"/>
        <v>0</v>
      </c>
      <c r="O100" s="52" t="str">
        <f>IF($B100="INT",1*'Unfactored Wall Loads'!O100, IF($B100="EXT",1*'Unfactored Wall Loads'!O100,"N.G."))</f>
        <v>N.G.</v>
      </c>
      <c r="P100" s="52" t="str">
        <f>IF($B100="INT",1*'Unfactored Wall Loads'!P100, IF($B100="EXT",1*'Unfactored Wall Loads'!P100,"N.G."))</f>
        <v>N.G.</v>
      </c>
      <c r="Q100" s="66">
        <f>'Unfactored Wall Loads'!$P$5*(1.4*'Unfactored Wall Loads'!Q100)</f>
        <v>0</v>
      </c>
      <c r="R100" s="66">
        <f>'Unfactored Wall Loads'!$P$5*(1.2*'Unfactored Wall Loads'!Q100+1.6*'Unfactored Wall Loads'!R100+0.5*'Unfactored Wall Loads'!S100)</f>
        <v>0</v>
      </c>
      <c r="S100" s="66">
        <f>'Unfactored Wall Loads'!$P$5*(1.2*'Unfactored Wall Loads'!Q100+1.6*'Unfactored Wall Loads'!S100+1*'Unfactored Wall Loads'!R100)</f>
        <v>0</v>
      </c>
      <c r="T100" s="4">
        <f t="shared" si="17"/>
        <v>0</v>
      </c>
      <c r="U100" s="52" t="str">
        <f>IF($B100="INT",1*'Unfactored Wall Loads'!T100, IF($B100="EXT",1*'Unfactored Wall Loads'!T100,"N.G."))</f>
        <v>N.G.</v>
      </c>
      <c r="V100" s="52" t="str">
        <f>IF($B100="INT",1*'Unfactored Wall Loads'!U100, IF($B100="EXT",1*'Unfactored Wall Loads'!U100,"N.G."))</f>
        <v>N.G.</v>
      </c>
      <c r="W100" s="66">
        <f>'Unfactored Wall Loads'!$P$5*(1.4*'Unfactored Wall Loads'!V100)</f>
        <v>0</v>
      </c>
      <c r="X100" s="66">
        <f>'Unfactored Wall Loads'!$P$5*(1.2*'Unfactored Wall Loads'!V100+1.6*'Unfactored Wall Loads'!W100+0.5*'Unfactored Wall Loads'!X100)</f>
        <v>0</v>
      </c>
      <c r="Y100" s="66">
        <f>'Unfactored Wall Loads'!$P$5*(1.2*'Unfactored Wall Loads'!V100+1.6*'Unfactored Wall Loads'!X100+1*'Unfactored Wall Loads'!W100)</f>
        <v>0</v>
      </c>
      <c r="Z100" s="4">
        <f t="shared" si="18"/>
        <v>0</v>
      </c>
      <c r="AA100" s="52" t="str">
        <f>IF($B100="INT",1*'Unfactored Wall Loads'!Y100, IF($B100="EXT",1*'Unfactored Wall Loads'!Y100,"N.G."))</f>
        <v>N.G.</v>
      </c>
      <c r="AB100" s="52" t="str">
        <f>IF($B100="INT",1*'Unfactored Wall Loads'!Z100, IF($B100="EXT",1*'Unfactored Wall Loads'!Z100,"N.G."))</f>
        <v>N.G.</v>
      </c>
      <c r="AC100" s="66">
        <f>'Unfactored Wall Loads'!$P$5*(1.4*'Unfactored Wall Loads'!AA100)</f>
        <v>0</v>
      </c>
      <c r="AD100" s="66">
        <f>'Unfactored Wall Loads'!$P$5*(1.2*'Unfactored Wall Loads'!AA100+1.6*'Unfactored Wall Loads'!AB100+0.5*'Unfactored Wall Loads'!AC100)</f>
        <v>0</v>
      </c>
      <c r="AE100" s="66">
        <f>'Unfactored Wall Loads'!$P$5*(1.2*'Unfactored Wall Loads'!AA100+1.6*'Unfactored Wall Loads'!AC100+1*'Unfactored Wall Loads'!AB100)</f>
        <v>0</v>
      </c>
      <c r="AF100" s="4">
        <f t="shared" si="19"/>
        <v>0</v>
      </c>
      <c r="AG100" s="52" t="str">
        <f>IF($B100="INT",1*'Unfactored Wall Loads'!AD100, IF($B100="EXT",1*'Unfactored Wall Loads'!AD100,"N.G."))</f>
        <v>N.G.</v>
      </c>
      <c r="AH100" s="52" t="str">
        <f>IF($B100="INT",1*'Unfactored Wall Loads'!AE100, IF($B100="EXT",1*'Unfactored Wall Loads'!AE100,"N.G."))</f>
        <v>N.G.</v>
      </c>
      <c r="AI100" s="66">
        <f>'Unfactored Wall Loads'!$P$5*(1.4*'Unfactored Wall Loads'!AF100)</f>
        <v>0</v>
      </c>
      <c r="AJ100" s="66">
        <f>'Unfactored Wall Loads'!$P$5*(1.2*'Unfactored Wall Loads'!AF100+1.6*'Unfactored Wall Loads'!AG100+0.5*'Unfactored Wall Loads'!AH100)</f>
        <v>0</v>
      </c>
      <c r="AK100" s="66">
        <f>'Unfactored Wall Loads'!$P$5*(1.2*'Unfactored Wall Loads'!AF100+1.6*'Unfactored Wall Loads'!AH100+1*'Unfactored Wall Loads'!AG100)</f>
        <v>0</v>
      </c>
      <c r="AL100" s="4">
        <f t="shared" si="20"/>
        <v>0</v>
      </c>
      <c r="AM100" s="52" t="str">
        <f>IF($B100="INT",1*'Unfactored Wall Loads'!AI100, IF($B100="EXT",1*'Unfactored Wall Loads'!AI100,"N.G."))</f>
        <v>N.G.</v>
      </c>
      <c r="AN100" s="52" t="str">
        <f>IF($B100="INT",1*'Unfactored Wall Loads'!AJ100, IF($B100="EXT",1*'Unfactored Wall Loads'!AJ100,"N.G."))</f>
        <v>N.G.</v>
      </c>
      <c r="AO100" s="66">
        <f>'Unfactored Wall Loads'!$P$5*(1.4*'Unfactored Wall Loads'!AK100)</f>
        <v>0</v>
      </c>
      <c r="AP100" s="66">
        <f>'Unfactored Wall Loads'!$P$5*(1.2*'Unfactored Wall Loads'!AK100+1.6*'Unfactored Wall Loads'!AL100+0.5*'Unfactored Wall Loads'!AM100)</f>
        <v>0</v>
      </c>
      <c r="AQ100" s="66">
        <f>'Unfactored Wall Loads'!$P$5*(1.2*'Unfactored Wall Loads'!AK100+1.6*'Unfactored Wall Loads'!AM100+1*'Unfactored Wall Loads'!AL100)</f>
        <v>0</v>
      </c>
      <c r="AR100" s="4">
        <f t="shared" si="21"/>
        <v>0</v>
      </c>
      <c r="AS100" s="52" t="str">
        <f>IF($B100="INT",1*'Unfactored Wall Loads'!AN100, IF($B100="EXT",1*'Unfactored Wall Loads'!AN100,"N.G."))</f>
        <v>N.G.</v>
      </c>
      <c r="AT100" s="52" t="str">
        <f>IF($B100="INT",1*'Unfactored Wall Loads'!AO100, IF($B100="EXT",1*'Unfactored Wall Loads'!AO100,"N.G."))</f>
        <v>N.G.</v>
      </c>
      <c r="AU100" s="66">
        <f>'Unfactored Wall Loads'!$P$5*(1.4*'Unfactored Wall Loads'!AP100)</f>
        <v>0</v>
      </c>
      <c r="AV100" s="66">
        <f>'Unfactored Wall Loads'!$P$5*(1.2*'Unfactored Wall Loads'!AP100+1.6*'Unfactored Wall Loads'!AQ100+0.5*'Unfactored Wall Loads'!AR100)</f>
        <v>0</v>
      </c>
      <c r="AW100" s="66">
        <f>'Unfactored Wall Loads'!$P$5*(1.2*'Unfactored Wall Loads'!AP100+1.6*'Unfactored Wall Loads'!AR100+1*'Unfactored Wall Loads'!AQ100)</f>
        <v>0</v>
      </c>
      <c r="AX100" s="4">
        <f t="shared" si="22"/>
        <v>0</v>
      </c>
      <c r="AY100" s="52" t="str">
        <f>IF($B100="INT",1*'Unfactored Wall Loads'!AS100, IF($B100="EXT",1*'Unfactored Wall Loads'!AS100,"N.G."))</f>
        <v>N.G.</v>
      </c>
      <c r="AZ100" s="52" t="str">
        <f>IF($B100="INT",1*'Unfactored Wall Loads'!AT100, IF($B100="EXT",1*'Unfactored Wall Loads'!AT100,"N.G."))</f>
        <v>N.G.</v>
      </c>
      <c r="BA100" s="66">
        <f>'Unfactored Wall Loads'!$P$5*(1.4*'Unfactored Wall Loads'!AU100)</f>
        <v>0</v>
      </c>
      <c r="BB100" s="66">
        <f>'Unfactored Wall Loads'!$P$5*(1.2*'Unfactored Wall Loads'!AU100+1.6*'Unfactored Wall Loads'!AV100+0.5*'Unfactored Wall Loads'!AW100)</f>
        <v>0</v>
      </c>
      <c r="BC100" s="66">
        <f>'Unfactored Wall Loads'!$P$5*(1.2*'Unfactored Wall Loads'!AU100+1.6*'Unfactored Wall Loads'!AW100+1*'Unfactored Wall Loads'!AV100)</f>
        <v>0</v>
      </c>
      <c r="BD100" s="4">
        <f t="shared" si="23"/>
        <v>0</v>
      </c>
      <c r="BE100" s="52" t="str">
        <f>IF($B100="INT",1*'Unfactored Wall Loads'!AX100, IF($B100="EXT",1*'Unfactored Wall Loads'!AX100,"N.G."))</f>
        <v>N.G.</v>
      </c>
      <c r="BF100" s="52" t="str">
        <f>IF($B100="INT",1*'Unfactored Wall Loads'!AY100, IF($B100="EXT",1*'Unfactored Wall Loads'!AY100,"N.G."))</f>
        <v>N.G.</v>
      </c>
      <c r="BG100" s="66">
        <f>'Unfactored Wall Loads'!$P$5*(1.4*'Unfactored Wall Loads'!AZ100)</f>
        <v>0</v>
      </c>
      <c r="BH100" s="66">
        <f>'Unfactored Wall Loads'!$P$5*(1.2*'Unfactored Wall Loads'!AZ100+1.6*'Unfactored Wall Loads'!BA100+0.5*'Unfactored Wall Loads'!BB100)</f>
        <v>0</v>
      </c>
      <c r="BI100" s="66">
        <f>'Unfactored Wall Loads'!$P$5*(1.2*'Unfactored Wall Loads'!AZ100+1.6*'Unfactored Wall Loads'!BB100+1*'Unfactored Wall Loads'!BA100)</f>
        <v>0</v>
      </c>
      <c r="BJ100" s="4">
        <f t="shared" si="24"/>
        <v>0</v>
      </c>
      <c r="BK100" s="52" t="str">
        <f>IF($B100="INT",1*'Unfactored Wall Loads'!BC100, IF($B100="EXT",1*'Unfactored Wall Loads'!BC100,"N.G."))</f>
        <v>N.G.</v>
      </c>
      <c r="BL100" s="52" t="str">
        <f>IF($B100="INT",1*'Unfactored Wall Loads'!BD100, IF($B100="EXT",1*'Unfactored Wall Loads'!BD100,"N.G."))</f>
        <v>N.G.</v>
      </c>
      <c r="BM100" s="66">
        <f>'Unfactored Wall Loads'!$P$5*(1.4*'Unfactored Wall Loads'!BE100)</f>
        <v>0</v>
      </c>
      <c r="BN100" s="66">
        <f>'Unfactored Wall Loads'!$P$5*(1.2*'Unfactored Wall Loads'!BE100+1.6*'Unfactored Wall Loads'!BF100+0.5*'Unfactored Wall Loads'!BG100)</f>
        <v>0</v>
      </c>
      <c r="BO100" s="66">
        <f>'Unfactored Wall Loads'!$P$5*(1.2*'Unfactored Wall Loads'!BE100+1.6*'Unfactored Wall Loads'!BG100+1*'Unfactored Wall Loads'!BF100)</f>
        <v>0</v>
      </c>
      <c r="BP100" s="4">
        <f t="shared" si="25"/>
        <v>0</v>
      </c>
      <c r="BQ100" s="52" t="str">
        <f>IF($B100="INT",1*'Unfactored Wall Loads'!BH100, IF($B100="EXT",1*'Unfactored Wall Loads'!BH100,"N.G."))</f>
        <v>N.G.</v>
      </c>
      <c r="BR100" s="52" t="str">
        <f>IF($B100="INT",1*'Unfactored Wall Loads'!BI100, IF($B100="EXT",1*'Unfactored Wall Loads'!BI100,"N.G."))</f>
        <v>N.G.</v>
      </c>
      <c r="BS100" s="66">
        <f>'Unfactored Wall Loads'!$P$5*(1.4*'Unfactored Wall Loads'!BJ100)</f>
        <v>0</v>
      </c>
      <c r="BT100" s="66">
        <f>'Unfactored Wall Loads'!$P$5*(1.2*'Unfactored Wall Loads'!BJ100+1.6*'Unfactored Wall Loads'!BK100+0.5*'Unfactored Wall Loads'!BL100)</f>
        <v>0</v>
      </c>
      <c r="BU100" s="66">
        <f>'Unfactored Wall Loads'!$P$5*(1.2*'Unfactored Wall Loads'!BJ100+1.6*'Unfactored Wall Loads'!BL100+1*'Unfactored Wall Loads'!BK100)</f>
        <v>0</v>
      </c>
      <c r="BV100" s="4">
        <f t="shared" si="26"/>
        <v>0</v>
      </c>
      <c r="BW100" s="52" t="str">
        <f>IF($B100="INT",1*'Unfactored Wall Loads'!BM100, IF($B100="EXT",1*'Unfactored Wall Loads'!BM100,"N.G."))</f>
        <v>N.G.</v>
      </c>
      <c r="BX100" s="52" t="str">
        <f>IF($B100="INT",1*'Unfactored Wall Loads'!BN100, IF($B100="EXT",1*'Unfactored Wall Loads'!BN100,"N.G."))</f>
        <v>N.G.</v>
      </c>
      <c r="BY100" s="66">
        <f>'Unfactored Wall Loads'!$P$5*(1.4*'Unfactored Wall Loads'!BO100)</f>
        <v>0</v>
      </c>
      <c r="BZ100" s="66">
        <f>'Unfactored Wall Loads'!$P$5*(1.2*'Unfactored Wall Loads'!BO100+1.6*'Unfactored Wall Loads'!BP100+0.5*'Unfactored Wall Loads'!BQ100)</f>
        <v>0</v>
      </c>
      <c r="CA100" s="66">
        <f>'Unfactored Wall Loads'!$P$5*(1.2*'Unfactored Wall Loads'!BO100+1.6*'Unfactored Wall Loads'!BQ100+1*'Unfactored Wall Loads'!BP100)</f>
        <v>0</v>
      </c>
      <c r="CB100" s="4">
        <f t="shared" si="27"/>
        <v>0</v>
      </c>
      <c r="CC100" s="52" t="str">
        <f>IF($B100="INT",1*'Unfactored Wall Loads'!BR100, IF($B100="EXT",1*'Unfactored Wall Loads'!BR100,"N.G."))</f>
        <v>N.G.</v>
      </c>
      <c r="CD100" s="52" t="str">
        <f>IF($B100="INT",1*'Unfactored Wall Loads'!BS100, IF($B100="EXT",1*'Unfactored Wall Loads'!BS100,"N.G."))</f>
        <v>N.G.</v>
      </c>
      <c r="CE100" s="66">
        <f>'Unfactored Wall Loads'!$P$5*(1.4*'Unfactored Wall Loads'!BT100)</f>
        <v>0</v>
      </c>
      <c r="CF100" s="66">
        <f>'Unfactored Wall Loads'!$P$5*(1.2*'Unfactored Wall Loads'!BT100+1.6*'Unfactored Wall Loads'!BU100+0.5*'Unfactored Wall Loads'!BV100)</f>
        <v>0</v>
      </c>
      <c r="CG100" s="66">
        <f>'Unfactored Wall Loads'!$P$5*(1.2*'Unfactored Wall Loads'!BT100+1.6*'Unfactored Wall Loads'!BV100+1*'Unfactored Wall Loads'!BU100)</f>
        <v>0</v>
      </c>
      <c r="CH100" s="4">
        <f t="shared" si="28"/>
        <v>0</v>
      </c>
      <c r="CI100" s="52" t="str">
        <f>IF($B100="INT",1*'Unfactored Wall Loads'!BW100, IF($B100="EXT",1*'Unfactored Wall Loads'!BW100,"N.G."))</f>
        <v>N.G.</v>
      </c>
      <c r="CJ100" s="52" t="str">
        <f>IF($B100="INT",1*'Unfactored Wall Loads'!BX100, IF($B100="EXT",1*'Unfactored Wall Loads'!BX100,"N.G."))</f>
        <v>N.G.</v>
      </c>
      <c r="CK100" s="66">
        <f>'Unfactored Wall Loads'!$P$5*(1.6*'Unfactored Wall Loads'!BY100)</f>
        <v>0</v>
      </c>
      <c r="CL100" s="66">
        <f>'Unfactored Wall Loads'!$P$5*(1.2*'Unfactored Wall Loads'!BY100+1.6*'Unfactored Wall Loads'!BZ100+0.5*'Unfactored Wall Loads'!CA100)</f>
        <v>0</v>
      </c>
      <c r="CM100" s="66">
        <f>'Unfactored Wall Loads'!$P$5*(1.2*'Unfactored Wall Loads'!BY100+1.6*'Unfactored Wall Loads'!CA100+1*'Unfactored Wall Loads'!BZ100)</f>
        <v>0</v>
      </c>
      <c r="CN100" s="4">
        <f t="shared" si="29"/>
        <v>0</v>
      </c>
    </row>
    <row r="101" spans="1:92" x14ac:dyDescent="0.25">
      <c r="A101" s="70">
        <v>80</v>
      </c>
      <c r="B101" s="70">
        <f>'Unfactored Wall Loads'!B101</f>
        <v>0</v>
      </c>
      <c r="C101" s="52" t="str">
        <f>IF($B101="INT",1*'Unfactored Wall Loads'!E101, IF($B101="EXT",1*'Unfactored Wall Loads'!E101,"N.G."))</f>
        <v>N.G.</v>
      </c>
      <c r="D101" s="52" t="str">
        <f>IF($B101="INT",1*'Unfactored Wall Loads'!F101, IF($B101="EXT",1*'Unfactored Wall Loads'!F101,"N.G."))</f>
        <v>N.G.</v>
      </c>
      <c r="E101" s="66">
        <f>'Unfactored Wall Loads'!$P$5*(1.4*'Unfactored Wall Loads'!G101)</f>
        <v>0</v>
      </c>
      <c r="F101" s="66">
        <f>'Unfactored Wall Loads'!$P$5*(1.2*'Unfactored Wall Loads'!G101+1.6*'Unfactored Wall Loads'!H101+0.5*'Unfactored Wall Loads'!I101)</f>
        <v>0</v>
      </c>
      <c r="G101" s="66">
        <f>'Unfactored Wall Loads'!$P$5*(1.2*'Unfactored Wall Loads'!G101+1.6*'Unfactored Wall Loads'!I101+1*'Unfactored Wall Loads'!H101)</f>
        <v>0</v>
      </c>
      <c r="H101" s="4">
        <f t="shared" si="15"/>
        <v>0</v>
      </c>
      <c r="I101" s="52" t="str">
        <f>IF($B101="INT",1*'Unfactored Wall Loads'!J101, IF($B101="EXT",1*'Unfactored Wall Loads'!J101,"N.G."))</f>
        <v>N.G.</v>
      </c>
      <c r="J101" s="52" t="str">
        <f>IF($B101="INT",1*'Unfactored Wall Loads'!K101, IF($B101="EXT",1*'Unfactored Wall Loads'!K101,"N.G."))</f>
        <v>N.G.</v>
      </c>
      <c r="K101" s="66">
        <f>'Unfactored Wall Loads'!$P$5*(1.4*'Unfactored Wall Loads'!L101)</f>
        <v>0</v>
      </c>
      <c r="L101" s="66">
        <f>'Unfactored Wall Loads'!$P$5*(1.2*'Unfactored Wall Loads'!L101+1.6*'Unfactored Wall Loads'!M101+0.5*'Unfactored Wall Loads'!N101)</f>
        <v>0</v>
      </c>
      <c r="M101" s="66">
        <f>'Unfactored Wall Loads'!$P$5*(1.2*'Unfactored Wall Loads'!L101+1.6*'Unfactored Wall Loads'!N101+1*'Unfactored Wall Loads'!M101)</f>
        <v>0</v>
      </c>
      <c r="N101" s="4">
        <f t="shared" si="16"/>
        <v>0</v>
      </c>
      <c r="O101" s="52" t="str">
        <f>IF($B101="INT",1*'Unfactored Wall Loads'!O101, IF($B101="EXT",1*'Unfactored Wall Loads'!O101,"N.G."))</f>
        <v>N.G.</v>
      </c>
      <c r="P101" s="52" t="str">
        <f>IF($B101="INT",1*'Unfactored Wall Loads'!P101, IF($B101="EXT",1*'Unfactored Wall Loads'!P101,"N.G."))</f>
        <v>N.G.</v>
      </c>
      <c r="Q101" s="66">
        <f>'Unfactored Wall Loads'!$P$5*(1.4*'Unfactored Wall Loads'!Q101)</f>
        <v>0</v>
      </c>
      <c r="R101" s="66">
        <f>'Unfactored Wall Loads'!$P$5*(1.2*'Unfactored Wall Loads'!Q101+1.6*'Unfactored Wall Loads'!R101+0.5*'Unfactored Wall Loads'!S101)</f>
        <v>0</v>
      </c>
      <c r="S101" s="66">
        <f>'Unfactored Wall Loads'!$P$5*(1.2*'Unfactored Wall Loads'!Q101+1.6*'Unfactored Wall Loads'!S101+1*'Unfactored Wall Loads'!R101)</f>
        <v>0</v>
      </c>
      <c r="T101" s="4">
        <f t="shared" si="17"/>
        <v>0</v>
      </c>
      <c r="U101" s="52" t="str">
        <f>IF($B101="INT",1*'Unfactored Wall Loads'!T101, IF($B101="EXT",1*'Unfactored Wall Loads'!T101,"N.G."))</f>
        <v>N.G.</v>
      </c>
      <c r="V101" s="52" t="str">
        <f>IF($B101="INT",1*'Unfactored Wall Loads'!U101, IF($B101="EXT",1*'Unfactored Wall Loads'!U101,"N.G."))</f>
        <v>N.G.</v>
      </c>
      <c r="W101" s="66">
        <f>'Unfactored Wall Loads'!$P$5*(1.4*'Unfactored Wall Loads'!V101)</f>
        <v>0</v>
      </c>
      <c r="X101" s="66">
        <f>'Unfactored Wall Loads'!$P$5*(1.2*'Unfactored Wall Loads'!V101+1.6*'Unfactored Wall Loads'!W101+0.5*'Unfactored Wall Loads'!X101)</f>
        <v>0</v>
      </c>
      <c r="Y101" s="66">
        <f>'Unfactored Wall Loads'!$P$5*(1.2*'Unfactored Wall Loads'!V101+1.6*'Unfactored Wall Loads'!X101+1*'Unfactored Wall Loads'!W101)</f>
        <v>0</v>
      </c>
      <c r="Z101" s="4">
        <f t="shared" si="18"/>
        <v>0</v>
      </c>
      <c r="AA101" s="52" t="str">
        <f>IF($B101="INT",1*'Unfactored Wall Loads'!Y101, IF($B101="EXT",1*'Unfactored Wall Loads'!Y101,"N.G."))</f>
        <v>N.G.</v>
      </c>
      <c r="AB101" s="52" t="str">
        <f>IF($B101="INT",1*'Unfactored Wall Loads'!Z101, IF($B101="EXT",1*'Unfactored Wall Loads'!Z101,"N.G."))</f>
        <v>N.G.</v>
      </c>
      <c r="AC101" s="66">
        <f>'Unfactored Wall Loads'!$P$5*(1.4*'Unfactored Wall Loads'!AA101)</f>
        <v>0</v>
      </c>
      <c r="AD101" s="66">
        <f>'Unfactored Wall Loads'!$P$5*(1.2*'Unfactored Wall Loads'!AA101+1.6*'Unfactored Wall Loads'!AB101+0.5*'Unfactored Wall Loads'!AC101)</f>
        <v>0</v>
      </c>
      <c r="AE101" s="66">
        <f>'Unfactored Wall Loads'!$P$5*(1.2*'Unfactored Wall Loads'!AA101+1.6*'Unfactored Wall Loads'!AC101+1*'Unfactored Wall Loads'!AB101)</f>
        <v>0</v>
      </c>
      <c r="AF101" s="4">
        <f t="shared" si="19"/>
        <v>0</v>
      </c>
      <c r="AG101" s="52" t="str">
        <f>IF($B101="INT",1*'Unfactored Wall Loads'!AD101, IF($B101="EXT",1*'Unfactored Wall Loads'!AD101,"N.G."))</f>
        <v>N.G.</v>
      </c>
      <c r="AH101" s="52" t="str">
        <f>IF($B101="INT",1*'Unfactored Wall Loads'!AE101, IF($B101="EXT",1*'Unfactored Wall Loads'!AE101,"N.G."))</f>
        <v>N.G.</v>
      </c>
      <c r="AI101" s="66">
        <f>'Unfactored Wall Loads'!$P$5*(1.4*'Unfactored Wall Loads'!AF101)</f>
        <v>0</v>
      </c>
      <c r="AJ101" s="66">
        <f>'Unfactored Wall Loads'!$P$5*(1.2*'Unfactored Wall Loads'!AF101+1.6*'Unfactored Wall Loads'!AG101+0.5*'Unfactored Wall Loads'!AH101)</f>
        <v>0</v>
      </c>
      <c r="AK101" s="66">
        <f>'Unfactored Wall Loads'!$P$5*(1.2*'Unfactored Wall Loads'!AF101+1.6*'Unfactored Wall Loads'!AH101+1*'Unfactored Wall Loads'!AG101)</f>
        <v>0</v>
      </c>
      <c r="AL101" s="4">
        <f t="shared" si="20"/>
        <v>0</v>
      </c>
      <c r="AM101" s="52" t="str">
        <f>IF($B101="INT",1*'Unfactored Wall Loads'!AI101, IF($B101="EXT",1*'Unfactored Wall Loads'!AI101,"N.G."))</f>
        <v>N.G.</v>
      </c>
      <c r="AN101" s="52" t="str">
        <f>IF($B101="INT",1*'Unfactored Wall Loads'!AJ101, IF($B101="EXT",1*'Unfactored Wall Loads'!AJ101,"N.G."))</f>
        <v>N.G.</v>
      </c>
      <c r="AO101" s="66">
        <f>'Unfactored Wall Loads'!$P$5*(1.4*'Unfactored Wall Loads'!AK101)</f>
        <v>0</v>
      </c>
      <c r="AP101" s="66">
        <f>'Unfactored Wall Loads'!$P$5*(1.2*'Unfactored Wall Loads'!AK101+1.6*'Unfactored Wall Loads'!AL101+0.5*'Unfactored Wall Loads'!AM101)</f>
        <v>0</v>
      </c>
      <c r="AQ101" s="66">
        <f>'Unfactored Wall Loads'!$P$5*(1.2*'Unfactored Wall Loads'!AK101+1.6*'Unfactored Wall Loads'!AM101+1*'Unfactored Wall Loads'!AL101)</f>
        <v>0</v>
      </c>
      <c r="AR101" s="4">
        <f t="shared" si="21"/>
        <v>0</v>
      </c>
      <c r="AS101" s="52" t="str">
        <f>IF($B101="INT",1*'Unfactored Wall Loads'!AN101, IF($B101="EXT",1*'Unfactored Wall Loads'!AN101,"N.G."))</f>
        <v>N.G.</v>
      </c>
      <c r="AT101" s="52" t="str">
        <f>IF($B101="INT",1*'Unfactored Wall Loads'!AO101, IF($B101="EXT",1*'Unfactored Wall Loads'!AO101,"N.G."))</f>
        <v>N.G.</v>
      </c>
      <c r="AU101" s="66">
        <f>'Unfactored Wall Loads'!$P$5*(1.4*'Unfactored Wall Loads'!AP101)</f>
        <v>0</v>
      </c>
      <c r="AV101" s="66">
        <f>'Unfactored Wall Loads'!$P$5*(1.2*'Unfactored Wall Loads'!AP101+1.6*'Unfactored Wall Loads'!AQ101+0.5*'Unfactored Wall Loads'!AR101)</f>
        <v>0</v>
      </c>
      <c r="AW101" s="66">
        <f>'Unfactored Wall Loads'!$P$5*(1.2*'Unfactored Wall Loads'!AP101+1.6*'Unfactored Wall Loads'!AR101+1*'Unfactored Wall Loads'!AQ101)</f>
        <v>0</v>
      </c>
      <c r="AX101" s="4">
        <f t="shared" si="22"/>
        <v>0</v>
      </c>
      <c r="AY101" s="52" t="str">
        <f>IF($B101="INT",1*'Unfactored Wall Loads'!AS101, IF($B101="EXT",1*'Unfactored Wall Loads'!AS101,"N.G."))</f>
        <v>N.G.</v>
      </c>
      <c r="AZ101" s="52" t="str">
        <f>IF($B101="INT",1*'Unfactored Wall Loads'!AT101, IF($B101="EXT",1*'Unfactored Wall Loads'!AT101,"N.G."))</f>
        <v>N.G.</v>
      </c>
      <c r="BA101" s="66">
        <f>'Unfactored Wall Loads'!$P$5*(1.4*'Unfactored Wall Loads'!AU101)</f>
        <v>0</v>
      </c>
      <c r="BB101" s="66">
        <f>'Unfactored Wall Loads'!$P$5*(1.2*'Unfactored Wall Loads'!AU101+1.6*'Unfactored Wall Loads'!AV101+0.5*'Unfactored Wall Loads'!AW101)</f>
        <v>0</v>
      </c>
      <c r="BC101" s="66">
        <f>'Unfactored Wall Loads'!$P$5*(1.2*'Unfactored Wall Loads'!AU101+1.6*'Unfactored Wall Loads'!AW101+1*'Unfactored Wall Loads'!AV101)</f>
        <v>0</v>
      </c>
      <c r="BD101" s="4">
        <f t="shared" si="23"/>
        <v>0</v>
      </c>
      <c r="BE101" s="52" t="str">
        <f>IF($B101="INT",1*'Unfactored Wall Loads'!AX101, IF($B101="EXT",1*'Unfactored Wall Loads'!AX101,"N.G."))</f>
        <v>N.G.</v>
      </c>
      <c r="BF101" s="52" t="str">
        <f>IF($B101="INT",1*'Unfactored Wall Loads'!AY101, IF($B101="EXT",1*'Unfactored Wall Loads'!AY101,"N.G."))</f>
        <v>N.G.</v>
      </c>
      <c r="BG101" s="66">
        <f>'Unfactored Wall Loads'!$P$5*(1.4*'Unfactored Wall Loads'!AZ101)</f>
        <v>0</v>
      </c>
      <c r="BH101" s="66">
        <f>'Unfactored Wall Loads'!$P$5*(1.2*'Unfactored Wall Loads'!AZ101+1.6*'Unfactored Wall Loads'!BA101+0.5*'Unfactored Wall Loads'!BB101)</f>
        <v>0</v>
      </c>
      <c r="BI101" s="66">
        <f>'Unfactored Wall Loads'!$P$5*(1.2*'Unfactored Wall Loads'!AZ101+1.6*'Unfactored Wall Loads'!BB101+1*'Unfactored Wall Loads'!BA101)</f>
        <v>0</v>
      </c>
      <c r="BJ101" s="4">
        <f t="shared" si="24"/>
        <v>0</v>
      </c>
      <c r="BK101" s="52" t="str">
        <f>IF($B101="INT",1*'Unfactored Wall Loads'!BC101, IF($B101="EXT",1*'Unfactored Wall Loads'!BC101,"N.G."))</f>
        <v>N.G.</v>
      </c>
      <c r="BL101" s="52" t="str">
        <f>IF($B101="INT",1*'Unfactored Wall Loads'!BD101, IF($B101="EXT",1*'Unfactored Wall Loads'!BD101,"N.G."))</f>
        <v>N.G.</v>
      </c>
      <c r="BM101" s="66">
        <f>'Unfactored Wall Loads'!$P$5*(1.4*'Unfactored Wall Loads'!BE101)</f>
        <v>0</v>
      </c>
      <c r="BN101" s="66">
        <f>'Unfactored Wall Loads'!$P$5*(1.2*'Unfactored Wall Loads'!BE101+1.6*'Unfactored Wall Loads'!BF101+0.5*'Unfactored Wall Loads'!BG101)</f>
        <v>0</v>
      </c>
      <c r="BO101" s="66">
        <f>'Unfactored Wall Loads'!$P$5*(1.2*'Unfactored Wall Loads'!BE101+1.6*'Unfactored Wall Loads'!BG101+1*'Unfactored Wall Loads'!BF101)</f>
        <v>0</v>
      </c>
      <c r="BP101" s="4">
        <f t="shared" si="25"/>
        <v>0</v>
      </c>
      <c r="BQ101" s="52" t="str">
        <f>IF($B101="INT",1*'Unfactored Wall Loads'!BH101, IF($B101="EXT",1*'Unfactored Wall Loads'!BH101,"N.G."))</f>
        <v>N.G.</v>
      </c>
      <c r="BR101" s="52" t="str">
        <f>IF($B101="INT",1*'Unfactored Wall Loads'!BI101, IF($B101="EXT",1*'Unfactored Wall Loads'!BI101,"N.G."))</f>
        <v>N.G.</v>
      </c>
      <c r="BS101" s="66">
        <f>'Unfactored Wall Loads'!$P$5*(1.4*'Unfactored Wall Loads'!BJ101)</f>
        <v>0</v>
      </c>
      <c r="BT101" s="66">
        <f>'Unfactored Wall Loads'!$P$5*(1.2*'Unfactored Wall Loads'!BJ101+1.6*'Unfactored Wall Loads'!BK101+0.5*'Unfactored Wall Loads'!BL101)</f>
        <v>0</v>
      </c>
      <c r="BU101" s="66">
        <f>'Unfactored Wall Loads'!$P$5*(1.2*'Unfactored Wall Loads'!BJ101+1.6*'Unfactored Wall Loads'!BL101+1*'Unfactored Wall Loads'!BK101)</f>
        <v>0</v>
      </c>
      <c r="BV101" s="4">
        <f t="shared" si="26"/>
        <v>0</v>
      </c>
      <c r="BW101" s="52" t="str">
        <f>IF($B101="INT",1*'Unfactored Wall Loads'!BM101, IF($B101="EXT",1*'Unfactored Wall Loads'!BM101,"N.G."))</f>
        <v>N.G.</v>
      </c>
      <c r="BX101" s="52" t="str">
        <f>IF($B101="INT",1*'Unfactored Wall Loads'!BN101, IF($B101="EXT",1*'Unfactored Wall Loads'!BN101,"N.G."))</f>
        <v>N.G.</v>
      </c>
      <c r="BY101" s="66">
        <f>'Unfactored Wall Loads'!$P$5*(1.4*'Unfactored Wall Loads'!BO101)</f>
        <v>0</v>
      </c>
      <c r="BZ101" s="66">
        <f>'Unfactored Wall Loads'!$P$5*(1.2*'Unfactored Wall Loads'!BO101+1.6*'Unfactored Wall Loads'!BP101+0.5*'Unfactored Wall Loads'!BQ101)</f>
        <v>0</v>
      </c>
      <c r="CA101" s="66">
        <f>'Unfactored Wall Loads'!$P$5*(1.2*'Unfactored Wall Loads'!BO101+1.6*'Unfactored Wall Loads'!BQ101+1*'Unfactored Wall Loads'!BP101)</f>
        <v>0</v>
      </c>
      <c r="CB101" s="4">
        <f t="shared" si="27"/>
        <v>0</v>
      </c>
      <c r="CC101" s="52" t="str">
        <f>IF($B101="INT",1*'Unfactored Wall Loads'!BR101, IF($B101="EXT",1*'Unfactored Wall Loads'!BR101,"N.G."))</f>
        <v>N.G.</v>
      </c>
      <c r="CD101" s="52" t="str">
        <f>IF($B101="INT",1*'Unfactored Wall Loads'!BS101, IF($B101="EXT",1*'Unfactored Wall Loads'!BS101,"N.G."))</f>
        <v>N.G.</v>
      </c>
      <c r="CE101" s="66">
        <f>'Unfactored Wall Loads'!$P$5*(1.4*'Unfactored Wall Loads'!BT101)</f>
        <v>0</v>
      </c>
      <c r="CF101" s="66">
        <f>'Unfactored Wall Loads'!$P$5*(1.2*'Unfactored Wall Loads'!BT101+1.6*'Unfactored Wall Loads'!BU101+0.5*'Unfactored Wall Loads'!BV101)</f>
        <v>0</v>
      </c>
      <c r="CG101" s="66">
        <f>'Unfactored Wall Loads'!$P$5*(1.2*'Unfactored Wall Loads'!BT101+1.6*'Unfactored Wall Loads'!BV101+1*'Unfactored Wall Loads'!BU101)</f>
        <v>0</v>
      </c>
      <c r="CH101" s="4">
        <f t="shared" si="28"/>
        <v>0</v>
      </c>
      <c r="CI101" s="52" t="str">
        <f>IF($B101="INT",1*'Unfactored Wall Loads'!BW101, IF($B101="EXT",1*'Unfactored Wall Loads'!BW101,"N.G."))</f>
        <v>N.G.</v>
      </c>
      <c r="CJ101" s="52" t="str">
        <f>IF($B101="INT",1*'Unfactored Wall Loads'!BX101, IF($B101="EXT",1*'Unfactored Wall Loads'!BX101,"N.G."))</f>
        <v>N.G.</v>
      </c>
      <c r="CK101" s="66">
        <f>'Unfactored Wall Loads'!$P$5*(1.6*'Unfactored Wall Loads'!BY101)</f>
        <v>0</v>
      </c>
      <c r="CL101" s="66">
        <f>'Unfactored Wall Loads'!$P$5*(1.2*'Unfactored Wall Loads'!BY101+1.6*'Unfactored Wall Loads'!BZ101+0.5*'Unfactored Wall Loads'!CA101)</f>
        <v>0</v>
      </c>
      <c r="CM101" s="66">
        <f>'Unfactored Wall Loads'!$P$5*(1.2*'Unfactored Wall Loads'!BY101+1.6*'Unfactored Wall Loads'!CA101+1*'Unfactored Wall Loads'!BZ101)</f>
        <v>0</v>
      </c>
      <c r="CN101" s="4">
        <f t="shared" si="29"/>
        <v>0</v>
      </c>
    </row>
    <row r="102" spans="1:92" x14ac:dyDescent="0.25">
      <c r="A102" s="70">
        <v>81</v>
      </c>
      <c r="B102" s="70">
        <f>'Unfactored Wall Loads'!B102</f>
        <v>0</v>
      </c>
      <c r="C102" s="52" t="str">
        <f>IF($B102="INT",1*'Unfactored Wall Loads'!E102, IF($B102="EXT",1*'Unfactored Wall Loads'!E102,"N.G."))</f>
        <v>N.G.</v>
      </c>
      <c r="D102" s="52" t="str">
        <f>IF($B102="INT",1*'Unfactored Wall Loads'!F102, IF($B102="EXT",1*'Unfactored Wall Loads'!F102,"N.G."))</f>
        <v>N.G.</v>
      </c>
      <c r="E102" s="66">
        <f>'Unfactored Wall Loads'!$P$5*(1.4*'Unfactored Wall Loads'!G102)</f>
        <v>0</v>
      </c>
      <c r="F102" s="66">
        <f>'Unfactored Wall Loads'!$P$5*(1.2*'Unfactored Wall Loads'!G102+1.6*'Unfactored Wall Loads'!H102+0.5*'Unfactored Wall Loads'!I102)</f>
        <v>0</v>
      </c>
      <c r="G102" s="66">
        <f>'Unfactored Wall Loads'!$P$5*(1.2*'Unfactored Wall Loads'!G102+1.6*'Unfactored Wall Loads'!I102+1*'Unfactored Wall Loads'!H102)</f>
        <v>0</v>
      </c>
      <c r="H102" s="4">
        <f t="shared" si="15"/>
        <v>0</v>
      </c>
      <c r="I102" s="52" t="str">
        <f>IF($B102="INT",1*'Unfactored Wall Loads'!J102, IF($B102="EXT",1*'Unfactored Wall Loads'!J102,"N.G."))</f>
        <v>N.G.</v>
      </c>
      <c r="J102" s="52" t="str">
        <f>IF($B102="INT",1*'Unfactored Wall Loads'!K102, IF($B102="EXT",1*'Unfactored Wall Loads'!K102,"N.G."))</f>
        <v>N.G.</v>
      </c>
      <c r="K102" s="66">
        <f>'Unfactored Wall Loads'!$P$5*(1.4*'Unfactored Wall Loads'!L102)</f>
        <v>0</v>
      </c>
      <c r="L102" s="66">
        <f>'Unfactored Wall Loads'!$P$5*(1.2*'Unfactored Wall Loads'!L102+1.6*'Unfactored Wall Loads'!M102+0.5*'Unfactored Wall Loads'!N102)</f>
        <v>0</v>
      </c>
      <c r="M102" s="66">
        <f>'Unfactored Wall Loads'!$P$5*(1.2*'Unfactored Wall Loads'!L102+1.6*'Unfactored Wall Loads'!N102+1*'Unfactored Wall Loads'!M102)</f>
        <v>0</v>
      </c>
      <c r="N102" s="4">
        <f t="shared" si="16"/>
        <v>0</v>
      </c>
      <c r="O102" s="52" t="str">
        <f>IF($B102="INT",1*'Unfactored Wall Loads'!O102, IF($B102="EXT",1*'Unfactored Wall Loads'!O102,"N.G."))</f>
        <v>N.G.</v>
      </c>
      <c r="P102" s="52" t="str">
        <f>IF($B102="INT",1*'Unfactored Wall Loads'!P102, IF($B102="EXT",1*'Unfactored Wall Loads'!P102,"N.G."))</f>
        <v>N.G.</v>
      </c>
      <c r="Q102" s="66">
        <f>'Unfactored Wall Loads'!$P$5*(1.4*'Unfactored Wall Loads'!Q102)</f>
        <v>0</v>
      </c>
      <c r="R102" s="66">
        <f>'Unfactored Wall Loads'!$P$5*(1.2*'Unfactored Wall Loads'!Q102+1.6*'Unfactored Wall Loads'!R102+0.5*'Unfactored Wall Loads'!S102)</f>
        <v>0</v>
      </c>
      <c r="S102" s="66">
        <f>'Unfactored Wall Loads'!$P$5*(1.2*'Unfactored Wall Loads'!Q102+1.6*'Unfactored Wall Loads'!S102+1*'Unfactored Wall Loads'!R102)</f>
        <v>0</v>
      </c>
      <c r="T102" s="4">
        <f t="shared" si="17"/>
        <v>0</v>
      </c>
      <c r="U102" s="52" t="str">
        <f>IF($B102="INT",1*'Unfactored Wall Loads'!T102, IF($B102="EXT",1*'Unfactored Wall Loads'!T102,"N.G."))</f>
        <v>N.G.</v>
      </c>
      <c r="V102" s="52" t="str">
        <f>IF($B102="INT",1*'Unfactored Wall Loads'!U102, IF($B102="EXT",1*'Unfactored Wall Loads'!U102,"N.G."))</f>
        <v>N.G.</v>
      </c>
      <c r="W102" s="66">
        <f>'Unfactored Wall Loads'!$P$5*(1.4*'Unfactored Wall Loads'!V102)</f>
        <v>0</v>
      </c>
      <c r="X102" s="66">
        <f>'Unfactored Wall Loads'!$P$5*(1.2*'Unfactored Wall Loads'!V102+1.6*'Unfactored Wall Loads'!W102+0.5*'Unfactored Wall Loads'!X102)</f>
        <v>0</v>
      </c>
      <c r="Y102" s="66">
        <f>'Unfactored Wall Loads'!$P$5*(1.2*'Unfactored Wall Loads'!V102+1.6*'Unfactored Wall Loads'!X102+1*'Unfactored Wall Loads'!W102)</f>
        <v>0</v>
      </c>
      <c r="Z102" s="4">
        <f t="shared" si="18"/>
        <v>0</v>
      </c>
      <c r="AA102" s="52" t="str">
        <f>IF($B102="INT",1*'Unfactored Wall Loads'!Y102, IF($B102="EXT",1*'Unfactored Wall Loads'!Y102,"N.G."))</f>
        <v>N.G.</v>
      </c>
      <c r="AB102" s="52" t="str">
        <f>IF($B102="INT",1*'Unfactored Wall Loads'!Z102, IF($B102="EXT",1*'Unfactored Wall Loads'!Z102,"N.G."))</f>
        <v>N.G.</v>
      </c>
      <c r="AC102" s="66">
        <f>'Unfactored Wall Loads'!$P$5*(1.4*'Unfactored Wall Loads'!AA102)</f>
        <v>0</v>
      </c>
      <c r="AD102" s="66">
        <f>'Unfactored Wall Loads'!$P$5*(1.2*'Unfactored Wall Loads'!AA102+1.6*'Unfactored Wall Loads'!AB102+0.5*'Unfactored Wall Loads'!AC102)</f>
        <v>0</v>
      </c>
      <c r="AE102" s="66">
        <f>'Unfactored Wall Loads'!$P$5*(1.2*'Unfactored Wall Loads'!AA102+1.6*'Unfactored Wall Loads'!AC102+1*'Unfactored Wall Loads'!AB102)</f>
        <v>0</v>
      </c>
      <c r="AF102" s="4">
        <f t="shared" si="19"/>
        <v>0</v>
      </c>
      <c r="AG102" s="52" t="str">
        <f>IF($B102="INT",1*'Unfactored Wall Loads'!AD102, IF($B102="EXT",1*'Unfactored Wall Loads'!AD102,"N.G."))</f>
        <v>N.G.</v>
      </c>
      <c r="AH102" s="52" t="str">
        <f>IF($B102="INT",1*'Unfactored Wall Loads'!AE102, IF($B102="EXT",1*'Unfactored Wall Loads'!AE102,"N.G."))</f>
        <v>N.G.</v>
      </c>
      <c r="AI102" s="66">
        <f>'Unfactored Wall Loads'!$P$5*(1.4*'Unfactored Wall Loads'!AF102)</f>
        <v>0</v>
      </c>
      <c r="AJ102" s="66">
        <f>'Unfactored Wall Loads'!$P$5*(1.2*'Unfactored Wall Loads'!AF102+1.6*'Unfactored Wall Loads'!AG102+0.5*'Unfactored Wall Loads'!AH102)</f>
        <v>0</v>
      </c>
      <c r="AK102" s="66">
        <f>'Unfactored Wall Loads'!$P$5*(1.2*'Unfactored Wall Loads'!AF102+1.6*'Unfactored Wall Loads'!AH102+1*'Unfactored Wall Loads'!AG102)</f>
        <v>0</v>
      </c>
      <c r="AL102" s="4">
        <f t="shared" si="20"/>
        <v>0</v>
      </c>
      <c r="AM102" s="52" t="str">
        <f>IF($B102="INT",1*'Unfactored Wall Loads'!AI102, IF($B102="EXT",1*'Unfactored Wall Loads'!AI102,"N.G."))</f>
        <v>N.G.</v>
      </c>
      <c r="AN102" s="52" t="str">
        <f>IF($B102="INT",1*'Unfactored Wall Loads'!AJ102, IF($B102="EXT",1*'Unfactored Wall Loads'!AJ102,"N.G."))</f>
        <v>N.G.</v>
      </c>
      <c r="AO102" s="66">
        <f>'Unfactored Wall Loads'!$P$5*(1.4*'Unfactored Wall Loads'!AK102)</f>
        <v>0</v>
      </c>
      <c r="AP102" s="66">
        <f>'Unfactored Wall Loads'!$P$5*(1.2*'Unfactored Wall Loads'!AK102+1.6*'Unfactored Wall Loads'!AL102+0.5*'Unfactored Wall Loads'!AM102)</f>
        <v>0</v>
      </c>
      <c r="AQ102" s="66">
        <f>'Unfactored Wall Loads'!$P$5*(1.2*'Unfactored Wall Loads'!AK102+1.6*'Unfactored Wall Loads'!AM102+1*'Unfactored Wall Loads'!AL102)</f>
        <v>0</v>
      </c>
      <c r="AR102" s="4">
        <f t="shared" si="21"/>
        <v>0</v>
      </c>
      <c r="AS102" s="52" t="str">
        <f>IF($B102="INT",1*'Unfactored Wall Loads'!AN102, IF($B102="EXT",1*'Unfactored Wall Loads'!AN102,"N.G."))</f>
        <v>N.G.</v>
      </c>
      <c r="AT102" s="52" t="str">
        <f>IF($B102="INT",1*'Unfactored Wall Loads'!AO102, IF($B102="EXT",1*'Unfactored Wall Loads'!AO102,"N.G."))</f>
        <v>N.G.</v>
      </c>
      <c r="AU102" s="66">
        <f>'Unfactored Wall Loads'!$P$5*(1.4*'Unfactored Wall Loads'!AP102)</f>
        <v>0</v>
      </c>
      <c r="AV102" s="66">
        <f>'Unfactored Wall Loads'!$P$5*(1.2*'Unfactored Wall Loads'!AP102+1.6*'Unfactored Wall Loads'!AQ102+0.5*'Unfactored Wall Loads'!AR102)</f>
        <v>0</v>
      </c>
      <c r="AW102" s="66">
        <f>'Unfactored Wall Loads'!$P$5*(1.2*'Unfactored Wall Loads'!AP102+1.6*'Unfactored Wall Loads'!AR102+1*'Unfactored Wall Loads'!AQ102)</f>
        <v>0</v>
      </c>
      <c r="AX102" s="4">
        <f t="shared" si="22"/>
        <v>0</v>
      </c>
      <c r="AY102" s="52" t="str">
        <f>IF($B102="INT",1*'Unfactored Wall Loads'!AS102, IF($B102="EXT",1*'Unfactored Wall Loads'!AS102,"N.G."))</f>
        <v>N.G.</v>
      </c>
      <c r="AZ102" s="52" t="str">
        <f>IF($B102="INT",1*'Unfactored Wall Loads'!AT102, IF($B102="EXT",1*'Unfactored Wall Loads'!AT102,"N.G."))</f>
        <v>N.G.</v>
      </c>
      <c r="BA102" s="66">
        <f>'Unfactored Wall Loads'!$P$5*(1.4*'Unfactored Wall Loads'!AU102)</f>
        <v>0</v>
      </c>
      <c r="BB102" s="66">
        <f>'Unfactored Wall Loads'!$P$5*(1.2*'Unfactored Wall Loads'!AU102+1.6*'Unfactored Wall Loads'!AV102+0.5*'Unfactored Wall Loads'!AW102)</f>
        <v>0</v>
      </c>
      <c r="BC102" s="66">
        <f>'Unfactored Wall Loads'!$P$5*(1.2*'Unfactored Wall Loads'!AU102+1.6*'Unfactored Wall Loads'!AW102+1*'Unfactored Wall Loads'!AV102)</f>
        <v>0</v>
      </c>
      <c r="BD102" s="4">
        <f t="shared" si="23"/>
        <v>0</v>
      </c>
      <c r="BE102" s="52" t="str">
        <f>IF($B102="INT",1*'Unfactored Wall Loads'!AX102, IF($B102="EXT",1*'Unfactored Wall Loads'!AX102,"N.G."))</f>
        <v>N.G.</v>
      </c>
      <c r="BF102" s="52" t="str">
        <f>IF($B102="INT",1*'Unfactored Wall Loads'!AY102, IF($B102="EXT",1*'Unfactored Wall Loads'!AY102,"N.G."))</f>
        <v>N.G.</v>
      </c>
      <c r="BG102" s="66">
        <f>'Unfactored Wall Loads'!$P$5*(1.4*'Unfactored Wall Loads'!AZ102)</f>
        <v>0</v>
      </c>
      <c r="BH102" s="66">
        <f>'Unfactored Wall Loads'!$P$5*(1.2*'Unfactored Wall Loads'!AZ102+1.6*'Unfactored Wall Loads'!BA102+0.5*'Unfactored Wall Loads'!BB102)</f>
        <v>0</v>
      </c>
      <c r="BI102" s="66">
        <f>'Unfactored Wall Loads'!$P$5*(1.2*'Unfactored Wall Loads'!AZ102+1.6*'Unfactored Wall Loads'!BB102+1*'Unfactored Wall Loads'!BA102)</f>
        <v>0</v>
      </c>
      <c r="BJ102" s="4">
        <f t="shared" si="24"/>
        <v>0</v>
      </c>
      <c r="BK102" s="52" t="str">
        <f>IF($B102="INT",1*'Unfactored Wall Loads'!BC102, IF($B102="EXT",1*'Unfactored Wall Loads'!BC102,"N.G."))</f>
        <v>N.G.</v>
      </c>
      <c r="BL102" s="52" t="str">
        <f>IF($B102="INT",1*'Unfactored Wall Loads'!BD102, IF($B102="EXT",1*'Unfactored Wall Loads'!BD102,"N.G."))</f>
        <v>N.G.</v>
      </c>
      <c r="BM102" s="66">
        <f>'Unfactored Wall Loads'!$P$5*(1.4*'Unfactored Wall Loads'!BE102)</f>
        <v>0</v>
      </c>
      <c r="BN102" s="66">
        <f>'Unfactored Wall Loads'!$P$5*(1.2*'Unfactored Wall Loads'!BE102+1.6*'Unfactored Wall Loads'!BF102+0.5*'Unfactored Wall Loads'!BG102)</f>
        <v>0</v>
      </c>
      <c r="BO102" s="66">
        <f>'Unfactored Wall Loads'!$P$5*(1.2*'Unfactored Wall Loads'!BE102+1.6*'Unfactored Wall Loads'!BG102+1*'Unfactored Wall Loads'!BF102)</f>
        <v>0</v>
      </c>
      <c r="BP102" s="4">
        <f t="shared" si="25"/>
        <v>0</v>
      </c>
      <c r="BQ102" s="52" t="str">
        <f>IF($B102="INT",1*'Unfactored Wall Loads'!BH102, IF($B102="EXT",1*'Unfactored Wall Loads'!BH102,"N.G."))</f>
        <v>N.G.</v>
      </c>
      <c r="BR102" s="52" t="str">
        <f>IF($B102="INT",1*'Unfactored Wall Loads'!BI102, IF($B102="EXT",1*'Unfactored Wall Loads'!BI102,"N.G."))</f>
        <v>N.G.</v>
      </c>
      <c r="BS102" s="66">
        <f>'Unfactored Wall Loads'!$P$5*(1.4*'Unfactored Wall Loads'!BJ102)</f>
        <v>0</v>
      </c>
      <c r="BT102" s="66">
        <f>'Unfactored Wall Loads'!$P$5*(1.2*'Unfactored Wall Loads'!BJ102+1.6*'Unfactored Wall Loads'!BK102+0.5*'Unfactored Wall Loads'!BL102)</f>
        <v>0</v>
      </c>
      <c r="BU102" s="66">
        <f>'Unfactored Wall Loads'!$P$5*(1.2*'Unfactored Wall Loads'!BJ102+1.6*'Unfactored Wall Loads'!BL102+1*'Unfactored Wall Loads'!BK102)</f>
        <v>0</v>
      </c>
      <c r="BV102" s="4">
        <f t="shared" si="26"/>
        <v>0</v>
      </c>
      <c r="BW102" s="52" t="str">
        <f>IF($B102="INT",1*'Unfactored Wall Loads'!BM102, IF($B102="EXT",1*'Unfactored Wall Loads'!BM102,"N.G."))</f>
        <v>N.G.</v>
      </c>
      <c r="BX102" s="52" t="str">
        <f>IF($B102="INT",1*'Unfactored Wall Loads'!BN102, IF($B102="EXT",1*'Unfactored Wall Loads'!BN102,"N.G."))</f>
        <v>N.G.</v>
      </c>
      <c r="BY102" s="66">
        <f>'Unfactored Wall Loads'!$P$5*(1.4*'Unfactored Wall Loads'!BO102)</f>
        <v>0</v>
      </c>
      <c r="BZ102" s="66">
        <f>'Unfactored Wall Loads'!$P$5*(1.2*'Unfactored Wall Loads'!BO102+1.6*'Unfactored Wall Loads'!BP102+0.5*'Unfactored Wall Loads'!BQ102)</f>
        <v>0</v>
      </c>
      <c r="CA102" s="66">
        <f>'Unfactored Wall Loads'!$P$5*(1.2*'Unfactored Wall Loads'!BO102+1.6*'Unfactored Wall Loads'!BQ102+1*'Unfactored Wall Loads'!BP102)</f>
        <v>0</v>
      </c>
      <c r="CB102" s="4">
        <f t="shared" si="27"/>
        <v>0</v>
      </c>
      <c r="CC102" s="52" t="str">
        <f>IF($B102="INT",1*'Unfactored Wall Loads'!BR102, IF($B102="EXT",1*'Unfactored Wall Loads'!BR102,"N.G."))</f>
        <v>N.G.</v>
      </c>
      <c r="CD102" s="52" t="str">
        <f>IF($B102="INT",1*'Unfactored Wall Loads'!BS102, IF($B102="EXT",1*'Unfactored Wall Loads'!BS102,"N.G."))</f>
        <v>N.G.</v>
      </c>
      <c r="CE102" s="66">
        <f>'Unfactored Wall Loads'!$P$5*(1.4*'Unfactored Wall Loads'!BT102)</f>
        <v>0</v>
      </c>
      <c r="CF102" s="66">
        <f>'Unfactored Wall Loads'!$P$5*(1.2*'Unfactored Wall Loads'!BT102+1.6*'Unfactored Wall Loads'!BU102+0.5*'Unfactored Wall Loads'!BV102)</f>
        <v>0</v>
      </c>
      <c r="CG102" s="66">
        <f>'Unfactored Wall Loads'!$P$5*(1.2*'Unfactored Wall Loads'!BT102+1.6*'Unfactored Wall Loads'!BV102+1*'Unfactored Wall Loads'!BU102)</f>
        <v>0</v>
      </c>
      <c r="CH102" s="4">
        <f t="shared" si="28"/>
        <v>0</v>
      </c>
      <c r="CI102" s="52" t="str">
        <f>IF($B102="INT",1*'Unfactored Wall Loads'!BW102, IF($B102="EXT",1*'Unfactored Wall Loads'!BW102,"N.G."))</f>
        <v>N.G.</v>
      </c>
      <c r="CJ102" s="52" t="str">
        <f>IF($B102="INT",1*'Unfactored Wall Loads'!BX102, IF($B102="EXT",1*'Unfactored Wall Loads'!BX102,"N.G."))</f>
        <v>N.G.</v>
      </c>
      <c r="CK102" s="66">
        <f>'Unfactored Wall Loads'!$P$5*(1.6*'Unfactored Wall Loads'!BY102)</f>
        <v>0</v>
      </c>
      <c r="CL102" s="66">
        <f>'Unfactored Wall Loads'!$P$5*(1.2*'Unfactored Wall Loads'!BY102+1.6*'Unfactored Wall Loads'!BZ102+0.5*'Unfactored Wall Loads'!CA102)</f>
        <v>0</v>
      </c>
      <c r="CM102" s="66">
        <f>'Unfactored Wall Loads'!$P$5*(1.2*'Unfactored Wall Loads'!BY102+1.6*'Unfactored Wall Loads'!CA102+1*'Unfactored Wall Loads'!BZ102)</f>
        <v>0</v>
      </c>
      <c r="CN102" s="4">
        <f t="shared" si="29"/>
        <v>0</v>
      </c>
    </row>
    <row r="103" spans="1:92" x14ac:dyDescent="0.25">
      <c r="A103" s="70">
        <v>82</v>
      </c>
      <c r="B103" s="70">
        <f>'Unfactored Wall Loads'!B103</f>
        <v>0</v>
      </c>
      <c r="C103" s="52" t="str">
        <f>IF($B103="INT",1*'Unfactored Wall Loads'!E103, IF($B103="EXT",1*'Unfactored Wall Loads'!E103,"N.G."))</f>
        <v>N.G.</v>
      </c>
      <c r="D103" s="52" t="str">
        <f>IF($B103="INT",1*'Unfactored Wall Loads'!F103, IF($B103="EXT",1*'Unfactored Wall Loads'!F103,"N.G."))</f>
        <v>N.G.</v>
      </c>
      <c r="E103" s="66">
        <f>'Unfactored Wall Loads'!$P$5*(1.4*'Unfactored Wall Loads'!G103)</f>
        <v>0</v>
      </c>
      <c r="F103" s="66">
        <f>'Unfactored Wall Loads'!$P$5*(1.2*'Unfactored Wall Loads'!G103+1.6*'Unfactored Wall Loads'!H103+0.5*'Unfactored Wall Loads'!I103)</f>
        <v>0</v>
      </c>
      <c r="G103" s="66">
        <f>'Unfactored Wall Loads'!$P$5*(1.2*'Unfactored Wall Loads'!G103+1.6*'Unfactored Wall Loads'!I103+1*'Unfactored Wall Loads'!H103)</f>
        <v>0</v>
      </c>
      <c r="H103" s="4">
        <f t="shared" si="15"/>
        <v>0</v>
      </c>
      <c r="I103" s="52" t="str">
        <f>IF($B103="INT",1*'Unfactored Wall Loads'!J103, IF($B103="EXT",1*'Unfactored Wall Loads'!J103,"N.G."))</f>
        <v>N.G.</v>
      </c>
      <c r="J103" s="52" t="str">
        <f>IF($B103="INT",1*'Unfactored Wall Loads'!K103, IF($B103="EXT",1*'Unfactored Wall Loads'!K103,"N.G."))</f>
        <v>N.G.</v>
      </c>
      <c r="K103" s="66">
        <f>'Unfactored Wall Loads'!$P$5*(1.4*'Unfactored Wall Loads'!L103)</f>
        <v>0</v>
      </c>
      <c r="L103" s="66">
        <f>'Unfactored Wall Loads'!$P$5*(1.2*'Unfactored Wall Loads'!L103+1.6*'Unfactored Wall Loads'!M103+0.5*'Unfactored Wall Loads'!N103)</f>
        <v>0</v>
      </c>
      <c r="M103" s="66">
        <f>'Unfactored Wall Loads'!$P$5*(1.2*'Unfactored Wall Loads'!L103+1.6*'Unfactored Wall Loads'!N103+1*'Unfactored Wall Loads'!M103)</f>
        <v>0</v>
      </c>
      <c r="N103" s="4">
        <f t="shared" si="16"/>
        <v>0</v>
      </c>
      <c r="O103" s="52" t="str">
        <f>IF($B103="INT",1*'Unfactored Wall Loads'!O103, IF($B103="EXT",1*'Unfactored Wall Loads'!O103,"N.G."))</f>
        <v>N.G.</v>
      </c>
      <c r="P103" s="52" t="str">
        <f>IF($B103="INT",1*'Unfactored Wall Loads'!P103, IF($B103="EXT",1*'Unfactored Wall Loads'!P103,"N.G."))</f>
        <v>N.G.</v>
      </c>
      <c r="Q103" s="66">
        <f>'Unfactored Wall Loads'!$P$5*(1.4*'Unfactored Wall Loads'!Q103)</f>
        <v>0</v>
      </c>
      <c r="R103" s="66">
        <f>'Unfactored Wall Loads'!$P$5*(1.2*'Unfactored Wall Loads'!Q103+1.6*'Unfactored Wall Loads'!R103+0.5*'Unfactored Wall Loads'!S103)</f>
        <v>0</v>
      </c>
      <c r="S103" s="66">
        <f>'Unfactored Wall Loads'!$P$5*(1.2*'Unfactored Wall Loads'!Q103+1.6*'Unfactored Wall Loads'!S103+1*'Unfactored Wall Loads'!R103)</f>
        <v>0</v>
      </c>
      <c r="T103" s="4">
        <f t="shared" si="17"/>
        <v>0</v>
      </c>
      <c r="U103" s="52" t="str">
        <f>IF($B103="INT",1*'Unfactored Wall Loads'!T103, IF($B103="EXT",1*'Unfactored Wall Loads'!T103,"N.G."))</f>
        <v>N.G.</v>
      </c>
      <c r="V103" s="52" t="str">
        <f>IF($B103="INT",1*'Unfactored Wall Loads'!U103, IF($B103="EXT",1*'Unfactored Wall Loads'!U103,"N.G."))</f>
        <v>N.G.</v>
      </c>
      <c r="W103" s="66">
        <f>'Unfactored Wall Loads'!$P$5*(1.4*'Unfactored Wall Loads'!V103)</f>
        <v>0</v>
      </c>
      <c r="X103" s="66">
        <f>'Unfactored Wall Loads'!$P$5*(1.2*'Unfactored Wall Loads'!V103+1.6*'Unfactored Wall Loads'!W103+0.5*'Unfactored Wall Loads'!X103)</f>
        <v>0</v>
      </c>
      <c r="Y103" s="66">
        <f>'Unfactored Wall Loads'!$P$5*(1.2*'Unfactored Wall Loads'!V103+1.6*'Unfactored Wall Loads'!X103+1*'Unfactored Wall Loads'!W103)</f>
        <v>0</v>
      </c>
      <c r="Z103" s="4">
        <f t="shared" si="18"/>
        <v>0</v>
      </c>
      <c r="AA103" s="52" t="str">
        <f>IF($B103="INT",1*'Unfactored Wall Loads'!Y103, IF($B103="EXT",1*'Unfactored Wall Loads'!Y103,"N.G."))</f>
        <v>N.G.</v>
      </c>
      <c r="AB103" s="52" t="str">
        <f>IF($B103="INT",1*'Unfactored Wall Loads'!Z103, IF($B103="EXT",1*'Unfactored Wall Loads'!Z103,"N.G."))</f>
        <v>N.G.</v>
      </c>
      <c r="AC103" s="66">
        <f>'Unfactored Wall Loads'!$P$5*(1.4*'Unfactored Wall Loads'!AA103)</f>
        <v>0</v>
      </c>
      <c r="AD103" s="66">
        <f>'Unfactored Wall Loads'!$P$5*(1.2*'Unfactored Wall Loads'!AA103+1.6*'Unfactored Wall Loads'!AB103+0.5*'Unfactored Wall Loads'!AC103)</f>
        <v>0</v>
      </c>
      <c r="AE103" s="66">
        <f>'Unfactored Wall Loads'!$P$5*(1.2*'Unfactored Wall Loads'!AA103+1.6*'Unfactored Wall Loads'!AC103+1*'Unfactored Wall Loads'!AB103)</f>
        <v>0</v>
      </c>
      <c r="AF103" s="4">
        <f t="shared" si="19"/>
        <v>0</v>
      </c>
      <c r="AG103" s="52" t="str">
        <f>IF($B103="INT",1*'Unfactored Wall Loads'!AD103, IF($B103="EXT",1*'Unfactored Wall Loads'!AD103,"N.G."))</f>
        <v>N.G.</v>
      </c>
      <c r="AH103" s="52" t="str">
        <f>IF($B103="INT",1*'Unfactored Wall Loads'!AE103, IF($B103="EXT",1*'Unfactored Wall Loads'!AE103,"N.G."))</f>
        <v>N.G.</v>
      </c>
      <c r="AI103" s="66">
        <f>'Unfactored Wall Loads'!$P$5*(1.4*'Unfactored Wall Loads'!AF103)</f>
        <v>0</v>
      </c>
      <c r="AJ103" s="66">
        <f>'Unfactored Wall Loads'!$P$5*(1.2*'Unfactored Wall Loads'!AF103+1.6*'Unfactored Wall Loads'!AG103+0.5*'Unfactored Wall Loads'!AH103)</f>
        <v>0</v>
      </c>
      <c r="AK103" s="66">
        <f>'Unfactored Wall Loads'!$P$5*(1.2*'Unfactored Wall Loads'!AF103+1.6*'Unfactored Wall Loads'!AH103+1*'Unfactored Wall Loads'!AG103)</f>
        <v>0</v>
      </c>
      <c r="AL103" s="4">
        <f t="shared" si="20"/>
        <v>0</v>
      </c>
      <c r="AM103" s="52" t="str">
        <f>IF($B103="INT",1*'Unfactored Wall Loads'!AI103, IF($B103="EXT",1*'Unfactored Wall Loads'!AI103,"N.G."))</f>
        <v>N.G.</v>
      </c>
      <c r="AN103" s="52" t="str">
        <f>IF($B103="INT",1*'Unfactored Wall Loads'!AJ103, IF($B103="EXT",1*'Unfactored Wall Loads'!AJ103,"N.G."))</f>
        <v>N.G.</v>
      </c>
      <c r="AO103" s="66">
        <f>'Unfactored Wall Loads'!$P$5*(1.4*'Unfactored Wall Loads'!AK103)</f>
        <v>0</v>
      </c>
      <c r="AP103" s="66">
        <f>'Unfactored Wall Loads'!$P$5*(1.2*'Unfactored Wall Loads'!AK103+1.6*'Unfactored Wall Loads'!AL103+0.5*'Unfactored Wall Loads'!AM103)</f>
        <v>0</v>
      </c>
      <c r="AQ103" s="66">
        <f>'Unfactored Wall Loads'!$P$5*(1.2*'Unfactored Wall Loads'!AK103+1.6*'Unfactored Wall Loads'!AM103+1*'Unfactored Wall Loads'!AL103)</f>
        <v>0</v>
      </c>
      <c r="AR103" s="4">
        <f t="shared" si="21"/>
        <v>0</v>
      </c>
      <c r="AS103" s="52" t="str">
        <f>IF($B103="INT",1*'Unfactored Wall Loads'!AN103, IF($B103="EXT",1*'Unfactored Wall Loads'!AN103,"N.G."))</f>
        <v>N.G.</v>
      </c>
      <c r="AT103" s="52" t="str">
        <f>IF($B103="INT",1*'Unfactored Wall Loads'!AO103, IF($B103="EXT",1*'Unfactored Wall Loads'!AO103,"N.G."))</f>
        <v>N.G.</v>
      </c>
      <c r="AU103" s="66">
        <f>'Unfactored Wall Loads'!$P$5*(1.4*'Unfactored Wall Loads'!AP103)</f>
        <v>0</v>
      </c>
      <c r="AV103" s="66">
        <f>'Unfactored Wall Loads'!$P$5*(1.2*'Unfactored Wall Loads'!AP103+1.6*'Unfactored Wall Loads'!AQ103+0.5*'Unfactored Wall Loads'!AR103)</f>
        <v>0</v>
      </c>
      <c r="AW103" s="66">
        <f>'Unfactored Wall Loads'!$P$5*(1.2*'Unfactored Wall Loads'!AP103+1.6*'Unfactored Wall Loads'!AR103+1*'Unfactored Wall Loads'!AQ103)</f>
        <v>0</v>
      </c>
      <c r="AX103" s="4">
        <f t="shared" si="22"/>
        <v>0</v>
      </c>
      <c r="AY103" s="52" t="str">
        <f>IF($B103="INT",1*'Unfactored Wall Loads'!AS103, IF($B103="EXT",1*'Unfactored Wall Loads'!AS103,"N.G."))</f>
        <v>N.G.</v>
      </c>
      <c r="AZ103" s="52" t="str">
        <f>IF($B103="INT",1*'Unfactored Wall Loads'!AT103, IF($B103="EXT",1*'Unfactored Wall Loads'!AT103,"N.G."))</f>
        <v>N.G.</v>
      </c>
      <c r="BA103" s="66">
        <f>'Unfactored Wall Loads'!$P$5*(1.4*'Unfactored Wall Loads'!AU103)</f>
        <v>0</v>
      </c>
      <c r="BB103" s="66">
        <f>'Unfactored Wall Loads'!$P$5*(1.2*'Unfactored Wall Loads'!AU103+1.6*'Unfactored Wall Loads'!AV103+0.5*'Unfactored Wall Loads'!AW103)</f>
        <v>0</v>
      </c>
      <c r="BC103" s="66">
        <f>'Unfactored Wall Loads'!$P$5*(1.2*'Unfactored Wall Loads'!AU103+1.6*'Unfactored Wall Loads'!AW103+1*'Unfactored Wall Loads'!AV103)</f>
        <v>0</v>
      </c>
      <c r="BD103" s="4">
        <f t="shared" si="23"/>
        <v>0</v>
      </c>
      <c r="BE103" s="52" t="str">
        <f>IF($B103="INT",1*'Unfactored Wall Loads'!AX103, IF($B103="EXT",1*'Unfactored Wall Loads'!AX103,"N.G."))</f>
        <v>N.G.</v>
      </c>
      <c r="BF103" s="52" t="str">
        <f>IF($B103="INT",1*'Unfactored Wall Loads'!AY103, IF($B103="EXT",1*'Unfactored Wall Loads'!AY103,"N.G."))</f>
        <v>N.G.</v>
      </c>
      <c r="BG103" s="66">
        <f>'Unfactored Wall Loads'!$P$5*(1.4*'Unfactored Wall Loads'!AZ103)</f>
        <v>0</v>
      </c>
      <c r="BH103" s="66">
        <f>'Unfactored Wall Loads'!$P$5*(1.2*'Unfactored Wall Loads'!AZ103+1.6*'Unfactored Wall Loads'!BA103+0.5*'Unfactored Wall Loads'!BB103)</f>
        <v>0</v>
      </c>
      <c r="BI103" s="66">
        <f>'Unfactored Wall Loads'!$P$5*(1.2*'Unfactored Wall Loads'!AZ103+1.6*'Unfactored Wall Loads'!BB103+1*'Unfactored Wall Loads'!BA103)</f>
        <v>0</v>
      </c>
      <c r="BJ103" s="4">
        <f t="shared" si="24"/>
        <v>0</v>
      </c>
      <c r="BK103" s="52" t="str">
        <f>IF($B103="INT",1*'Unfactored Wall Loads'!BC103, IF($B103="EXT",1*'Unfactored Wall Loads'!BC103,"N.G."))</f>
        <v>N.G.</v>
      </c>
      <c r="BL103" s="52" t="str">
        <f>IF($B103="INT",1*'Unfactored Wall Loads'!BD103, IF($B103="EXT",1*'Unfactored Wall Loads'!BD103,"N.G."))</f>
        <v>N.G.</v>
      </c>
      <c r="BM103" s="66">
        <f>'Unfactored Wall Loads'!$P$5*(1.4*'Unfactored Wall Loads'!BE103)</f>
        <v>0</v>
      </c>
      <c r="BN103" s="66">
        <f>'Unfactored Wall Loads'!$P$5*(1.2*'Unfactored Wall Loads'!BE103+1.6*'Unfactored Wall Loads'!BF103+0.5*'Unfactored Wall Loads'!BG103)</f>
        <v>0</v>
      </c>
      <c r="BO103" s="66">
        <f>'Unfactored Wall Loads'!$P$5*(1.2*'Unfactored Wall Loads'!BE103+1.6*'Unfactored Wall Loads'!BG103+1*'Unfactored Wall Loads'!BF103)</f>
        <v>0</v>
      </c>
      <c r="BP103" s="4">
        <f t="shared" si="25"/>
        <v>0</v>
      </c>
      <c r="BQ103" s="52" t="str">
        <f>IF($B103="INT",1*'Unfactored Wall Loads'!BH103, IF($B103="EXT",1*'Unfactored Wall Loads'!BH103,"N.G."))</f>
        <v>N.G.</v>
      </c>
      <c r="BR103" s="52" t="str">
        <f>IF($B103="INT",1*'Unfactored Wall Loads'!BI103, IF($B103="EXT",1*'Unfactored Wall Loads'!BI103,"N.G."))</f>
        <v>N.G.</v>
      </c>
      <c r="BS103" s="66">
        <f>'Unfactored Wall Loads'!$P$5*(1.4*'Unfactored Wall Loads'!BJ103)</f>
        <v>0</v>
      </c>
      <c r="BT103" s="66">
        <f>'Unfactored Wall Loads'!$P$5*(1.2*'Unfactored Wall Loads'!BJ103+1.6*'Unfactored Wall Loads'!BK103+0.5*'Unfactored Wall Loads'!BL103)</f>
        <v>0</v>
      </c>
      <c r="BU103" s="66">
        <f>'Unfactored Wall Loads'!$P$5*(1.2*'Unfactored Wall Loads'!BJ103+1.6*'Unfactored Wall Loads'!BL103+1*'Unfactored Wall Loads'!BK103)</f>
        <v>0</v>
      </c>
      <c r="BV103" s="4">
        <f t="shared" si="26"/>
        <v>0</v>
      </c>
      <c r="BW103" s="52" t="str">
        <f>IF($B103="INT",1*'Unfactored Wall Loads'!BM103, IF($B103="EXT",1*'Unfactored Wall Loads'!BM103,"N.G."))</f>
        <v>N.G.</v>
      </c>
      <c r="BX103" s="52" t="str">
        <f>IF($B103="INT",1*'Unfactored Wall Loads'!BN103, IF($B103="EXT",1*'Unfactored Wall Loads'!BN103,"N.G."))</f>
        <v>N.G.</v>
      </c>
      <c r="BY103" s="66">
        <f>'Unfactored Wall Loads'!$P$5*(1.4*'Unfactored Wall Loads'!BO103)</f>
        <v>0</v>
      </c>
      <c r="BZ103" s="66">
        <f>'Unfactored Wall Loads'!$P$5*(1.2*'Unfactored Wall Loads'!BO103+1.6*'Unfactored Wall Loads'!BP103+0.5*'Unfactored Wall Loads'!BQ103)</f>
        <v>0</v>
      </c>
      <c r="CA103" s="66">
        <f>'Unfactored Wall Loads'!$P$5*(1.2*'Unfactored Wall Loads'!BO103+1.6*'Unfactored Wall Loads'!BQ103+1*'Unfactored Wall Loads'!BP103)</f>
        <v>0</v>
      </c>
      <c r="CB103" s="4">
        <f t="shared" si="27"/>
        <v>0</v>
      </c>
      <c r="CC103" s="52" t="str">
        <f>IF($B103="INT",1*'Unfactored Wall Loads'!BR103, IF($B103="EXT",1*'Unfactored Wall Loads'!BR103,"N.G."))</f>
        <v>N.G.</v>
      </c>
      <c r="CD103" s="52" t="str">
        <f>IF($B103="INT",1*'Unfactored Wall Loads'!BS103, IF($B103="EXT",1*'Unfactored Wall Loads'!BS103,"N.G."))</f>
        <v>N.G.</v>
      </c>
      <c r="CE103" s="66">
        <f>'Unfactored Wall Loads'!$P$5*(1.4*'Unfactored Wall Loads'!BT103)</f>
        <v>0</v>
      </c>
      <c r="CF103" s="66">
        <f>'Unfactored Wall Loads'!$P$5*(1.2*'Unfactored Wall Loads'!BT103+1.6*'Unfactored Wall Loads'!BU103+0.5*'Unfactored Wall Loads'!BV103)</f>
        <v>0</v>
      </c>
      <c r="CG103" s="66">
        <f>'Unfactored Wall Loads'!$P$5*(1.2*'Unfactored Wall Loads'!BT103+1.6*'Unfactored Wall Loads'!BV103+1*'Unfactored Wall Loads'!BU103)</f>
        <v>0</v>
      </c>
      <c r="CH103" s="4">
        <f t="shared" si="28"/>
        <v>0</v>
      </c>
      <c r="CI103" s="52" t="str">
        <f>IF($B103="INT",1*'Unfactored Wall Loads'!BW103, IF($B103="EXT",1*'Unfactored Wall Loads'!BW103,"N.G."))</f>
        <v>N.G.</v>
      </c>
      <c r="CJ103" s="52" t="str">
        <f>IF($B103="INT",1*'Unfactored Wall Loads'!BX103, IF($B103="EXT",1*'Unfactored Wall Loads'!BX103,"N.G."))</f>
        <v>N.G.</v>
      </c>
      <c r="CK103" s="66">
        <f>'Unfactored Wall Loads'!$P$5*(1.6*'Unfactored Wall Loads'!BY103)</f>
        <v>0</v>
      </c>
      <c r="CL103" s="66">
        <f>'Unfactored Wall Loads'!$P$5*(1.2*'Unfactored Wall Loads'!BY103+1.6*'Unfactored Wall Loads'!BZ103+0.5*'Unfactored Wall Loads'!CA103)</f>
        <v>0</v>
      </c>
      <c r="CM103" s="66">
        <f>'Unfactored Wall Loads'!$P$5*(1.2*'Unfactored Wall Loads'!BY103+1.6*'Unfactored Wall Loads'!CA103+1*'Unfactored Wall Loads'!BZ103)</f>
        <v>0</v>
      </c>
      <c r="CN103" s="4">
        <f t="shared" si="29"/>
        <v>0</v>
      </c>
    </row>
    <row r="104" spans="1:92" x14ac:dyDescent="0.25">
      <c r="A104" s="70">
        <v>83</v>
      </c>
      <c r="B104" s="70">
        <f>'Unfactored Wall Loads'!B104</f>
        <v>0</v>
      </c>
      <c r="C104" s="52" t="str">
        <f>IF($B104="INT",1*'Unfactored Wall Loads'!E104, IF($B104="EXT",1*'Unfactored Wall Loads'!E104,"N.G."))</f>
        <v>N.G.</v>
      </c>
      <c r="D104" s="52" t="str">
        <f>IF($B104="INT",1*'Unfactored Wall Loads'!F104, IF($B104="EXT",1*'Unfactored Wall Loads'!F104,"N.G."))</f>
        <v>N.G.</v>
      </c>
      <c r="E104" s="66">
        <f>'Unfactored Wall Loads'!$P$5*(1.4*'Unfactored Wall Loads'!G104)</f>
        <v>0</v>
      </c>
      <c r="F104" s="66">
        <f>'Unfactored Wall Loads'!$P$5*(1.2*'Unfactored Wall Loads'!G104+1.6*'Unfactored Wall Loads'!H104+0.5*'Unfactored Wall Loads'!I104)</f>
        <v>0</v>
      </c>
      <c r="G104" s="66">
        <f>'Unfactored Wall Loads'!$P$5*(1.2*'Unfactored Wall Loads'!G104+1.6*'Unfactored Wall Loads'!I104+1*'Unfactored Wall Loads'!H104)</f>
        <v>0</v>
      </c>
      <c r="H104" s="4">
        <f t="shared" si="15"/>
        <v>0</v>
      </c>
      <c r="I104" s="52" t="str">
        <f>IF($B104="INT",1*'Unfactored Wall Loads'!J104, IF($B104="EXT",1*'Unfactored Wall Loads'!J104,"N.G."))</f>
        <v>N.G.</v>
      </c>
      <c r="J104" s="52" t="str">
        <f>IF($B104="INT",1*'Unfactored Wall Loads'!K104, IF($B104="EXT",1*'Unfactored Wall Loads'!K104,"N.G."))</f>
        <v>N.G.</v>
      </c>
      <c r="K104" s="66">
        <f>'Unfactored Wall Loads'!$P$5*(1.4*'Unfactored Wall Loads'!L104)</f>
        <v>0</v>
      </c>
      <c r="L104" s="66">
        <f>'Unfactored Wall Loads'!$P$5*(1.2*'Unfactored Wall Loads'!L104+1.6*'Unfactored Wall Loads'!M104+0.5*'Unfactored Wall Loads'!N104)</f>
        <v>0</v>
      </c>
      <c r="M104" s="66">
        <f>'Unfactored Wall Loads'!$P$5*(1.2*'Unfactored Wall Loads'!L104+1.6*'Unfactored Wall Loads'!N104+1*'Unfactored Wall Loads'!M104)</f>
        <v>0</v>
      </c>
      <c r="N104" s="4">
        <f t="shared" si="16"/>
        <v>0</v>
      </c>
      <c r="O104" s="52" t="str">
        <f>IF($B104="INT",1*'Unfactored Wall Loads'!O104, IF($B104="EXT",1*'Unfactored Wall Loads'!O104,"N.G."))</f>
        <v>N.G.</v>
      </c>
      <c r="P104" s="52" t="str">
        <f>IF($B104="INT",1*'Unfactored Wall Loads'!P104, IF($B104="EXT",1*'Unfactored Wall Loads'!P104,"N.G."))</f>
        <v>N.G.</v>
      </c>
      <c r="Q104" s="66">
        <f>'Unfactored Wall Loads'!$P$5*(1.4*'Unfactored Wall Loads'!Q104)</f>
        <v>0</v>
      </c>
      <c r="R104" s="66">
        <f>'Unfactored Wall Loads'!$P$5*(1.2*'Unfactored Wall Loads'!Q104+1.6*'Unfactored Wall Loads'!R104+0.5*'Unfactored Wall Loads'!S104)</f>
        <v>0</v>
      </c>
      <c r="S104" s="66">
        <f>'Unfactored Wall Loads'!$P$5*(1.2*'Unfactored Wall Loads'!Q104+1.6*'Unfactored Wall Loads'!S104+1*'Unfactored Wall Loads'!R104)</f>
        <v>0</v>
      </c>
      <c r="T104" s="4">
        <f t="shared" si="17"/>
        <v>0</v>
      </c>
      <c r="U104" s="52" t="str">
        <f>IF($B104="INT",1*'Unfactored Wall Loads'!T104, IF($B104="EXT",1*'Unfactored Wall Loads'!T104,"N.G."))</f>
        <v>N.G.</v>
      </c>
      <c r="V104" s="52" t="str">
        <f>IF($B104="INT",1*'Unfactored Wall Loads'!U104, IF($B104="EXT",1*'Unfactored Wall Loads'!U104,"N.G."))</f>
        <v>N.G.</v>
      </c>
      <c r="W104" s="66">
        <f>'Unfactored Wall Loads'!$P$5*(1.4*'Unfactored Wall Loads'!V104)</f>
        <v>0</v>
      </c>
      <c r="X104" s="66">
        <f>'Unfactored Wall Loads'!$P$5*(1.2*'Unfactored Wall Loads'!V104+1.6*'Unfactored Wall Loads'!W104+0.5*'Unfactored Wall Loads'!X104)</f>
        <v>0</v>
      </c>
      <c r="Y104" s="66">
        <f>'Unfactored Wall Loads'!$P$5*(1.2*'Unfactored Wall Loads'!V104+1.6*'Unfactored Wall Loads'!X104+1*'Unfactored Wall Loads'!W104)</f>
        <v>0</v>
      </c>
      <c r="Z104" s="4">
        <f t="shared" si="18"/>
        <v>0</v>
      </c>
      <c r="AA104" s="52" t="str">
        <f>IF($B104="INT",1*'Unfactored Wall Loads'!Y104, IF($B104="EXT",1*'Unfactored Wall Loads'!Y104,"N.G."))</f>
        <v>N.G.</v>
      </c>
      <c r="AB104" s="52" t="str">
        <f>IF($B104="INT",1*'Unfactored Wall Loads'!Z104, IF($B104="EXT",1*'Unfactored Wall Loads'!Z104,"N.G."))</f>
        <v>N.G.</v>
      </c>
      <c r="AC104" s="66">
        <f>'Unfactored Wall Loads'!$P$5*(1.4*'Unfactored Wall Loads'!AA104)</f>
        <v>0</v>
      </c>
      <c r="AD104" s="66">
        <f>'Unfactored Wall Loads'!$P$5*(1.2*'Unfactored Wall Loads'!AA104+1.6*'Unfactored Wall Loads'!AB104+0.5*'Unfactored Wall Loads'!AC104)</f>
        <v>0</v>
      </c>
      <c r="AE104" s="66">
        <f>'Unfactored Wall Loads'!$P$5*(1.2*'Unfactored Wall Loads'!AA104+1.6*'Unfactored Wall Loads'!AC104+1*'Unfactored Wall Loads'!AB104)</f>
        <v>0</v>
      </c>
      <c r="AF104" s="4">
        <f t="shared" si="19"/>
        <v>0</v>
      </c>
      <c r="AG104" s="52" t="str">
        <f>IF($B104="INT",1*'Unfactored Wall Loads'!AD104, IF($B104="EXT",1*'Unfactored Wall Loads'!AD104,"N.G."))</f>
        <v>N.G.</v>
      </c>
      <c r="AH104" s="52" t="str">
        <f>IF($B104="INT",1*'Unfactored Wall Loads'!AE104, IF($B104="EXT",1*'Unfactored Wall Loads'!AE104,"N.G."))</f>
        <v>N.G.</v>
      </c>
      <c r="AI104" s="66">
        <f>'Unfactored Wall Loads'!$P$5*(1.4*'Unfactored Wall Loads'!AF104)</f>
        <v>0</v>
      </c>
      <c r="AJ104" s="66">
        <f>'Unfactored Wall Loads'!$P$5*(1.2*'Unfactored Wall Loads'!AF104+1.6*'Unfactored Wall Loads'!AG104+0.5*'Unfactored Wall Loads'!AH104)</f>
        <v>0</v>
      </c>
      <c r="AK104" s="66">
        <f>'Unfactored Wall Loads'!$P$5*(1.2*'Unfactored Wall Loads'!AF104+1.6*'Unfactored Wall Loads'!AH104+1*'Unfactored Wall Loads'!AG104)</f>
        <v>0</v>
      </c>
      <c r="AL104" s="4">
        <f t="shared" si="20"/>
        <v>0</v>
      </c>
      <c r="AM104" s="52" t="str">
        <f>IF($B104="INT",1*'Unfactored Wall Loads'!AI104, IF($B104="EXT",1*'Unfactored Wall Loads'!AI104,"N.G."))</f>
        <v>N.G.</v>
      </c>
      <c r="AN104" s="52" t="str">
        <f>IF($B104="INT",1*'Unfactored Wall Loads'!AJ104, IF($B104="EXT",1*'Unfactored Wall Loads'!AJ104,"N.G."))</f>
        <v>N.G.</v>
      </c>
      <c r="AO104" s="66">
        <f>'Unfactored Wall Loads'!$P$5*(1.4*'Unfactored Wall Loads'!AK104)</f>
        <v>0</v>
      </c>
      <c r="AP104" s="66">
        <f>'Unfactored Wall Loads'!$P$5*(1.2*'Unfactored Wall Loads'!AK104+1.6*'Unfactored Wall Loads'!AL104+0.5*'Unfactored Wall Loads'!AM104)</f>
        <v>0</v>
      </c>
      <c r="AQ104" s="66">
        <f>'Unfactored Wall Loads'!$P$5*(1.2*'Unfactored Wall Loads'!AK104+1.6*'Unfactored Wall Loads'!AM104+1*'Unfactored Wall Loads'!AL104)</f>
        <v>0</v>
      </c>
      <c r="AR104" s="4">
        <f t="shared" si="21"/>
        <v>0</v>
      </c>
      <c r="AS104" s="52" t="str">
        <f>IF($B104="INT",1*'Unfactored Wall Loads'!AN104, IF($B104="EXT",1*'Unfactored Wall Loads'!AN104,"N.G."))</f>
        <v>N.G.</v>
      </c>
      <c r="AT104" s="52" t="str">
        <f>IF($B104="INT",1*'Unfactored Wall Loads'!AO104, IF($B104="EXT",1*'Unfactored Wall Loads'!AO104,"N.G."))</f>
        <v>N.G.</v>
      </c>
      <c r="AU104" s="66">
        <f>'Unfactored Wall Loads'!$P$5*(1.4*'Unfactored Wall Loads'!AP104)</f>
        <v>0</v>
      </c>
      <c r="AV104" s="66">
        <f>'Unfactored Wall Loads'!$P$5*(1.2*'Unfactored Wall Loads'!AP104+1.6*'Unfactored Wall Loads'!AQ104+0.5*'Unfactored Wall Loads'!AR104)</f>
        <v>0</v>
      </c>
      <c r="AW104" s="66">
        <f>'Unfactored Wall Loads'!$P$5*(1.2*'Unfactored Wall Loads'!AP104+1.6*'Unfactored Wall Loads'!AR104+1*'Unfactored Wall Loads'!AQ104)</f>
        <v>0</v>
      </c>
      <c r="AX104" s="4">
        <f t="shared" si="22"/>
        <v>0</v>
      </c>
      <c r="AY104" s="52" t="str">
        <f>IF($B104="INT",1*'Unfactored Wall Loads'!AS104, IF($B104="EXT",1*'Unfactored Wall Loads'!AS104,"N.G."))</f>
        <v>N.G.</v>
      </c>
      <c r="AZ104" s="52" t="str">
        <f>IF($B104="INT",1*'Unfactored Wall Loads'!AT104, IF($B104="EXT",1*'Unfactored Wall Loads'!AT104,"N.G."))</f>
        <v>N.G.</v>
      </c>
      <c r="BA104" s="66">
        <f>'Unfactored Wall Loads'!$P$5*(1.4*'Unfactored Wall Loads'!AU104)</f>
        <v>0</v>
      </c>
      <c r="BB104" s="66">
        <f>'Unfactored Wall Loads'!$P$5*(1.2*'Unfactored Wall Loads'!AU104+1.6*'Unfactored Wall Loads'!AV104+0.5*'Unfactored Wall Loads'!AW104)</f>
        <v>0</v>
      </c>
      <c r="BC104" s="66">
        <f>'Unfactored Wall Loads'!$P$5*(1.2*'Unfactored Wall Loads'!AU104+1.6*'Unfactored Wall Loads'!AW104+1*'Unfactored Wall Loads'!AV104)</f>
        <v>0</v>
      </c>
      <c r="BD104" s="4">
        <f t="shared" si="23"/>
        <v>0</v>
      </c>
      <c r="BE104" s="52" t="str">
        <f>IF($B104="INT",1*'Unfactored Wall Loads'!AX104, IF($B104="EXT",1*'Unfactored Wall Loads'!AX104,"N.G."))</f>
        <v>N.G.</v>
      </c>
      <c r="BF104" s="52" t="str">
        <f>IF($B104="INT",1*'Unfactored Wall Loads'!AY104, IF($B104="EXT",1*'Unfactored Wall Loads'!AY104,"N.G."))</f>
        <v>N.G.</v>
      </c>
      <c r="BG104" s="66">
        <f>'Unfactored Wall Loads'!$P$5*(1.4*'Unfactored Wall Loads'!AZ104)</f>
        <v>0</v>
      </c>
      <c r="BH104" s="66">
        <f>'Unfactored Wall Loads'!$P$5*(1.2*'Unfactored Wall Loads'!AZ104+1.6*'Unfactored Wall Loads'!BA104+0.5*'Unfactored Wall Loads'!BB104)</f>
        <v>0</v>
      </c>
      <c r="BI104" s="66">
        <f>'Unfactored Wall Loads'!$P$5*(1.2*'Unfactored Wall Loads'!AZ104+1.6*'Unfactored Wall Loads'!BB104+1*'Unfactored Wall Loads'!BA104)</f>
        <v>0</v>
      </c>
      <c r="BJ104" s="4">
        <f t="shared" si="24"/>
        <v>0</v>
      </c>
      <c r="BK104" s="52" t="str">
        <f>IF($B104="INT",1*'Unfactored Wall Loads'!BC104, IF($B104="EXT",1*'Unfactored Wall Loads'!BC104,"N.G."))</f>
        <v>N.G.</v>
      </c>
      <c r="BL104" s="52" t="str">
        <f>IF($B104="INT",1*'Unfactored Wall Loads'!BD104, IF($B104="EXT",1*'Unfactored Wall Loads'!BD104,"N.G."))</f>
        <v>N.G.</v>
      </c>
      <c r="BM104" s="66">
        <f>'Unfactored Wall Loads'!$P$5*(1.4*'Unfactored Wall Loads'!BE104)</f>
        <v>0</v>
      </c>
      <c r="BN104" s="66">
        <f>'Unfactored Wall Loads'!$P$5*(1.2*'Unfactored Wall Loads'!BE104+1.6*'Unfactored Wall Loads'!BF104+0.5*'Unfactored Wall Loads'!BG104)</f>
        <v>0</v>
      </c>
      <c r="BO104" s="66">
        <f>'Unfactored Wall Loads'!$P$5*(1.2*'Unfactored Wall Loads'!BE104+1.6*'Unfactored Wall Loads'!BG104+1*'Unfactored Wall Loads'!BF104)</f>
        <v>0</v>
      </c>
      <c r="BP104" s="4">
        <f t="shared" si="25"/>
        <v>0</v>
      </c>
      <c r="BQ104" s="52" t="str">
        <f>IF($B104="INT",1*'Unfactored Wall Loads'!BH104, IF($B104="EXT",1*'Unfactored Wall Loads'!BH104,"N.G."))</f>
        <v>N.G.</v>
      </c>
      <c r="BR104" s="52" t="str">
        <f>IF($B104="INT",1*'Unfactored Wall Loads'!BI104, IF($B104="EXT",1*'Unfactored Wall Loads'!BI104,"N.G."))</f>
        <v>N.G.</v>
      </c>
      <c r="BS104" s="66">
        <f>'Unfactored Wall Loads'!$P$5*(1.4*'Unfactored Wall Loads'!BJ104)</f>
        <v>0</v>
      </c>
      <c r="BT104" s="66">
        <f>'Unfactored Wall Loads'!$P$5*(1.2*'Unfactored Wall Loads'!BJ104+1.6*'Unfactored Wall Loads'!BK104+0.5*'Unfactored Wall Loads'!BL104)</f>
        <v>0</v>
      </c>
      <c r="BU104" s="66">
        <f>'Unfactored Wall Loads'!$P$5*(1.2*'Unfactored Wall Loads'!BJ104+1.6*'Unfactored Wall Loads'!BL104+1*'Unfactored Wall Loads'!BK104)</f>
        <v>0</v>
      </c>
      <c r="BV104" s="4">
        <f t="shared" si="26"/>
        <v>0</v>
      </c>
      <c r="BW104" s="52" t="str">
        <f>IF($B104="INT",1*'Unfactored Wall Loads'!BM104, IF($B104="EXT",1*'Unfactored Wall Loads'!BM104,"N.G."))</f>
        <v>N.G.</v>
      </c>
      <c r="BX104" s="52" t="str">
        <f>IF($B104="INT",1*'Unfactored Wall Loads'!BN104, IF($B104="EXT",1*'Unfactored Wall Loads'!BN104,"N.G."))</f>
        <v>N.G.</v>
      </c>
      <c r="BY104" s="66">
        <f>'Unfactored Wall Loads'!$P$5*(1.4*'Unfactored Wall Loads'!BO104)</f>
        <v>0</v>
      </c>
      <c r="BZ104" s="66">
        <f>'Unfactored Wall Loads'!$P$5*(1.2*'Unfactored Wall Loads'!BO104+1.6*'Unfactored Wall Loads'!BP104+0.5*'Unfactored Wall Loads'!BQ104)</f>
        <v>0</v>
      </c>
      <c r="CA104" s="66">
        <f>'Unfactored Wall Loads'!$P$5*(1.2*'Unfactored Wall Loads'!BO104+1.6*'Unfactored Wall Loads'!BQ104+1*'Unfactored Wall Loads'!BP104)</f>
        <v>0</v>
      </c>
      <c r="CB104" s="4">
        <f t="shared" si="27"/>
        <v>0</v>
      </c>
      <c r="CC104" s="52" t="str">
        <f>IF($B104="INT",1*'Unfactored Wall Loads'!BR104, IF($B104="EXT",1*'Unfactored Wall Loads'!BR104,"N.G."))</f>
        <v>N.G.</v>
      </c>
      <c r="CD104" s="52" t="str">
        <f>IF($B104="INT",1*'Unfactored Wall Loads'!BS104, IF($B104="EXT",1*'Unfactored Wall Loads'!BS104,"N.G."))</f>
        <v>N.G.</v>
      </c>
      <c r="CE104" s="66">
        <f>'Unfactored Wall Loads'!$P$5*(1.4*'Unfactored Wall Loads'!BT104)</f>
        <v>0</v>
      </c>
      <c r="CF104" s="66">
        <f>'Unfactored Wall Loads'!$P$5*(1.2*'Unfactored Wall Loads'!BT104+1.6*'Unfactored Wall Loads'!BU104+0.5*'Unfactored Wall Loads'!BV104)</f>
        <v>0</v>
      </c>
      <c r="CG104" s="66">
        <f>'Unfactored Wall Loads'!$P$5*(1.2*'Unfactored Wall Loads'!BT104+1.6*'Unfactored Wall Loads'!BV104+1*'Unfactored Wall Loads'!BU104)</f>
        <v>0</v>
      </c>
      <c r="CH104" s="4">
        <f t="shared" si="28"/>
        <v>0</v>
      </c>
      <c r="CI104" s="52" t="str">
        <f>IF($B104="INT",1*'Unfactored Wall Loads'!BW104, IF($B104="EXT",1*'Unfactored Wall Loads'!BW104,"N.G."))</f>
        <v>N.G.</v>
      </c>
      <c r="CJ104" s="52" t="str">
        <f>IF($B104="INT",1*'Unfactored Wall Loads'!BX104, IF($B104="EXT",1*'Unfactored Wall Loads'!BX104,"N.G."))</f>
        <v>N.G.</v>
      </c>
      <c r="CK104" s="66">
        <f>'Unfactored Wall Loads'!$P$5*(1.6*'Unfactored Wall Loads'!BY104)</f>
        <v>0</v>
      </c>
      <c r="CL104" s="66">
        <f>'Unfactored Wall Loads'!$P$5*(1.2*'Unfactored Wall Loads'!BY104+1.6*'Unfactored Wall Loads'!BZ104+0.5*'Unfactored Wall Loads'!CA104)</f>
        <v>0</v>
      </c>
      <c r="CM104" s="66">
        <f>'Unfactored Wall Loads'!$P$5*(1.2*'Unfactored Wall Loads'!BY104+1.6*'Unfactored Wall Loads'!CA104+1*'Unfactored Wall Loads'!BZ104)</f>
        <v>0</v>
      </c>
      <c r="CN104" s="4">
        <f t="shared" si="29"/>
        <v>0</v>
      </c>
    </row>
    <row r="105" spans="1:92" x14ac:dyDescent="0.25">
      <c r="A105" s="70">
        <v>84</v>
      </c>
      <c r="B105" s="70">
        <f>'Unfactored Wall Loads'!B105</f>
        <v>0</v>
      </c>
      <c r="C105" s="52" t="str">
        <f>IF($B105="INT",1*'Unfactored Wall Loads'!E105, IF($B105="EXT",1*'Unfactored Wall Loads'!E105,"N.G."))</f>
        <v>N.G.</v>
      </c>
      <c r="D105" s="52" t="str">
        <f>IF($B105="INT",1*'Unfactored Wall Loads'!F105, IF($B105="EXT",1*'Unfactored Wall Loads'!F105,"N.G."))</f>
        <v>N.G.</v>
      </c>
      <c r="E105" s="66">
        <f>'Unfactored Wall Loads'!$P$5*(1.4*'Unfactored Wall Loads'!G105)</f>
        <v>0</v>
      </c>
      <c r="F105" s="66">
        <f>'Unfactored Wall Loads'!$P$5*(1.2*'Unfactored Wall Loads'!G105+1.6*'Unfactored Wall Loads'!H105+0.5*'Unfactored Wall Loads'!I105)</f>
        <v>0</v>
      </c>
      <c r="G105" s="66">
        <f>'Unfactored Wall Loads'!$P$5*(1.2*'Unfactored Wall Loads'!G105+1.6*'Unfactored Wall Loads'!I105+1*'Unfactored Wall Loads'!H105)</f>
        <v>0</v>
      </c>
      <c r="H105" s="4">
        <f t="shared" si="15"/>
        <v>0</v>
      </c>
      <c r="I105" s="52" t="str">
        <f>IF($B105="INT",1*'Unfactored Wall Loads'!J105, IF($B105="EXT",1*'Unfactored Wall Loads'!J105,"N.G."))</f>
        <v>N.G.</v>
      </c>
      <c r="J105" s="52" t="str">
        <f>IF($B105="INT",1*'Unfactored Wall Loads'!K105, IF($B105="EXT",1*'Unfactored Wall Loads'!K105,"N.G."))</f>
        <v>N.G.</v>
      </c>
      <c r="K105" s="66">
        <f>'Unfactored Wall Loads'!$P$5*(1.4*'Unfactored Wall Loads'!L105)</f>
        <v>0</v>
      </c>
      <c r="L105" s="66">
        <f>'Unfactored Wall Loads'!$P$5*(1.2*'Unfactored Wall Loads'!L105+1.6*'Unfactored Wall Loads'!M105+0.5*'Unfactored Wall Loads'!N105)</f>
        <v>0</v>
      </c>
      <c r="M105" s="66">
        <f>'Unfactored Wall Loads'!$P$5*(1.2*'Unfactored Wall Loads'!L105+1.6*'Unfactored Wall Loads'!N105+1*'Unfactored Wall Loads'!M105)</f>
        <v>0</v>
      </c>
      <c r="N105" s="4">
        <f t="shared" si="16"/>
        <v>0</v>
      </c>
      <c r="O105" s="52" t="str">
        <f>IF($B105="INT",1*'Unfactored Wall Loads'!O105, IF($B105="EXT",1*'Unfactored Wall Loads'!O105,"N.G."))</f>
        <v>N.G.</v>
      </c>
      <c r="P105" s="52" t="str">
        <f>IF($B105="INT",1*'Unfactored Wall Loads'!P105, IF($B105="EXT",1*'Unfactored Wall Loads'!P105,"N.G."))</f>
        <v>N.G.</v>
      </c>
      <c r="Q105" s="66">
        <f>'Unfactored Wall Loads'!$P$5*(1.4*'Unfactored Wall Loads'!Q105)</f>
        <v>0</v>
      </c>
      <c r="R105" s="66">
        <f>'Unfactored Wall Loads'!$P$5*(1.2*'Unfactored Wall Loads'!Q105+1.6*'Unfactored Wall Loads'!R105+0.5*'Unfactored Wall Loads'!S105)</f>
        <v>0</v>
      </c>
      <c r="S105" s="66">
        <f>'Unfactored Wall Loads'!$P$5*(1.2*'Unfactored Wall Loads'!Q105+1.6*'Unfactored Wall Loads'!S105+1*'Unfactored Wall Loads'!R105)</f>
        <v>0</v>
      </c>
      <c r="T105" s="4">
        <f t="shared" si="17"/>
        <v>0</v>
      </c>
      <c r="U105" s="52" t="str">
        <f>IF($B105="INT",1*'Unfactored Wall Loads'!T105, IF($B105="EXT",1*'Unfactored Wall Loads'!T105,"N.G."))</f>
        <v>N.G.</v>
      </c>
      <c r="V105" s="52" t="str">
        <f>IF($B105="INT",1*'Unfactored Wall Loads'!U105, IF($B105="EXT",1*'Unfactored Wall Loads'!U105,"N.G."))</f>
        <v>N.G.</v>
      </c>
      <c r="W105" s="66">
        <f>'Unfactored Wall Loads'!$P$5*(1.4*'Unfactored Wall Loads'!V105)</f>
        <v>0</v>
      </c>
      <c r="X105" s="66">
        <f>'Unfactored Wall Loads'!$P$5*(1.2*'Unfactored Wall Loads'!V105+1.6*'Unfactored Wall Loads'!W105+0.5*'Unfactored Wall Loads'!X105)</f>
        <v>0</v>
      </c>
      <c r="Y105" s="66">
        <f>'Unfactored Wall Loads'!$P$5*(1.2*'Unfactored Wall Loads'!V105+1.6*'Unfactored Wall Loads'!X105+1*'Unfactored Wall Loads'!W105)</f>
        <v>0</v>
      </c>
      <c r="Z105" s="4">
        <f t="shared" si="18"/>
        <v>0</v>
      </c>
      <c r="AA105" s="52" t="str">
        <f>IF($B105="INT",1*'Unfactored Wall Loads'!Y105, IF($B105="EXT",1*'Unfactored Wall Loads'!Y105,"N.G."))</f>
        <v>N.G.</v>
      </c>
      <c r="AB105" s="52" t="str">
        <f>IF($B105="INT",1*'Unfactored Wall Loads'!Z105, IF($B105="EXT",1*'Unfactored Wall Loads'!Z105,"N.G."))</f>
        <v>N.G.</v>
      </c>
      <c r="AC105" s="66">
        <f>'Unfactored Wall Loads'!$P$5*(1.4*'Unfactored Wall Loads'!AA105)</f>
        <v>0</v>
      </c>
      <c r="AD105" s="66">
        <f>'Unfactored Wall Loads'!$P$5*(1.2*'Unfactored Wall Loads'!AA105+1.6*'Unfactored Wall Loads'!AB105+0.5*'Unfactored Wall Loads'!AC105)</f>
        <v>0</v>
      </c>
      <c r="AE105" s="66">
        <f>'Unfactored Wall Loads'!$P$5*(1.2*'Unfactored Wall Loads'!AA105+1.6*'Unfactored Wall Loads'!AC105+1*'Unfactored Wall Loads'!AB105)</f>
        <v>0</v>
      </c>
      <c r="AF105" s="4">
        <f t="shared" si="19"/>
        <v>0</v>
      </c>
      <c r="AG105" s="52" t="str">
        <f>IF($B105="INT",1*'Unfactored Wall Loads'!AD105, IF($B105="EXT",1*'Unfactored Wall Loads'!AD105,"N.G."))</f>
        <v>N.G.</v>
      </c>
      <c r="AH105" s="52" t="str">
        <f>IF($B105="INT",1*'Unfactored Wall Loads'!AE105, IF($B105="EXT",1*'Unfactored Wall Loads'!AE105,"N.G."))</f>
        <v>N.G.</v>
      </c>
      <c r="AI105" s="66">
        <f>'Unfactored Wall Loads'!$P$5*(1.4*'Unfactored Wall Loads'!AF105)</f>
        <v>0</v>
      </c>
      <c r="AJ105" s="66">
        <f>'Unfactored Wall Loads'!$P$5*(1.2*'Unfactored Wall Loads'!AF105+1.6*'Unfactored Wall Loads'!AG105+0.5*'Unfactored Wall Loads'!AH105)</f>
        <v>0</v>
      </c>
      <c r="AK105" s="66">
        <f>'Unfactored Wall Loads'!$P$5*(1.2*'Unfactored Wall Loads'!AF105+1.6*'Unfactored Wall Loads'!AH105+1*'Unfactored Wall Loads'!AG105)</f>
        <v>0</v>
      </c>
      <c r="AL105" s="4">
        <f t="shared" si="20"/>
        <v>0</v>
      </c>
      <c r="AM105" s="52" t="str">
        <f>IF($B105="INT",1*'Unfactored Wall Loads'!AI105, IF($B105="EXT",1*'Unfactored Wall Loads'!AI105,"N.G."))</f>
        <v>N.G.</v>
      </c>
      <c r="AN105" s="52" t="str">
        <f>IF($B105="INT",1*'Unfactored Wall Loads'!AJ105, IF($B105="EXT",1*'Unfactored Wall Loads'!AJ105,"N.G."))</f>
        <v>N.G.</v>
      </c>
      <c r="AO105" s="66">
        <f>'Unfactored Wall Loads'!$P$5*(1.4*'Unfactored Wall Loads'!AK105)</f>
        <v>0</v>
      </c>
      <c r="AP105" s="66">
        <f>'Unfactored Wall Loads'!$P$5*(1.2*'Unfactored Wall Loads'!AK105+1.6*'Unfactored Wall Loads'!AL105+0.5*'Unfactored Wall Loads'!AM105)</f>
        <v>0</v>
      </c>
      <c r="AQ105" s="66">
        <f>'Unfactored Wall Loads'!$P$5*(1.2*'Unfactored Wall Loads'!AK105+1.6*'Unfactored Wall Loads'!AM105+1*'Unfactored Wall Loads'!AL105)</f>
        <v>0</v>
      </c>
      <c r="AR105" s="4">
        <f t="shared" si="21"/>
        <v>0</v>
      </c>
      <c r="AS105" s="52" t="str">
        <f>IF($B105="INT",1*'Unfactored Wall Loads'!AN105, IF($B105="EXT",1*'Unfactored Wall Loads'!AN105,"N.G."))</f>
        <v>N.G.</v>
      </c>
      <c r="AT105" s="52" t="str">
        <f>IF($B105="INT",1*'Unfactored Wall Loads'!AO105, IF($B105="EXT",1*'Unfactored Wall Loads'!AO105,"N.G."))</f>
        <v>N.G.</v>
      </c>
      <c r="AU105" s="66">
        <f>'Unfactored Wall Loads'!$P$5*(1.4*'Unfactored Wall Loads'!AP105)</f>
        <v>0</v>
      </c>
      <c r="AV105" s="66">
        <f>'Unfactored Wall Loads'!$P$5*(1.2*'Unfactored Wall Loads'!AP105+1.6*'Unfactored Wall Loads'!AQ105+0.5*'Unfactored Wall Loads'!AR105)</f>
        <v>0</v>
      </c>
      <c r="AW105" s="66">
        <f>'Unfactored Wall Loads'!$P$5*(1.2*'Unfactored Wall Loads'!AP105+1.6*'Unfactored Wall Loads'!AR105+1*'Unfactored Wall Loads'!AQ105)</f>
        <v>0</v>
      </c>
      <c r="AX105" s="4">
        <f t="shared" si="22"/>
        <v>0</v>
      </c>
      <c r="AY105" s="52" t="str">
        <f>IF($B105="INT",1*'Unfactored Wall Loads'!AS105, IF($B105="EXT",1*'Unfactored Wall Loads'!AS105,"N.G."))</f>
        <v>N.G.</v>
      </c>
      <c r="AZ105" s="52" t="str">
        <f>IF($B105="INT",1*'Unfactored Wall Loads'!AT105, IF($B105="EXT",1*'Unfactored Wall Loads'!AT105,"N.G."))</f>
        <v>N.G.</v>
      </c>
      <c r="BA105" s="66">
        <f>'Unfactored Wall Loads'!$P$5*(1.4*'Unfactored Wall Loads'!AU105)</f>
        <v>0</v>
      </c>
      <c r="BB105" s="66">
        <f>'Unfactored Wall Loads'!$P$5*(1.2*'Unfactored Wall Loads'!AU105+1.6*'Unfactored Wall Loads'!AV105+0.5*'Unfactored Wall Loads'!AW105)</f>
        <v>0</v>
      </c>
      <c r="BC105" s="66">
        <f>'Unfactored Wall Loads'!$P$5*(1.2*'Unfactored Wall Loads'!AU105+1.6*'Unfactored Wall Loads'!AW105+1*'Unfactored Wall Loads'!AV105)</f>
        <v>0</v>
      </c>
      <c r="BD105" s="4">
        <f t="shared" si="23"/>
        <v>0</v>
      </c>
      <c r="BE105" s="52" t="str">
        <f>IF($B105="INT",1*'Unfactored Wall Loads'!AX105, IF($B105="EXT",1*'Unfactored Wall Loads'!AX105,"N.G."))</f>
        <v>N.G.</v>
      </c>
      <c r="BF105" s="52" t="str">
        <f>IF($B105="INT",1*'Unfactored Wall Loads'!AY105, IF($B105="EXT",1*'Unfactored Wall Loads'!AY105,"N.G."))</f>
        <v>N.G.</v>
      </c>
      <c r="BG105" s="66">
        <f>'Unfactored Wall Loads'!$P$5*(1.4*'Unfactored Wall Loads'!AZ105)</f>
        <v>0</v>
      </c>
      <c r="BH105" s="66">
        <f>'Unfactored Wall Loads'!$P$5*(1.2*'Unfactored Wall Loads'!AZ105+1.6*'Unfactored Wall Loads'!BA105+0.5*'Unfactored Wall Loads'!BB105)</f>
        <v>0</v>
      </c>
      <c r="BI105" s="66">
        <f>'Unfactored Wall Loads'!$P$5*(1.2*'Unfactored Wall Loads'!AZ105+1.6*'Unfactored Wall Loads'!BB105+1*'Unfactored Wall Loads'!BA105)</f>
        <v>0</v>
      </c>
      <c r="BJ105" s="4">
        <f t="shared" si="24"/>
        <v>0</v>
      </c>
      <c r="BK105" s="52" t="str">
        <f>IF($B105="INT",1*'Unfactored Wall Loads'!BC105, IF($B105="EXT",1*'Unfactored Wall Loads'!BC105,"N.G."))</f>
        <v>N.G.</v>
      </c>
      <c r="BL105" s="52" t="str">
        <f>IF($B105="INT",1*'Unfactored Wall Loads'!BD105, IF($B105="EXT",1*'Unfactored Wall Loads'!BD105,"N.G."))</f>
        <v>N.G.</v>
      </c>
      <c r="BM105" s="66">
        <f>'Unfactored Wall Loads'!$P$5*(1.4*'Unfactored Wall Loads'!BE105)</f>
        <v>0</v>
      </c>
      <c r="BN105" s="66">
        <f>'Unfactored Wall Loads'!$P$5*(1.2*'Unfactored Wall Loads'!BE105+1.6*'Unfactored Wall Loads'!BF105+0.5*'Unfactored Wall Loads'!BG105)</f>
        <v>0</v>
      </c>
      <c r="BO105" s="66">
        <f>'Unfactored Wall Loads'!$P$5*(1.2*'Unfactored Wall Loads'!BE105+1.6*'Unfactored Wall Loads'!BG105+1*'Unfactored Wall Loads'!BF105)</f>
        <v>0</v>
      </c>
      <c r="BP105" s="4">
        <f t="shared" si="25"/>
        <v>0</v>
      </c>
      <c r="BQ105" s="52" t="str">
        <f>IF($B105="INT",1*'Unfactored Wall Loads'!BH105, IF($B105="EXT",1*'Unfactored Wall Loads'!BH105,"N.G."))</f>
        <v>N.G.</v>
      </c>
      <c r="BR105" s="52" t="str">
        <f>IF($B105="INT",1*'Unfactored Wall Loads'!BI105, IF($B105="EXT",1*'Unfactored Wall Loads'!BI105,"N.G."))</f>
        <v>N.G.</v>
      </c>
      <c r="BS105" s="66">
        <f>'Unfactored Wall Loads'!$P$5*(1.4*'Unfactored Wall Loads'!BJ105)</f>
        <v>0</v>
      </c>
      <c r="BT105" s="66">
        <f>'Unfactored Wall Loads'!$P$5*(1.2*'Unfactored Wall Loads'!BJ105+1.6*'Unfactored Wall Loads'!BK105+0.5*'Unfactored Wall Loads'!BL105)</f>
        <v>0</v>
      </c>
      <c r="BU105" s="66">
        <f>'Unfactored Wall Loads'!$P$5*(1.2*'Unfactored Wall Loads'!BJ105+1.6*'Unfactored Wall Loads'!BL105+1*'Unfactored Wall Loads'!BK105)</f>
        <v>0</v>
      </c>
      <c r="BV105" s="4">
        <f t="shared" si="26"/>
        <v>0</v>
      </c>
      <c r="BW105" s="52" t="str">
        <f>IF($B105="INT",1*'Unfactored Wall Loads'!BM105, IF($B105="EXT",1*'Unfactored Wall Loads'!BM105,"N.G."))</f>
        <v>N.G.</v>
      </c>
      <c r="BX105" s="52" t="str">
        <f>IF($B105="INT",1*'Unfactored Wall Loads'!BN105, IF($B105="EXT",1*'Unfactored Wall Loads'!BN105,"N.G."))</f>
        <v>N.G.</v>
      </c>
      <c r="BY105" s="66">
        <f>'Unfactored Wall Loads'!$P$5*(1.4*'Unfactored Wall Loads'!BO105)</f>
        <v>0</v>
      </c>
      <c r="BZ105" s="66">
        <f>'Unfactored Wall Loads'!$P$5*(1.2*'Unfactored Wall Loads'!BO105+1.6*'Unfactored Wall Loads'!BP105+0.5*'Unfactored Wall Loads'!BQ105)</f>
        <v>0</v>
      </c>
      <c r="CA105" s="66">
        <f>'Unfactored Wall Loads'!$P$5*(1.2*'Unfactored Wall Loads'!BO105+1.6*'Unfactored Wall Loads'!BQ105+1*'Unfactored Wall Loads'!BP105)</f>
        <v>0</v>
      </c>
      <c r="CB105" s="4">
        <f t="shared" si="27"/>
        <v>0</v>
      </c>
      <c r="CC105" s="52" t="str">
        <f>IF($B105="INT",1*'Unfactored Wall Loads'!BR105, IF($B105="EXT",1*'Unfactored Wall Loads'!BR105,"N.G."))</f>
        <v>N.G.</v>
      </c>
      <c r="CD105" s="52" t="str">
        <f>IF($B105="INT",1*'Unfactored Wall Loads'!BS105, IF($B105="EXT",1*'Unfactored Wall Loads'!BS105,"N.G."))</f>
        <v>N.G.</v>
      </c>
      <c r="CE105" s="66">
        <f>'Unfactored Wall Loads'!$P$5*(1.4*'Unfactored Wall Loads'!BT105)</f>
        <v>0</v>
      </c>
      <c r="CF105" s="66">
        <f>'Unfactored Wall Loads'!$P$5*(1.2*'Unfactored Wall Loads'!BT105+1.6*'Unfactored Wall Loads'!BU105+0.5*'Unfactored Wall Loads'!BV105)</f>
        <v>0</v>
      </c>
      <c r="CG105" s="66">
        <f>'Unfactored Wall Loads'!$P$5*(1.2*'Unfactored Wall Loads'!BT105+1.6*'Unfactored Wall Loads'!BV105+1*'Unfactored Wall Loads'!BU105)</f>
        <v>0</v>
      </c>
      <c r="CH105" s="4">
        <f t="shared" si="28"/>
        <v>0</v>
      </c>
      <c r="CI105" s="52" t="str">
        <f>IF($B105="INT",1*'Unfactored Wall Loads'!BW105, IF($B105="EXT",1*'Unfactored Wall Loads'!BW105,"N.G."))</f>
        <v>N.G.</v>
      </c>
      <c r="CJ105" s="52" t="str">
        <f>IF($B105="INT",1*'Unfactored Wall Loads'!BX105, IF($B105="EXT",1*'Unfactored Wall Loads'!BX105,"N.G."))</f>
        <v>N.G.</v>
      </c>
      <c r="CK105" s="66">
        <f>'Unfactored Wall Loads'!$P$5*(1.6*'Unfactored Wall Loads'!BY105)</f>
        <v>0</v>
      </c>
      <c r="CL105" s="66">
        <f>'Unfactored Wall Loads'!$P$5*(1.2*'Unfactored Wall Loads'!BY105+1.6*'Unfactored Wall Loads'!BZ105+0.5*'Unfactored Wall Loads'!CA105)</f>
        <v>0</v>
      </c>
      <c r="CM105" s="66">
        <f>'Unfactored Wall Loads'!$P$5*(1.2*'Unfactored Wall Loads'!BY105+1.6*'Unfactored Wall Loads'!CA105+1*'Unfactored Wall Loads'!BZ105)</f>
        <v>0</v>
      </c>
      <c r="CN105" s="4">
        <f t="shared" si="29"/>
        <v>0</v>
      </c>
    </row>
    <row r="106" spans="1:92" x14ac:dyDescent="0.25">
      <c r="A106" s="70">
        <v>85</v>
      </c>
      <c r="B106" s="70">
        <f>'Unfactored Wall Loads'!B106</f>
        <v>0</v>
      </c>
      <c r="C106" s="52" t="str">
        <f>IF($B106="INT",1*'Unfactored Wall Loads'!E106, IF($B106="EXT",1*'Unfactored Wall Loads'!E106,"N.G."))</f>
        <v>N.G.</v>
      </c>
      <c r="D106" s="52" t="str">
        <f>IF($B106="INT",1*'Unfactored Wall Loads'!F106, IF($B106="EXT",1*'Unfactored Wall Loads'!F106,"N.G."))</f>
        <v>N.G.</v>
      </c>
      <c r="E106" s="66">
        <f>'Unfactored Wall Loads'!$P$5*(1.4*'Unfactored Wall Loads'!G106)</f>
        <v>0</v>
      </c>
      <c r="F106" s="66">
        <f>'Unfactored Wall Loads'!$P$5*(1.2*'Unfactored Wall Loads'!G106+1.6*'Unfactored Wall Loads'!H106+0.5*'Unfactored Wall Loads'!I106)</f>
        <v>0</v>
      </c>
      <c r="G106" s="66">
        <f>'Unfactored Wall Loads'!$P$5*(1.2*'Unfactored Wall Loads'!G106+1.6*'Unfactored Wall Loads'!I106+1*'Unfactored Wall Loads'!H106)</f>
        <v>0</v>
      </c>
      <c r="H106" s="4">
        <f t="shared" si="15"/>
        <v>0</v>
      </c>
      <c r="I106" s="52" t="str">
        <f>IF($B106="INT",1*'Unfactored Wall Loads'!J106, IF($B106="EXT",1*'Unfactored Wall Loads'!J106,"N.G."))</f>
        <v>N.G.</v>
      </c>
      <c r="J106" s="52" t="str">
        <f>IF($B106="INT",1*'Unfactored Wall Loads'!K106, IF($B106="EXT",1*'Unfactored Wall Loads'!K106,"N.G."))</f>
        <v>N.G.</v>
      </c>
      <c r="K106" s="66">
        <f>'Unfactored Wall Loads'!$P$5*(1.4*'Unfactored Wall Loads'!L106)</f>
        <v>0</v>
      </c>
      <c r="L106" s="66">
        <f>'Unfactored Wall Loads'!$P$5*(1.2*'Unfactored Wall Loads'!L106+1.6*'Unfactored Wall Loads'!M106+0.5*'Unfactored Wall Loads'!N106)</f>
        <v>0</v>
      </c>
      <c r="M106" s="66">
        <f>'Unfactored Wall Loads'!$P$5*(1.2*'Unfactored Wall Loads'!L106+1.6*'Unfactored Wall Loads'!N106+1*'Unfactored Wall Loads'!M106)</f>
        <v>0</v>
      </c>
      <c r="N106" s="4">
        <f t="shared" si="16"/>
        <v>0</v>
      </c>
      <c r="O106" s="52" t="str">
        <f>IF($B106="INT",1*'Unfactored Wall Loads'!O106, IF($B106="EXT",1*'Unfactored Wall Loads'!O106,"N.G."))</f>
        <v>N.G.</v>
      </c>
      <c r="P106" s="52" t="str">
        <f>IF($B106="INT",1*'Unfactored Wall Loads'!P106, IF($B106="EXT",1*'Unfactored Wall Loads'!P106,"N.G."))</f>
        <v>N.G.</v>
      </c>
      <c r="Q106" s="66">
        <f>'Unfactored Wall Loads'!$P$5*(1.4*'Unfactored Wall Loads'!Q106)</f>
        <v>0</v>
      </c>
      <c r="R106" s="66">
        <f>'Unfactored Wall Loads'!$P$5*(1.2*'Unfactored Wall Loads'!Q106+1.6*'Unfactored Wall Loads'!R106+0.5*'Unfactored Wall Loads'!S106)</f>
        <v>0</v>
      </c>
      <c r="S106" s="66">
        <f>'Unfactored Wall Loads'!$P$5*(1.2*'Unfactored Wall Loads'!Q106+1.6*'Unfactored Wall Loads'!S106+1*'Unfactored Wall Loads'!R106)</f>
        <v>0</v>
      </c>
      <c r="T106" s="4">
        <f t="shared" si="17"/>
        <v>0</v>
      </c>
      <c r="U106" s="52" t="str">
        <f>IF($B106="INT",1*'Unfactored Wall Loads'!T106, IF($B106="EXT",1*'Unfactored Wall Loads'!T106,"N.G."))</f>
        <v>N.G.</v>
      </c>
      <c r="V106" s="52" t="str">
        <f>IF($B106="INT",1*'Unfactored Wall Loads'!U106, IF($B106="EXT",1*'Unfactored Wall Loads'!U106,"N.G."))</f>
        <v>N.G.</v>
      </c>
      <c r="W106" s="66">
        <f>'Unfactored Wall Loads'!$P$5*(1.4*'Unfactored Wall Loads'!V106)</f>
        <v>0</v>
      </c>
      <c r="X106" s="66">
        <f>'Unfactored Wall Loads'!$P$5*(1.2*'Unfactored Wall Loads'!V106+1.6*'Unfactored Wall Loads'!W106+0.5*'Unfactored Wall Loads'!X106)</f>
        <v>0</v>
      </c>
      <c r="Y106" s="66">
        <f>'Unfactored Wall Loads'!$P$5*(1.2*'Unfactored Wall Loads'!V106+1.6*'Unfactored Wall Loads'!X106+1*'Unfactored Wall Loads'!W106)</f>
        <v>0</v>
      </c>
      <c r="Z106" s="4">
        <f t="shared" si="18"/>
        <v>0</v>
      </c>
      <c r="AA106" s="52" t="str">
        <f>IF($B106="INT",1*'Unfactored Wall Loads'!Y106, IF($B106="EXT",1*'Unfactored Wall Loads'!Y106,"N.G."))</f>
        <v>N.G.</v>
      </c>
      <c r="AB106" s="52" t="str">
        <f>IF($B106="INT",1*'Unfactored Wall Loads'!Z106, IF($B106="EXT",1*'Unfactored Wall Loads'!Z106,"N.G."))</f>
        <v>N.G.</v>
      </c>
      <c r="AC106" s="66">
        <f>'Unfactored Wall Loads'!$P$5*(1.4*'Unfactored Wall Loads'!AA106)</f>
        <v>0</v>
      </c>
      <c r="AD106" s="66">
        <f>'Unfactored Wall Loads'!$P$5*(1.2*'Unfactored Wall Loads'!AA106+1.6*'Unfactored Wall Loads'!AB106+0.5*'Unfactored Wall Loads'!AC106)</f>
        <v>0</v>
      </c>
      <c r="AE106" s="66">
        <f>'Unfactored Wall Loads'!$P$5*(1.2*'Unfactored Wall Loads'!AA106+1.6*'Unfactored Wall Loads'!AC106+1*'Unfactored Wall Loads'!AB106)</f>
        <v>0</v>
      </c>
      <c r="AF106" s="4">
        <f t="shared" si="19"/>
        <v>0</v>
      </c>
      <c r="AG106" s="52" t="str">
        <f>IF($B106="INT",1*'Unfactored Wall Loads'!AD106, IF($B106="EXT",1*'Unfactored Wall Loads'!AD106,"N.G."))</f>
        <v>N.G.</v>
      </c>
      <c r="AH106" s="52" t="str">
        <f>IF($B106="INT",1*'Unfactored Wall Loads'!AE106, IF($B106="EXT",1*'Unfactored Wall Loads'!AE106,"N.G."))</f>
        <v>N.G.</v>
      </c>
      <c r="AI106" s="66">
        <f>'Unfactored Wall Loads'!$P$5*(1.4*'Unfactored Wall Loads'!AF106)</f>
        <v>0</v>
      </c>
      <c r="AJ106" s="66">
        <f>'Unfactored Wall Loads'!$P$5*(1.2*'Unfactored Wall Loads'!AF106+1.6*'Unfactored Wall Loads'!AG106+0.5*'Unfactored Wall Loads'!AH106)</f>
        <v>0</v>
      </c>
      <c r="AK106" s="66">
        <f>'Unfactored Wall Loads'!$P$5*(1.2*'Unfactored Wall Loads'!AF106+1.6*'Unfactored Wall Loads'!AH106+1*'Unfactored Wall Loads'!AG106)</f>
        <v>0</v>
      </c>
      <c r="AL106" s="4">
        <f t="shared" si="20"/>
        <v>0</v>
      </c>
      <c r="AM106" s="52" t="str">
        <f>IF($B106="INT",1*'Unfactored Wall Loads'!AI106, IF($B106="EXT",1*'Unfactored Wall Loads'!AI106,"N.G."))</f>
        <v>N.G.</v>
      </c>
      <c r="AN106" s="52" t="str">
        <f>IF($B106="INT",1*'Unfactored Wall Loads'!AJ106, IF($B106="EXT",1*'Unfactored Wall Loads'!AJ106,"N.G."))</f>
        <v>N.G.</v>
      </c>
      <c r="AO106" s="66">
        <f>'Unfactored Wall Loads'!$P$5*(1.4*'Unfactored Wall Loads'!AK106)</f>
        <v>0</v>
      </c>
      <c r="AP106" s="66">
        <f>'Unfactored Wall Loads'!$P$5*(1.2*'Unfactored Wall Loads'!AK106+1.6*'Unfactored Wall Loads'!AL106+0.5*'Unfactored Wall Loads'!AM106)</f>
        <v>0</v>
      </c>
      <c r="AQ106" s="66">
        <f>'Unfactored Wall Loads'!$P$5*(1.2*'Unfactored Wall Loads'!AK106+1.6*'Unfactored Wall Loads'!AM106+1*'Unfactored Wall Loads'!AL106)</f>
        <v>0</v>
      </c>
      <c r="AR106" s="4">
        <f t="shared" si="21"/>
        <v>0</v>
      </c>
      <c r="AS106" s="52" t="str">
        <f>IF($B106="INT",1*'Unfactored Wall Loads'!AN106, IF($B106="EXT",1*'Unfactored Wall Loads'!AN106,"N.G."))</f>
        <v>N.G.</v>
      </c>
      <c r="AT106" s="52" t="str">
        <f>IF($B106="INT",1*'Unfactored Wall Loads'!AO106, IF($B106="EXT",1*'Unfactored Wall Loads'!AO106,"N.G."))</f>
        <v>N.G.</v>
      </c>
      <c r="AU106" s="66">
        <f>'Unfactored Wall Loads'!$P$5*(1.4*'Unfactored Wall Loads'!AP106)</f>
        <v>0</v>
      </c>
      <c r="AV106" s="66">
        <f>'Unfactored Wall Loads'!$P$5*(1.2*'Unfactored Wall Loads'!AP106+1.6*'Unfactored Wall Loads'!AQ106+0.5*'Unfactored Wall Loads'!AR106)</f>
        <v>0</v>
      </c>
      <c r="AW106" s="66">
        <f>'Unfactored Wall Loads'!$P$5*(1.2*'Unfactored Wall Loads'!AP106+1.6*'Unfactored Wall Loads'!AR106+1*'Unfactored Wall Loads'!AQ106)</f>
        <v>0</v>
      </c>
      <c r="AX106" s="4">
        <f t="shared" si="22"/>
        <v>0</v>
      </c>
      <c r="AY106" s="52" t="str">
        <f>IF($B106="INT",1*'Unfactored Wall Loads'!AS106, IF($B106="EXT",1*'Unfactored Wall Loads'!AS106,"N.G."))</f>
        <v>N.G.</v>
      </c>
      <c r="AZ106" s="52" t="str">
        <f>IF($B106="INT",1*'Unfactored Wall Loads'!AT106, IF($B106="EXT",1*'Unfactored Wall Loads'!AT106,"N.G."))</f>
        <v>N.G.</v>
      </c>
      <c r="BA106" s="66">
        <f>'Unfactored Wall Loads'!$P$5*(1.4*'Unfactored Wall Loads'!AU106)</f>
        <v>0</v>
      </c>
      <c r="BB106" s="66">
        <f>'Unfactored Wall Loads'!$P$5*(1.2*'Unfactored Wall Loads'!AU106+1.6*'Unfactored Wall Loads'!AV106+0.5*'Unfactored Wall Loads'!AW106)</f>
        <v>0</v>
      </c>
      <c r="BC106" s="66">
        <f>'Unfactored Wall Loads'!$P$5*(1.2*'Unfactored Wall Loads'!AU106+1.6*'Unfactored Wall Loads'!AW106+1*'Unfactored Wall Loads'!AV106)</f>
        <v>0</v>
      </c>
      <c r="BD106" s="4">
        <f t="shared" si="23"/>
        <v>0</v>
      </c>
      <c r="BE106" s="52" t="str">
        <f>IF($B106="INT",1*'Unfactored Wall Loads'!AX106, IF($B106="EXT",1*'Unfactored Wall Loads'!AX106,"N.G."))</f>
        <v>N.G.</v>
      </c>
      <c r="BF106" s="52" t="str">
        <f>IF($B106="INT",1*'Unfactored Wall Loads'!AY106, IF($B106="EXT",1*'Unfactored Wall Loads'!AY106,"N.G."))</f>
        <v>N.G.</v>
      </c>
      <c r="BG106" s="66">
        <f>'Unfactored Wall Loads'!$P$5*(1.4*'Unfactored Wall Loads'!AZ106)</f>
        <v>0</v>
      </c>
      <c r="BH106" s="66">
        <f>'Unfactored Wall Loads'!$P$5*(1.2*'Unfactored Wall Loads'!AZ106+1.6*'Unfactored Wall Loads'!BA106+0.5*'Unfactored Wall Loads'!BB106)</f>
        <v>0</v>
      </c>
      <c r="BI106" s="66">
        <f>'Unfactored Wall Loads'!$P$5*(1.2*'Unfactored Wall Loads'!AZ106+1.6*'Unfactored Wall Loads'!BB106+1*'Unfactored Wall Loads'!BA106)</f>
        <v>0</v>
      </c>
      <c r="BJ106" s="4">
        <f t="shared" si="24"/>
        <v>0</v>
      </c>
      <c r="BK106" s="52" t="str">
        <f>IF($B106="INT",1*'Unfactored Wall Loads'!BC106, IF($B106="EXT",1*'Unfactored Wall Loads'!BC106,"N.G."))</f>
        <v>N.G.</v>
      </c>
      <c r="BL106" s="52" t="str">
        <f>IF($B106="INT",1*'Unfactored Wall Loads'!BD106, IF($B106="EXT",1*'Unfactored Wall Loads'!BD106,"N.G."))</f>
        <v>N.G.</v>
      </c>
      <c r="BM106" s="66">
        <f>'Unfactored Wall Loads'!$P$5*(1.4*'Unfactored Wall Loads'!BE106)</f>
        <v>0</v>
      </c>
      <c r="BN106" s="66">
        <f>'Unfactored Wall Loads'!$P$5*(1.2*'Unfactored Wall Loads'!BE106+1.6*'Unfactored Wall Loads'!BF106+0.5*'Unfactored Wall Loads'!BG106)</f>
        <v>0</v>
      </c>
      <c r="BO106" s="66">
        <f>'Unfactored Wall Loads'!$P$5*(1.2*'Unfactored Wall Loads'!BE106+1.6*'Unfactored Wall Loads'!BG106+1*'Unfactored Wall Loads'!BF106)</f>
        <v>0</v>
      </c>
      <c r="BP106" s="4">
        <f t="shared" si="25"/>
        <v>0</v>
      </c>
      <c r="BQ106" s="52" t="str">
        <f>IF($B106="INT",1*'Unfactored Wall Loads'!BH106, IF($B106="EXT",1*'Unfactored Wall Loads'!BH106,"N.G."))</f>
        <v>N.G.</v>
      </c>
      <c r="BR106" s="52" t="str">
        <f>IF($B106="INT",1*'Unfactored Wall Loads'!BI106, IF($B106="EXT",1*'Unfactored Wall Loads'!BI106,"N.G."))</f>
        <v>N.G.</v>
      </c>
      <c r="BS106" s="66">
        <f>'Unfactored Wall Loads'!$P$5*(1.4*'Unfactored Wall Loads'!BJ106)</f>
        <v>0</v>
      </c>
      <c r="BT106" s="66">
        <f>'Unfactored Wall Loads'!$P$5*(1.2*'Unfactored Wall Loads'!BJ106+1.6*'Unfactored Wall Loads'!BK106+0.5*'Unfactored Wall Loads'!BL106)</f>
        <v>0</v>
      </c>
      <c r="BU106" s="66">
        <f>'Unfactored Wall Loads'!$P$5*(1.2*'Unfactored Wall Loads'!BJ106+1.6*'Unfactored Wall Loads'!BL106+1*'Unfactored Wall Loads'!BK106)</f>
        <v>0</v>
      </c>
      <c r="BV106" s="4">
        <f t="shared" si="26"/>
        <v>0</v>
      </c>
      <c r="BW106" s="52" t="str">
        <f>IF($B106="INT",1*'Unfactored Wall Loads'!BM106, IF($B106="EXT",1*'Unfactored Wall Loads'!BM106,"N.G."))</f>
        <v>N.G.</v>
      </c>
      <c r="BX106" s="52" t="str">
        <f>IF($B106="INT",1*'Unfactored Wall Loads'!BN106, IF($B106="EXT",1*'Unfactored Wall Loads'!BN106,"N.G."))</f>
        <v>N.G.</v>
      </c>
      <c r="BY106" s="66">
        <f>'Unfactored Wall Loads'!$P$5*(1.4*'Unfactored Wall Loads'!BO106)</f>
        <v>0</v>
      </c>
      <c r="BZ106" s="66">
        <f>'Unfactored Wall Loads'!$P$5*(1.2*'Unfactored Wall Loads'!BO106+1.6*'Unfactored Wall Loads'!BP106+0.5*'Unfactored Wall Loads'!BQ106)</f>
        <v>0</v>
      </c>
      <c r="CA106" s="66">
        <f>'Unfactored Wall Loads'!$P$5*(1.2*'Unfactored Wall Loads'!BO106+1.6*'Unfactored Wall Loads'!BQ106+1*'Unfactored Wall Loads'!BP106)</f>
        <v>0</v>
      </c>
      <c r="CB106" s="4">
        <f t="shared" si="27"/>
        <v>0</v>
      </c>
      <c r="CC106" s="52" t="str">
        <f>IF($B106="INT",1*'Unfactored Wall Loads'!BR106, IF($B106="EXT",1*'Unfactored Wall Loads'!BR106,"N.G."))</f>
        <v>N.G.</v>
      </c>
      <c r="CD106" s="52" t="str">
        <f>IF($B106="INT",1*'Unfactored Wall Loads'!BS106, IF($B106="EXT",1*'Unfactored Wall Loads'!BS106,"N.G."))</f>
        <v>N.G.</v>
      </c>
      <c r="CE106" s="66">
        <f>'Unfactored Wall Loads'!$P$5*(1.4*'Unfactored Wall Loads'!BT106)</f>
        <v>0</v>
      </c>
      <c r="CF106" s="66">
        <f>'Unfactored Wall Loads'!$P$5*(1.2*'Unfactored Wall Loads'!BT106+1.6*'Unfactored Wall Loads'!BU106+0.5*'Unfactored Wall Loads'!BV106)</f>
        <v>0</v>
      </c>
      <c r="CG106" s="66">
        <f>'Unfactored Wall Loads'!$P$5*(1.2*'Unfactored Wall Loads'!BT106+1.6*'Unfactored Wall Loads'!BV106+1*'Unfactored Wall Loads'!BU106)</f>
        <v>0</v>
      </c>
      <c r="CH106" s="4">
        <f t="shared" si="28"/>
        <v>0</v>
      </c>
      <c r="CI106" s="52" t="str">
        <f>IF($B106="INT",1*'Unfactored Wall Loads'!BW106, IF($B106="EXT",1*'Unfactored Wall Loads'!BW106,"N.G."))</f>
        <v>N.G.</v>
      </c>
      <c r="CJ106" s="52" t="str">
        <f>IF($B106="INT",1*'Unfactored Wall Loads'!BX106, IF($B106="EXT",1*'Unfactored Wall Loads'!BX106,"N.G."))</f>
        <v>N.G.</v>
      </c>
      <c r="CK106" s="66">
        <f>'Unfactored Wall Loads'!$P$5*(1.6*'Unfactored Wall Loads'!BY106)</f>
        <v>0</v>
      </c>
      <c r="CL106" s="66">
        <f>'Unfactored Wall Loads'!$P$5*(1.2*'Unfactored Wall Loads'!BY106+1.6*'Unfactored Wall Loads'!BZ106+0.5*'Unfactored Wall Loads'!CA106)</f>
        <v>0</v>
      </c>
      <c r="CM106" s="66">
        <f>'Unfactored Wall Loads'!$P$5*(1.2*'Unfactored Wall Loads'!BY106+1.6*'Unfactored Wall Loads'!CA106+1*'Unfactored Wall Loads'!BZ106)</f>
        <v>0</v>
      </c>
      <c r="CN106" s="4">
        <f t="shared" si="29"/>
        <v>0</v>
      </c>
    </row>
    <row r="107" spans="1:92" x14ac:dyDescent="0.25">
      <c r="A107" s="70">
        <v>86</v>
      </c>
      <c r="B107" s="70">
        <f>'Unfactored Wall Loads'!B107</f>
        <v>0</v>
      </c>
      <c r="C107" s="52" t="str">
        <f>IF($B107="INT",1*'Unfactored Wall Loads'!E107, IF($B107="EXT",1*'Unfactored Wall Loads'!E107,"N.G."))</f>
        <v>N.G.</v>
      </c>
      <c r="D107" s="52" t="str">
        <f>IF($B107="INT",1*'Unfactored Wall Loads'!F107, IF($B107="EXT",1*'Unfactored Wall Loads'!F107,"N.G."))</f>
        <v>N.G.</v>
      </c>
      <c r="E107" s="66">
        <f>'Unfactored Wall Loads'!$P$5*(1.4*'Unfactored Wall Loads'!G107)</f>
        <v>0</v>
      </c>
      <c r="F107" s="66">
        <f>'Unfactored Wall Loads'!$P$5*(1.2*'Unfactored Wall Loads'!G107+1.6*'Unfactored Wall Loads'!H107+0.5*'Unfactored Wall Loads'!I107)</f>
        <v>0</v>
      </c>
      <c r="G107" s="66">
        <f>'Unfactored Wall Loads'!$P$5*(1.2*'Unfactored Wall Loads'!G107+1.6*'Unfactored Wall Loads'!I107+1*'Unfactored Wall Loads'!H107)</f>
        <v>0</v>
      </c>
      <c r="H107" s="4">
        <f t="shared" si="15"/>
        <v>0</v>
      </c>
      <c r="I107" s="52" t="str">
        <f>IF($B107="INT",1*'Unfactored Wall Loads'!J107, IF($B107="EXT",1*'Unfactored Wall Loads'!J107,"N.G."))</f>
        <v>N.G.</v>
      </c>
      <c r="J107" s="52" t="str">
        <f>IF($B107="INT",1*'Unfactored Wall Loads'!K107, IF($B107="EXT",1*'Unfactored Wall Loads'!K107,"N.G."))</f>
        <v>N.G.</v>
      </c>
      <c r="K107" s="66">
        <f>'Unfactored Wall Loads'!$P$5*(1.4*'Unfactored Wall Loads'!L107)</f>
        <v>0</v>
      </c>
      <c r="L107" s="66">
        <f>'Unfactored Wall Loads'!$P$5*(1.2*'Unfactored Wall Loads'!L107+1.6*'Unfactored Wall Loads'!M107+0.5*'Unfactored Wall Loads'!N107)</f>
        <v>0</v>
      </c>
      <c r="M107" s="66">
        <f>'Unfactored Wall Loads'!$P$5*(1.2*'Unfactored Wall Loads'!L107+1.6*'Unfactored Wall Loads'!N107+1*'Unfactored Wall Loads'!M107)</f>
        <v>0</v>
      </c>
      <c r="N107" s="4">
        <f t="shared" si="16"/>
        <v>0</v>
      </c>
      <c r="O107" s="52" t="str">
        <f>IF($B107="INT",1*'Unfactored Wall Loads'!O107, IF($B107="EXT",1*'Unfactored Wall Loads'!O107,"N.G."))</f>
        <v>N.G.</v>
      </c>
      <c r="P107" s="52" t="str">
        <f>IF($B107="INT",1*'Unfactored Wall Loads'!P107, IF($B107="EXT",1*'Unfactored Wall Loads'!P107,"N.G."))</f>
        <v>N.G.</v>
      </c>
      <c r="Q107" s="66">
        <f>'Unfactored Wall Loads'!$P$5*(1.4*'Unfactored Wall Loads'!Q107)</f>
        <v>0</v>
      </c>
      <c r="R107" s="66">
        <f>'Unfactored Wall Loads'!$P$5*(1.2*'Unfactored Wall Loads'!Q107+1.6*'Unfactored Wall Loads'!R107+0.5*'Unfactored Wall Loads'!S107)</f>
        <v>0</v>
      </c>
      <c r="S107" s="66">
        <f>'Unfactored Wall Loads'!$P$5*(1.2*'Unfactored Wall Loads'!Q107+1.6*'Unfactored Wall Loads'!S107+1*'Unfactored Wall Loads'!R107)</f>
        <v>0</v>
      </c>
      <c r="T107" s="4">
        <f t="shared" si="17"/>
        <v>0</v>
      </c>
      <c r="U107" s="52" t="str">
        <f>IF($B107="INT",1*'Unfactored Wall Loads'!T107, IF($B107="EXT",1*'Unfactored Wall Loads'!T107,"N.G."))</f>
        <v>N.G.</v>
      </c>
      <c r="V107" s="52" t="str">
        <f>IF($B107="INT",1*'Unfactored Wall Loads'!U107, IF($B107="EXT",1*'Unfactored Wall Loads'!U107,"N.G."))</f>
        <v>N.G.</v>
      </c>
      <c r="W107" s="66">
        <f>'Unfactored Wall Loads'!$P$5*(1.4*'Unfactored Wall Loads'!V107)</f>
        <v>0</v>
      </c>
      <c r="X107" s="66">
        <f>'Unfactored Wall Loads'!$P$5*(1.2*'Unfactored Wall Loads'!V107+1.6*'Unfactored Wall Loads'!W107+0.5*'Unfactored Wall Loads'!X107)</f>
        <v>0</v>
      </c>
      <c r="Y107" s="66">
        <f>'Unfactored Wall Loads'!$P$5*(1.2*'Unfactored Wall Loads'!V107+1.6*'Unfactored Wall Loads'!X107+1*'Unfactored Wall Loads'!W107)</f>
        <v>0</v>
      </c>
      <c r="Z107" s="4">
        <f t="shared" si="18"/>
        <v>0</v>
      </c>
      <c r="AA107" s="52" t="str">
        <f>IF($B107="INT",1*'Unfactored Wall Loads'!Y107, IF($B107="EXT",1*'Unfactored Wall Loads'!Y107,"N.G."))</f>
        <v>N.G.</v>
      </c>
      <c r="AB107" s="52" t="str">
        <f>IF($B107="INT",1*'Unfactored Wall Loads'!Z107, IF($B107="EXT",1*'Unfactored Wall Loads'!Z107,"N.G."))</f>
        <v>N.G.</v>
      </c>
      <c r="AC107" s="66">
        <f>'Unfactored Wall Loads'!$P$5*(1.4*'Unfactored Wall Loads'!AA107)</f>
        <v>0</v>
      </c>
      <c r="AD107" s="66">
        <f>'Unfactored Wall Loads'!$P$5*(1.2*'Unfactored Wall Loads'!AA107+1.6*'Unfactored Wall Loads'!AB107+0.5*'Unfactored Wall Loads'!AC107)</f>
        <v>0</v>
      </c>
      <c r="AE107" s="66">
        <f>'Unfactored Wall Loads'!$P$5*(1.2*'Unfactored Wall Loads'!AA107+1.6*'Unfactored Wall Loads'!AC107+1*'Unfactored Wall Loads'!AB107)</f>
        <v>0</v>
      </c>
      <c r="AF107" s="4">
        <f t="shared" si="19"/>
        <v>0</v>
      </c>
      <c r="AG107" s="52" t="str">
        <f>IF($B107="INT",1*'Unfactored Wall Loads'!AD107, IF($B107="EXT",1*'Unfactored Wall Loads'!AD107,"N.G."))</f>
        <v>N.G.</v>
      </c>
      <c r="AH107" s="52" t="str">
        <f>IF($B107="INT",1*'Unfactored Wall Loads'!AE107, IF($B107="EXT",1*'Unfactored Wall Loads'!AE107,"N.G."))</f>
        <v>N.G.</v>
      </c>
      <c r="AI107" s="66">
        <f>'Unfactored Wall Loads'!$P$5*(1.4*'Unfactored Wall Loads'!AF107)</f>
        <v>0</v>
      </c>
      <c r="AJ107" s="66">
        <f>'Unfactored Wall Loads'!$P$5*(1.2*'Unfactored Wall Loads'!AF107+1.6*'Unfactored Wall Loads'!AG107+0.5*'Unfactored Wall Loads'!AH107)</f>
        <v>0</v>
      </c>
      <c r="AK107" s="66">
        <f>'Unfactored Wall Loads'!$P$5*(1.2*'Unfactored Wall Loads'!AF107+1.6*'Unfactored Wall Loads'!AH107+1*'Unfactored Wall Loads'!AG107)</f>
        <v>0</v>
      </c>
      <c r="AL107" s="4">
        <f t="shared" si="20"/>
        <v>0</v>
      </c>
      <c r="AM107" s="52" t="str">
        <f>IF($B107="INT",1*'Unfactored Wall Loads'!AI107, IF($B107="EXT",1*'Unfactored Wall Loads'!AI107,"N.G."))</f>
        <v>N.G.</v>
      </c>
      <c r="AN107" s="52" t="str">
        <f>IF($B107="INT",1*'Unfactored Wall Loads'!AJ107, IF($B107="EXT",1*'Unfactored Wall Loads'!AJ107,"N.G."))</f>
        <v>N.G.</v>
      </c>
      <c r="AO107" s="66">
        <f>'Unfactored Wall Loads'!$P$5*(1.4*'Unfactored Wall Loads'!AK107)</f>
        <v>0</v>
      </c>
      <c r="AP107" s="66">
        <f>'Unfactored Wall Loads'!$P$5*(1.2*'Unfactored Wall Loads'!AK107+1.6*'Unfactored Wall Loads'!AL107+0.5*'Unfactored Wall Loads'!AM107)</f>
        <v>0</v>
      </c>
      <c r="AQ107" s="66">
        <f>'Unfactored Wall Loads'!$P$5*(1.2*'Unfactored Wall Loads'!AK107+1.6*'Unfactored Wall Loads'!AM107+1*'Unfactored Wall Loads'!AL107)</f>
        <v>0</v>
      </c>
      <c r="AR107" s="4">
        <f t="shared" si="21"/>
        <v>0</v>
      </c>
      <c r="AS107" s="52" t="str">
        <f>IF($B107="INT",1*'Unfactored Wall Loads'!AN107, IF($B107="EXT",1*'Unfactored Wall Loads'!AN107,"N.G."))</f>
        <v>N.G.</v>
      </c>
      <c r="AT107" s="52" t="str">
        <f>IF($B107="INT",1*'Unfactored Wall Loads'!AO107, IF($B107="EXT",1*'Unfactored Wall Loads'!AO107,"N.G."))</f>
        <v>N.G.</v>
      </c>
      <c r="AU107" s="66">
        <f>'Unfactored Wall Loads'!$P$5*(1.4*'Unfactored Wall Loads'!AP107)</f>
        <v>0</v>
      </c>
      <c r="AV107" s="66">
        <f>'Unfactored Wall Loads'!$P$5*(1.2*'Unfactored Wall Loads'!AP107+1.6*'Unfactored Wall Loads'!AQ107+0.5*'Unfactored Wall Loads'!AR107)</f>
        <v>0</v>
      </c>
      <c r="AW107" s="66">
        <f>'Unfactored Wall Loads'!$P$5*(1.2*'Unfactored Wall Loads'!AP107+1.6*'Unfactored Wall Loads'!AR107+1*'Unfactored Wall Loads'!AQ107)</f>
        <v>0</v>
      </c>
      <c r="AX107" s="4">
        <f t="shared" si="22"/>
        <v>0</v>
      </c>
      <c r="AY107" s="52" t="str">
        <f>IF($B107="INT",1*'Unfactored Wall Loads'!AS107, IF($B107="EXT",1*'Unfactored Wall Loads'!AS107,"N.G."))</f>
        <v>N.G.</v>
      </c>
      <c r="AZ107" s="52" t="str">
        <f>IF($B107="INT",1*'Unfactored Wall Loads'!AT107, IF($B107="EXT",1*'Unfactored Wall Loads'!AT107,"N.G."))</f>
        <v>N.G.</v>
      </c>
      <c r="BA107" s="66">
        <f>'Unfactored Wall Loads'!$P$5*(1.4*'Unfactored Wall Loads'!AU107)</f>
        <v>0</v>
      </c>
      <c r="BB107" s="66">
        <f>'Unfactored Wall Loads'!$P$5*(1.2*'Unfactored Wall Loads'!AU107+1.6*'Unfactored Wall Loads'!AV107+0.5*'Unfactored Wall Loads'!AW107)</f>
        <v>0</v>
      </c>
      <c r="BC107" s="66">
        <f>'Unfactored Wall Loads'!$P$5*(1.2*'Unfactored Wall Loads'!AU107+1.6*'Unfactored Wall Loads'!AW107+1*'Unfactored Wall Loads'!AV107)</f>
        <v>0</v>
      </c>
      <c r="BD107" s="4">
        <f t="shared" si="23"/>
        <v>0</v>
      </c>
      <c r="BE107" s="52" t="str">
        <f>IF($B107="INT",1*'Unfactored Wall Loads'!AX107, IF($B107="EXT",1*'Unfactored Wall Loads'!AX107,"N.G."))</f>
        <v>N.G.</v>
      </c>
      <c r="BF107" s="52" t="str">
        <f>IF($B107="INT",1*'Unfactored Wall Loads'!AY107, IF($B107="EXT",1*'Unfactored Wall Loads'!AY107,"N.G."))</f>
        <v>N.G.</v>
      </c>
      <c r="BG107" s="66">
        <f>'Unfactored Wall Loads'!$P$5*(1.4*'Unfactored Wall Loads'!AZ107)</f>
        <v>0</v>
      </c>
      <c r="BH107" s="66">
        <f>'Unfactored Wall Loads'!$P$5*(1.2*'Unfactored Wall Loads'!AZ107+1.6*'Unfactored Wall Loads'!BA107+0.5*'Unfactored Wall Loads'!BB107)</f>
        <v>0</v>
      </c>
      <c r="BI107" s="66">
        <f>'Unfactored Wall Loads'!$P$5*(1.2*'Unfactored Wall Loads'!AZ107+1.6*'Unfactored Wall Loads'!BB107+1*'Unfactored Wall Loads'!BA107)</f>
        <v>0</v>
      </c>
      <c r="BJ107" s="4">
        <f t="shared" si="24"/>
        <v>0</v>
      </c>
      <c r="BK107" s="52" t="str">
        <f>IF($B107="INT",1*'Unfactored Wall Loads'!BC107, IF($B107="EXT",1*'Unfactored Wall Loads'!BC107,"N.G."))</f>
        <v>N.G.</v>
      </c>
      <c r="BL107" s="52" t="str">
        <f>IF($B107="INT",1*'Unfactored Wall Loads'!BD107, IF($B107="EXT",1*'Unfactored Wall Loads'!BD107,"N.G."))</f>
        <v>N.G.</v>
      </c>
      <c r="BM107" s="66">
        <f>'Unfactored Wall Loads'!$P$5*(1.4*'Unfactored Wall Loads'!BE107)</f>
        <v>0</v>
      </c>
      <c r="BN107" s="66">
        <f>'Unfactored Wall Loads'!$P$5*(1.2*'Unfactored Wall Loads'!BE107+1.6*'Unfactored Wall Loads'!BF107+0.5*'Unfactored Wall Loads'!BG107)</f>
        <v>0</v>
      </c>
      <c r="BO107" s="66">
        <f>'Unfactored Wall Loads'!$P$5*(1.2*'Unfactored Wall Loads'!BE107+1.6*'Unfactored Wall Loads'!BG107+1*'Unfactored Wall Loads'!BF107)</f>
        <v>0</v>
      </c>
      <c r="BP107" s="4">
        <f t="shared" si="25"/>
        <v>0</v>
      </c>
      <c r="BQ107" s="52" t="str">
        <f>IF($B107="INT",1*'Unfactored Wall Loads'!BH107, IF($B107="EXT",1*'Unfactored Wall Loads'!BH107,"N.G."))</f>
        <v>N.G.</v>
      </c>
      <c r="BR107" s="52" t="str">
        <f>IF($B107="INT",1*'Unfactored Wall Loads'!BI107, IF($B107="EXT",1*'Unfactored Wall Loads'!BI107,"N.G."))</f>
        <v>N.G.</v>
      </c>
      <c r="BS107" s="66">
        <f>'Unfactored Wall Loads'!$P$5*(1.4*'Unfactored Wall Loads'!BJ107)</f>
        <v>0</v>
      </c>
      <c r="BT107" s="66">
        <f>'Unfactored Wall Loads'!$P$5*(1.2*'Unfactored Wall Loads'!BJ107+1.6*'Unfactored Wall Loads'!BK107+0.5*'Unfactored Wall Loads'!BL107)</f>
        <v>0</v>
      </c>
      <c r="BU107" s="66">
        <f>'Unfactored Wall Loads'!$P$5*(1.2*'Unfactored Wall Loads'!BJ107+1.6*'Unfactored Wall Loads'!BL107+1*'Unfactored Wall Loads'!BK107)</f>
        <v>0</v>
      </c>
      <c r="BV107" s="4">
        <f t="shared" si="26"/>
        <v>0</v>
      </c>
      <c r="BW107" s="52" t="str">
        <f>IF($B107="INT",1*'Unfactored Wall Loads'!BM107, IF($B107="EXT",1*'Unfactored Wall Loads'!BM107,"N.G."))</f>
        <v>N.G.</v>
      </c>
      <c r="BX107" s="52" t="str">
        <f>IF($B107="INT",1*'Unfactored Wall Loads'!BN107, IF($B107="EXT",1*'Unfactored Wall Loads'!BN107,"N.G."))</f>
        <v>N.G.</v>
      </c>
      <c r="BY107" s="66">
        <f>'Unfactored Wall Loads'!$P$5*(1.4*'Unfactored Wall Loads'!BO107)</f>
        <v>0</v>
      </c>
      <c r="BZ107" s="66">
        <f>'Unfactored Wall Loads'!$P$5*(1.2*'Unfactored Wall Loads'!BO107+1.6*'Unfactored Wall Loads'!BP107+0.5*'Unfactored Wall Loads'!BQ107)</f>
        <v>0</v>
      </c>
      <c r="CA107" s="66">
        <f>'Unfactored Wall Loads'!$P$5*(1.2*'Unfactored Wall Loads'!BO107+1.6*'Unfactored Wall Loads'!BQ107+1*'Unfactored Wall Loads'!BP107)</f>
        <v>0</v>
      </c>
      <c r="CB107" s="4">
        <f t="shared" si="27"/>
        <v>0</v>
      </c>
      <c r="CC107" s="52" t="str">
        <f>IF($B107="INT",1*'Unfactored Wall Loads'!BR107, IF($B107="EXT",1*'Unfactored Wall Loads'!BR107,"N.G."))</f>
        <v>N.G.</v>
      </c>
      <c r="CD107" s="52" t="str">
        <f>IF($B107="INT",1*'Unfactored Wall Loads'!BS107, IF($B107="EXT",1*'Unfactored Wall Loads'!BS107,"N.G."))</f>
        <v>N.G.</v>
      </c>
      <c r="CE107" s="66">
        <f>'Unfactored Wall Loads'!$P$5*(1.4*'Unfactored Wall Loads'!BT107)</f>
        <v>0</v>
      </c>
      <c r="CF107" s="66">
        <f>'Unfactored Wall Loads'!$P$5*(1.2*'Unfactored Wall Loads'!BT107+1.6*'Unfactored Wall Loads'!BU107+0.5*'Unfactored Wall Loads'!BV107)</f>
        <v>0</v>
      </c>
      <c r="CG107" s="66">
        <f>'Unfactored Wall Loads'!$P$5*(1.2*'Unfactored Wall Loads'!BT107+1.6*'Unfactored Wall Loads'!BV107+1*'Unfactored Wall Loads'!BU107)</f>
        <v>0</v>
      </c>
      <c r="CH107" s="4">
        <f t="shared" si="28"/>
        <v>0</v>
      </c>
      <c r="CI107" s="52" t="str">
        <f>IF($B107="INT",1*'Unfactored Wall Loads'!BW107, IF($B107="EXT",1*'Unfactored Wall Loads'!BW107,"N.G."))</f>
        <v>N.G.</v>
      </c>
      <c r="CJ107" s="52" t="str">
        <f>IF($B107="INT",1*'Unfactored Wall Loads'!BX107, IF($B107="EXT",1*'Unfactored Wall Loads'!BX107,"N.G."))</f>
        <v>N.G.</v>
      </c>
      <c r="CK107" s="66">
        <f>'Unfactored Wall Loads'!$P$5*(1.6*'Unfactored Wall Loads'!BY107)</f>
        <v>0</v>
      </c>
      <c r="CL107" s="66">
        <f>'Unfactored Wall Loads'!$P$5*(1.2*'Unfactored Wall Loads'!BY107+1.6*'Unfactored Wall Loads'!BZ107+0.5*'Unfactored Wall Loads'!CA107)</f>
        <v>0</v>
      </c>
      <c r="CM107" s="66">
        <f>'Unfactored Wall Loads'!$P$5*(1.2*'Unfactored Wall Loads'!BY107+1.6*'Unfactored Wall Loads'!CA107+1*'Unfactored Wall Loads'!BZ107)</f>
        <v>0</v>
      </c>
      <c r="CN107" s="4">
        <f t="shared" si="29"/>
        <v>0</v>
      </c>
    </row>
    <row r="108" spans="1:92" x14ac:dyDescent="0.25">
      <c r="A108" s="70">
        <v>87</v>
      </c>
      <c r="B108" s="70">
        <f>'Unfactored Wall Loads'!B108</f>
        <v>0</v>
      </c>
      <c r="C108" s="52" t="str">
        <f>IF($B108="INT",1*'Unfactored Wall Loads'!E108, IF($B108="EXT",1*'Unfactored Wall Loads'!E108,"N.G."))</f>
        <v>N.G.</v>
      </c>
      <c r="D108" s="52" t="str">
        <f>IF($B108="INT",1*'Unfactored Wall Loads'!F108, IF($B108="EXT",1*'Unfactored Wall Loads'!F108,"N.G."))</f>
        <v>N.G.</v>
      </c>
      <c r="E108" s="66">
        <f>'Unfactored Wall Loads'!$P$5*(1.4*'Unfactored Wall Loads'!G108)</f>
        <v>0</v>
      </c>
      <c r="F108" s="66">
        <f>'Unfactored Wall Loads'!$P$5*(1.2*'Unfactored Wall Loads'!G108+1.6*'Unfactored Wall Loads'!H108+0.5*'Unfactored Wall Loads'!I108)</f>
        <v>0</v>
      </c>
      <c r="G108" s="66">
        <f>'Unfactored Wall Loads'!$P$5*(1.2*'Unfactored Wall Loads'!G108+1.6*'Unfactored Wall Loads'!I108+1*'Unfactored Wall Loads'!H108)</f>
        <v>0</v>
      </c>
      <c r="H108" s="4">
        <f t="shared" si="15"/>
        <v>0</v>
      </c>
      <c r="I108" s="52" t="str">
        <f>IF($B108="INT",1*'Unfactored Wall Loads'!J108, IF($B108="EXT",1*'Unfactored Wall Loads'!J108,"N.G."))</f>
        <v>N.G.</v>
      </c>
      <c r="J108" s="52" t="str">
        <f>IF($B108="INT",1*'Unfactored Wall Loads'!K108, IF($B108="EXT",1*'Unfactored Wall Loads'!K108,"N.G."))</f>
        <v>N.G.</v>
      </c>
      <c r="K108" s="66">
        <f>'Unfactored Wall Loads'!$P$5*(1.4*'Unfactored Wall Loads'!L108)</f>
        <v>0</v>
      </c>
      <c r="L108" s="66">
        <f>'Unfactored Wall Loads'!$P$5*(1.2*'Unfactored Wall Loads'!L108+1.6*'Unfactored Wall Loads'!M108+0.5*'Unfactored Wall Loads'!N108)</f>
        <v>0</v>
      </c>
      <c r="M108" s="66">
        <f>'Unfactored Wall Loads'!$P$5*(1.2*'Unfactored Wall Loads'!L108+1.6*'Unfactored Wall Loads'!N108+1*'Unfactored Wall Loads'!M108)</f>
        <v>0</v>
      </c>
      <c r="N108" s="4">
        <f t="shared" si="16"/>
        <v>0</v>
      </c>
      <c r="O108" s="52" t="str">
        <f>IF($B108="INT",1*'Unfactored Wall Loads'!O108, IF($B108="EXT",1*'Unfactored Wall Loads'!O108,"N.G."))</f>
        <v>N.G.</v>
      </c>
      <c r="P108" s="52" t="str">
        <f>IF($B108="INT",1*'Unfactored Wall Loads'!P108, IF($B108="EXT",1*'Unfactored Wall Loads'!P108,"N.G."))</f>
        <v>N.G.</v>
      </c>
      <c r="Q108" s="66">
        <f>'Unfactored Wall Loads'!$P$5*(1.4*'Unfactored Wall Loads'!Q108)</f>
        <v>0</v>
      </c>
      <c r="R108" s="66">
        <f>'Unfactored Wall Loads'!$P$5*(1.2*'Unfactored Wall Loads'!Q108+1.6*'Unfactored Wall Loads'!R108+0.5*'Unfactored Wall Loads'!S108)</f>
        <v>0</v>
      </c>
      <c r="S108" s="66">
        <f>'Unfactored Wall Loads'!$P$5*(1.2*'Unfactored Wall Loads'!Q108+1.6*'Unfactored Wall Loads'!S108+1*'Unfactored Wall Loads'!R108)</f>
        <v>0</v>
      </c>
      <c r="T108" s="4">
        <f t="shared" si="17"/>
        <v>0</v>
      </c>
      <c r="U108" s="52" t="str">
        <f>IF($B108="INT",1*'Unfactored Wall Loads'!T108, IF($B108="EXT",1*'Unfactored Wall Loads'!T108,"N.G."))</f>
        <v>N.G.</v>
      </c>
      <c r="V108" s="52" t="str">
        <f>IF($B108="INT",1*'Unfactored Wall Loads'!U108, IF($B108="EXT",1*'Unfactored Wall Loads'!U108,"N.G."))</f>
        <v>N.G.</v>
      </c>
      <c r="W108" s="66">
        <f>'Unfactored Wall Loads'!$P$5*(1.4*'Unfactored Wall Loads'!V108)</f>
        <v>0</v>
      </c>
      <c r="X108" s="66">
        <f>'Unfactored Wall Loads'!$P$5*(1.2*'Unfactored Wall Loads'!V108+1.6*'Unfactored Wall Loads'!W108+0.5*'Unfactored Wall Loads'!X108)</f>
        <v>0</v>
      </c>
      <c r="Y108" s="66">
        <f>'Unfactored Wall Loads'!$P$5*(1.2*'Unfactored Wall Loads'!V108+1.6*'Unfactored Wall Loads'!X108+1*'Unfactored Wall Loads'!W108)</f>
        <v>0</v>
      </c>
      <c r="Z108" s="4">
        <f t="shared" si="18"/>
        <v>0</v>
      </c>
      <c r="AA108" s="52" t="str">
        <f>IF($B108="INT",1*'Unfactored Wall Loads'!Y108, IF($B108="EXT",1*'Unfactored Wall Loads'!Y108,"N.G."))</f>
        <v>N.G.</v>
      </c>
      <c r="AB108" s="52" t="str">
        <f>IF($B108="INT",1*'Unfactored Wall Loads'!Z108, IF($B108="EXT",1*'Unfactored Wall Loads'!Z108,"N.G."))</f>
        <v>N.G.</v>
      </c>
      <c r="AC108" s="66">
        <f>'Unfactored Wall Loads'!$P$5*(1.4*'Unfactored Wall Loads'!AA108)</f>
        <v>0</v>
      </c>
      <c r="AD108" s="66">
        <f>'Unfactored Wall Loads'!$P$5*(1.2*'Unfactored Wall Loads'!AA108+1.6*'Unfactored Wall Loads'!AB108+0.5*'Unfactored Wall Loads'!AC108)</f>
        <v>0</v>
      </c>
      <c r="AE108" s="66">
        <f>'Unfactored Wall Loads'!$P$5*(1.2*'Unfactored Wall Loads'!AA108+1.6*'Unfactored Wall Loads'!AC108+1*'Unfactored Wall Loads'!AB108)</f>
        <v>0</v>
      </c>
      <c r="AF108" s="4">
        <f t="shared" si="19"/>
        <v>0</v>
      </c>
      <c r="AG108" s="52" t="str">
        <f>IF($B108="INT",1*'Unfactored Wall Loads'!AD108, IF($B108="EXT",1*'Unfactored Wall Loads'!AD108,"N.G."))</f>
        <v>N.G.</v>
      </c>
      <c r="AH108" s="52" t="str">
        <f>IF($B108="INT",1*'Unfactored Wall Loads'!AE108, IF($B108="EXT",1*'Unfactored Wall Loads'!AE108,"N.G."))</f>
        <v>N.G.</v>
      </c>
      <c r="AI108" s="66">
        <f>'Unfactored Wall Loads'!$P$5*(1.4*'Unfactored Wall Loads'!AF108)</f>
        <v>0</v>
      </c>
      <c r="AJ108" s="66">
        <f>'Unfactored Wall Loads'!$P$5*(1.2*'Unfactored Wall Loads'!AF108+1.6*'Unfactored Wall Loads'!AG108+0.5*'Unfactored Wall Loads'!AH108)</f>
        <v>0</v>
      </c>
      <c r="AK108" s="66">
        <f>'Unfactored Wall Loads'!$P$5*(1.2*'Unfactored Wall Loads'!AF108+1.6*'Unfactored Wall Loads'!AH108+1*'Unfactored Wall Loads'!AG108)</f>
        <v>0</v>
      </c>
      <c r="AL108" s="4">
        <f t="shared" si="20"/>
        <v>0</v>
      </c>
      <c r="AM108" s="52" t="str">
        <f>IF($B108="INT",1*'Unfactored Wall Loads'!AI108, IF($B108="EXT",1*'Unfactored Wall Loads'!AI108,"N.G."))</f>
        <v>N.G.</v>
      </c>
      <c r="AN108" s="52" t="str">
        <f>IF($B108="INT",1*'Unfactored Wall Loads'!AJ108, IF($B108="EXT",1*'Unfactored Wall Loads'!AJ108,"N.G."))</f>
        <v>N.G.</v>
      </c>
      <c r="AO108" s="66">
        <f>'Unfactored Wall Loads'!$P$5*(1.4*'Unfactored Wall Loads'!AK108)</f>
        <v>0</v>
      </c>
      <c r="AP108" s="66">
        <f>'Unfactored Wall Loads'!$P$5*(1.2*'Unfactored Wall Loads'!AK108+1.6*'Unfactored Wall Loads'!AL108+0.5*'Unfactored Wall Loads'!AM108)</f>
        <v>0</v>
      </c>
      <c r="AQ108" s="66">
        <f>'Unfactored Wall Loads'!$P$5*(1.2*'Unfactored Wall Loads'!AK108+1.6*'Unfactored Wall Loads'!AM108+1*'Unfactored Wall Loads'!AL108)</f>
        <v>0</v>
      </c>
      <c r="AR108" s="4">
        <f t="shared" si="21"/>
        <v>0</v>
      </c>
      <c r="AS108" s="52" t="str">
        <f>IF($B108="INT",1*'Unfactored Wall Loads'!AN108, IF($B108="EXT",1*'Unfactored Wall Loads'!AN108,"N.G."))</f>
        <v>N.G.</v>
      </c>
      <c r="AT108" s="52" t="str">
        <f>IF($B108="INT",1*'Unfactored Wall Loads'!AO108, IF($B108="EXT",1*'Unfactored Wall Loads'!AO108,"N.G."))</f>
        <v>N.G.</v>
      </c>
      <c r="AU108" s="66">
        <f>'Unfactored Wall Loads'!$P$5*(1.4*'Unfactored Wall Loads'!AP108)</f>
        <v>0</v>
      </c>
      <c r="AV108" s="66">
        <f>'Unfactored Wall Loads'!$P$5*(1.2*'Unfactored Wall Loads'!AP108+1.6*'Unfactored Wall Loads'!AQ108+0.5*'Unfactored Wall Loads'!AR108)</f>
        <v>0</v>
      </c>
      <c r="AW108" s="66">
        <f>'Unfactored Wall Loads'!$P$5*(1.2*'Unfactored Wall Loads'!AP108+1.6*'Unfactored Wall Loads'!AR108+1*'Unfactored Wall Loads'!AQ108)</f>
        <v>0</v>
      </c>
      <c r="AX108" s="4">
        <f t="shared" si="22"/>
        <v>0</v>
      </c>
      <c r="AY108" s="52" t="str">
        <f>IF($B108="INT",1*'Unfactored Wall Loads'!AS108, IF($B108="EXT",1*'Unfactored Wall Loads'!AS108,"N.G."))</f>
        <v>N.G.</v>
      </c>
      <c r="AZ108" s="52" t="str">
        <f>IF($B108="INT",1*'Unfactored Wall Loads'!AT108, IF($B108="EXT",1*'Unfactored Wall Loads'!AT108,"N.G."))</f>
        <v>N.G.</v>
      </c>
      <c r="BA108" s="66">
        <f>'Unfactored Wall Loads'!$P$5*(1.4*'Unfactored Wall Loads'!AU108)</f>
        <v>0</v>
      </c>
      <c r="BB108" s="66">
        <f>'Unfactored Wall Loads'!$P$5*(1.2*'Unfactored Wall Loads'!AU108+1.6*'Unfactored Wall Loads'!AV108+0.5*'Unfactored Wall Loads'!AW108)</f>
        <v>0</v>
      </c>
      <c r="BC108" s="66">
        <f>'Unfactored Wall Loads'!$P$5*(1.2*'Unfactored Wall Loads'!AU108+1.6*'Unfactored Wall Loads'!AW108+1*'Unfactored Wall Loads'!AV108)</f>
        <v>0</v>
      </c>
      <c r="BD108" s="4">
        <f t="shared" si="23"/>
        <v>0</v>
      </c>
      <c r="BE108" s="52" t="str">
        <f>IF($B108="INT",1*'Unfactored Wall Loads'!AX108, IF($B108="EXT",1*'Unfactored Wall Loads'!AX108,"N.G."))</f>
        <v>N.G.</v>
      </c>
      <c r="BF108" s="52" t="str">
        <f>IF($B108="INT",1*'Unfactored Wall Loads'!AY108, IF($B108="EXT",1*'Unfactored Wall Loads'!AY108,"N.G."))</f>
        <v>N.G.</v>
      </c>
      <c r="BG108" s="66">
        <f>'Unfactored Wall Loads'!$P$5*(1.4*'Unfactored Wall Loads'!AZ108)</f>
        <v>0</v>
      </c>
      <c r="BH108" s="66">
        <f>'Unfactored Wall Loads'!$P$5*(1.2*'Unfactored Wall Loads'!AZ108+1.6*'Unfactored Wall Loads'!BA108+0.5*'Unfactored Wall Loads'!BB108)</f>
        <v>0</v>
      </c>
      <c r="BI108" s="66">
        <f>'Unfactored Wall Loads'!$P$5*(1.2*'Unfactored Wall Loads'!AZ108+1.6*'Unfactored Wall Loads'!BB108+1*'Unfactored Wall Loads'!BA108)</f>
        <v>0</v>
      </c>
      <c r="BJ108" s="4">
        <f t="shared" si="24"/>
        <v>0</v>
      </c>
      <c r="BK108" s="52" t="str">
        <f>IF($B108="INT",1*'Unfactored Wall Loads'!BC108, IF($B108="EXT",1*'Unfactored Wall Loads'!BC108,"N.G."))</f>
        <v>N.G.</v>
      </c>
      <c r="BL108" s="52" t="str">
        <f>IF($B108="INT",1*'Unfactored Wall Loads'!BD108, IF($B108="EXT",1*'Unfactored Wall Loads'!BD108,"N.G."))</f>
        <v>N.G.</v>
      </c>
      <c r="BM108" s="66">
        <f>'Unfactored Wall Loads'!$P$5*(1.4*'Unfactored Wall Loads'!BE108)</f>
        <v>0</v>
      </c>
      <c r="BN108" s="66">
        <f>'Unfactored Wall Loads'!$P$5*(1.2*'Unfactored Wall Loads'!BE108+1.6*'Unfactored Wall Loads'!BF108+0.5*'Unfactored Wall Loads'!BG108)</f>
        <v>0</v>
      </c>
      <c r="BO108" s="66">
        <f>'Unfactored Wall Loads'!$P$5*(1.2*'Unfactored Wall Loads'!BE108+1.6*'Unfactored Wall Loads'!BG108+1*'Unfactored Wall Loads'!BF108)</f>
        <v>0</v>
      </c>
      <c r="BP108" s="4">
        <f t="shared" si="25"/>
        <v>0</v>
      </c>
      <c r="BQ108" s="52" t="str">
        <f>IF($B108="INT",1*'Unfactored Wall Loads'!BH108, IF($B108="EXT",1*'Unfactored Wall Loads'!BH108,"N.G."))</f>
        <v>N.G.</v>
      </c>
      <c r="BR108" s="52" t="str">
        <f>IF($B108="INT",1*'Unfactored Wall Loads'!BI108, IF($B108="EXT",1*'Unfactored Wall Loads'!BI108,"N.G."))</f>
        <v>N.G.</v>
      </c>
      <c r="BS108" s="66">
        <f>'Unfactored Wall Loads'!$P$5*(1.4*'Unfactored Wall Loads'!BJ108)</f>
        <v>0</v>
      </c>
      <c r="BT108" s="66">
        <f>'Unfactored Wall Loads'!$P$5*(1.2*'Unfactored Wall Loads'!BJ108+1.6*'Unfactored Wall Loads'!BK108+0.5*'Unfactored Wall Loads'!BL108)</f>
        <v>0</v>
      </c>
      <c r="BU108" s="66">
        <f>'Unfactored Wall Loads'!$P$5*(1.2*'Unfactored Wall Loads'!BJ108+1.6*'Unfactored Wall Loads'!BL108+1*'Unfactored Wall Loads'!BK108)</f>
        <v>0</v>
      </c>
      <c r="BV108" s="4">
        <f t="shared" si="26"/>
        <v>0</v>
      </c>
      <c r="BW108" s="52" t="str">
        <f>IF($B108="INT",1*'Unfactored Wall Loads'!BM108, IF($B108="EXT",1*'Unfactored Wall Loads'!BM108,"N.G."))</f>
        <v>N.G.</v>
      </c>
      <c r="BX108" s="52" t="str">
        <f>IF($B108="INT",1*'Unfactored Wall Loads'!BN108, IF($B108="EXT",1*'Unfactored Wall Loads'!BN108,"N.G."))</f>
        <v>N.G.</v>
      </c>
      <c r="BY108" s="66">
        <f>'Unfactored Wall Loads'!$P$5*(1.4*'Unfactored Wall Loads'!BO108)</f>
        <v>0</v>
      </c>
      <c r="BZ108" s="66">
        <f>'Unfactored Wall Loads'!$P$5*(1.2*'Unfactored Wall Loads'!BO108+1.6*'Unfactored Wall Loads'!BP108+0.5*'Unfactored Wall Loads'!BQ108)</f>
        <v>0</v>
      </c>
      <c r="CA108" s="66">
        <f>'Unfactored Wall Loads'!$P$5*(1.2*'Unfactored Wall Loads'!BO108+1.6*'Unfactored Wall Loads'!BQ108+1*'Unfactored Wall Loads'!BP108)</f>
        <v>0</v>
      </c>
      <c r="CB108" s="4">
        <f t="shared" si="27"/>
        <v>0</v>
      </c>
      <c r="CC108" s="52" t="str">
        <f>IF($B108="INT",1*'Unfactored Wall Loads'!BR108, IF($B108="EXT",1*'Unfactored Wall Loads'!BR108,"N.G."))</f>
        <v>N.G.</v>
      </c>
      <c r="CD108" s="52" t="str">
        <f>IF($B108="INT",1*'Unfactored Wall Loads'!BS108, IF($B108="EXT",1*'Unfactored Wall Loads'!BS108,"N.G."))</f>
        <v>N.G.</v>
      </c>
      <c r="CE108" s="66">
        <f>'Unfactored Wall Loads'!$P$5*(1.4*'Unfactored Wall Loads'!BT108)</f>
        <v>0</v>
      </c>
      <c r="CF108" s="66">
        <f>'Unfactored Wall Loads'!$P$5*(1.2*'Unfactored Wall Loads'!BT108+1.6*'Unfactored Wall Loads'!BU108+0.5*'Unfactored Wall Loads'!BV108)</f>
        <v>0</v>
      </c>
      <c r="CG108" s="66">
        <f>'Unfactored Wall Loads'!$P$5*(1.2*'Unfactored Wall Loads'!BT108+1.6*'Unfactored Wall Loads'!BV108+1*'Unfactored Wall Loads'!BU108)</f>
        <v>0</v>
      </c>
      <c r="CH108" s="4">
        <f t="shared" si="28"/>
        <v>0</v>
      </c>
      <c r="CI108" s="52" t="str">
        <f>IF($B108="INT",1*'Unfactored Wall Loads'!BW108, IF($B108="EXT",1*'Unfactored Wall Loads'!BW108,"N.G."))</f>
        <v>N.G.</v>
      </c>
      <c r="CJ108" s="52" t="str">
        <f>IF($B108="INT",1*'Unfactored Wall Loads'!BX108, IF($B108="EXT",1*'Unfactored Wall Loads'!BX108,"N.G."))</f>
        <v>N.G.</v>
      </c>
      <c r="CK108" s="66">
        <f>'Unfactored Wall Loads'!$P$5*(1.6*'Unfactored Wall Loads'!BY108)</f>
        <v>0</v>
      </c>
      <c r="CL108" s="66">
        <f>'Unfactored Wall Loads'!$P$5*(1.2*'Unfactored Wall Loads'!BY108+1.6*'Unfactored Wall Loads'!BZ108+0.5*'Unfactored Wall Loads'!CA108)</f>
        <v>0</v>
      </c>
      <c r="CM108" s="66">
        <f>'Unfactored Wall Loads'!$P$5*(1.2*'Unfactored Wall Loads'!BY108+1.6*'Unfactored Wall Loads'!CA108+1*'Unfactored Wall Loads'!BZ108)</f>
        <v>0</v>
      </c>
      <c r="CN108" s="4">
        <f t="shared" si="29"/>
        <v>0</v>
      </c>
    </row>
    <row r="109" spans="1:92" x14ac:dyDescent="0.25">
      <c r="A109" s="70">
        <v>88</v>
      </c>
      <c r="B109" s="70">
        <f>'Unfactored Wall Loads'!B109</f>
        <v>0</v>
      </c>
      <c r="C109" s="52" t="str">
        <f>IF($B109="INT",1*'Unfactored Wall Loads'!E109, IF($B109="EXT",1*'Unfactored Wall Loads'!E109,"N.G."))</f>
        <v>N.G.</v>
      </c>
      <c r="D109" s="52" t="str">
        <f>IF($B109="INT",1*'Unfactored Wall Loads'!F109, IF($B109="EXT",1*'Unfactored Wall Loads'!F109,"N.G."))</f>
        <v>N.G.</v>
      </c>
      <c r="E109" s="66">
        <f>'Unfactored Wall Loads'!$P$5*(1.4*'Unfactored Wall Loads'!G109)</f>
        <v>0</v>
      </c>
      <c r="F109" s="66">
        <f>'Unfactored Wall Loads'!$P$5*(1.2*'Unfactored Wall Loads'!G109+1.6*'Unfactored Wall Loads'!H109+0.5*'Unfactored Wall Loads'!I109)</f>
        <v>0</v>
      </c>
      <c r="G109" s="66">
        <f>'Unfactored Wall Loads'!$P$5*(1.2*'Unfactored Wall Loads'!G109+1.6*'Unfactored Wall Loads'!I109+1*'Unfactored Wall Loads'!H109)</f>
        <v>0</v>
      </c>
      <c r="H109" s="4">
        <f t="shared" si="15"/>
        <v>0</v>
      </c>
      <c r="I109" s="52" t="str">
        <f>IF($B109="INT",1*'Unfactored Wall Loads'!J109, IF($B109="EXT",1*'Unfactored Wall Loads'!J109,"N.G."))</f>
        <v>N.G.</v>
      </c>
      <c r="J109" s="52" t="str">
        <f>IF($B109="INT",1*'Unfactored Wall Loads'!K109, IF($B109="EXT",1*'Unfactored Wall Loads'!K109,"N.G."))</f>
        <v>N.G.</v>
      </c>
      <c r="K109" s="66">
        <f>'Unfactored Wall Loads'!$P$5*(1.4*'Unfactored Wall Loads'!L109)</f>
        <v>0</v>
      </c>
      <c r="L109" s="66">
        <f>'Unfactored Wall Loads'!$P$5*(1.2*'Unfactored Wall Loads'!L109+1.6*'Unfactored Wall Loads'!M109+0.5*'Unfactored Wall Loads'!N109)</f>
        <v>0</v>
      </c>
      <c r="M109" s="66">
        <f>'Unfactored Wall Loads'!$P$5*(1.2*'Unfactored Wall Loads'!L109+1.6*'Unfactored Wall Loads'!N109+1*'Unfactored Wall Loads'!M109)</f>
        <v>0</v>
      </c>
      <c r="N109" s="4">
        <f t="shared" si="16"/>
        <v>0</v>
      </c>
      <c r="O109" s="52" t="str">
        <f>IF($B109="INT",1*'Unfactored Wall Loads'!O109, IF($B109="EXT",1*'Unfactored Wall Loads'!O109,"N.G."))</f>
        <v>N.G.</v>
      </c>
      <c r="P109" s="52" t="str">
        <f>IF($B109="INT",1*'Unfactored Wall Loads'!P109, IF($B109="EXT",1*'Unfactored Wall Loads'!P109,"N.G."))</f>
        <v>N.G.</v>
      </c>
      <c r="Q109" s="66">
        <f>'Unfactored Wall Loads'!$P$5*(1.4*'Unfactored Wall Loads'!Q109)</f>
        <v>0</v>
      </c>
      <c r="R109" s="66">
        <f>'Unfactored Wall Loads'!$P$5*(1.2*'Unfactored Wall Loads'!Q109+1.6*'Unfactored Wall Loads'!R109+0.5*'Unfactored Wall Loads'!S109)</f>
        <v>0</v>
      </c>
      <c r="S109" s="66">
        <f>'Unfactored Wall Loads'!$P$5*(1.2*'Unfactored Wall Loads'!Q109+1.6*'Unfactored Wall Loads'!S109+1*'Unfactored Wall Loads'!R109)</f>
        <v>0</v>
      </c>
      <c r="T109" s="4">
        <f t="shared" si="17"/>
        <v>0</v>
      </c>
      <c r="U109" s="52" t="str">
        <f>IF($B109="INT",1*'Unfactored Wall Loads'!T109, IF($B109="EXT",1*'Unfactored Wall Loads'!T109,"N.G."))</f>
        <v>N.G.</v>
      </c>
      <c r="V109" s="52" t="str">
        <f>IF($B109="INT",1*'Unfactored Wall Loads'!U109, IF($B109="EXT",1*'Unfactored Wall Loads'!U109,"N.G."))</f>
        <v>N.G.</v>
      </c>
      <c r="W109" s="66">
        <f>'Unfactored Wall Loads'!$P$5*(1.4*'Unfactored Wall Loads'!V109)</f>
        <v>0</v>
      </c>
      <c r="X109" s="66">
        <f>'Unfactored Wall Loads'!$P$5*(1.2*'Unfactored Wall Loads'!V109+1.6*'Unfactored Wall Loads'!W109+0.5*'Unfactored Wall Loads'!X109)</f>
        <v>0</v>
      </c>
      <c r="Y109" s="66">
        <f>'Unfactored Wall Loads'!$P$5*(1.2*'Unfactored Wall Loads'!V109+1.6*'Unfactored Wall Loads'!X109+1*'Unfactored Wall Loads'!W109)</f>
        <v>0</v>
      </c>
      <c r="Z109" s="4">
        <f t="shared" si="18"/>
        <v>0</v>
      </c>
      <c r="AA109" s="52" t="str">
        <f>IF($B109="INT",1*'Unfactored Wall Loads'!Y109, IF($B109="EXT",1*'Unfactored Wall Loads'!Y109,"N.G."))</f>
        <v>N.G.</v>
      </c>
      <c r="AB109" s="52" t="str">
        <f>IF($B109="INT",1*'Unfactored Wall Loads'!Z109, IF($B109="EXT",1*'Unfactored Wall Loads'!Z109,"N.G."))</f>
        <v>N.G.</v>
      </c>
      <c r="AC109" s="66">
        <f>'Unfactored Wall Loads'!$P$5*(1.4*'Unfactored Wall Loads'!AA109)</f>
        <v>0</v>
      </c>
      <c r="AD109" s="66">
        <f>'Unfactored Wall Loads'!$P$5*(1.2*'Unfactored Wall Loads'!AA109+1.6*'Unfactored Wall Loads'!AB109+0.5*'Unfactored Wall Loads'!AC109)</f>
        <v>0</v>
      </c>
      <c r="AE109" s="66">
        <f>'Unfactored Wall Loads'!$P$5*(1.2*'Unfactored Wall Loads'!AA109+1.6*'Unfactored Wall Loads'!AC109+1*'Unfactored Wall Loads'!AB109)</f>
        <v>0</v>
      </c>
      <c r="AF109" s="4">
        <f t="shared" si="19"/>
        <v>0</v>
      </c>
      <c r="AG109" s="52" t="str">
        <f>IF($B109="INT",1*'Unfactored Wall Loads'!AD109, IF($B109="EXT",1*'Unfactored Wall Loads'!AD109,"N.G."))</f>
        <v>N.G.</v>
      </c>
      <c r="AH109" s="52" t="str">
        <f>IF($B109="INT",1*'Unfactored Wall Loads'!AE109, IF($B109="EXT",1*'Unfactored Wall Loads'!AE109,"N.G."))</f>
        <v>N.G.</v>
      </c>
      <c r="AI109" s="66">
        <f>'Unfactored Wall Loads'!$P$5*(1.4*'Unfactored Wall Loads'!AF109)</f>
        <v>0</v>
      </c>
      <c r="AJ109" s="66">
        <f>'Unfactored Wall Loads'!$P$5*(1.2*'Unfactored Wall Loads'!AF109+1.6*'Unfactored Wall Loads'!AG109+0.5*'Unfactored Wall Loads'!AH109)</f>
        <v>0</v>
      </c>
      <c r="AK109" s="66">
        <f>'Unfactored Wall Loads'!$P$5*(1.2*'Unfactored Wall Loads'!AF109+1.6*'Unfactored Wall Loads'!AH109+1*'Unfactored Wall Loads'!AG109)</f>
        <v>0</v>
      </c>
      <c r="AL109" s="4">
        <f t="shared" si="20"/>
        <v>0</v>
      </c>
      <c r="AM109" s="52" t="str">
        <f>IF($B109="INT",1*'Unfactored Wall Loads'!AI109, IF($B109="EXT",1*'Unfactored Wall Loads'!AI109,"N.G."))</f>
        <v>N.G.</v>
      </c>
      <c r="AN109" s="52" t="str">
        <f>IF($B109="INT",1*'Unfactored Wall Loads'!AJ109, IF($B109="EXT",1*'Unfactored Wall Loads'!AJ109,"N.G."))</f>
        <v>N.G.</v>
      </c>
      <c r="AO109" s="66">
        <f>'Unfactored Wall Loads'!$P$5*(1.4*'Unfactored Wall Loads'!AK109)</f>
        <v>0</v>
      </c>
      <c r="AP109" s="66">
        <f>'Unfactored Wall Loads'!$P$5*(1.2*'Unfactored Wall Loads'!AK109+1.6*'Unfactored Wall Loads'!AL109+0.5*'Unfactored Wall Loads'!AM109)</f>
        <v>0</v>
      </c>
      <c r="AQ109" s="66">
        <f>'Unfactored Wall Loads'!$P$5*(1.2*'Unfactored Wall Loads'!AK109+1.6*'Unfactored Wall Loads'!AM109+1*'Unfactored Wall Loads'!AL109)</f>
        <v>0</v>
      </c>
      <c r="AR109" s="4">
        <f t="shared" si="21"/>
        <v>0</v>
      </c>
      <c r="AS109" s="52" t="str">
        <f>IF($B109="INT",1*'Unfactored Wall Loads'!AN109, IF($B109="EXT",1*'Unfactored Wall Loads'!AN109,"N.G."))</f>
        <v>N.G.</v>
      </c>
      <c r="AT109" s="52" t="str">
        <f>IF($B109="INT",1*'Unfactored Wall Loads'!AO109, IF($B109="EXT",1*'Unfactored Wall Loads'!AO109,"N.G."))</f>
        <v>N.G.</v>
      </c>
      <c r="AU109" s="66">
        <f>'Unfactored Wall Loads'!$P$5*(1.4*'Unfactored Wall Loads'!AP109)</f>
        <v>0</v>
      </c>
      <c r="AV109" s="66">
        <f>'Unfactored Wall Loads'!$P$5*(1.2*'Unfactored Wall Loads'!AP109+1.6*'Unfactored Wall Loads'!AQ109+0.5*'Unfactored Wall Loads'!AR109)</f>
        <v>0</v>
      </c>
      <c r="AW109" s="66">
        <f>'Unfactored Wall Loads'!$P$5*(1.2*'Unfactored Wall Loads'!AP109+1.6*'Unfactored Wall Loads'!AR109+1*'Unfactored Wall Loads'!AQ109)</f>
        <v>0</v>
      </c>
      <c r="AX109" s="4">
        <f t="shared" si="22"/>
        <v>0</v>
      </c>
      <c r="AY109" s="52" t="str">
        <f>IF($B109="INT",1*'Unfactored Wall Loads'!AS109, IF($B109="EXT",1*'Unfactored Wall Loads'!AS109,"N.G."))</f>
        <v>N.G.</v>
      </c>
      <c r="AZ109" s="52" t="str">
        <f>IF($B109="INT",1*'Unfactored Wall Loads'!AT109, IF($B109="EXT",1*'Unfactored Wall Loads'!AT109,"N.G."))</f>
        <v>N.G.</v>
      </c>
      <c r="BA109" s="66">
        <f>'Unfactored Wall Loads'!$P$5*(1.4*'Unfactored Wall Loads'!AU109)</f>
        <v>0</v>
      </c>
      <c r="BB109" s="66">
        <f>'Unfactored Wall Loads'!$P$5*(1.2*'Unfactored Wall Loads'!AU109+1.6*'Unfactored Wall Loads'!AV109+0.5*'Unfactored Wall Loads'!AW109)</f>
        <v>0</v>
      </c>
      <c r="BC109" s="66">
        <f>'Unfactored Wall Loads'!$P$5*(1.2*'Unfactored Wall Loads'!AU109+1.6*'Unfactored Wall Loads'!AW109+1*'Unfactored Wall Loads'!AV109)</f>
        <v>0</v>
      </c>
      <c r="BD109" s="4">
        <f t="shared" si="23"/>
        <v>0</v>
      </c>
      <c r="BE109" s="52" t="str">
        <f>IF($B109="INT",1*'Unfactored Wall Loads'!AX109, IF($B109="EXT",1*'Unfactored Wall Loads'!AX109,"N.G."))</f>
        <v>N.G.</v>
      </c>
      <c r="BF109" s="52" t="str">
        <f>IF($B109="INT",1*'Unfactored Wall Loads'!AY109, IF($B109="EXT",1*'Unfactored Wall Loads'!AY109,"N.G."))</f>
        <v>N.G.</v>
      </c>
      <c r="BG109" s="66">
        <f>'Unfactored Wall Loads'!$P$5*(1.4*'Unfactored Wall Loads'!AZ109)</f>
        <v>0</v>
      </c>
      <c r="BH109" s="66">
        <f>'Unfactored Wall Loads'!$P$5*(1.2*'Unfactored Wall Loads'!AZ109+1.6*'Unfactored Wall Loads'!BA109+0.5*'Unfactored Wall Loads'!BB109)</f>
        <v>0</v>
      </c>
      <c r="BI109" s="66">
        <f>'Unfactored Wall Loads'!$P$5*(1.2*'Unfactored Wall Loads'!AZ109+1.6*'Unfactored Wall Loads'!BB109+1*'Unfactored Wall Loads'!BA109)</f>
        <v>0</v>
      </c>
      <c r="BJ109" s="4">
        <f t="shared" si="24"/>
        <v>0</v>
      </c>
      <c r="BK109" s="52" t="str">
        <f>IF($B109="INT",1*'Unfactored Wall Loads'!BC109, IF($B109="EXT",1*'Unfactored Wall Loads'!BC109,"N.G."))</f>
        <v>N.G.</v>
      </c>
      <c r="BL109" s="52" t="str">
        <f>IF($B109="INT",1*'Unfactored Wall Loads'!BD109, IF($B109="EXT",1*'Unfactored Wall Loads'!BD109,"N.G."))</f>
        <v>N.G.</v>
      </c>
      <c r="BM109" s="66">
        <f>'Unfactored Wall Loads'!$P$5*(1.4*'Unfactored Wall Loads'!BE109)</f>
        <v>0</v>
      </c>
      <c r="BN109" s="66">
        <f>'Unfactored Wall Loads'!$P$5*(1.2*'Unfactored Wall Loads'!BE109+1.6*'Unfactored Wall Loads'!BF109+0.5*'Unfactored Wall Loads'!BG109)</f>
        <v>0</v>
      </c>
      <c r="BO109" s="66">
        <f>'Unfactored Wall Loads'!$P$5*(1.2*'Unfactored Wall Loads'!BE109+1.6*'Unfactored Wall Loads'!BG109+1*'Unfactored Wall Loads'!BF109)</f>
        <v>0</v>
      </c>
      <c r="BP109" s="4">
        <f t="shared" si="25"/>
        <v>0</v>
      </c>
      <c r="BQ109" s="52" t="str">
        <f>IF($B109="INT",1*'Unfactored Wall Loads'!BH109, IF($B109="EXT",1*'Unfactored Wall Loads'!BH109,"N.G."))</f>
        <v>N.G.</v>
      </c>
      <c r="BR109" s="52" t="str">
        <f>IF($B109="INT",1*'Unfactored Wall Loads'!BI109, IF($B109="EXT",1*'Unfactored Wall Loads'!BI109,"N.G."))</f>
        <v>N.G.</v>
      </c>
      <c r="BS109" s="66">
        <f>'Unfactored Wall Loads'!$P$5*(1.4*'Unfactored Wall Loads'!BJ109)</f>
        <v>0</v>
      </c>
      <c r="BT109" s="66">
        <f>'Unfactored Wall Loads'!$P$5*(1.2*'Unfactored Wall Loads'!BJ109+1.6*'Unfactored Wall Loads'!BK109+0.5*'Unfactored Wall Loads'!BL109)</f>
        <v>0</v>
      </c>
      <c r="BU109" s="66">
        <f>'Unfactored Wall Loads'!$P$5*(1.2*'Unfactored Wall Loads'!BJ109+1.6*'Unfactored Wall Loads'!BL109+1*'Unfactored Wall Loads'!BK109)</f>
        <v>0</v>
      </c>
      <c r="BV109" s="4">
        <f t="shared" si="26"/>
        <v>0</v>
      </c>
      <c r="BW109" s="52" t="str">
        <f>IF($B109="INT",1*'Unfactored Wall Loads'!BM109, IF($B109="EXT",1*'Unfactored Wall Loads'!BM109,"N.G."))</f>
        <v>N.G.</v>
      </c>
      <c r="BX109" s="52" t="str">
        <f>IF($B109="INT",1*'Unfactored Wall Loads'!BN109, IF($B109="EXT",1*'Unfactored Wall Loads'!BN109,"N.G."))</f>
        <v>N.G.</v>
      </c>
      <c r="BY109" s="66">
        <f>'Unfactored Wall Loads'!$P$5*(1.4*'Unfactored Wall Loads'!BO109)</f>
        <v>0</v>
      </c>
      <c r="BZ109" s="66">
        <f>'Unfactored Wall Loads'!$P$5*(1.2*'Unfactored Wall Loads'!BO109+1.6*'Unfactored Wall Loads'!BP109+0.5*'Unfactored Wall Loads'!BQ109)</f>
        <v>0</v>
      </c>
      <c r="CA109" s="66">
        <f>'Unfactored Wall Loads'!$P$5*(1.2*'Unfactored Wall Loads'!BO109+1.6*'Unfactored Wall Loads'!BQ109+1*'Unfactored Wall Loads'!BP109)</f>
        <v>0</v>
      </c>
      <c r="CB109" s="4">
        <f t="shared" si="27"/>
        <v>0</v>
      </c>
      <c r="CC109" s="52" t="str">
        <f>IF($B109="INT",1*'Unfactored Wall Loads'!BR109, IF($B109="EXT",1*'Unfactored Wall Loads'!BR109,"N.G."))</f>
        <v>N.G.</v>
      </c>
      <c r="CD109" s="52" t="str">
        <f>IF($B109="INT",1*'Unfactored Wall Loads'!BS109, IF($B109="EXT",1*'Unfactored Wall Loads'!BS109,"N.G."))</f>
        <v>N.G.</v>
      </c>
      <c r="CE109" s="66">
        <f>'Unfactored Wall Loads'!$P$5*(1.4*'Unfactored Wall Loads'!BT109)</f>
        <v>0</v>
      </c>
      <c r="CF109" s="66">
        <f>'Unfactored Wall Loads'!$P$5*(1.2*'Unfactored Wall Loads'!BT109+1.6*'Unfactored Wall Loads'!BU109+0.5*'Unfactored Wall Loads'!BV109)</f>
        <v>0</v>
      </c>
      <c r="CG109" s="66">
        <f>'Unfactored Wall Loads'!$P$5*(1.2*'Unfactored Wall Loads'!BT109+1.6*'Unfactored Wall Loads'!BV109+1*'Unfactored Wall Loads'!BU109)</f>
        <v>0</v>
      </c>
      <c r="CH109" s="4">
        <f t="shared" si="28"/>
        <v>0</v>
      </c>
      <c r="CI109" s="52" t="str">
        <f>IF($B109="INT",1*'Unfactored Wall Loads'!BW109, IF($B109="EXT",1*'Unfactored Wall Loads'!BW109,"N.G."))</f>
        <v>N.G.</v>
      </c>
      <c r="CJ109" s="52" t="str">
        <f>IF($B109="INT",1*'Unfactored Wall Loads'!BX109, IF($B109="EXT",1*'Unfactored Wall Loads'!BX109,"N.G."))</f>
        <v>N.G.</v>
      </c>
      <c r="CK109" s="66">
        <f>'Unfactored Wall Loads'!$P$5*(1.6*'Unfactored Wall Loads'!BY109)</f>
        <v>0</v>
      </c>
      <c r="CL109" s="66">
        <f>'Unfactored Wall Loads'!$P$5*(1.2*'Unfactored Wall Loads'!BY109+1.6*'Unfactored Wall Loads'!BZ109+0.5*'Unfactored Wall Loads'!CA109)</f>
        <v>0</v>
      </c>
      <c r="CM109" s="66">
        <f>'Unfactored Wall Loads'!$P$5*(1.2*'Unfactored Wall Loads'!BY109+1.6*'Unfactored Wall Loads'!CA109+1*'Unfactored Wall Loads'!BZ109)</f>
        <v>0</v>
      </c>
      <c r="CN109" s="4">
        <f t="shared" si="29"/>
        <v>0</v>
      </c>
    </row>
    <row r="110" spans="1:92" x14ac:dyDescent="0.25">
      <c r="A110" s="70">
        <v>89</v>
      </c>
      <c r="B110" s="70">
        <f>'Unfactored Wall Loads'!B110</f>
        <v>0</v>
      </c>
      <c r="C110" s="52" t="str">
        <f>IF($B110="INT",1*'Unfactored Wall Loads'!E110, IF($B110="EXT",1*'Unfactored Wall Loads'!E110,"N.G."))</f>
        <v>N.G.</v>
      </c>
      <c r="D110" s="52" t="str">
        <f>IF($B110="INT",1*'Unfactored Wall Loads'!F110, IF($B110="EXT",1*'Unfactored Wall Loads'!F110,"N.G."))</f>
        <v>N.G.</v>
      </c>
      <c r="E110" s="66">
        <f>'Unfactored Wall Loads'!$P$5*(1.4*'Unfactored Wall Loads'!G110)</f>
        <v>0</v>
      </c>
      <c r="F110" s="66">
        <f>'Unfactored Wall Loads'!$P$5*(1.2*'Unfactored Wall Loads'!G110+1.6*'Unfactored Wall Loads'!H110+0.5*'Unfactored Wall Loads'!I110)</f>
        <v>0</v>
      </c>
      <c r="G110" s="66">
        <f>'Unfactored Wall Loads'!$P$5*(1.2*'Unfactored Wall Loads'!G110+1.6*'Unfactored Wall Loads'!I110+1*'Unfactored Wall Loads'!H110)</f>
        <v>0</v>
      </c>
      <c r="H110" s="4">
        <f t="shared" si="15"/>
        <v>0</v>
      </c>
      <c r="I110" s="52" t="str">
        <f>IF($B110="INT",1*'Unfactored Wall Loads'!J110, IF($B110="EXT",1*'Unfactored Wall Loads'!J110,"N.G."))</f>
        <v>N.G.</v>
      </c>
      <c r="J110" s="52" t="str">
        <f>IF($B110="INT",1*'Unfactored Wall Loads'!K110, IF($B110="EXT",1*'Unfactored Wall Loads'!K110,"N.G."))</f>
        <v>N.G.</v>
      </c>
      <c r="K110" s="66">
        <f>'Unfactored Wall Loads'!$P$5*(1.4*'Unfactored Wall Loads'!L110)</f>
        <v>0</v>
      </c>
      <c r="L110" s="66">
        <f>'Unfactored Wall Loads'!$P$5*(1.2*'Unfactored Wall Loads'!L110+1.6*'Unfactored Wall Loads'!M110+0.5*'Unfactored Wall Loads'!N110)</f>
        <v>0</v>
      </c>
      <c r="M110" s="66">
        <f>'Unfactored Wall Loads'!$P$5*(1.2*'Unfactored Wall Loads'!L110+1.6*'Unfactored Wall Loads'!N110+1*'Unfactored Wall Loads'!M110)</f>
        <v>0</v>
      </c>
      <c r="N110" s="4">
        <f t="shared" si="16"/>
        <v>0</v>
      </c>
      <c r="O110" s="52" t="str">
        <f>IF($B110="INT",1*'Unfactored Wall Loads'!O110, IF($B110="EXT",1*'Unfactored Wall Loads'!O110,"N.G."))</f>
        <v>N.G.</v>
      </c>
      <c r="P110" s="52" t="str">
        <f>IF($B110="INT",1*'Unfactored Wall Loads'!P110, IF($B110="EXT",1*'Unfactored Wall Loads'!P110,"N.G."))</f>
        <v>N.G.</v>
      </c>
      <c r="Q110" s="66">
        <f>'Unfactored Wall Loads'!$P$5*(1.4*'Unfactored Wall Loads'!Q110)</f>
        <v>0</v>
      </c>
      <c r="R110" s="66">
        <f>'Unfactored Wall Loads'!$P$5*(1.2*'Unfactored Wall Loads'!Q110+1.6*'Unfactored Wall Loads'!R110+0.5*'Unfactored Wall Loads'!S110)</f>
        <v>0</v>
      </c>
      <c r="S110" s="66">
        <f>'Unfactored Wall Loads'!$P$5*(1.2*'Unfactored Wall Loads'!Q110+1.6*'Unfactored Wall Loads'!S110+1*'Unfactored Wall Loads'!R110)</f>
        <v>0</v>
      </c>
      <c r="T110" s="4">
        <f t="shared" si="17"/>
        <v>0</v>
      </c>
      <c r="U110" s="52" t="str">
        <f>IF($B110="INT",1*'Unfactored Wall Loads'!T110, IF($B110="EXT",1*'Unfactored Wall Loads'!T110,"N.G."))</f>
        <v>N.G.</v>
      </c>
      <c r="V110" s="52" t="str">
        <f>IF($B110="INT",1*'Unfactored Wall Loads'!U110, IF($B110="EXT",1*'Unfactored Wall Loads'!U110,"N.G."))</f>
        <v>N.G.</v>
      </c>
      <c r="W110" s="66">
        <f>'Unfactored Wall Loads'!$P$5*(1.4*'Unfactored Wall Loads'!V110)</f>
        <v>0</v>
      </c>
      <c r="X110" s="66">
        <f>'Unfactored Wall Loads'!$P$5*(1.2*'Unfactored Wall Loads'!V110+1.6*'Unfactored Wall Loads'!W110+0.5*'Unfactored Wall Loads'!X110)</f>
        <v>0</v>
      </c>
      <c r="Y110" s="66">
        <f>'Unfactored Wall Loads'!$P$5*(1.2*'Unfactored Wall Loads'!V110+1.6*'Unfactored Wall Loads'!X110+1*'Unfactored Wall Loads'!W110)</f>
        <v>0</v>
      </c>
      <c r="Z110" s="4">
        <f t="shared" si="18"/>
        <v>0</v>
      </c>
      <c r="AA110" s="52" t="str">
        <f>IF($B110="INT",1*'Unfactored Wall Loads'!Y110, IF($B110="EXT",1*'Unfactored Wall Loads'!Y110,"N.G."))</f>
        <v>N.G.</v>
      </c>
      <c r="AB110" s="52" t="str">
        <f>IF($B110="INT",1*'Unfactored Wall Loads'!Z110, IF($B110="EXT",1*'Unfactored Wall Loads'!Z110,"N.G."))</f>
        <v>N.G.</v>
      </c>
      <c r="AC110" s="66">
        <f>'Unfactored Wall Loads'!$P$5*(1.4*'Unfactored Wall Loads'!AA110)</f>
        <v>0</v>
      </c>
      <c r="AD110" s="66">
        <f>'Unfactored Wall Loads'!$P$5*(1.2*'Unfactored Wall Loads'!AA110+1.6*'Unfactored Wall Loads'!AB110+0.5*'Unfactored Wall Loads'!AC110)</f>
        <v>0</v>
      </c>
      <c r="AE110" s="66">
        <f>'Unfactored Wall Loads'!$P$5*(1.2*'Unfactored Wall Loads'!AA110+1.6*'Unfactored Wall Loads'!AC110+1*'Unfactored Wall Loads'!AB110)</f>
        <v>0</v>
      </c>
      <c r="AF110" s="4">
        <f t="shared" si="19"/>
        <v>0</v>
      </c>
      <c r="AG110" s="52" t="str">
        <f>IF($B110="INT",1*'Unfactored Wall Loads'!AD110, IF($B110="EXT",1*'Unfactored Wall Loads'!AD110,"N.G."))</f>
        <v>N.G.</v>
      </c>
      <c r="AH110" s="52" t="str">
        <f>IF($B110="INT",1*'Unfactored Wall Loads'!AE110, IF($B110="EXT",1*'Unfactored Wall Loads'!AE110,"N.G."))</f>
        <v>N.G.</v>
      </c>
      <c r="AI110" s="66">
        <f>'Unfactored Wall Loads'!$P$5*(1.4*'Unfactored Wall Loads'!AF110)</f>
        <v>0</v>
      </c>
      <c r="AJ110" s="66">
        <f>'Unfactored Wall Loads'!$P$5*(1.2*'Unfactored Wall Loads'!AF110+1.6*'Unfactored Wall Loads'!AG110+0.5*'Unfactored Wall Loads'!AH110)</f>
        <v>0</v>
      </c>
      <c r="AK110" s="66">
        <f>'Unfactored Wall Loads'!$P$5*(1.2*'Unfactored Wall Loads'!AF110+1.6*'Unfactored Wall Loads'!AH110+1*'Unfactored Wall Loads'!AG110)</f>
        <v>0</v>
      </c>
      <c r="AL110" s="4">
        <f t="shared" si="20"/>
        <v>0</v>
      </c>
      <c r="AM110" s="52" t="str">
        <f>IF($B110="INT",1*'Unfactored Wall Loads'!AI110, IF($B110="EXT",1*'Unfactored Wall Loads'!AI110,"N.G."))</f>
        <v>N.G.</v>
      </c>
      <c r="AN110" s="52" t="str">
        <f>IF($B110="INT",1*'Unfactored Wall Loads'!AJ110, IF($B110="EXT",1*'Unfactored Wall Loads'!AJ110,"N.G."))</f>
        <v>N.G.</v>
      </c>
      <c r="AO110" s="66">
        <f>'Unfactored Wall Loads'!$P$5*(1.4*'Unfactored Wall Loads'!AK110)</f>
        <v>0</v>
      </c>
      <c r="AP110" s="66">
        <f>'Unfactored Wall Loads'!$P$5*(1.2*'Unfactored Wall Loads'!AK110+1.6*'Unfactored Wall Loads'!AL110+0.5*'Unfactored Wall Loads'!AM110)</f>
        <v>0</v>
      </c>
      <c r="AQ110" s="66">
        <f>'Unfactored Wall Loads'!$P$5*(1.2*'Unfactored Wall Loads'!AK110+1.6*'Unfactored Wall Loads'!AM110+1*'Unfactored Wall Loads'!AL110)</f>
        <v>0</v>
      </c>
      <c r="AR110" s="4">
        <f t="shared" si="21"/>
        <v>0</v>
      </c>
      <c r="AS110" s="52" t="str">
        <f>IF($B110="INT",1*'Unfactored Wall Loads'!AN110, IF($B110="EXT",1*'Unfactored Wall Loads'!AN110,"N.G."))</f>
        <v>N.G.</v>
      </c>
      <c r="AT110" s="52" t="str">
        <f>IF($B110="INT",1*'Unfactored Wall Loads'!AO110, IF($B110="EXT",1*'Unfactored Wall Loads'!AO110,"N.G."))</f>
        <v>N.G.</v>
      </c>
      <c r="AU110" s="66">
        <f>'Unfactored Wall Loads'!$P$5*(1.4*'Unfactored Wall Loads'!AP110)</f>
        <v>0</v>
      </c>
      <c r="AV110" s="66">
        <f>'Unfactored Wall Loads'!$P$5*(1.2*'Unfactored Wall Loads'!AP110+1.6*'Unfactored Wall Loads'!AQ110+0.5*'Unfactored Wall Loads'!AR110)</f>
        <v>0</v>
      </c>
      <c r="AW110" s="66">
        <f>'Unfactored Wall Loads'!$P$5*(1.2*'Unfactored Wall Loads'!AP110+1.6*'Unfactored Wall Loads'!AR110+1*'Unfactored Wall Loads'!AQ110)</f>
        <v>0</v>
      </c>
      <c r="AX110" s="4">
        <f t="shared" si="22"/>
        <v>0</v>
      </c>
      <c r="AY110" s="52" t="str">
        <f>IF($B110="INT",1*'Unfactored Wall Loads'!AS110, IF($B110="EXT",1*'Unfactored Wall Loads'!AS110,"N.G."))</f>
        <v>N.G.</v>
      </c>
      <c r="AZ110" s="52" t="str">
        <f>IF($B110="INT",1*'Unfactored Wall Loads'!AT110, IF($B110="EXT",1*'Unfactored Wall Loads'!AT110,"N.G."))</f>
        <v>N.G.</v>
      </c>
      <c r="BA110" s="66">
        <f>'Unfactored Wall Loads'!$P$5*(1.4*'Unfactored Wall Loads'!AU110)</f>
        <v>0</v>
      </c>
      <c r="BB110" s="66">
        <f>'Unfactored Wall Loads'!$P$5*(1.2*'Unfactored Wall Loads'!AU110+1.6*'Unfactored Wall Loads'!AV110+0.5*'Unfactored Wall Loads'!AW110)</f>
        <v>0</v>
      </c>
      <c r="BC110" s="66">
        <f>'Unfactored Wall Loads'!$P$5*(1.2*'Unfactored Wall Loads'!AU110+1.6*'Unfactored Wall Loads'!AW110+1*'Unfactored Wall Loads'!AV110)</f>
        <v>0</v>
      </c>
      <c r="BD110" s="4">
        <f t="shared" si="23"/>
        <v>0</v>
      </c>
      <c r="BE110" s="52" t="str">
        <f>IF($B110="INT",1*'Unfactored Wall Loads'!AX110, IF($B110="EXT",1*'Unfactored Wall Loads'!AX110,"N.G."))</f>
        <v>N.G.</v>
      </c>
      <c r="BF110" s="52" t="str">
        <f>IF($B110="INT",1*'Unfactored Wall Loads'!AY110, IF($B110="EXT",1*'Unfactored Wall Loads'!AY110,"N.G."))</f>
        <v>N.G.</v>
      </c>
      <c r="BG110" s="66">
        <f>'Unfactored Wall Loads'!$P$5*(1.4*'Unfactored Wall Loads'!AZ110)</f>
        <v>0</v>
      </c>
      <c r="BH110" s="66">
        <f>'Unfactored Wall Loads'!$P$5*(1.2*'Unfactored Wall Loads'!AZ110+1.6*'Unfactored Wall Loads'!BA110+0.5*'Unfactored Wall Loads'!BB110)</f>
        <v>0</v>
      </c>
      <c r="BI110" s="66">
        <f>'Unfactored Wall Loads'!$P$5*(1.2*'Unfactored Wall Loads'!AZ110+1.6*'Unfactored Wall Loads'!BB110+1*'Unfactored Wall Loads'!BA110)</f>
        <v>0</v>
      </c>
      <c r="BJ110" s="4">
        <f t="shared" si="24"/>
        <v>0</v>
      </c>
      <c r="BK110" s="52" t="str">
        <f>IF($B110="INT",1*'Unfactored Wall Loads'!BC110, IF($B110="EXT",1*'Unfactored Wall Loads'!BC110,"N.G."))</f>
        <v>N.G.</v>
      </c>
      <c r="BL110" s="52" t="str">
        <f>IF($B110="INT",1*'Unfactored Wall Loads'!BD110, IF($B110="EXT",1*'Unfactored Wall Loads'!BD110,"N.G."))</f>
        <v>N.G.</v>
      </c>
      <c r="BM110" s="66">
        <f>'Unfactored Wall Loads'!$P$5*(1.4*'Unfactored Wall Loads'!BE110)</f>
        <v>0</v>
      </c>
      <c r="BN110" s="66">
        <f>'Unfactored Wall Loads'!$P$5*(1.2*'Unfactored Wall Loads'!BE110+1.6*'Unfactored Wall Loads'!BF110+0.5*'Unfactored Wall Loads'!BG110)</f>
        <v>0</v>
      </c>
      <c r="BO110" s="66">
        <f>'Unfactored Wall Loads'!$P$5*(1.2*'Unfactored Wall Loads'!BE110+1.6*'Unfactored Wall Loads'!BG110+1*'Unfactored Wall Loads'!BF110)</f>
        <v>0</v>
      </c>
      <c r="BP110" s="4">
        <f t="shared" si="25"/>
        <v>0</v>
      </c>
      <c r="BQ110" s="52" t="str">
        <f>IF($B110="INT",1*'Unfactored Wall Loads'!BH110, IF($B110="EXT",1*'Unfactored Wall Loads'!BH110,"N.G."))</f>
        <v>N.G.</v>
      </c>
      <c r="BR110" s="52" t="str">
        <f>IF($B110="INT",1*'Unfactored Wall Loads'!BI110, IF($B110="EXT",1*'Unfactored Wall Loads'!BI110,"N.G."))</f>
        <v>N.G.</v>
      </c>
      <c r="BS110" s="66">
        <f>'Unfactored Wall Loads'!$P$5*(1.4*'Unfactored Wall Loads'!BJ110)</f>
        <v>0</v>
      </c>
      <c r="BT110" s="66">
        <f>'Unfactored Wall Loads'!$P$5*(1.2*'Unfactored Wall Loads'!BJ110+1.6*'Unfactored Wall Loads'!BK110+0.5*'Unfactored Wall Loads'!BL110)</f>
        <v>0</v>
      </c>
      <c r="BU110" s="66">
        <f>'Unfactored Wall Loads'!$P$5*(1.2*'Unfactored Wall Loads'!BJ110+1.6*'Unfactored Wall Loads'!BL110+1*'Unfactored Wall Loads'!BK110)</f>
        <v>0</v>
      </c>
      <c r="BV110" s="4">
        <f t="shared" si="26"/>
        <v>0</v>
      </c>
      <c r="BW110" s="52" t="str">
        <f>IF($B110="INT",1*'Unfactored Wall Loads'!BM110, IF($B110="EXT",1*'Unfactored Wall Loads'!BM110,"N.G."))</f>
        <v>N.G.</v>
      </c>
      <c r="BX110" s="52" t="str">
        <f>IF($B110="INT",1*'Unfactored Wall Loads'!BN110, IF($B110="EXT",1*'Unfactored Wall Loads'!BN110,"N.G."))</f>
        <v>N.G.</v>
      </c>
      <c r="BY110" s="66">
        <f>'Unfactored Wall Loads'!$P$5*(1.4*'Unfactored Wall Loads'!BO110)</f>
        <v>0</v>
      </c>
      <c r="BZ110" s="66">
        <f>'Unfactored Wall Loads'!$P$5*(1.2*'Unfactored Wall Loads'!BO110+1.6*'Unfactored Wall Loads'!BP110+0.5*'Unfactored Wall Loads'!BQ110)</f>
        <v>0</v>
      </c>
      <c r="CA110" s="66">
        <f>'Unfactored Wall Loads'!$P$5*(1.2*'Unfactored Wall Loads'!BO110+1.6*'Unfactored Wall Loads'!BQ110+1*'Unfactored Wall Loads'!BP110)</f>
        <v>0</v>
      </c>
      <c r="CB110" s="4">
        <f t="shared" si="27"/>
        <v>0</v>
      </c>
      <c r="CC110" s="52" t="str">
        <f>IF($B110="INT",1*'Unfactored Wall Loads'!BR110, IF($B110="EXT",1*'Unfactored Wall Loads'!BR110,"N.G."))</f>
        <v>N.G.</v>
      </c>
      <c r="CD110" s="52" t="str">
        <f>IF($B110="INT",1*'Unfactored Wall Loads'!BS110, IF($B110="EXT",1*'Unfactored Wall Loads'!BS110,"N.G."))</f>
        <v>N.G.</v>
      </c>
      <c r="CE110" s="66">
        <f>'Unfactored Wall Loads'!$P$5*(1.4*'Unfactored Wall Loads'!BT110)</f>
        <v>0</v>
      </c>
      <c r="CF110" s="66">
        <f>'Unfactored Wall Loads'!$P$5*(1.2*'Unfactored Wall Loads'!BT110+1.6*'Unfactored Wall Loads'!BU110+0.5*'Unfactored Wall Loads'!BV110)</f>
        <v>0</v>
      </c>
      <c r="CG110" s="66">
        <f>'Unfactored Wall Loads'!$P$5*(1.2*'Unfactored Wall Loads'!BT110+1.6*'Unfactored Wall Loads'!BV110+1*'Unfactored Wall Loads'!BU110)</f>
        <v>0</v>
      </c>
      <c r="CH110" s="4">
        <f t="shared" si="28"/>
        <v>0</v>
      </c>
      <c r="CI110" s="52" t="str">
        <f>IF($B110="INT",1*'Unfactored Wall Loads'!BW110, IF($B110="EXT",1*'Unfactored Wall Loads'!BW110,"N.G."))</f>
        <v>N.G.</v>
      </c>
      <c r="CJ110" s="52" t="str">
        <f>IF($B110="INT",1*'Unfactored Wall Loads'!BX110, IF($B110="EXT",1*'Unfactored Wall Loads'!BX110,"N.G."))</f>
        <v>N.G.</v>
      </c>
      <c r="CK110" s="66">
        <f>'Unfactored Wall Loads'!$P$5*(1.6*'Unfactored Wall Loads'!BY110)</f>
        <v>0</v>
      </c>
      <c r="CL110" s="66">
        <f>'Unfactored Wall Loads'!$P$5*(1.2*'Unfactored Wall Loads'!BY110+1.6*'Unfactored Wall Loads'!BZ110+0.5*'Unfactored Wall Loads'!CA110)</f>
        <v>0</v>
      </c>
      <c r="CM110" s="66">
        <f>'Unfactored Wall Loads'!$P$5*(1.2*'Unfactored Wall Loads'!BY110+1.6*'Unfactored Wall Loads'!CA110+1*'Unfactored Wall Loads'!BZ110)</f>
        <v>0</v>
      </c>
      <c r="CN110" s="4">
        <f t="shared" si="29"/>
        <v>0</v>
      </c>
    </row>
    <row r="111" spans="1:92" x14ac:dyDescent="0.25">
      <c r="A111" s="70">
        <v>90</v>
      </c>
      <c r="B111" s="70">
        <f>'Unfactored Wall Loads'!B111</f>
        <v>0</v>
      </c>
      <c r="C111" s="52" t="str">
        <f>IF($B111="INT",1*'Unfactored Wall Loads'!E111, IF($B111="EXT",1*'Unfactored Wall Loads'!E111,"N.G."))</f>
        <v>N.G.</v>
      </c>
      <c r="D111" s="52" t="str">
        <f>IF($B111="INT",1*'Unfactored Wall Loads'!F111, IF($B111="EXT",1*'Unfactored Wall Loads'!F111,"N.G."))</f>
        <v>N.G.</v>
      </c>
      <c r="E111" s="66">
        <f>'Unfactored Wall Loads'!$P$5*(1.4*'Unfactored Wall Loads'!G111)</f>
        <v>0</v>
      </c>
      <c r="F111" s="66">
        <f>'Unfactored Wall Loads'!$P$5*(1.2*'Unfactored Wall Loads'!G111+1.6*'Unfactored Wall Loads'!H111+0.5*'Unfactored Wall Loads'!I111)</f>
        <v>0</v>
      </c>
      <c r="G111" s="66">
        <f>'Unfactored Wall Loads'!$P$5*(1.2*'Unfactored Wall Loads'!G111+1.6*'Unfactored Wall Loads'!I111+1*'Unfactored Wall Loads'!H111)</f>
        <v>0</v>
      </c>
      <c r="H111" s="4">
        <f t="shared" si="15"/>
        <v>0</v>
      </c>
      <c r="I111" s="52" t="str">
        <f>IF($B111="INT",1*'Unfactored Wall Loads'!J111, IF($B111="EXT",1*'Unfactored Wall Loads'!J111,"N.G."))</f>
        <v>N.G.</v>
      </c>
      <c r="J111" s="52" t="str">
        <f>IF($B111="INT",1*'Unfactored Wall Loads'!K111, IF($B111="EXT",1*'Unfactored Wall Loads'!K111,"N.G."))</f>
        <v>N.G.</v>
      </c>
      <c r="K111" s="66">
        <f>'Unfactored Wall Loads'!$P$5*(1.4*'Unfactored Wall Loads'!L111)</f>
        <v>0</v>
      </c>
      <c r="L111" s="66">
        <f>'Unfactored Wall Loads'!$P$5*(1.2*'Unfactored Wall Loads'!L111+1.6*'Unfactored Wall Loads'!M111+0.5*'Unfactored Wall Loads'!N111)</f>
        <v>0</v>
      </c>
      <c r="M111" s="66">
        <f>'Unfactored Wall Loads'!$P$5*(1.2*'Unfactored Wall Loads'!L111+1.6*'Unfactored Wall Loads'!N111+1*'Unfactored Wall Loads'!M111)</f>
        <v>0</v>
      </c>
      <c r="N111" s="4">
        <f t="shared" si="16"/>
        <v>0</v>
      </c>
      <c r="O111" s="52" t="str">
        <f>IF($B111="INT",1*'Unfactored Wall Loads'!O111, IF($B111="EXT",1*'Unfactored Wall Loads'!O111,"N.G."))</f>
        <v>N.G.</v>
      </c>
      <c r="P111" s="52" t="str">
        <f>IF($B111="INT",1*'Unfactored Wall Loads'!P111, IF($B111="EXT",1*'Unfactored Wall Loads'!P111,"N.G."))</f>
        <v>N.G.</v>
      </c>
      <c r="Q111" s="66">
        <f>'Unfactored Wall Loads'!$P$5*(1.4*'Unfactored Wall Loads'!Q111)</f>
        <v>0</v>
      </c>
      <c r="R111" s="66">
        <f>'Unfactored Wall Loads'!$P$5*(1.2*'Unfactored Wall Loads'!Q111+1.6*'Unfactored Wall Loads'!R111+0.5*'Unfactored Wall Loads'!S111)</f>
        <v>0</v>
      </c>
      <c r="S111" s="66">
        <f>'Unfactored Wall Loads'!$P$5*(1.2*'Unfactored Wall Loads'!Q111+1.6*'Unfactored Wall Loads'!S111+1*'Unfactored Wall Loads'!R111)</f>
        <v>0</v>
      </c>
      <c r="T111" s="4">
        <f t="shared" si="17"/>
        <v>0</v>
      </c>
      <c r="U111" s="52" t="str">
        <f>IF($B111="INT",1*'Unfactored Wall Loads'!T111, IF($B111="EXT",1*'Unfactored Wall Loads'!T111,"N.G."))</f>
        <v>N.G.</v>
      </c>
      <c r="V111" s="52" t="str">
        <f>IF($B111="INT",1*'Unfactored Wall Loads'!U111, IF($B111="EXT",1*'Unfactored Wall Loads'!U111,"N.G."))</f>
        <v>N.G.</v>
      </c>
      <c r="W111" s="66">
        <f>'Unfactored Wall Loads'!$P$5*(1.4*'Unfactored Wall Loads'!V111)</f>
        <v>0</v>
      </c>
      <c r="X111" s="66">
        <f>'Unfactored Wall Loads'!$P$5*(1.2*'Unfactored Wall Loads'!V111+1.6*'Unfactored Wall Loads'!W111+0.5*'Unfactored Wall Loads'!X111)</f>
        <v>0</v>
      </c>
      <c r="Y111" s="66">
        <f>'Unfactored Wall Loads'!$P$5*(1.2*'Unfactored Wall Loads'!V111+1.6*'Unfactored Wall Loads'!X111+1*'Unfactored Wall Loads'!W111)</f>
        <v>0</v>
      </c>
      <c r="Z111" s="4">
        <f t="shared" si="18"/>
        <v>0</v>
      </c>
      <c r="AA111" s="52" t="str">
        <f>IF($B111="INT",1*'Unfactored Wall Loads'!Y111, IF($B111="EXT",1*'Unfactored Wall Loads'!Y111,"N.G."))</f>
        <v>N.G.</v>
      </c>
      <c r="AB111" s="52" t="str">
        <f>IF($B111="INT",1*'Unfactored Wall Loads'!Z111, IF($B111="EXT",1*'Unfactored Wall Loads'!Z111,"N.G."))</f>
        <v>N.G.</v>
      </c>
      <c r="AC111" s="66">
        <f>'Unfactored Wall Loads'!$P$5*(1.4*'Unfactored Wall Loads'!AA111)</f>
        <v>0</v>
      </c>
      <c r="AD111" s="66">
        <f>'Unfactored Wall Loads'!$P$5*(1.2*'Unfactored Wall Loads'!AA111+1.6*'Unfactored Wall Loads'!AB111+0.5*'Unfactored Wall Loads'!AC111)</f>
        <v>0</v>
      </c>
      <c r="AE111" s="66">
        <f>'Unfactored Wall Loads'!$P$5*(1.2*'Unfactored Wall Loads'!AA111+1.6*'Unfactored Wall Loads'!AC111+1*'Unfactored Wall Loads'!AB111)</f>
        <v>0</v>
      </c>
      <c r="AF111" s="4">
        <f t="shared" si="19"/>
        <v>0</v>
      </c>
      <c r="AG111" s="52" t="str">
        <f>IF($B111="INT",1*'Unfactored Wall Loads'!AD111, IF($B111="EXT",1*'Unfactored Wall Loads'!AD111,"N.G."))</f>
        <v>N.G.</v>
      </c>
      <c r="AH111" s="52" t="str">
        <f>IF($B111="INT",1*'Unfactored Wall Loads'!AE111, IF($B111="EXT",1*'Unfactored Wall Loads'!AE111,"N.G."))</f>
        <v>N.G.</v>
      </c>
      <c r="AI111" s="66">
        <f>'Unfactored Wall Loads'!$P$5*(1.4*'Unfactored Wall Loads'!AF111)</f>
        <v>0</v>
      </c>
      <c r="AJ111" s="66">
        <f>'Unfactored Wall Loads'!$P$5*(1.2*'Unfactored Wall Loads'!AF111+1.6*'Unfactored Wall Loads'!AG111+0.5*'Unfactored Wall Loads'!AH111)</f>
        <v>0</v>
      </c>
      <c r="AK111" s="66">
        <f>'Unfactored Wall Loads'!$P$5*(1.2*'Unfactored Wall Loads'!AF111+1.6*'Unfactored Wall Loads'!AH111+1*'Unfactored Wall Loads'!AG111)</f>
        <v>0</v>
      </c>
      <c r="AL111" s="4">
        <f t="shared" si="20"/>
        <v>0</v>
      </c>
      <c r="AM111" s="52" t="str">
        <f>IF($B111="INT",1*'Unfactored Wall Loads'!AI111, IF($B111="EXT",1*'Unfactored Wall Loads'!AI111,"N.G."))</f>
        <v>N.G.</v>
      </c>
      <c r="AN111" s="52" t="str">
        <f>IF($B111="INT",1*'Unfactored Wall Loads'!AJ111, IF($B111="EXT",1*'Unfactored Wall Loads'!AJ111,"N.G."))</f>
        <v>N.G.</v>
      </c>
      <c r="AO111" s="66">
        <f>'Unfactored Wall Loads'!$P$5*(1.4*'Unfactored Wall Loads'!AK111)</f>
        <v>0</v>
      </c>
      <c r="AP111" s="66">
        <f>'Unfactored Wall Loads'!$P$5*(1.2*'Unfactored Wall Loads'!AK111+1.6*'Unfactored Wall Loads'!AL111+0.5*'Unfactored Wall Loads'!AM111)</f>
        <v>0</v>
      </c>
      <c r="AQ111" s="66">
        <f>'Unfactored Wall Loads'!$P$5*(1.2*'Unfactored Wall Loads'!AK111+1.6*'Unfactored Wall Loads'!AM111+1*'Unfactored Wall Loads'!AL111)</f>
        <v>0</v>
      </c>
      <c r="AR111" s="4">
        <f t="shared" si="21"/>
        <v>0</v>
      </c>
      <c r="AS111" s="52" t="str">
        <f>IF($B111="INT",1*'Unfactored Wall Loads'!AN111, IF($B111="EXT",1*'Unfactored Wall Loads'!AN111,"N.G."))</f>
        <v>N.G.</v>
      </c>
      <c r="AT111" s="52" t="str">
        <f>IF($B111="INT",1*'Unfactored Wall Loads'!AO111, IF($B111="EXT",1*'Unfactored Wall Loads'!AO111,"N.G."))</f>
        <v>N.G.</v>
      </c>
      <c r="AU111" s="66">
        <f>'Unfactored Wall Loads'!$P$5*(1.4*'Unfactored Wall Loads'!AP111)</f>
        <v>0</v>
      </c>
      <c r="AV111" s="66">
        <f>'Unfactored Wall Loads'!$P$5*(1.2*'Unfactored Wall Loads'!AP111+1.6*'Unfactored Wall Loads'!AQ111+0.5*'Unfactored Wall Loads'!AR111)</f>
        <v>0</v>
      </c>
      <c r="AW111" s="66">
        <f>'Unfactored Wall Loads'!$P$5*(1.2*'Unfactored Wall Loads'!AP111+1.6*'Unfactored Wall Loads'!AR111+1*'Unfactored Wall Loads'!AQ111)</f>
        <v>0</v>
      </c>
      <c r="AX111" s="4">
        <f t="shared" si="22"/>
        <v>0</v>
      </c>
      <c r="AY111" s="52" t="str">
        <f>IF($B111="INT",1*'Unfactored Wall Loads'!AS111, IF($B111="EXT",1*'Unfactored Wall Loads'!AS111,"N.G."))</f>
        <v>N.G.</v>
      </c>
      <c r="AZ111" s="52" t="str">
        <f>IF($B111="INT",1*'Unfactored Wall Loads'!AT111, IF($B111="EXT",1*'Unfactored Wall Loads'!AT111,"N.G."))</f>
        <v>N.G.</v>
      </c>
      <c r="BA111" s="66">
        <f>'Unfactored Wall Loads'!$P$5*(1.4*'Unfactored Wall Loads'!AU111)</f>
        <v>0</v>
      </c>
      <c r="BB111" s="66">
        <f>'Unfactored Wall Loads'!$P$5*(1.2*'Unfactored Wall Loads'!AU111+1.6*'Unfactored Wall Loads'!AV111+0.5*'Unfactored Wall Loads'!AW111)</f>
        <v>0</v>
      </c>
      <c r="BC111" s="66">
        <f>'Unfactored Wall Loads'!$P$5*(1.2*'Unfactored Wall Loads'!AU111+1.6*'Unfactored Wall Loads'!AW111+1*'Unfactored Wall Loads'!AV111)</f>
        <v>0</v>
      </c>
      <c r="BD111" s="4">
        <f t="shared" si="23"/>
        <v>0</v>
      </c>
      <c r="BE111" s="52" t="str">
        <f>IF($B111="INT",1*'Unfactored Wall Loads'!AX111, IF($B111="EXT",1*'Unfactored Wall Loads'!AX111,"N.G."))</f>
        <v>N.G.</v>
      </c>
      <c r="BF111" s="52" t="str">
        <f>IF($B111="INT",1*'Unfactored Wall Loads'!AY111, IF($B111="EXT",1*'Unfactored Wall Loads'!AY111,"N.G."))</f>
        <v>N.G.</v>
      </c>
      <c r="BG111" s="66">
        <f>'Unfactored Wall Loads'!$P$5*(1.4*'Unfactored Wall Loads'!AZ111)</f>
        <v>0</v>
      </c>
      <c r="BH111" s="66">
        <f>'Unfactored Wall Loads'!$P$5*(1.2*'Unfactored Wall Loads'!AZ111+1.6*'Unfactored Wall Loads'!BA111+0.5*'Unfactored Wall Loads'!BB111)</f>
        <v>0</v>
      </c>
      <c r="BI111" s="66">
        <f>'Unfactored Wall Loads'!$P$5*(1.2*'Unfactored Wall Loads'!AZ111+1.6*'Unfactored Wall Loads'!BB111+1*'Unfactored Wall Loads'!BA111)</f>
        <v>0</v>
      </c>
      <c r="BJ111" s="4">
        <f t="shared" si="24"/>
        <v>0</v>
      </c>
      <c r="BK111" s="52" t="str">
        <f>IF($B111="INT",1*'Unfactored Wall Loads'!BC111, IF($B111="EXT",1*'Unfactored Wall Loads'!BC111,"N.G."))</f>
        <v>N.G.</v>
      </c>
      <c r="BL111" s="52" t="str">
        <f>IF($B111="INT",1*'Unfactored Wall Loads'!BD111, IF($B111="EXT",1*'Unfactored Wall Loads'!BD111,"N.G."))</f>
        <v>N.G.</v>
      </c>
      <c r="BM111" s="66">
        <f>'Unfactored Wall Loads'!$P$5*(1.4*'Unfactored Wall Loads'!BE111)</f>
        <v>0</v>
      </c>
      <c r="BN111" s="66">
        <f>'Unfactored Wall Loads'!$P$5*(1.2*'Unfactored Wall Loads'!BE111+1.6*'Unfactored Wall Loads'!BF111+0.5*'Unfactored Wall Loads'!BG111)</f>
        <v>0</v>
      </c>
      <c r="BO111" s="66">
        <f>'Unfactored Wall Loads'!$P$5*(1.2*'Unfactored Wall Loads'!BE111+1.6*'Unfactored Wall Loads'!BG111+1*'Unfactored Wall Loads'!BF111)</f>
        <v>0</v>
      </c>
      <c r="BP111" s="4">
        <f t="shared" si="25"/>
        <v>0</v>
      </c>
      <c r="BQ111" s="52" t="str">
        <f>IF($B111="INT",1*'Unfactored Wall Loads'!BH111, IF($B111="EXT",1*'Unfactored Wall Loads'!BH111,"N.G."))</f>
        <v>N.G.</v>
      </c>
      <c r="BR111" s="52" t="str">
        <f>IF($B111="INT",1*'Unfactored Wall Loads'!BI111, IF($B111="EXT",1*'Unfactored Wall Loads'!BI111,"N.G."))</f>
        <v>N.G.</v>
      </c>
      <c r="BS111" s="66">
        <f>'Unfactored Wall Loads'!$P$5*(1.4*'Unfactored Wall Loads'!BJ111)</f>
        <v>0</v>
      </c>
      <c r="BT111" s="66">
        <f>'Unfactored Wall Loads'!$P$5*(1.2*'Unfactored Wall Loads'!BJ111+1.6*'Unfactored Wall Loads'!BK111+0.5*'Unfactored Wall Loads'!BL111)</f>
        <v>0</v>
      </c>
      <c r="BU111" s="66">
        <f>'Unfactored Wall Loads'!$P$5*(1.2*'Unfactored Wall Loads'!BJ111+1.6*'Unfactored Wall Loads'!BL111+1*'Unfactored Wall Loads'!BK111)</f>
        <v>0</v>
      </c>
      <c r="BV111" s="4">
        <f t="shared" si="26"/>
        <v>0</v>
      </c>
      <c r="BW111" s="52" t="str">
        <f>IF($B111="INT",1*'Unfactored Wall Loads'!BM111, IF($B111="EXT",1*'Unfactored Wall Loads'!BM111,"N.G."))</f>
        <v>N.G.</v>
      </c>
      <c r="BX111" s="52" t="str">
        <f>IF($B111="INT",1*'Unfactored Wall Loads'!BN111, IF($B111="EXT",1*'Unfactored Wall Loads'!BN111,"N.G."))</f>
        <v>N.G.</v>
      </c>
      <c r="BY111" s="66">
        <f>'Unfactored Wall Loads'!$P$5*(1.4*'Unfactored Wall Loads'!BO111)</f>
        <v>0</v>
      </c>
      <c r="BZ111" s="66">
        <f>'Unfactored Wall Loads'!$P$5*(1.2*'Unfactored Wall Loads'!BO111+1.6*'Unfactored Wall Loads'!BP111+0.5*'Unfactored Wall Loads'!BQ111)</f>
        <v>0</v>
      </c>
      <c r="CA111" s="66">
        <f>'Unfactored Wall Loads'!$P$5*(1.2*'Unfactored Wall Loads'!BO111+1.6*'Unfactored Wall Loads'!BQ111+1*'Unfactored Wall Loads'!BP111)</f>
        <v>0</v>
      </c>
      <c r="CB111" s="4">
        <f t="shared" si="27"/>
        <v>0</v>
      </c>
      <c r="CC111" s="52" t="str">
        <f>IF($B111="INT",1*'Unfactored Wall Loads'!BR111, IF($B111="EXT",1*'Unfactored Wall Loads'!BR111,"N.G."))</f>
        <v>N.G.</v>
      </c>
      <c r="CD111" s="52" t="str">
        <f>IF($B111="INT",1*'Unfactored Wall Loads'!BS111, IF($B111="EXT",1*'Unfactored Wall Loads'!BS111,"N.G."))</f>
        <v>N.G.</v>
      </c>
      <c r="CE111" s="66">
        <f>'Unfactored Wall Loads'!$P$5*(1.4*'Unfactored Wall Loads'!BT111)</f>
        <v>0</v>
      </c>
      <c r="CF111" s="66">
        <f>'Unfactored Wall Loads'!$P$5*(1.2*'Unfactored Wall Loads'!BT111+1.6*'Unfactored Wall Loads'!BU111+0.5*'Unfactored Wall Loads'!BV111)</f>
        <v>0</v>
      </c>
      <c r="CG111" s="66">
        <f>'Unfactored Wall Loads'!$P$5*(1.2*'Unfactored Wall Loads'!BT111+1.6*'Unfactored Wall Loads'!BV111+1*'Unfactored Wall Loads'!BU111)</f>
        <v>0</v>
      </c>
      <c r="CH111" s="4">
        <f t="shared" si="28"/>
        <v>0</v>
      </c>
      <c r="CI111" s="52" t="str">
        <f>IF($B111="INT",1*'Unfactored Wall Loads'!BW111, IF($B111="EXT",1*'Unfactored Wall Loads'!BW111,"N.G."))</f>
        <v>N.G.</v>
      </c>
      <c r="CJ111" s="52" t="str">
        <f>IF($B111="INT",1*'Unfactored Wall Loads'!BX111, IF($B111="EXT",1*'Unfactored Wall Loads'!BX111,"N.G."))</f>
        <v>N.G.</v>
      </c>
      <c r="CK111" s="66">
        <f>'Unfactored Wall Loads'!$P$5*(1.6*'Unfactored Wall Loads'!BY111)</f>
        <v>0</v>
      </c>
      <c r="CL111" s="66">
        <f>'Unfactored Wall Loads'!$P$5*(1.2*'Unfactored Wall Loads'!BY111+1.6*'Unfactored Wall Loads'!BZ111+0.5*'Unfactored Wall Loads'!CA111)</f>
        <v>0</v>
      </c>
      <c r="CM111" s="66">
        <f>'Unfactored Wall Loads'!$P$5*(1.2*'Unfactored Wall Loads'!BY111+1.6*'Unfactored Wall Loads'!CA111+1*'Unfactored Wall Loads'!BZ111)</f>
        <v>0</v>
      </c>
      <c r="CN111" s="4">
        <f t="shared" si="29"/>
        <v>0</v>
      </c>
    </row>
    <row r="112" spans="1:92" x14ac:dyDescent="0.25">
      <c r="A112" s="70">
        <v>91</v>
      </c>
      <c r="B112" s="70">
        <f>'Unfactored Wall Loads'!B112</f>
        <v>0</v>
      </c>
      <c r="C112" s="52" t="str">
        <f>IF($B112="INT",1*'Unfactored Wall Loads'!E112, IF($B112="EXT",1*'Unfactored Wall Loads'!E112,"N.G."))</f>
        <v>N.G.</v>
      </c>
      <c r="D112" s="52" t="str">
        <f>IF($B112="INT",1*'Unfactored Wall Loads'!F112, IF($B112="EXT",1*'Unfactored Wall Loads'!F112,"N.G."))</f>
        <v>N.G.</v>
      </c>
      <c r="E112" s="66">
        <f>'Unfactored Wall Loads'!$P$5*(1.4*'Unfactored Wall Loads'!G112)</f>
        <v>0</v>
      </c>
      <c r="F112" s="66">
        <f>'Unfactored Wall Loads'!$P$5*(1.2*'Unfactored Wall Loads'!G112+1.6*'Unfactored Wall Loads'!H112+0.5*'Unfactored Wall Loads'!I112)</f>
        <v>0</v>
      </c>
      <c r="G112" s="66">
        <f>'Unfactored Wall Loads'!$P$5*(1.2*'Unfactored Wall Loads'!G112+1.6*'Unfactored Wall Loads'!I112+1*'Unfactored Wall Loads'!H112)</f>
        <v>0</v>
      </c>
      <c r="H112" s="4">
        <f t="shared" si="15"/>
        <v>0</v>
      </c>
      <c r="I112" s="52" t="str">
        <f>IF($B112="INT",1*'Unfactored Wall Loads'!J112, IF($B112="EXT",1*'Unfactored Wall Loads'!J112,"N.G."))</f>
        <v>N.G.</v>
      </c>
      <c r="J112" s="52" t="str">
        <f>IF($B112="INT",1*'Unfactored Wall Loads'!K112, IF($B112="EXT",1*'Unfactored Wall Loads'!K112,"N.G."))</f>
        <v>N.G.</v>
      </c>
      <c r="K112" s="66">
        <f>'Unfactored Wall Loads'!$P$5*(1.4*'Unfactored Wall Loads'!L112)</f>
        <v>0</v>
      </c>
      <c r="L112" s="66">
        <f>'Unfactored Wall Loads'!$P$5*(1.2*'Unfactored Wall Loads'!L112+1.6*'Unfactored Wall Loads'!M112+0.5*'Unfactored Wall Loads'!N112)</f>
        <v>0</v>
      </c>
      <c r="M112" s="66">
        <f>'Unfactored Wall Loads'!$P$5*(1.2*'Unfactored Wall Loads'!L112+1.6*'Unfactored Wall Loads'!N112+1*'Unfactored Wall Loads'!M112)</f>
        <v>0</v>
      </c>
      <c r="N112" s="4">
        <f t="shared" si="16"/>
        <v>0</v>
      </c>
      <c r="O112" s="52" t="str">
        <f>IF($B112="INT",1*'Unfactored Wall Loads'!O112, IF($B112="EXT",1*'Unfactored Wall Loads'!O112,"N.G."))</f>
        <v>N.G.</v>
      </c>
      <c r="P112" s="52" t="str">
        <f>IF($B112="INT",1*'Unfactored Wall Loads'!P112, IF($B112="EXT",1*'Unfactored Wall Loads'!P112,"N.G."))</f>
        <v>N.G.</v>
      </c>
      <c r="Q112" s="66">
        <f>'Unfactored Wall Loads'!$P$5*(1.4*'Unfactored Wall Loads'!Q112)</f>
        <v>0</v>
      </c>
      <c r="R112" s="66">
        <f>'Unfactored Wall Loads'!$P$5*(1.2*'Unfactored Wall Loads'!Q112+1.6*'Unfactored Wall Loads'!R112+0.5*'Unfactored Wall Loads'!S112)</f>
        <v>0</v>
      </c>
      <c r="S112" s="66">
        <f>'Unfactored Wall Loads'!$P$5*(1.2*'Unfactored Wall Loads'!Q112+1.6*'Unfactored Wall Loads'!S112+1*'Unfactored Wall Loads'!R112)</f>
        <v>0</v>
      </c>
      <c r="T112" s="4">
        <f t="shared" si="17"/>
        <v>0</v>
      </c>
      <c r="U112" s="52" t="str">
        <f>IF($B112="INT",1*'Unfactored Wall Loads'!T112, IF($B112="EXT",1*'Unfactored Wall Loads'!T112,"N.G."))</f>
        <v>N.G.</v>
      </c>
      <c r="V112" s="52" t="str">
        <f>IF($B112="INT",1*'Unfactored Wall Loads'!U112, IF($B112="EXT",1*'Unfactored Wall Loads'!U112,"N.G."))</f>
        <v>N.G.</v>
      </c>
      <c r="W112" s="66">
        <f>'Unfactored Wall Loads'!$P$5*(1.4*'Unfactored Wall Loads'!V112)</f>
        <v>0</v>
      </c>
      <c r="X112" s="66">
        <f>'Unfactored Wall Loads'!$P$5*(1.2*'Unfactored Wall Loads'!V112+1.6*'Unfactored Wall Loads'!W112+0.5*'Unfactored Wall Loads'!X112)</f>
        <v>0</v>
      </c>
      <c r="Y112" s="66">
        <f>'Unfactored Wall Loads'!$P$5*(1.2*'Unfactored Wall Loads'!V112+1.6*'Unfactored Wall Loads'!X112+1*'Unfactored Wall Loads'!W112)</f>
        <v>0</v>
      </c>
      <c r="Z112" s="4">
        <f t="shared" si="18"/>
        <v>0</v>
      </c>
      <c r="AA112" s="52" t="str">
        <f>IF($B112="INT",1*'Unfactored Wall Loads'!Y112, IF($B112="EXT",1*'Unfactored Wall Loads'!Y112,"N.G."))</f>
        <v>N.G.</v>
      </c>
      <c r="AB112" s="52" t="str">
        <f>IF($B112="INT",1*'Unfactored Wall Loads'!Z112, IF($B112="EXT",1*'Unfactored Wall Loads'!Z112,"N.G."))</f>
        <v>N.G.</v>
      </c>
      <c r="AC112" s="66">
        <f>'Unfactored Wall Loads'!$P$5*(1.4*'Unfactored Wall Loads'!AA112)</f>
        <v>0</v>
      </c>
      <c r="AD112" s="66">
        <f>'Unfactored Wall Loads'!$P$5*(1.2*'Unfactored Wall Loads'!AA112+1.6*'Unfactored Wall Loads'!AB112+0.5*'Unfactored Wall Loads'!AC112)</f>
        <v>0</v>
      </c>
      <c r="AE112" s="66">
        <f>'Unfactored Wall Loads'!$P$5*(1.2*'Unfactored Wall Loads'!AA112+1.6*'Unfactored Wall Loads'!AC112+1*'Unfactored Wall Loads'!AB112)</f>
        <v>0</v>
      </c>
      <c r="AF112" s="4">
        <f t="shared" si="19"/>
        <v>0</v>
      </c>
      <c r="AG112" s="52" t="str">
        <f>IF($B112="INT",1*'Unfactored Wall Loads'!AD112, IF($B112="EXT",1*'Unfactored Wall Loads'!AD112,"N.G."))</f>
        <v>N.G.</v>
      </c>
      <c r="AH112" s="52" t="str">
        <f>IF($B112="INT",1*'Unfactored Wall Loads'!AE112, IF($B112="EXT",1*'Unfactored Wall Loads'!AE112,"N.G."))</f>
        <v>N.G.</v>
      </c>
      <c r="AI112" s="66">
        <f>'Unfactored Wall Loads'!$P$5*(1.4*'Unfactored Wall Loads'!AF112)</f>
        <v>0</v>
      </c>
      <c r="AJ112" s="66">
        <f>'Unfactored Wall Loads'!$P$5*(1.2*'Unfactored Wall Loads'!AF112+1.6*'Unfactored Wall Loads'!AG112+0.5*'Unfactored Wall Loads'!AH112)</f>
        <v>0</v>
      </c>
      <c r="AK112" s="66">
        <f>'Unfactored Wall Loads'!$P$5*(1.2*'Unfactored Wall Loads'!AF112+1.6*'Unfactored Wall Loads'!AH112+1*'Unfactored Wall Loads'!AG112)</f>
        <v>0</v>
      </c>
      <c r="AL112" s="4">
        <f t="shared" si="20"/>
        <v>0</v>
      </c>
      <c r="AM112" s="52" t="str">
        <f>IF($B112="INT",1*'Unfactored Wall Loads'!AI112, IF($B112="EXT",1*'Unfactored Wall Loads'!AI112,"N.G."))</f>
        <v>N.G.</v>
      </c>
      <c r="AN112" s="52" t="str">
        <f>IF($B112="INT",1*'Unfactored Wall Loads'!AJ112, IF($B112="EXT",1*'Unfactored Wall Loads'!AJ112,"N.G."))</f>
        <v>N.G.</v>
      </c>
      <c r="AO112" s="66">
        <f>'Unfactored Wall Loads'!$P$5*(1.4*'Unfactored Wall Loads'!AK112)</f>
        <v>0</v>
      </c>
      <c r="AP112" s="66">
        <f>'Unfactored Wall Loads'!$P$5*(1.2*'Unfactored Wall Loads'!AK112+1.6*'Unfactored Wall Loads'!AL112+0.5*'Unfactored Wall Loads'!AM112)</f>
        <v>0</v>
      </c>
      <c r="AQ112" s="66">
        <f>'Unfactored Wall Loads'!$P$5*(1.2*'Unfactored Wall Loads'!AK112+1.6*'Unfactored Wall Loads'!AM112+1*'Unfactored Wall Loads'!AL112)</f>
        <v>0</v>
      </c>
      <c r="AR112" s="4">
        <f t="shared" si="21"/>
        <v>0</v>
      </c>
      <c r="AS112" s="52" t="str">
        <f>IF($B112="INT",1*'Unfactored Wall Loads'!AN112, IF($B112="EXT",1*'Unfactored Wall Loads'!AN112,"N.G."))</f>
        <v>N.G.</v>
      </c>
      <c r="AT112" s="52" t="str">
        <f>IF($B112="INT",1*'Unfactored Wall Loads'!AO112, IF($B112="EXT",1*'Unfactored Wall Loads'!AO112,"N.G."))</f>
        <v>N.G.</v>
      </c>
      <c r="AU112" s="66">
        <f>'Unfactored Wall Loads'!$P$5*(1.4*'Unfactored Wall Loads'!AP112)</f>
        <v>0</v>
      </c>
      <c r="AV112" s="66">
        <f>'Unfactored Wall Loads'!$P$5*(1.2*'Unfactored Wall Loads'!AP112+1.6*'Unfactored Wall Loads'!AQ112+0.5*'Unfactored Wall Loads'!AR112)</f>
        <v>0</v>
      </c>
      <c r="AW112" s="66">
        <f>'Unfactored Wall Loads'!$P$5*(1.2*'Unfactored Wall Loads'!AP112+1.6*'Unfactored Wall Loads'!AR112+1*'Unfactored Wall Loads'!AQ112)</f>
        <v>0</v>
      </c>
      <c r="AX112" s="4">
        <f t="shared" si="22"/>
        <v>0</v>
      </c>
      <c r="AY112" s="52" t="str">
        <f>IF($B112="INT",1*'Unfactored Wall Loads'!AS112, IF($B112="EXT",1*'Unfactored Wall Loads'!AS112,"N.G."))</f>
        <v>N.G.</v>
      </c>
      <c r="AZ112" s="52" t="str">
        <f>IF($B112="INT",1*'Unfactored Wall Loads'!AT112, IF($B112="EXT",1*'Unfactored Wall Loads'!AT112,"N.G."))</f>
        <v>N.G.</v>
      </c>
      <c r="BA112" s="66">
        <f>'Unfactored Wall Loads'!$P$5*(1.4*'Unfactored Wall Loads'!AU112)</f>
        <v>0</v>
      </c>
      <c r="BB112" s="66">
        <f>'Unfactored Wall Loads'!$P$5*(1.2*'Unfactored Wall Loads'!AU112+1.6*'Unfactored Wall Loads'!AV112+0.5*'Unfactored Wall Loads'!AW112)</f>
        <v>0</v>
      </c>
      <c r="BC112" s="66">
        <f>'Unfactored Wall Loads'!$P$5*(1.2*'Unfactored Wall Loads'!AU112+1.6*'Unfactored Wall Loads'!AW112+1*'Unfactored Wall Loads'!AV112)</f>
        <v>0</v>
      </c>
      <c r="BD112" s="4">
        <f t="shared" si="23"/>
        <v>0</v>
      </c>
      <c r="BE112" s="52" t="str">
        <f>IF($B112="INT",1*'Unfactored Wall Loads'!AX112, IF($B112="EXT",1*'Unfactored Wall Loads'!AX112,"N.G."))</f>
        <v>N.G.</v>
      </c>
      <c r="BF112" s="52" t="str">
        <f>IF($B112="INT",1*'Unfactored Wall Loads'!AY112, IF($B112="EXT",1*'Unfactored Wall Loads'!AY112,"N.G."))</f>
        <v>N.G.</v>
      </c>
      <c r="BG112" s="66">
        <f>'Unfactored Wall Loads'!$P$5*(1.4*'Unfactored Wall Loads'!AZ112)</f>
        <v>0</v>
      </c>
      <c r="BH112" s="66">
        <f>'Unfactored Wall Loads'!$P$5*(1.2*'Unfactored Wall Loads'!AZ112+1.6*'Unfactored Wall Loads'!BA112+0.5*'Unfactored Wall Loads'!BB112)</f>
        <v>0</v>
      </c>
      <c r="BI112" s="66">
        <f>'Unfactored Wall Loads'!$P$5*(1.2*'Unfactored Wall Loads'!AZ112+1.6*'Unfactored Wall Loads'!BB112+1*'Unfactored Wall Loads'!BA112)</f>
        <v>0</v>
      </c>
      <c r="BJ112" s="4">
        <f t="shared" si="24"/>
        <v>0</v>
      </c>
      <c r="BK112" s="52" t="str">
        <f>IF($B112="INT",1*'Unfactored Wall Loads'!BC112, IF($B112="EXT",1*'Unfactored Wall Loads'!BC112,"N.G."))</f>
        <v>N.G.</v>
      </c>
      <c r="BL112" s="52" t="str">
        <f>IF($B112="INT",1*'Unfactored Wall Loads'!BD112, IF($B112="EXT",1*'Unfactored Wall Loads'!BD112,"N.G."))</f>
        <v>N.G.</v>
      </c>
      <c r="BM112" s="66">
        <f>'Unfactored Wall Loads'!$P$5*(1.4*'Unfactored Wall Loads'!BE112)</f>
        <v>0</v>
      </c>
      <c r="BN112" s="66">
        <f>'Unfactored Wall Loads'!$P$5*(1.2*'Unfactored Wall Loads'!BE112+1.6*'Unfactored Wall Loads'!BF112+0.5*'Unfactored Wall Loads'!BG112)</f>
        <v>0</v>
      </c>
      <c r="BO112" s="66">
        <f>'Unfactored Wall Loads'!$P$5*(1.2*'Unfactored Wall Loads'!BE112+1.6*'Unfactored Wall Loads'!BG112+1*'Unfactored Wall Loads'!BF112)</f>
        <v>0</v>
      </c>
      <c r="BP112" s="4">
        <f t="shared" si="25"/>
        <v>0</v>
      </c>
      <c r="BQ112" s="52" t="str">
        <f>IF($B112="INT",1*'Unfactored Wall Loads'!BH112, IF($B112="EXT",1*'Unfactored Wall Loads'!BH112,"N.G."))</f>
        <v>N.G.</v>
      </c>
      <c r="BR112" s="52" t="str">
        <f>IF($B112="INT",1*'Unfactored Wall Loads'!BI112, IF($B112="EXT",1*'Unfactored Wall Loads'!BI112,"N.G."))</f>
        <v>N.G.</v>
      </c>
      <c r="BS112" s="66">
        <f>'Unfactored Wall Loads'!$P$5*(1.4*'Unfactored Wall Loads'!BJ112)</f>
        <v>0</v>
      </c>
      <c r="BT112" s="66">
        <f>'Unfactored Wall Loads'!$P$5*(1.2*'Unfactored Wall Loads'!BJ112+1.6*'Unfactored Wall Loads'!BK112+0.5*'Unfactored Wall Loads'!BL112)</f>
        <v>0</v>
      </c>
      <c r="BU112" s="66">
        <f>'Unfactored Wall Loads'!$P$5*(1.2*'Unfactored Wall Loads'!BJ112+1.6*'Unfactored Wall Loads'!BL112+1*'Unfactored Wall Loads'!BK112)</f>
        <v>0</v>
      </c>
      <c r="BV112" s="4">
        <f t="shared" si="26"/>
        <v>0</v>
      </c>
      <c r="BW112" s="52" t="str">
        <f>IF($B112="INT",1*'Unfactored Wall Loads'!BM112, IF($B112="EXT",1*'Unfactored Wall Loads'!BM112,"N.G."))</f>
        <v>N.G.</v>
      </c>
      <c r="BX112" s="52" t="str">
        <f>IF($B112="INT",1*'Unfactored Wall Loads'!BN112, IF($B112="EXT",1*'Unfactored Wall Loads'!BN112,"N.G."))</f>
        <v>N.G.</v>
      </c>
      <c r="BY112" s="66">
        <f>'Unfactored Wall Loads'!$P$5*(1.4*'Unfactored Wall Loads'!BO112)</f>
        <v>0</v>
      </c>
      <c r="BZ112" s="66">
        <f>'Unfactored Wall Loads'!$P$5*(1.2*'Unfactored Wall Loads'!BO112+1.6*'Unfactored Wall Loads'!BP112+0.5*'Unfactored Wall Loads'!BQ112)</f>
        <v>0</v>
      </c>
      <c r="CA112" s="66">
        <f>'Unfactored Wall Loads'!$P$5*(1.2*'Unfactored Wall Loads'!BO112+1.6*'Unfactored Wall Loads'!BQ112+1*'Unfactored Wall Loads'!BP112)</f>
        <v>0</v>
      </c>
      <c r="CB112" s="4">
        <f t="shared" si="27"/>
        <v>0</v>
      </c>
      <c r="CC112" s="52" t="str">
        <f>IF($B112="INT",1*'Unfactored Wall Loads'!BR112, IF($B112="EXT",1*'Unfactored Wall Loads'!BR112,"N.G."))</f>
        <v>N.G.</v>
      </c>
      <c r="CD112" s="52" t="str">
        <f>IF($B112="INT",1*'Unfactored Wall Loads'!BS112, IF($B112="EXT",1*'Unfactored Wall Loads'!BS112,"N.G."))</f>
        <v>N.G.</v>
      </c>
      <c r="CE112" s="66">
        <f>'Unfactored Wall Loads'!$P$5*(1.4*'Unfactored Wall Loads'!BT112)</f>
        <v>0</v>
      </c>
      <c r="CF112" s="66">
        <f>'Unfactored Wall Loads'!$P$5*(1.2*'Unfactored Wall Loads'!BT112+1.6*'Unfactored Wall Loads'!BU112+0.5*'Unfactored Wall Loads'!BV112)</f>
        <v>0</v>
      </c>
      <c r="CG112" s="66">
        <f>'Unfactored Wall Loads'!$P$5*(1.2*'Unfactored Wall Loads'!BT112+1.6*'Unfactored Wall Loads'!BV112+1*'Unfactored Wall Loads'!BU112)</f>
        <v>0</v>
      </c>
      <c r="CH112" s="4">
        <f t="shared" si="28"/>
        <v>0</v>
      </c>
      <c r="CI112" s="52" t="str">
        <f>IF($B112="INT",1*'Unfactored Wall Loads'!BW112, IF($B112="EXT",1*'Unfactored Wall Loads'!BW112,"N.G."))</f>
        <v>N.G.</v>
      </c>
      <c r="CJ112" s="52" t="str">
        <f>IF($B112="INT",1*'Unfactored Wall Loads'!BX112, IF($B112="EXT",1*'Unfactored Wall Loads'!BX112,"N.G."))</f>
        <v>N.G.</v>
      </c>
      <c r="CK112" s="66">
        <f>'Unfactored Wall Loads'!$P$5*(1.6*'Unfactored Wall Loads'!BY112)</f>
        <v>0</v>
      </c>
      <c r="CL112" s="66">
        <f>'Unfactored Wall Loads'!$P$5*(1.2*'Unfactored Wall Loads'!BY112+1.6*'Unfactored Wall Loads'!BZ112+0.5*'Unfactored Wall Loads'!CA112)</f>
        <v>0</v>
      </c>
      <c r="CM112" s="66">
        <f>'Unfactored Wall Loads'!$P$5*(1.2*'Unfactored Wall Loads'!BY112+1.6*'Unfactored Wall Loads'!CA112+1*'Unfactored Wall Loads'!BZ112)</f>
        <v>0</v>
      </c>
      <c r="CN112" s="4">
        <f t="shared" si="29"/>
        <v>0</v>
      </c>
    </row>
    <row r="113" spans="1:92" x14ac:dyDescent="0.25">
      <c r="A113" s="70">
        <v>92</v>
      </c>
      <c r="B113" s="70">
        <f>'Unfactored Wall Loads'!B113</f>
        <v>0</v>
      </c>
      <c r="C113" s="52" t="str">
        <f>IF($B113="INT",1*'Unfactored Wall Loads'!E113, IF($B113="EXT",1*'Unfactored Wall Loads'!E113,"N.G."))</f>
        <v>N.G.</v>
      </c>
      <c r="D113" s="52" t="str">
        <f>IF($B113="INT",1*'Unfactored Wall Loads'!F113, IF($B113="EXT",1*'Unfactored Wall Loads'!F113,"N.G."))</f>
        <v>N.G.</v>
      </c>
      <c r="E113" s="66">
        <f>'Unfactored Wall Loads'!$P$5*(1.4*'Unfactored Wall Loads'!G113)</f>
        <v>0</v>
      </c>
      <c r="F113" s="66">
        <f>'Unfactored Wall Loads'!$P$5*(1.2*'Unfactored Wall Loads'!G113+1.6*'Unfactored Wall Loads'!H113+0.5*'Unfactored Wall Loads'!I113)</f>
        <v>0</v>
      </c>
      <c r="G113" s="66">
        <f>'Unfactored Wall Loads'!$P$5*(1.2*'Unfactored Wall Loads'!G113+1.6*'Unfactored Wall Loads'!I113+1*'Unfactored Wall Loads'!H113)</f>
        <v>0</v>
      </c>
      <c r="H113" s="4">
        <f t="shared" si="15"/>
        <v>0</v>
      </c>
      <c r="I113" s="52" t="str">
        <f>IF($B113="INT",1*'Unfactored Wall Loads'!J113, IF($B113="EXT",1*'Unfactored Wall Loads'!J113,"N.G."))</f>
        <v>N.G.</v>
      </c>
      <c r="J113" s="52" t="str">
        <f>IF($B113="INT",1*'Unfactored Wall Loads'!K113, IF($B113="EXT",1*'Unfactored Wall Loads'!K113,"N.G."))</f>
        <v>N.G.</v>
      </c>
      <c r="K113" s="66">
        <f>'Unfactored Wall Loads'!$P$5*(1.4*'Unfactored Wall Loads'!L113)</f>
        <v>0</v>
      </c>
      <c r="L113" s="66">
        <f>'Unfactored Wall Loads'!$P$5*(1.2*'Unfactored Wall Loads'!L113+1.6*'Unfactored Wall Loads'!M113+0.5*'Unfactored Wall Loads'!N113)</f>
        <v>0</v>
      </c>
      <c r="M113" s="66">
        <f>'Unfactored Wall Loads'!$P$5*(1.2*'Unfactored Wall Loads'!L113+1.6*'Unfactored Wall Loads'!N113+1*'Unfactored Wall Loads'!M113)</f>
        <v>0</v>
      </c>
      <c r="N113" s="4">
        <f t="shared" si="16"/>
        <v>0</v>
      </c>
      <c r="O113" s="52" t="str">
        <f>IF($B113="INT",1*'Unfactored Wall Loads'!O113, IF($B113="EXT",1*'Unfactored Wall Loads'!O113,"N.G."))</f>
        <v>N.G.</v>
      </c>
      <c r="P113" s="52" t="str">
        <f>IF($B113="INT",1*'Unfactored Wall Loads'!P113, IF($B113="EXT",1*'Unfactored Wall Loads'!P113,"N.G."))</f>
        <v>N.G.</v>
      </c>
      <c r="Q113" s="66">
        <f>'Unfactored Wall Loads'!$P$5*(1.4*'Unfactored Wall Loads'!Q113)</f>
        <v>0</v>
      </c>
      <c r="R113" s="66">
        <f>'Unfactored Wall Loads'!$P$5*(1.2*'Unfactored Wall Loads'!Q113+1.6*'Unfactored Wall Loads'!R113+0.5*'Unfactored Wall Loads'!S113)</f>
        <v>0</v>
      </c>
      <c r="S113" s="66">
        <f>'Unfactored Wall Loads'!$P$5*(1.2*'Unfactored Wall Loads'!Q113+1.6*'Unfactored Wall Loads'!S113+1*'Unfactored Wall Loads'!R113)</f>
        <v>0</v>
      </c>
      <c r="T113" s="4">
        <f t="shared" si="17"/>
        <v>0</v>
      </c>
      <c r="U113" s="52" t="str">
        <f>IF($B113="INT",1*'Unfactored Wall Loads'!T113, IF($B113="EXT",1*'Unfactored Wall Loads'!T113,"N.G."))</f>
        <v>N.G.</v>
      </c>
      <c r="V113" s="52" t="str">
        <f>IF($B113="INT",1*'Unfactored Wall Loads'!U113, IF($B113="EXT",1*'Unfactored Wall Loads'!U113,"N.G."))</f>
        <v>N.G.</v>
      </c>
      <c r="W113" s="66">
        <f>'Unfactored Wall Loads'!$P$5*(1.4*'Unfactored Wall Loads'!V113)</f>
        <v>0</v>
      </c>
      <c r="X113" s="66">
        <f>'Unfactored Wall Loads'!$P$5*(1.2*'Unfactored Wall Loads'!V113+1.6*'Unfactored Wall Loads'!W113+0.5*'Unfactored Wall Loads'!X113)</f>
        <v>0</v>
      </c>
      <c r="Y113" s="66">
        <f>'Unfactored Wall Loads'!$P$5*(1.2*'Unfactored Wall Loads'!V113+1.6*'Unfactored Wall Loads'!X113+1*'Unfactored Wall Loads'!W113)</f>
        <v>0</v>
      </c>
      <c r="Z113" s="4">
        <f t="shared" si="18"/>
        <v>0</v>
      </c>
      <c r="AA113" s="52" t="str">
        <f>IF($B113="INT",1*'Unfactored Wall Loads'!Y113, IF($B113="EXT",1*'Unfactored Wall Loads'!Y113,"N.G."))</f>
        <v>N.G.</v>
      </c>
      <c r="AB113" s="52" t="str">
        <f>IF($B113="INT",1*'Unfactored Wall Loads'!Z113, IF($B113="EXT",1*'Unfactored Wall Loads'!Z113,"N.G."))</f>
        <v>N.G.</v>
      </c>
      <c r="AC113" s="66">
        <f>'Unfactored Wall Loads'!$P$5*(1.4*'Unfactored Wall Loads'!AA113)</f>
        <v>0</v>
      </c>
      <c r="AD113" s="66">
        <f>'Unfactored Wall Loads'!$P$5*(1.2*'Unfactored Wall Loads'!AA113+1.6*'Unfactored Wall Loads'!AB113+0.5*'Unfactored Wall Loads'!AC113)</f>
        <v>0</v>
      </c>
      <c r="AE113" s="66">
        <f>'Unfactored Wall Loads'!$P$5*(1.2*'Unfactored Wall Loads'!AA113+1.6*'Unfactored Wall Loads'!AC113+1*'Unfactored Wall Loads'!AB113)</f>
        <v>0</v>
      </c>
      <c r="AF113" s="4">
        <f t="shared" si="19"/>
        <v>0</v>
      </c>
      <c r="AG113" s="52" t="str">
        <f>IF($B113="INT",1*'Unfactored Wall Loads'!AD113, IF($B113="EXT",1*'Unfactored Wall Loads'!AD113,"N.G."))</f>
        <v>N.G.</v>
      </c>
      <c r="AH113" s="52" t="str">
        <f>IF($B113="INT",1*'Unfactored Wall Loads'!AE113, IF($B113="EXT",1*'Unfactored Wall Loads'!AE113,"N.G."))</f>
        <v>N.G.</v>
      </c>
      <c r="AI113" s="66">
        <f>'Unfactored Wall Loads'!$P$5*(1.4*'Unfactored Wall Loads'!AF113)</f>
        <v>0</v>
      </c>
      <c r="AJ113" s="66">
        <f>'Unfactored Wall Loads'!$P$5*(1.2*'Unfactored Wall Loads'!AF113+1.6*'Unfactored Wall Loads'!AG113+0.5*'Unfactored Wall Loads'!AH113)</f>
        <v>0</v>
      </c>
      <c r="AK113" s="66">
        <f>'Unfactored Wall Loads'!$P$5*(1.2*'Unfactored Wall Loads'!AF113+1.6*'Unfactored Wall Loads'!AH113+1*'Unfactored Wall Loads'!AG113)</f>
        <v>0</v>
      </c>
      <c r="AL113" s="4">
        <f t="shared" si="20"/>
        <v>0</v>
      </c>
      <c r="AM113" s="52" t="str">
        <f>IF($B113="INT",1*'Unfactored Wall Loads'!AI113, IF($B113="EXT",1*'Unfactored Wall Loads'!AI113,"N.G."))</f>
        <v>N.G.</v>
      </c>
      <c r="AN113" s="52" t="str">
        <f>IF($B113="INT",1*'Unfactored Wall Loads'!AJ113, IF($B113="EXT",1*'Unfactored Wall Loads'!AJ113,"N.G."))</f>
        <v>N.G.</v>
      </c>
      <c r="AO113" s="66">
        <f>'Unfactored Wall Loads'!$P$5*(1.4*'Unfactored Wall Loads'!AK113)</f>
        <v>0</v>
      </c>
      <c r="AP113" s="66">
        <f>'Unfactored Wall Loads'!$P$5*(1.2*'Unfactored Wall Loads'!AK113+1.6*'Unfactored Wall Loads'!AL113+0.5*'Unfactored Wall Loads'!AM113)</f>
        <v>0</v>
      </c>
      <c r="AQ113" s="66">
        <f>'Unfactored Wall Loads'!$P$5*(1.2*'Unfactored Wall Loads'!AK113+1.6*'Unfactored Wall Loads'!AM113+1*'Unfactored Wall Loads'!AL113)</f>
        <v>0</v>
      </c>
      <c r="AR113" s="4">
        <f t="shared" si="21"/>
        <v>0</v>
      </c>
      <c r="AS113" s="52" t="str">
        <f>IF($B113="INT",1*'Unfactored Wall Loads'!AN113, IF($B113="EXT",1*'Unfactored Wall Loads'!AN113,"N.G."))</f>
        <v>N.G.</v>
      </c>
      <c r="AT113" s="52" t="str">
        <f>IF($B113="INT",1*'Unfactored Wall Loads'!AO113, IF($B113="EXT",1*'Unfactored Wall Loads'!AO113,"N.G."))</f>
        <v>N.G.</v>
      </c>
      <c r="AU113" s="66">
        <f>'Unfactored Wall Loads'!$P$5*(1.4*'Unfactored Wall Loads'!AP113)</f>
        <v>0</v>
      </c>
      <c r="AV113" s="66">
        <f>'Unfactored Wall Loads'!$P$5*(1.2*'Unfactored Wall Loads'!AP113+1.6*'Unfactored Wall Loads'!AQ113+0.5*'Unfactored Wall Loads'!AR113)</f>
        <v>0</v>
      </c>
      <c r="AW113" s="66">
        <f>'Unfactored Wall Loads'!$P$5*(1.2*'Unfactored Wall Loads'!AP113+1.6*'Unfactored Wall Loads'!AR113+1*'Unfactored Wall Loads'!AQ113)</f>
        <v>0</v>
      </c>
      <c r="AX113" s="4">
        <f t="shared" si="22"/>
        <v>0</v>
      </c>
      <c r="AY113" s="52" t="str">
        <f>IF($B113="INT",1*'Unfactored Wall Loads'!AS113, IF($B113="EXT",1*'Unfactored Wall Loads'!AS113,"N.G."))</f>
        <v>N.G.</v>
      </c>
      <c r="AZ113" s="52" t="str">
        <f>IF($B113="INT",1*'Unfactored Wall Loads'!AT113, IF($B113="EXT",1*'Unfactored Wall Loads'!AT113,"N.G."))</f>
        <v>N.G.</v>
      </c>
      <c r="BA113" s="66">
        <f>'Unfactored Wall Loads'!$P$5*(1.4*'Unfactored Wall Loads'!AU113)</f>
        <v>0</v>
      </c>
      <c r="BB113" s="66">
        <f>'Unfactored Wall Loads'!$P$5*(1.2*'Unfactored Wall Loads'!AU113+1.6*'Unfactored Wall Loads'!AV113+0.5*'Unfactored Wall Loads'!AW113)</f>
        <v>0</v>
      </c>
      <c r="BC113" s="66">
        <f>'Unfactored Wall Loads'!$P$5*(1.2*'Unfactored Wall Loads'!AU113+1.6*'Unfactored Wall Loads'!AW113+1*'Unfactored Wall Loads'!AV113)</f>
        <v>0</v>
      </c>
      <c r="BD113" s="4">
        <f t="shared" si="23"/>
        <v>0</v>
      </c>
      <c r="BE113" s="52" t="str">
        <f>IF($B113="INT",1*'Unfactored Wall Loads'!AX113, IF($B113="EXT",1*'Unfactored Wall Loads'!AX113,"N.G."))</f>
        <v>N.G.</v>
      </c>
      <c r="BF113" s="52" t="str">
        <f>IF($B113="INT",1*'Unfactored Wall Loads'!AY113, IF($B113="EXT",1*'Unfactored Wall Loads'!AY113,"N.G."))</f>
        <v>N.G.</v>
      </c>
      <c r="BG113" s="66">
        <f>'Unfactored Wall Loads'!$P$5*(1.4*'Unfactored Wall Loads'!AZ113)</f>
        <v>0</v>
      </c>
      <c r="BH113" s="66">
        <f>'Unfactored Wall Loads'!$P$5*(1.2*'Unfactored Wall Loads'!AZ113+1.6*'Unfactored Wall Loads'!BA113+0.5*'Unfactored Wall Loads'!BB113)</f>
        <v>0</v>
      </c>
      <c r="BI113" s="66">
        <f>'Unfactored Wall Loads'!$P$5*(1.2*'Unfactored Wall Loads'!AZ113+1.6*'Unfactored Wall Loads'!BB113+1*'Unfactored Wall Loads'!BA113)</f>
        <v>0</v>
      </c>
      <c r="BJ113" s="4">
        <f t="shared" si="24"/>
        <v>0</v>
      </c>
      <c r="BK113" s="52" t="str">
        <f>IF($B113="INT",1*'Unfactored Wall Loads'!BC113, IF($B113="EXT",1*'Unfactored Wall Loads'!BC113,"N.G."))</f>
        <v>N.G.</v>
      </c>
      <c r="BL113" s="52" t="str">
        <f>IF($B113="INT",1*'Unfactored Wall Loads'!BD113, IF($B113="EXT",1*'Unfactored Wall Loads'!BD113,"N.G."))</f>
        <v>N.G.</v>
      </c>
      <c r="BM113" s="66">
        <f>'Unfactored Wall Loads'!$P$5*(1.4*'Unfactored Wall Loads'!BE113)</f>
        <v>0</v>
      </c>
      <c r="BN113" s="66">
        <f>'Unfactored Wall Loads'!$P$5*(1.2*'Unfactored Wall Loads'!BE113+1.6*'Unfactored Wall Loads'!BF113+0.5*'Unfactored Wall Loads'!BG113)</f>
        <v>0</v>
      </c>
      <c r="BO113" s="66">
        <f>'Unfactored Wall Loads'!$P$5*(1.2*'Unfactored Wall Loads'!BE113+1.6*'Unfactored Wall Loads'!BG113+1*'Unfactored Wall Loads'!BF113)</f>
        <v>0</v>
      </c>
      <c r="BP113" s="4">
        <f t="shared" si="25"/>
        <v>0</v>
      </c>
      <c r="BQ113" s="52" t="str">
        <f>IF($B113="INT",1*'Unfactored Wall Loads'!BH113, IF($B113="EXT",1*'Unfactored Wall Loads'!BH113,"N.G."))</f>
        <v>N.G.</v>
      </c>
      <c r="BR113" s="52" t="str">
        <f>IF($B113="INT",1*'Unfactored Wall Loads'!BI113, IF($B113="EXT",1*'Unfactored Wall Loads'!BI113,"N.G."))</f>
        <v>N.G.</v>
      </c>
      <c r="BS113" s="66">
        <f>'Unfactored Wall Loads'!$P$5*(1.4*'Unfactored Wall Loads'!BJ113)</f>
        <v>0</v>
      </c>
      <c r="BT113" s="66">
        <f>'Unfactored Wall Loads'!$P$5*(1.2*'Unfactored Wall Loads'!BJ113+1.6*'Unfactored Wall Loads'!BK113+0.5*'Unfactored Wall Loads'!BL113)</f>
        <v>0</v>
      </c>
      <c r="BU113" s="66">
        <f>'Unfactored Wall Loads'!$P$5*(1.2*'Unfactored Wall Loads'!BJ113+1.6*'Unfactored Wall Loads'!BL113+1*'Unfactored Wall Loads'!BK113)</f>
        <v>0</v>
      </c>
      <c r="BV113" s="4">
        <f t="shared" si="26"/>
        <v>0</v>
      </c>
      <c r="BW113" s="52" t="str">
        <f>IF($B113="INT",1*'Unfactored Wall Loads'!BM113, IF($B113="EXT",1*'Unfactored Wall Loads'!BM113,"N.G."))</f>
        <v>N.G.</v>
      </c>
      <c r="BX113" s="52" t="str">
        <f>IF($B113="INT",1*'Unfactored Wall Loads'!BN113, IF($B113="EXT",1*'Unfactored Wall Loads'!BN113,"N.G."))</f>
        <v>N.G.</v>
      </c>
      <c r="BY113" s="66">
        <f>'Unfactored Wall Loads'!$P$5*(1.4*'Unfactored Wall Loads'!BO113)</f>
        <v>0</v>
      </c>
      <c r="BZ113" s="66">
        <f>'Unfactored Wall Loads'!$P$5*(1.2*'Unfactored Wall Loads'!BO113+1.6*'Unfactored Wall Loads'!BP113+0.5*'Unfactored Wall Loads'!BQ113)</f>
        <v>0</v>
      </c>
      <c r="CA113" s="66">
        <f>'Unfactored Wall Loads'!$P$5*(1.2*'Unfactored Wall Loads'!BO113+1.6*'Unfactored Wall Loads'!BQ113+1*'Unfactored Wall Loads'!BP113)</f>
        <v>0</v>
      </c>
      <c r="CB113" s="4">
        <f t="shared" si="27"/>
        <v>0</v>
      </c>
      <c r="CC113" s="52" t="str">
        <f>IF($B113="INT",1*'Unfactored Wall Loads'!BR113, IF($B113="EXT",1*'Unfactored Wall Loads'!BR113,"N.G."))</f>
        <v>N.G.</v>
      </c>
      <c r="CD113" s="52" t="str">
        <f>IF($B113="INT",1*'Unfactored Wall Loads'!BS113, IF($B113="EXT",1*'Unfactored Wall Loads'!BS113,"N.G."))</f>
        <v>N.G.</v>
      </c>
      <c r="CE113" s="66">
        <f>'Unfactored Wall Loads'!$P$5*(1.4*'Unfactored Wall Loads'!BT113)</f>
        <v>0</v>
      </c>
      <c r="CF113" s="66">
        <f>'Unfactored Wall Loads'!$P$5*(1.2*'Unfactored Wall Loads'!BT113+1.6*'Unfactored Wall Loads'!BU113+0.5*'Unfactored Wall Loads'!BV113)</f>
        <v>0</v>
      </c>
      <c r="CG113" s="66">
        <f>'Unfactored Wall Loads'!$P$5*(1.2*'Unfactored Wall Loads'!BT113+1.6*'Unfactored Wall Loads'!BV113+1*'Unfactored Wall Loads'!BU113)</f>
        <v>0</v>
      </c>
      <c r="CH113" s="4">
        <f t="shared" si="28"/>
        <v>0</v>
      </c>
      <c r="CI113" s="52" t="str">
        <f>IF($B113="INT",1*'Unfactored Wall Loads'!BW113, IF($B113="EXT",1*'Unfactored Wall Loads'!BW113,"N.G."))</f>
        <v>N.G.</v>
      </c>
      <c r="CJ113" s="52" t="str">
        <f>IF($B113="INT",1*'Unfactored Wall Loads'!BX113, IF($B113="EXT",1*'Unfactored Wall Loads'!BX113,"N.G."))</f>
        <v>N.G.</v>
      </c>
      <c r="CK113" s="66">
        <f>'Unfactored Wall Loads'!$P$5*(1.6*'Unfactored Wall Loads'!BY113)</f>
        <v>0</v>
      </c>
      <c r="CL113" s="66">
        <f>'Unfactored Wall Loads'!$P$5*(1.2*'Unfactored Wall Loads'!BY113+1.6*'Unfactored Wall Loads'!BZ113+0.5*'Unfactored Wall Loads'!CA113)</f>
        <v>0</v>
      </c>
      <c r="CM113" s="66">
        <f>'Unfactored Wall Loads'!$P$5*(1.2*'Unfactored Wall Loads'!BY113+1.6*'Unfactored Wall Loads'!CA113+1*'Unfactored Wall Loads'!BZ113)</f>
        <v>0</v>
      </c>
      <c r="CN113" s="4">
        <f t="shared" si="29"/>
        <v>0</v>
      </c>
    </row>
    <row r="114" spans="1:92" x14ac:dyDescent="0.25">
      <c r="A114" s="70">
        <v>93</v>
      </c>
      <c r="B114" s="70">
        <f>'Unfactored Wall Loads'!B114</f>
        <v>0</v>
      </c>
      <c r="C114" s="52" t="str">
        <f>IF($B114="INT",1*'Unfactored Wall Loads'!E114, IF($B114="EXT",1*'Unfactored Wall Loads'!E114,"N.G."))</f>
        <v>N.G.</v>
      </c>
      <c r="D114" s="52" t="str">
        <f>IF($B114="INT",1*'Unfactored Wall Loads'!F114, IF($B114="EXT",1*'Unfactored Wall Loads'!F114,"N.G."))</f>
        <v>N.G.</v>
      </c>
      <c r="E114" s="66">
        <f>'Unfactored Wall Loads'!$P$5*(1.4*'Unfactored Wall Loads'!G114)</f>
        <v>0</v>
      </c>
      <c r="F114" s="66">
        <f>'Unfactored Wall Loads'!$P$5*(1.2*'Unfactored Wall Loads'!G114+1.6*'Unfactored Wall Loads'!H114+0.5*'Unfactored Wall Loads'!I114)</f>
        <v>0</v>
      </c>
      <c r="G114" s="66">
        <f>'Unfactored Wall Loads'!$P$5*(1.2*'Unfactored Wall Loads'!G114+1.6*'Unfactored Wall Loads'!I114+1*'Unfactored Wall Loads'!H114)</f>
        <v>0</v>
      </c>
      <c r="H114" s="4">
        <f t="shared" si="15"/>
        <v>0</v>
      </c>
      <c r="I114" s="52" t="str">
        <f>IF($B114="INT",1*'Unfactored Wall Loads'!J114, IF($B114="EXT",1*'Unfactored Wall Loads'!J114,"N.G."))</f>
        <v>N.G.</v>
      </c>
      <c r="J114" s="52" t="str">
        <f>IF($B114="INT",1*'Unfactored Wall Loads'!K114, IF($B114="EXT",1*'Unfactored Wall Loads'!K114,"N.G."))</f>
        <v>N.G.</v>
      </c>
      <c r="K114" s="66">
        <f>'Unfactored Wall Loads'!$P$5*(1.4*'Unfactored Wall Loads'!L114)</f>
        <v>0</v>
      </c>
      <c r="L114" s="66">
        <f>'Unfactored Wall Loads'!$P$5*(1.2*'Unfactored Wall Loads'!L114+1.6*'Unfactored Wall Loads'!M114+0.5*'Unfactored Wall Loads'!N114)</f>
        <v>0</v>
      </c>
      <c r="M114" s="66">
        <f>'Unfactored Wall Loads'!$P$5*(1.2*'Unfactored Wall Loads'!L114+1.6*'Unfactored Wall Loads'!N114+1*'Unfactored Wall Loads'!M114)</f>
        <v>0</v>
      </c>
      <c r="N114" s="4">
        <f t="shared" si="16"/>
        <v>0</v>
      </c>
      <c r="O114" s="52" t="str">
        <f>IF($B114="INT",1*'Unfactored Wall Loads'!O114, IF($B114="EXT",1*'Unfactored Wall Loads'!O114,"N.G."))</f>
        <v>N.G.</v>
      </c>
      <c r="P114" s="52" t="str">
        <f>IF($B114="INT",1*'Unfactored Wall Loads'!P114, IF($B114="EXT",1*'Unfactored Wall Loads'!P114,"N.G."))</f>
        <v>N.G.</v>
      </c>
      <c r="Q114" s="66">
        <f>'Unfactored Wall Loads'!$P$5*(1.4*'Unfactored Wall Loads'!Q114)</f>
        <v>0</v>
      </c>
      <c r="R114" s="66">
        <f>'Unfactored Wall Loads'!$P$5*(1.2*'Unfactored Wall Loads'!Q114+1.6*'Unfactored Wall Loads'!R114+0.5*'Unfactored Wall Loads'!S114)</f>
        <v>0</v>
      </c>
      <c r="S114" s="66">
        <f>'Unfactored Wall Loads'!$P$5*(1.2*'Unfactored Wall Loads'!Q114+1.6*'Unfactored Wall Loads'!S114+1*'Unfactored Wall Loads'!R114)</f>
        <v>0</v>
      </c>
      <c r="T114" s="4">
        <f t="shared" si="17"/>
        <v>0</v>
      </c>
      <c r="U114" s="52" t="str">
        <f>IF($B114="INT",1*'Unfactored Wall Loads'!T114, IF($B114="EXT",1*'Unfactored Wall Loads'!T114,"N.G."))</f>
        <v>N.G.</v>
      </c>
      <c r="V114" s="52" t="str">
        <f>IF($B114="INT",1*'Unfactored Wall Loads'!U114, IF($B114="EXT",1*'Unfactored Wall Loads'!U114,"N.G."))</f>
        <v>N.G.</v>
      </c>
      <c r="W114" s="66">
        <f>'Unfactored Wall Loads'!$P$5*(1.4*'Unfactored Wall Loads'!V114)</f>
        <v>0</v>
      </c>
      <c r="X114" s="66">
        <f>'Unfactored Wall Loads'!$P$5*(1.2*'Unfactored Wall Loads'!V114+1.6*'Unfactored Wall Loads'!W114+0.5*'Unfactored Wall Loads'!X114)</f>
        <v>0</v>
      </c>
      <c r="Y114" s="66">
        <f>'Unfactored Wall Loads'!$P$5*(1.2*'Unfactored Wall Loads'!V114+1.6*'Unfactored Wall Loads'!X114+1*'Unfactored Wall Loads'!W114)</f>
        <v>0</v>
      </c>
      <c r="Z114" s="4">
        <f t="shared" si="18"/>
        <v>0</v>
      </c>
      <c r="AA114" s="52" t="str">
        <f>IF($B114="INT",1*'Unfactored Wall Loads'!Y114, IF($B114="EXT",1*'Unfactored Wall Loads'!Y114,"N.G."))</f>
        <v>N.G.</v>
      </c>
      <c r="AB114" s="52" t="str">
        <f>IF($B114="INT",1*'Unfactored Wall Loads'!Z114, IF($B114="EXT",1*'Unfactored Wall Loads'!Z114,"N.G."))</f>
        <v>N.G.</v>
      </c>
      <c r="AC114" s="66">
        <f>'Unfactored Wall Loads'!$P$5*(1.4*'Unfactored Wall Loads'!AA114)</f>
        <v>0</v>
      </c>
      <c r="AD114" s="66">
        <f>'Unfactored Wall Loads'!$P$5*(1.2*'Unfactored Wall Loads'!AA114+1.6*'Unfactored Wall Loads'!AB114+0.5*'Unfactored Wall Loads'!AC114)</f>
        <v>0</v>
      </c>
      <c r="AE114" s="66">
        <f>'Unfactored Wall Loads'!$P$5*(1.2*'Unfactored Wall Loads'!AA114+1.6*'Unfactored Wall Loads'!AC114+1*'Unfactored Wall Loads'!AB114)</f>
        <v>0</v>
      </c>
      <c r="AF114" s="4">
        <f t="shared" si="19"/>
        <v>0</v>
      </c>
      <c r="AG114" s="52" t="str">
        <f>IF($B114="INT",1*'Unfactored Wall Loads'!AD114, IF($B114="EXT",1*'Unfactored Wall Loads'!AD114,"N.G."))</f>
        <v>N.G.</v>
      </c>
      <c r="AH114" s="52" t="str">
        <f>IF($B114="INT",1*'Unfactored Wall Loads'!AE114, IF($B114="EXT",1*'Unfactored Wall Loads'!AE114,"N.G."))</f>
        <v>N.G.</v>
      </c>
      <c r="AI114" s="66">
        <f>'Unfactored Wall Loads'!$P$5*(1.4*'Unfactored Wall Loads'!AF114)</f>
        <v>0</v>
      </c>
      <c r="AJ114" s="66">
        <f>'Unfactored Wall Loads'!$P$5*(1.2*'Unfactored Wall Loads'!AF114+1.6*'Unfactored Wall Loads'!AG114+0.5*'Unfactored Wall Loads'!AH114)</f>
        <v>0</v>
      </c>
      <c r="AK114" s="66">
        <f>'Unfactored Wall Loads'!$P$5*(1.2*'Unfactored Wall Loads'!AF114+1.6*'Unfactored Wall Loads'!AH114+1*'Unfactored Wall Loads'!AG114)</f>
        <v>0</v>
      </c>
      <c r="AL114" s="4">
        <f t="shared" si="20"/>
        <v>0</v>
      </c>
      <c r="AM114" s="52" t="str">
        <f>IF($B114="INT",1*'Unfactored Wall Loads'!AI114, IF($B114="EXT",1*'Unfactored Wall Loads'!AI114,"N.G."))</f>
        <v>N.G.</v>
      </c>
      <c r="AN114" s="52" t="str">
        <f>IF($B114="INT",1*'Unfactored Wall Loads'!AJ114, IF($B114="EXT",1*'Unfactored Wall Loads'!AJ114,"N.G."))</f>
        <v>N.G.</v>
      </c>
      <c r="AO114" s="66">
        <f>'Unfactored Wall Loads'!$P$5*(1.4*'Unfactored Wall Loads'!AK114)</f>
        <v>0</v>
      </c>
      <c r="AP114" s="66">
        <f>'Unfactored Wall Loads'!$P$5*(1.2*'Unfactored Wall Loads'!AK114+1.6*'Unfactored Wall Loads'!AL114+0.5*'Unfactored Wall Loads'!AM114)</f>
        <v>0</v>
      </c>
      <c r="AQ114" s="66">
        <f>'Unfactored Wall Loads'!$P$5*(1.2*'Unfactored Wall Loads'!AK114+1.6*'Unfactored Wall Loads'!AM114+1*'Unfactored Wall Loads'!AL114)</f>
        <v>0</v>
      </c>
      <c r="AR114" s="4">
        <f t="shared" si="21"/>
        <v>0</v>
      </c>
      <c r="AS114" s="52" t="str">
        <f>IF($B114="INT",1*'Unfactored Wall Loads'!AN114, IF($B114="EXT",1*'Unfactored Wall Loads'!AN114,"N.G."))</f>
        <v>N.G.</v>
      </c>
      <c r="AT114" s="52" t="str">
        <f>IF($B114="INT",1*'Unfactored Wall Loads'!AO114, IF($B114="EXT",1*'Unfactored Wall Loads'!AO114,"N.G."))</f>
        <v>N.G.</v>
      </c>
      <c r="AU114" s="66">
        <f>'Unfactored Wall Loads'!$P$5*(1.4*'Unfactored Wall Loads'!AP114)</f>
        <v>0</v>
      </c>
      <c r="AV114" s="66">
        <f>'Unfactored Wall Loads'!$P$5*(1.2*'Unfactored Wall Loads'!AP114+1.6*'Unfactored Wall Loads'!AQ114+0.5*'Unfactored Wall Loads'!AR114)</f>
        <v>0</v>
      </c>
      <c r="AW114" s="66">
        <f>'Unfactored Wall Loads'!$P$5*(1.2*'Unfactored Wall Loads'!AP114+1.6*'Unfactored Wall Loads'!AR114+1*'Unfactored Wall Loads'!AQ114)</f>
        <v>0</v>
      </c>
      <c r="AX114" s="4">
        <f t="shared" si="22"/>
        <v>0</v>
      </c>
      <c r="AY114" s="52" t="str">
        <f>IF($B114="INT",1*'Unfactored Wall Loads'!AS114, IF($B114="EXT",1*'Unfactored Wall Loads'!AS114,"N.G."))</f>
        <v>N.G.</v>
      </c>
      <c r="AZ114" s="52" t="str">
        <f>IF($B114="INT",1*'Unfactored Wall Loads'!AT114, IF($B114="EXT",1*'Unfactored Wall Loads'!AT114,"N.G."))</f>
        <v>N.G.</v>
      </c>
      <c r="BA114" s="66">
        <f>'Unfactored Wall Loads'!$P$5*(1.4*'Unfactored Wall Loads'!AU114)</f>
        <v>0</v>
      </c>
      <c r="BB114" s="66">
        <f>'Unfactored Wall Loads'!$P$5*(1.2*'Unfactored Wall Loads'!AU114+1.6*'Unfactored Wall Loads'!AV114+0.5*'Unfactored Wall Loads'!AW114)</f>
        <v>0</v>
      </c>
      <c r="BC114" s="66">
        <f>'Unfactored Wall Loads'!$P$5*(1.2*'Unfactored Wall Loads'!AU114+1.6*'Unfactored Wall Loads'!AW114+1*'Unfactored Wall Loads'!AV114)</f>
        <v>0</v>
      </c>
      <c r="BD114" s="4">
        <f t="shared" si="23"/>
        <v>0</v>
      </c>
      <c r="BE114" s="52" t="str">
        <f>IF($B114="INT",1*'Unfactored Wall Loads'!AX114, IF($B114="EXT",1*'Unfactored Wall Loads'!AX114,"N.G."))</f>
        <v>N.G.</v>
      </c>
      <c r="BF114" s="52" t="str">
        <f>IF($B114="INT",1*'Unfactored Wall Loads'!AY114, IF($B114="EXT",1*'Unfactored Wall Loads'!AY114,"N.G."))</f>
        <v>N.G.</v>
      </c>
      <c r="BG114" s="66">
        <f>'Unfactored Wall Loads'!$P$5*(1.4*'Unfactored Wall Loads'!AZ114)</f>
        <v>0</v>
      </c>
      <c r="BH114" s="66">
        <f>'Unfactored Wall Loads'!$P$5*(1.2*'Unfactored Wall Loads'!AZ114+1.6*'Unfactored Wall Loads'!BA114+0.5*'Unfactored Wall Loads'!BB114)</f>
        <v>0</v>
      </c>
      <c r="BI114" s="66">
        <f>'Unfactored Wall Loads'!$P$5*(1.2*'Unfactored Wall Loads'!AZ114+1.6*'Unfactored Wall Loads'!BB114+1*'Unfactored Wall Loads'!BA114)</f>
        <v>0</v>
      </c>
      <c r="BJ114" s="4">
        <f t="shared" si="24"/>
        <v>0</v>
      </c>
      <c r="BK114" s="52" t="str">
        <f>IF($B114="INT",1*'Unfactored Wall Loads'!BC114, IF($B114="EXT",1*'Unfactored Wall Loads'!BC114,"N.G."))</f>
        <v>N.G.</v>
      </c>
      <c r="BL114" s="52" t="str">
        <f>IF($B114="INT",1*'Unfactored Wall Loads'!BD114, IF($B114="EXT",1*'Unfactored Wall Loads'!BD114,"N.G."))</f>
        <v>N.G.</v>
      </c>
      <c r="BM114" s="66">
        <f>'Unfactored Wall Loads'!$P$5*(1.4*'Unfactored Wall Loads'!BE114)</f>
        <v>0</v>
      </c>
      <c r="BN114" s="66">
        <f>'Unfactored Wall Loads'!$P$5*(1.2*'Unfactored Wall Loads'!BE114+1.6*'Unfactored Wall Loads'!BF114+0.5*'Unfactored Wall Loads'!BG114)</f>
        <v>0</v>
      </c>
      <c r="BO114" s="66">
        <f>'Unfactored Wall Loads'!$P$5*(1.2*'Unfactored Wall Loads'!BE114+1.6*'Unfactored Wall Loads'!BG114+1*'Unfactored Wall Loads'!BF114)</f>
        <v>0</v>
      </c>
      <c r="BP114" s="4">
        <f t="shared" si="25"/>
        <v>0</v>
      </c>
      <c r="BQ114" s="52" t="str">
        <f>IF($B114="INT",1*'Unfactored Wall Loads'!BH114, IF($B114="EXT",1*'Unfactored Wall Loads'!BH114,"N.G."))</f>
        <v>N.G.</v>
      </c>
      <c r="BR114" s="52" t="str">
        <f>IF($B114="INT",1*'Unfactored Wall Loads'!BI114, IF($B114="EXT",1*'Unfactored Wall Loads'!BI114,"N.G."))</f>
        <v>N.G.</v>
      </c>
      <c r="BS114" s="66">
        <f>'Unfactored Wall Loads'!$P$5*(1.4*'Unfactored Wall Loads'!BJ114)</f>
        <v>0</v>
      </c>
      <c r="BT114" s="66">
        <f>'Unfactored Wall Loads'!$P$5*(1.2*'Unfactored Wall Loads'!BJ114+1.6*'Unfactored Wall Loads'!BK114+0.5*'Unfactored Wall Loads'!BL114)</f>
        <v>0</v>
      </c>
      <c r="BU114" s="66">
        <f>'Unfactored Wall Loads'!$P$5*(1.2*'Unfactored Wall Loads'!BJ114+1.6*'Unfactored Wall Loads'!BL114+1*'Unfactored Wall Loads'!BK114)</f>
        <v>0</v>
      </c>
      <c r="BV114" s="4">
        <f t="shared" si="26"/>
        <v>0</v>
      </c>
      <c r="BW114" s="52" t="str">
        <f>IF($B114="INT",1*'Unfactored Wall Loads'!BM114, IF($B114="EXT",1*'Unfactored Wall Loads'!BM114,"N.G."))</f>
        <v>N.G.</v>
      </c>
      <c r="BX114" s="52" t="str">
        <f>IF($B114="INT",1*'Unfactored Wall Loads'!BN114, IF($B114="EXT",1*'Unfactored Wall Loads'!BN114,"N.G."))</f>
        <v>N.G.</v>
      </c>
      <c r="BY114" s="66">
        <f>'Unfactored Wall Loads'!$P$5*(1.4*'Unfactored Wall Loads'!BO114)</f>
        <v>0</v>
      </c>
      <c r="BZ114" s="66">
        <f>'Unfactored Wall Loads'!$P$5*(1.2*'Unfactored Wall Loads'!BO114+1.6*'Unfactored Wall Loads'!BP114+0.5*'Unfactored Wall Loads'!BQ114)</f>
        <v>0</v>
      </c>
      <c r="CA114" s="66">
        <f>'Unfactored Wall Loads'!$P$5*(1.2*'Unfactored Wall Loads'!BO114+1.6*'Unfactored Wall Loads'!BQ114+1*'Unfactored Wall Loads'!BP114)</f>
        <v>0</v>
      </c>
      <c r="CB114" s="4">
        <f t="shared" si="27"/>
        <v>0</v>
      </c>
      <c r="CC114" s="52" t="str">
        <f>IF($B114="INT",1*'Unfactored Wall Loads'!BR114, IF($B114="EXT",1*'Unfactored Wall Loads'!BR114,"N.G."))</f>
        <v>N.G.</v>
      </c>
      <c r="CD114" s="52" t="str">
        <f>IF($B114="INT",1*'Unfactored Wall Loads'!BS114, IF($B114="EXT",1*'Unfactored Wall Loads'!BS114,"N.G."))</f>
        <v>N.G.</v>
      </c>
      <c r="CE114" s="66">
        <f>'Unfactored Wall Loads'!$P$5*(1.4*'Unfactored Wall Loads'!BT114)</f>
        <v>0</v>
      </c>
      <c r="CF114" s="66">
        <f>'Unfactored Wall Loads'!$P$5*(1.2*'Unfactored Wall Loads'!BT114+1.6*'Unfactored Wall Loads'!BU114+0.5*'Unfactored Wall Loads'!BV114)</f>
        <v>0</v>
      </c>
      <c r="CG114" s="66">
        <f>'Unfactored Wall Loads'!$P$5*(1.2*'Unfactored Wall Loads'!BT114+1.6*'Unfactored Wall Loads'!BV114+1*'Unfactored Wall Loads'!BU114)</f>
        <v>0</v>
      </c>
      <c r="CH114" s="4">
        <f t="shared" si="28"/>
        <v>0</v>
      </c>
      <c r="CI114" s="52" t="str">
        <f>IF($B114="INT",1*'Unfactored Wall Loads'!BW114, IF($B114="EXT",1*'Unfactored Wall Loads'!BW114,"N.G."))</f>
        <v>N.G.</v>
      </c>
      <c r="CJ114" s="52" t="str">
        <f>IF($B114="INT",1*'Unfactored Wall Loads'!BX114, IF($B114="EXT",1*'Unfactored Wall Loads'!BX114,"N.G."))</f>
        <v>N.G.</v>
      </c>
      <c r="CK114" s="66">
        <f>'Unfactored Wall Loads'!$P$5*(1.6*'Unfactored Wall Loads'!BY114)</f>
        <v>0</v>
      </c>
      <c r="CL114" s="66">
        <f>'Unfactored Wall Loads'!$P$5*(1.2*'Unfactored Wall Loads'!BY114+1.6*'Unfactored Wall Loads'!BZ114+0.5*'Unfactored Wall Loads'!CA114)</f>
        <v>0</v>
      </c>
      <c r="CM114" s="66">
        <f>'Unfactored Wall Loads'!$P$5*(1.2*'Unfactored Wall Loads'!BY114+1.6*'Unfactored Wall Loads'!CA114+1*'Unfactored Wall Loads'!BZ114)</f>
        <v>0</v>
      </c>
      <c r="CN114" s="4">
        <f t="shared" si="29"/>
        <v>0</v>
      </c>
    </row>
    <row r="115" spans="1:92" x14ac:dyDescent="0.25">
      <c r="A115" s="70">
        <v>94</v>
      </c>
      <c r="B115" s="70">
        <f>'Unfactored Wall Loads'!B115</f>
        <v>0</v>
      </c>
      <c r="C115" s="52" t="str">
        <f>IF($B115="INT",1*'Unfactored Wall Loads'!E115, IF($B115="EXT",1*'Unfactored Wall Loads'!E115,"N.G."))</f>
        <v>N.G.</v>
      </c>
      <c r="D115" s="52" t="str">
        <f>IF($B115="INT",1*'Unfactored Wall Loads'!F115, IF($B115="EXT",1*'Unfactored Wall Loads'!F115,"N.G."))</f>
        <v>N.G.</v>
      </c>
      <c r="E115" s="66">
        <f>'Unfactored Wall Loads'!$P$5*(1.4*'Unfactored Wall Loads'!G115)</f>
        <v>0</v>
      </c>
      <c r="F115" s="66">
        <f>'Unfactored Wall Loads'!$P$5*(1.2*'Unfactored Wall Loads'!G115+1.6*'Unfactored Wall Loads'!H115+0.5*'Unfactored Wall Loads'!I115)</f>
        <v>0</v>
      </c>
      <c r="G115" s="66">
        <f>'Unfactored Wall Loads'!$P$5*(1.2*'Unfactored Wall Loads'!G115+1.6*'Unfactored Wall Loads'!I115+1*'Unfactored Wall Loads'!H115)</f>
        <v>0</v>
      </c>
      <c r="H115" s="4">
        <f t="shared" si="15"/>
        <v>0</v>
      </c>
      <c r="I115" s="52" t="str">
        <f>IF($B115="INT",1*'Unfactored Wall Loads'!J115, IF($B115="EXT",1*'Unfactored Wall Loads'!J115,"N.G."))</f>
        <v>N.G.</v>
      </c>
      <c r="J115" s="52" t="str">
        <f>IF($B115="INT",1*'Unfactored Wall Loads'!K115, IF($B115="EXT",1*'Unfactored Wall Loads'!K115,"N.G."))</f>
        <v>N.G.</v>
      </c>
      <c r="K115" s="66">
        <f>'Unfactored Wall Loads'!$P$5*(1.4*'Unfactored Wall Loads'!L115)</f>
        <v>0</v>
      </c>
      <c r="L115" s="66">
        <f>'Unfactored Wall Loads'!$P$5*(1.2*'Unfactored Wall Loads'!L115+1.6*'Unfactored Wall Loads'!M115+0.5*'Unfactored Wall Loads'!N115)</f>
        <v>0</v>
      </c>
      <c r="M115" s="66">
        <f>'Unfactored Wall Loads'!$P$5*(1.2*'Unfactored Wall Loads'!L115+1.6*'Unfactored Wall Loads'!N115+1*'Unfactored Wall Loads'!M115)</f>
        <v>0</v>
      </c>
      <c r="N115" s="4">
        <f t="shared" si="16"/>
        <v>0</v>
      </c>
      <c r="O115" s="52" t="str">
        <f>IF($B115="INT",1*'Unfactored Wall Loads'!O115, IF($B115="EXT",1*'Unfactored Wall Loads'!O115,"N.G."))</f>
        <v>N.G.</v>
      </c>
      <c r="P115" s="52" t="str">
        <f>IF($B115="INT",1*'Unfactored Wall Loads'!P115, IF($B115="EXT",1*'Unfactored Wall Loads'!P115,"N.G."))</f>
        <v>N.G.</v>
      </c>
      <c r="Q115" s="66">
        <f>'Unfactored Wall Loads'!$P$5*(1.4*'Unfactored Wall Loads'!Q115)</f>
        <v>0</v>
      </c>
      <c r="R115" s="66">
        <f>'Unfactored Wall Loads'!$P$5*(1.2*'Unfactored Wall Loads'!Q115+1.6*'Unfactored Wall Loads'!R115+0.5*'Unfactored Wall Loads'!S115)</f>
        <v>0</v>
      </c>
      <c r="S115" s="66">
        <f>'Unfactored Wall Loads'!$P$5*(1.2*'Unfactored Wall Loads'!Q115+1.6*'Unfactored Wall Loads'!S115+1*'Unfactored Wall Loads'!R115)</f>
        <v>0</v>
      </c>
      <c r="T115" s="4">
        <f t="shared" si="17"/>
        <v>0</v>
      </c>
      <c r="U115" s="52" t="str">
        <f>IF($B115="INT",1*'Unfactored Wall Loads'!T115, IF($B115="EXT",1*'Unfactored Wall Loads'!T115,"N.G."))</f>
        <v>N.G.</v>
      </c>
      <c r="V115" s="52" t="str">
        <f>IF($B115="INT",1*'Unfactored Wall Loads'!U115, IF($B115="EXT",1*'Unfactored Wall Loads'!U115,"N.G."))</f>
        <v>N.G.</v>
      </c>
      <c r="W115" s="66">
        <f>'Unfactored Wall Loads'!$P$5*(1.4*'Unfactored Wall Loads'!V115)</f>
        <v>0</v>
      </c>
      <c r="X115" s="66">
        <f>'Unfactored Wall Loads'!$P$5*(1.2*'Unfactored Wall Loads'!V115+1.6*'Unfactored Wall Loads'!W115+0.5*'Unfactored Wall Loads'!X115)</f>
        <v>0</v>
      </c>
      <c r="Y115" s="66">
        <f>'Unfactored Wall Loads'!$P$5*(1.2*'Unfactored Wall Loads'!V115+1.6*'Unfactored Wall Loads'!X115+1*'Unfactored Wall Loads'!W115)</f>
        <v>0</v>
      </c>
      <c r="Z115" s="4">
        <f t="shared" si="18"/>
        <v>0</v>
      </c>
      <c r="AA115" s="52" t="str">
        <f>IF($B115="INT",1*'Unfactored Wall Loads'!Y115, IF($B115="EXT",1*'Unfactored Wall Loads'!Y115,"N.G."))</f>
        <v>N.G.</v>
      </c>
      <c r="AB115" s="52" t="str">
        <f>IF($B115="INT",1*'Unfactored Wall Loads'!Z115, IF($B115="EXT",1*'Unfactored Wall Loads'!Z115,"N.G."))</f>
        <v>N.G.</v>
      </c>
      <c r="AC115" s="66">
        <f>'Unfactored Wall Loads'!$P$5*(1.4*'Unfactored Wall Loads'!AA115)</f>
        <v>0</v>
      </c>
      <c r="AD115" s="66">
        <f>'Unfactored Wall Loads'!$P$5*(1.2*'Unfactored Wall Loads'!AA115+1.6*'Unfactored Wall Loads'!AB115+0.5*'Unfactored Wall Loads'!AC115)</f>
        <v>0</v>
      </c>
      <c r="AE115" s="66">
        <f>'Unfactored Wall Loads'!$P$5*(1.2*'Unfactored Wall Loads'!AA115+1.6*'Unfactored Wall Loads'!AC115+1*'Unfactored Wall Loads'!AB115)</f>
        <v>0</v>
      </c>
      <c r="AF115" s="4">
        <f t="shared" si="19"/>
        <v>0</v>
      </c>
      <c r="AG115" s="52" t="str">
        <f>IF($B115="INT",1*'Unfactored Wall Loads'!AD115, IF($B115="EXT",1*'Unfactored Wall Loads'!AD115,"N.G."))</f>
        <v>N.G.</v>
      </c>
      <c r="AH115" s="52" t="str">
        <f>IF($B115="INT",1*'Unfactored Wall Loads'!AE115, IF($B115="EXT",1*'Unfactored Wall Loads'!AE115,"N.G."))</f>
        <v>N.G.</v>
      </c>
      <c r="AI115" s="66">
        <f>'Unfactored Wall Loads'!$P$5*(1.4*'Unfactored Wall Loads'!AF115)</f>
        <v>0</v>
      </c>
      <c r="AJ115" s="66">
        <f>'Unfactored Wall Loads'!$P$5*(1.2*'Unfactored Wall Loads'!AF115+1.6*'Unfactored Wall Loads'!AG115+0.5*'Unfactored Wall Loads'!AH115)</f>
        <v>0</v>
      </c>
      <c r="AK115" s="66">
        <f>'Unfactored Wall Loads'!$P$5*(1.2*'Unfactored Wall Loads'!AF115+1.6*'Unfactored Wall Loads'!AH115+1*'Unfactored Wall Loads'!AG115)</f>
        <v>0</v>
      </c>
      <c r="AL115" s="4">
        <f t="shared" si="20"/>
        <v>0</v>
      </c>
      <c r="AM115" s="52" t="str">
        <f>IF($B115="INT",1*'Unfactored Wall Loads'!AI115, IF($B115="EXT",1*'Unfactored Wall Loads'!AI115,"N.G."))</f>
        <v>N.G.</v>
      </c>
      <c r="AN115" s="52" t="str">
        <f>IF($B115="INT",1*'Unfactored Wall Loads'!AJ115, IF($B115="EXT",1*'Unfactored Wall Loads'!AJ115,"N.G."))</f>
        <v>N.G.</v>
      </c>
      <c r="AO115" s="66">
        <f>'Unfactored Wall Loads'!$P$5*(1.4*'Unfactored Wall Loads'!AK115)</f>
        <v>0</v>
      </c>
      <c r="AP115" s="66">
        <f>'Unfactored Wall Loads'!$P$5*(1.2*'Unfactored Wall Loads'!AK115+1.6*'Unfactored Wall Loads'!AL115+0.5*'Unfactored Wall Loads'!AM115)</f>
        <v>0</v>
      </c>
      <c r="AQ115" s="66">
        <f>'Unfactored Wall Loads'!$P$5*(1.2*'Unfactored Wall Loads'!AK115+1.6*'Unfactored Wall Loads'!AM115+1*'Unfactored Wall Loads'!AL115)</f>
        <v>0</v>
      </c>
      <c r="AR115" s="4">
        <f t="shared" si="21"/>
        <v>0</v>
      </c>
      <c r="AS115" s="52" t="str">
        <f>IF($B115="INT",1*'Unfactored Wall Loads'!AN115, IF($B115="EXT",1*'Unfactored Wall Loads'!AN115,"N.G."))</f>
        <v>N.G.</v>
      </c>
      <c r="AT115" s="52" t="str">
        <f>IF($B115="INT",1*'Unfactored Wall Loads'!AO115, IF($B115="EXT",1*'Unfactored Wall Loads'!AO115,"N.G."))</f>
        <v>N.G.</v>
      </c>
      <c r="AU115" s="66">
        <f>'Unfactored Wall Loads'!$P$5*(1.4*'Unfactored Wall Loads'!AP115)</f>
        <v>0</v>
      </c>
      <c r="AV115" s="66">
        <f>'Unfactored Wall Loads'!$P$5*(1.2*'Unfactored Wall Loads'!AP115+1.6*'Unfactored Wall Loads'!AQ115+0.5*'Unfactored Wall Loads'!AR115)</f>
        <v>0</v>
      </c>
      <c r="AW115" s="66">
        <f>'Unfactored Wall Loads'!$P$5*(1.2*'Unfactored Wall Loads'!AP115+1.6*'Unfactored Wall Loads'!AR115+1*'Unfactored Wall Loads'!AQ115)</f>
        <v>0</v>
      </c>
      <c r="AX115" s="4">
        <f t="shared" si="22"/>
        <v>0</v>
      </c>
      <c r="AY115" s="52" t="str">
        <f>IF($B115="INT",1*'Unfactored Wall Loads'!AS115, IF($B115="EXT",1*'Unfactored Wall Loads'!AS115,"N.G."))</f>
        <v>N.G.</v>
      </c>
      <c r="AZ115" s="52" t="str">
        <f>IF($B115="INT",1*'Unfactored Wall Loads'!AT115, IF($B115="EXT",1*'Unfactored Wall Loads'!AT115,"N.G."))</f>
        <v>N.G.</v>
      </c>
      <c r="BA115" s="66">
        <f>'Unfactored Wall Loads'!$P$5*(1.4*'Unfactored Wall Loads'!AU115)</f>
        <v>0</v>
      </c>
      <c r="BB115" s="66">
        <f>'Unfactored Wall Loads'!$P$5*(1.2*'Unfactored Wall Loads'!AU115+1.6*'Unfactored Wall Loads'!AV115+0.5*'Unfactored Wall Loads'!AW115)</f>
        <v>0</v>
      </c>
      <c r="BC115" s="66">
        <f>'Unfactored Wall Loads'!$P$5*(1.2*'Unfactored Wall Loads'!AU115+1.6*'Unfactored Wall Loads'!AW115+1*'Unfactored Wall Loads'!AV115)</f>
        <v>0</v>
      </c>
      <c r="BD115" s="4">
        <f t="shared" si="23"/>
        <v>0</v>
      </c>
      <c r="BE115" s="52" t="str">
        <f>IF($B115="INT",1*'Unfactored Wall Loads'!AX115, IF($B115="EXT",1*'Unfactored Wall Loads'!AX115,"N.G."))</f>
        <v>N.G.</v>
      </c>
      <c r="BF115" s="52" t="str">
        <f>IF($B115="INT",1*'Unfactored Wall Loads'!AY115, IF($B115="EXT",1*'Unfactored Wall Loads'!AY115,"N.G."))</f>
        <v>N.G.</v>
      </c>
      <c r="BG115" s="66">
        <f>'Unfactored Wall Loads'!$P$5*(1.4*'Unfactored Wall Loads'!AZ115)</f>
        <v>0</v>
      </c>
      <c r="BH115" s="66">
        <f>'Unfactored Wall Loads'!$P$5*(1.2*'Unfactored Wall Loads'!AZ115+1.6*'Unfactored Wall Loads'!BA115+0.5*'Unfactored Wall Loads'!BB115)</f>
        <v>0</v>
      </c>
      <c r="BI115" s="66">
        <f>'Unfactored Wall Loads'!$P$5*(1.2*'Unfactored Wall Loads'!AZ115+1.6*'Unfactored Wall Loads'!BB115+1*'Unfactored Wall Loads'!BA115)</f>
        <v>0</v>
      </c>
      <c r="BJ115" s="4">
        <f t="shared" si="24"/>
        <v>0</v>
      </c>
      <c r="BK115" s="52" t="str">
        <f>IF($B115="INT",1*'Unfactored Wall Loads'!BC115, IF($B115="EXT",1*'Unfactored Wall Loads'!BC115,"N.G."))</f>
        <v>N.G.</v>
      </c>
      <c r="BL115" s="52" t="str">
        <f>IF($B115="INT",1*'Unfactored Wall Loads'!BD115, IF($B115="EXT",1*'Unfactored Wall Loads'!BD115,"N.G."))</f>
        <v>N.G.</v>
      </c>
      <c r="BM115" s="66">
        <f>'Unfactored Wall Loads'!$P$5*(1.4*'Unfactored Wall Loads'!BE115)</f>
        <v>0</v>
      </c>
      <c r="BN115" s="66">
        <f>'Unfactored Wall Loads'!$P$5*(1.2*'Unfactored Wall Loads'!BE115+1.6*'Unfactored Wall Loads'!BF115+0.5*'Unfactored Wall Loads'!BG115)</f>
        <v>0</v>
      </c>
      <c r="BO115" s="66">
        <f>'Unfactored Wall Loads'!$P$5*(1.2*'Unfactored Wall Loads'!BE115+1.6*'Unfactored Wall Loads'!BG115+1*'Unfactored Wall Loads'!BF115)</f>
        <v>0</v>
      </c>
      <c r="BP115" s="4">
        <f t="shared" si="25"/>
        <v>0</v>
      </c>
      <c r="BQ115" s="52" t="str">
        <f>IF($B115="INT",1*'Unfactored Wall Loads'!BH115, IF($B115="EXT",1*'Unfactored Wall Loads'!BH115,"N.G."))</f>
        <v>N.G.</v>
      </c>
      <c r="BR115" s="52" t="str">
        <f>IF($B115="INT",1*'Unfactored Wall Loads'!BI115, IF($B115="EXT",1*'Unfactored Wall Loads'!BI115,"N.G."))</f>
        <v>N.G.</v>
      </c>
      <c r="BS115" s="66">
        <f>'Unfactored Wall Loads'!$P$5*(1.4*'Unfactored Wall Loads'!BJ115)</f>
        <v>0</v>
      </c>
      <c r="BT115" s="66">
        <f>'Unfactored Wall Loads'!$P$5*(1.2*'Unfactored Wall Loads'!BJ115+1.6*'Unfactored Wall Loads'!BK115+0.5*'Unfactored Wall Loads'!BL115)</f>
        <v>0</v>
      </c>
      <c r="BU115" s="66">
        <f>'Unfactored Wall Loads'!$P$5*(1.2*'Unfactored Wall Loads'!BJ115+1.6*'Unfactored Wall Loads'!BL115+1*'Unfactored Wall Loads'!BK115)</f>
        <v>0</v>
      </c>
      <c r="BV115" s="4">
        <f t="shared" si="26"/>
        <v>0</v>
      </c>
      <c r="BW115" s="52" t="str">
        <f>IF($B115="INT",1*'Unfactored Wall Loads'!BM115, IF($B115="EXT",1*'Unfactored Wall Loads'!BM115,"N.G."))</f>
        <v>N.G.</v>
      </c>
      <c r="BX115" s="52" t="str">
        <f>IF($B115="INT",1*'Unfactored Wall Loads'!BN115, IF($B115="EXT",1*'Unfactored Wall Loads'!BN115,"N.G."))</f>
        <v>N.G.</v>
      </c>
      <c r="BY115" s="66">
        <f>'Unfactored Wall Loads'!$P$5*(1.4*'Unfactored Wall Loads'!BO115)</f>
        <v>0</v>
      </c>
      <c r="BZ115" s="66">
        <f>'Unfactored Wall Loads'!$P$5*(1.2*'Unfactored Wall Loads'!BO115+1.6*'Unfactored Wall Loads'!BP115+0.5*'Unfactored Wall Loads'!BQ115)</f>
        <v>0</v>
      </c>
      <c r="CA115" s="66">
        <f>'Unfactored Wall Loads'!$P$5*(1.2*'Unfactored Wall Loads'!BO115+1.6*'Unfactored Wall Loads'!BQ115+1*'Unfactored Wall Loads'!BP115)</f>
        <v>0</v>
      </c>
      <c r="CB115" s="4">
        <f t="shared" si="27"/>
        <v>0</v>
      </c>
      <c r="CC115" s="52" t="str">
        <f>IF($B115="INT",1*'Unfactored Wall Loads'!BR115, IF($B115="EXT",1*'Unfactored Wall Loads'!BR115,"N.G."))</f>
        <v>N.G.</v>
      </c>
      <c r="CD115" s="52" t="str">
        <f>IF($B115="INT",1*'Unfactored Wall Loads'!BS115, IF($B115="EXT",1*'Unfactored Wall Loads'!BS115,"N.G."))</f>
        <v>N.G.</v>
      </c>
      <c r="CE115" s="66">
        <f>'Unfactored Wall Loads'!$P$5*(1.4*'Unfactored Wall Loads'!BT115)</f>
        <v>0</v>
      </c>
      <c r="CF115" s="66">
        <f>'Unfactored Wall Loads'!$P$5*(1.2*'Unfactored Wall Loads'!BT115+1.6*'Unfactored Wall Loads'!BU115+0.5*'Unfactored Wall Loads'!BV115)</f>
        <v>0</v>
      </c>
      <c r="CG115" s="66">
        <f>'Unfactored Wall Loads'!$P$5*(1.2*'Unfactored Wall Loads'!BT115+1.6*'Unfactored Wall Loads'!BV115+1*'Unfactored Wall Loads'!BU115)</f>
        <v>0</v>
      </c>
      <c r="CH115" s="4">
        <f t="shared" si="28"/>
        <v>0</v>
      </c>
      <c r="CI115" s="52" t="str">
        <f>IF($B115="INT",1*'Unfactored Wall Loads'!BW115, IF($B115="EXT",1*'Unfactored Wall Loads'!BW115,"N.G."))</f>
        <v>N.G.</v>
      </c>
      <c r="CJ115" s="52" t="str">
        <f>IF($B115="INT",1*'Unfactored Wall Loads'!BX115, IF($B115="EXT",1*'Unfactored Wall Loads'!BX115,"N.G."))</f>
        <v>N.G.</v>
      </c>
      <c r="CK115" s="66">
        <f>'Unfactored Wall Loads'!$P$5*(1.6*'Unfactored Wall Loads'!BY115)</f>
        <v>0</v>
      </c>
      <c r="CL115" s="66">
        <f>'Unfactored Wall Loads'!$P$5*(1.2*'Unfactored Wall Loads'!BY115+1.6*'Unfactored Wall Loads'!BZ115+0.5*'Unfactored Wall Loads'!CA115)</f>
        <v>0</v>
      </c>
      <c r="CM115" s="66">
        <f>'Unfactored Wall Loads'!$P$5*(1.2*'Unfactored Wall Loads'!BY115+1.6*'Unfactored Wall Loads'!CA115+1*'Unfactored Wall Loads'!BZ115)</f>
        <v>0</v>
      </c>
      <c r="CN115" s="4">
        <f t="shared" si="29"/>
        <v>0</v>
      </c>
    </row>
    <row r="116" spans="1:92" x14ac:dyDescent="0.25">
      <c r="A116" s="70">
        <v>95</v>
      </c>
      <c r="B116" s="70">
        <f>'Unfactored Wall Loads'!B116</f>
        <v>0</v>
      </c>
      <c r="C116" s="52" t="str">
        <f>IF($B116="INT",1*'Unfactored Wall Loads'!E116, IF($B116="EXT",1*'Unfactored Wall Loads'!E116,"N.G."))</f>
        <v>N.G.</v>
      </c>
      <c r="D116" s="52" t="str">
        <f>IF($B116="INT",1*'Unfactored Wall Loads'!F116, IF($B116="EXT",1*'Unfactored Wall Loads'!F116,"N.G."))</f>
        <v>N.G.</v>
      </c>
      <c r="E116" s="66">
        <f>'Unfactored Wall Loads'!$P$5*(1.4*'Unfactored Wall Loads'!G116)</f>
        <v>0</v>
      </c>
      <c r="F116" s="66">
        <f>'Unfactored Wall Loads'!$P$5*(1.2*'Unfactored Wall Loads'!G116+1.6*'Unfactored Wall Loads'!H116+0.5*'Unfactored Wall Loads'!I116)</f>
        <v>0</v>
      </c>
      <c r="G116" s="66">
        <f>'Unfactored Wall Loads'!$P$5*(1.2*'Unfactored Wall Loads'!G116+1.6*'Unfactored Wall Loads'!I116+1*'Unfactored Wall Loads'!H116)</f>
        <v>0</v>
      </c>
      <c r="H116" s="4">
        <f t="shared" si="15"/>
        <v>0</v>
      </c>
      <c r="I116" s="52" t="str">
        <f>IF($B116="INT",1*'Unfactored Wall Loads'!J116, IF($B116="EXT",1*'Unfactored Wall Loads'!J116,"N.G."))</f>
        <v>N.G.</v>
      </c>
      <c r="J116" s="52" t="str">
        <f>IF($B116="INT",1*'Unfactored Wall Loads'!K116, IF($B116="EXT",1*'Unfactored Wall Loads'!K116,"N.G."))</f>
        <v>N.G.</v>
      </c>
      <c r="K116" s="66">
        <f>'Unfactored Wall Loads'!$P$5*(1.4*'Unfactored Wall Loads'!L116)</f>
        <v>0</v>
      </c>
      <c r="L116" s="66">
        <f>'Unfactored Wall Loads'!$P$5*(1.2*'Unfactored Wall Loads'!L116+1.6*'Unfactored Wall Loads'!M116+0.5*'Unfactored Wall Loads'!N116)</f>
        <v>0</v>
      </c>
      <c r="M116" s="66">
        <f>'Unfactored Wall Loads'!$P$5*(1.2*'Unfactored Wall Loads'!L116+1.6*'Unfactored Wall Loads'!N116+1*'Unfactored Wall Loads'!M116)</f>
        <v>0</v>
      </c>
      <c r="N116" s="4">
        <f t="shared" si="16"/>
        <v>0</v>
      </c>
      <c r="O116" s="52" t="str">
        <f>IF($B116="INT",1*'Unfactored Wall Loads'!O116, IF($B116="EXT",1*'Unfactored Wall Loads'!O116,"N.G."))</f>
        <v>N.G.</v>
      </c>
      <c r="P116" s="52" t="str">
        <f>IF($B116="INT",1*'Unfactored Wall Loads'!P116, IF($B116="EXT",1*'Unfactored Wall Loads'!P116,"N.G."))</f>
        <v>N.G.</v>
      </c>
      <c r="Q116" s="66">
        <f>'Unfactored Wall Loads'!$P$5*(1.4*'Unfactored Wall Loads'!Q116)</f>
        <v>0</v>
      </c>
      <c r="R116" s="66">
        <f>'Unfactored Wall Loads'!$P$5*(1.2*'Unfactored Wall Loads'!Q116+1.6*'Unfactored Wall Loads'!R116+0.5*'Unfactored Wall Loads'!S116)</f>
        <v>0</v>
      </c>
      <c r="S116" s="66">
        <f>'Unfactored Wall Loads'!$P$5*(1.2*'Unfactored Wall Loads'!Q116+1.6*'Unfactored Wall Loads'!S116+1*'Unfactored Wall Loads'!R116)</f>
        <v>0</v>
      </c>
      <c r="T116" s="4">
        <f t="shared" si="17"/>
        <v>0</v>
      </c>
      <c r="U116" s="52" t="str">
        <f>IF($B116="INT",1*'Unfactored Wall Loads'!T116, IF($B116="EXT",1*'Unfactored Wall Loads'!T116,"N.G."))</f>
        <v>N.G.</v>
      </c>
      <c r="V116" s="52" t="str">
        <f>IF($B116="INT",1*'Unfactored Wall Loads'!U116, IF($B116="EXT",1*'Unfactored Wall Loads'!U116,"N.G."))</f>
        <v>N.G.</v>
      </c>
      <c r="W116" s="66">
        <f>'Unfactored Wall Loads'!$P$5*(1.4*'Unfactored Wall Loads'!V116)</f>
        <v>0</v>
      </c>
      <c r="X116" s="66">
        <f>'Unfactored Wall Loads'!$P$5*(1.2*'Unfactored Wall Loads'!V116+1.6*'Unfactored Wall Loads'!W116+0.5*'Unfactored Wall Loads'!X116)</f>
        <v>0</v>
      </c>
      <c r="Y116" s="66">
        <f>'Unfactored Wall Loads'!$P$5*(1.2*'Unfactored Wall Loads'!V116+1.6*'Unfactored Wall Loads'!X116+1*'Unfactored Wall Loads'!W116)</f>
        <v>0</v>
      </c>
      <c r="Z116" s="4">
        <f t="shared" si="18"/>
        <v>0</v>
      </c>
      <c r="AA116" s="52" t="str">
        <f>IF($B116="INT",1*'Unfactored Wall Loads'!Y116, IF($B116="EXT",1*'Unfactored Wall Loads'!Y116,"N.G."))</f>
        <v>N.G.</v>
      </c>
      <c r="AB116" s="52" t="str">
        <f>IF($B116="INT",1*'Unfactored Wall Loads'!Z116, IF($B116="EXT",1*'Unfactored Wall Loads'!Z116,"N.G."))</f>
        <v>N.G.</v>
      </c>
      <c r="AC116" s="66">
        <f>'Unfactored Wall Loads'!$P$5*(1.4*'Unfactored Wall Loads'!AA116)</f>
        <v>0</v>
      </c>
      <c r="AD116" s="66">
        <f>'Unfactored Wall Loads'!$P$5*(1.2*'Unfactored Wall Loads'!AA116+1.6*'Unfactored Wall Loads'!AB116+0.5*'Unfactored Wall Loads'!AC116)</f>
        <v>0</v>
      </c>
      <c r="AE116" s="66">
        <f>'Unfactored Wall Loads'!$P$5*(1.2*'Unfactored Wall Loads'!AA116+1.6*'Unfactored Wall Loads'!AC116+1*'Unfactored Wall Loads'!AB116)</f>
        <v>0</v>
      </c>
      <c r="AF116" s="4">
        <f t="shared" si="19"/>
        <v>0</v>
      </c>
      <c r="AG116" s="52" t="str">
        <f>IF($B116="INT",1*'Unfactored Wall Loads'!AD116, IF($B116="EXT",1*'Unfactored Wall Loads'!AD116,"N.G."))</f>
        <v>N.G.</v>
      </c>
      <c r="AH116" s="52" t="str">
        <f>IF($B116="INT",1*'Unfactored Wall Loads'!AE116, IF($B116="EXT",1*'Unfactored Wall Loads'!AE116,"N.G."))</f>
        <v>N.G.</v>
      </c>
      <c r="AI116" s="66">
        <f>'Unfactored Wall Loads'!$P$5*(1.4*'Unfactored Wall Loads'!AF116)</f>
        <v>0</v>
      </c>
      <c r="AJ116" s="66">
        <f>'Unfactored Wall Loads'!$P$5*(1.2*'Unfactored Wall Loads'!AF116+1.6*'Unfactored Wall Loads'!AG116+0.5*'Unfactored Wall Loads'!AH116)</f>
        <v>0</v>
      </c>
      <c r="AK116" s="66">
        <f>'Unfactored Wall Loads'!$P$5*(1.2*'Unfactored Wall Loads'!AF116+1.6*'Unfactored Wall Loads'!AH116+1*'Unfactored Wall Loads'!AG116)</f>
        <v>0</v>
      </c>
      <c r="AL116" s="4">
        <f t="shared" si="20"/>
        <v>0</v>
      </c>
      <c r="AM116" s="52" t="str">
        <f>IF($B116="INT",1*'Unfactored Wall Loads'!AI116, IF($B116="EXT",1*'Unfactored Wall Loads'!AI116,"N.G."))</f>
        <v>N.G.</v>
      </c>
      <c r="AN116" s="52" t="str">
        <f>IF($B116="INT",1*'Unfactored Wall Loads'!AJ116, IF($B116="EXT",1*'Unfactored Wall Loads'!AJ116,"N.G."))</f>
        <v>N.G.</v>
      </c>
      <c r="AO116" s="66">
        <f>'Unfactored Wall Loads'!$P$5*(1.4*'Unfactored Wall Loads'!AK116)</f>
        <v>0</v>
      </c>
      <c r="AP116" s="66">
        <f>'Unfactored Wall Loads'!$P$5*(1.2*'Unfactored Wall Loads'!AK116+1.6*'Unfactored Wall Loads'!AL116+0.5*'Unfactored Wall Loads'!AM116)</f>
        <v>0</v>
      </c>
      <c r="AQ116" s="66">
        <f>'Unfactored Wall Loads'!$P$5*(1.2*'Unfactored Wall Loads'!AK116+1.6*'Unfactored Wall Loads'!AM116+1*'Unfactored Wall Loads'!AL116)</f>
        <v>0</v>
      </c>
      <c r="AR116" s="4">
        <f t="shared" si="21"/>
        <v>0</v>
      </c>
      <c r="AS116" s="52" t="str">
        <f>IF($B116="INT",1*'Unfactored Wall Loads'!AN116, IF($B116="EXT",1*'Unfactored Wall Loads'!AN116,"N.G."))</f>
        <v>N.G.</v>
      </c>
      <c r="AT116" s="52" t="str">
        <f>IF($B116="INT",1*'Unfactored Wall Loads'!AO116, IF($B116="EXT",1*'Unfactored Wall Loads'!AO116,"N.G."))</f>
        <v>N.G.</v>
      </c>
      <c r="AU116" s="66">
        <f>'Unfactored Wall Loads'!$P$5*(1.4*'Unfactored Wall Loads'!AP116)</f>
        <v>0</v>
      </c>
      <c r="AV116" s="66">
        <f>'Unfactored Wall Loads'!$P$5*(1.2*'Unfactored Wall Loads'!AP116+1.6*'Unfactored Wall Loads'!AQ116+0.5*'Unfactored Wall Loads'!AR116)</f>
        <v>0</v>
      </c>
      <c r="AW116" s="66">
        <f>'Unfactored Wall Loads'!$P$5*(1.2*'Unfactored Wall Loads'!AP116+1.6*'Unfactored Wall Loads'!AR116+1*'Unfactored Wall Loads'!AQ116)</f>
        <v>0</v>
      </c>
      <c r="AX116" s="4">
        <f t="shared" si="22"/>
        <v>0</v>
      </c>
      <c r="AY116" s="52" t="str">
        <f>IF($B116="INT",1*'Unfactored Wall Loads'!AS116, IF($B116="EXT",1*'Unfactored Wall Loads'!AS116,"N.G."))</f>
        <v>N.G.</v>
      </c>
      <c r="AZ116" s="52" t="str">
        <f>IF($B116="INT",1*'Unfactored Wall Loads'!AT116, IF($B116="EXT",1*'Unfactored Wall Loads'!AT116,"N.G."))</f>
        <v>N.G.</v>
      </c>
      <c r="BA116" s="66">
        <f>'Unfactored Wall Loads'!$P$5*(1.4*'Unfactored Wall Loads'!AU116)</f>
        <v>0</v>
      </c>
      <c r="BB116" s="66">
        <f>'Unfactored Wall Loads'!$P$5*(1.2*'Unfactored Wall Loads'!AU116+1.6*'Unfactored Wall Loads'!AV116+0.5*'Unfactored Wall Loads'!AW116)</f>
        <v>0</v>
      </c>
      <c r="BC116" s="66">
        <f>'Unfactored Wall Loads'!$P$5*(1.2*'Unfactored Wall Loads'!AU116+1.6*'Unfactored Wall Loads'!AW116+1*'Unfactored Wall Loads'!AV116)</f>
        <v>0</v>
      </c>
      <c r="BD116" s="4">
        <f t="shared" si="23"/>
        <v>0</v>
      </c>
      <c r="BE116" s="52" t="str">
        <f>IF($B116="INT",1*'Unfactored Wall Loads'!AX116, IF($B116="EXT",1*'Unfactored Wall Loads'!AX116,"N.G."))</f>
        <v>N.G.</v>
      </c>
      <c r="BF116" s="52" t="str">
        <f>IF($B116="INT",1*'Unfactored Wall Loads'!AY116, IF($B116="EXT",1*'Unfactored Wall Loads'!AY116,"N.G."))</f>
        <v>N.G.</v>
      </c>
      <c r="BG116" s="66">
        <f>'Unfactored Wall Loads'!$P$5*(1.4*'Unfactored Wall Loads'!AZ116)</f>
        <v>0</v>
      </c>
      <c r="BH116" s="66">
        <f>'Unfactored Wall Loads'!$P$5*(1.2*'Unfactored Wall Loads'!AZ116+1.6*'Unfactored Wall Loads'!BA116+0.5*'Unfactored Wall Loads'!BB116)</f>
        <v>0</v>
      </c>
      <c r="BI116" s="66">
        <f>'Unfactored Wall Loads'!$P$5*(1.2*'Unfactored Wall Loads'!AZ116+1.6*'Unfactored Wall Loads'!BB116+1*'Unfactored Wall Loads'!BA116)</f>
        <v>0</v>
      </c>
      <c r="BJ116" s="4">
        <f t="shared" si="24"/>
        <v>0</v>
      </c>
      <c r="BK116" s="52" t="str">
        <f>IF($B116="INT",1*'Unfactored Wall Loads'!BC116, IF($B116="EXT",1*'Unfactored Wall Loads'!BC116,"N.G."))</f>
        <v>N.G.</v>
      </c>
      <c r="BL116" s="52" t="str">
        <f>IF($B116="INT",1*'Unfactored Wall Loads'!BD116, IF($B116="EXT",1*'Unfactored Wall Loads'!BD116,"N.G."))</f>
        <v>N.G.</v>
      </c>
      <c r="BM116" s="66">
        <f>'Unfactored Wall Loads'!$P$5*(1.4*'Unfactored Wall Loads'!BE116)</f>
        <v>0</v>
      </c>
      <c r="BN116" s="66">
        <f>'Unfactored Wall Loads'!$P$5*(1.2*'Unfactored Wall Loads'!BE116+1.6*'Unfactored Wall Loads'!BF116+0.5*'Unfactored Wall Loads'!BG116)</f>
        <v>0</v>
      </c>
      <c r="BO116" s="66">
        <f>'Unfactored Wall Loads'!$P$5*(1.2*'Unfactored Wall Loads'!BE116+1.6*'Unfactored Wall Loads'!BG116+1*'Unfactored Wall Loads'!BF116)</f>
        <v>0</v>
      </c>
      <c r="BP116" s="4">
        <f t="shared" si="25"/>
        <v>0</v>
      </c>
      <c r="BQ116" s="52" t="str">
        <f>IF($B116="INT",1*'Unfactored Wall Loads'!BH116, IF($B116="EXT",1*'Unfactored Wall Loads'!BH116,"N.G."))</f>
        <v>N.G.</v>
      </c>
      <c r="BR116" s="52" t="str">
        <f>IF($B116="INT",1*'Unfactored Wall Loads'!BI116, IF($B116="EXT",1*'Unfactored Wall Loads'!BI116,"N.G."))</f>
        <v>N.G.</v>
      </c>
      <c r="BS116" s="66">
        <f>'Unfactored Wall Loads'!$P$5*(1.4*'Unfactored Wall Loads'!BJ116)</f>
        <v>0</v>
      </c>
      <c r="BT116" s="66">
        <f>'Unfactored Wall Loads'!$P$5*(1.2*'Unfactored Wall Loads'!BJ116+1.6*'Unfactored Wall Loads'!BK116+0.5*'Unfactored Wall Loads'!BL116)</f>
        <v>0</v>
      </c>
      <c r="BU116" s="66">
        <f>'Unfactored Wall Loads'!$P$5*(1.2*'Unfactored Wall Loads'!BJ116+1.6*'Unfactored Wall Loads'!BL116+1*'Unfactored Wall Loads'!BK116)</f>
        <v>0</v>
      </c>
      <c r="BV116" s="4">
        <f t="shared" si="26"/>
        <v>0</v>
      </c>
      <c r="BW116" s="52" t="str">
        <f>IF($B116="INT",1*'Unfactored Wall Loads'!BM116, IF($B116="EXT",1*'Unfactored Wall Loads'!BM116,"N.G."))</f>
        <v>N.G.</v>
      </c>
      <c r="BX116" s="52" t="str">
        <f>IF($B116="INT",1*'Unfactored Wall Loads'!BN116, IF($B116="EXT",1*'Unfactored Wall Loads'!BN116,"N.G."))</f>
        <v>N.G.</v>
      </c>
      <c r="BY116" s="66">
        <f>'Unfactored Wall Loads'!$P$5*(1.4*'Unfactored Wall Loads'!BO116)</f>
        <v>0</v>
      </c>
      <c r="BZ116" s="66">
        <f>'Unfactored Wall Loads'!$P$5*(1.2*'Unfactored Wall Loads'!BO116+1.6*'Unfactored Wall Loads'!BP116+0.5*'Unfactored Wall Loads'!BQ116)</f>
        <v>0</v>
      </c>
      <c r="CA116" s="66">
        <f>'Unfactored Wall Loads'!$P$5*(1.2*'Unfactored Wall Loads'!BO116+1.6*'Unfactored Wall Loads'!BQ116+1*'Unfactored Wall Loads'!BP116)</f>
        <v>0</v>
      </c>
      <c r="CB116" s="4">
        <f t="shared" si="27"/>
        <v>0</v>
      </c>
      <c r="CC116" s="52" t="str">
        <f>IF($B116="INT",1*'Unfactored Wall Loads'!BR116, IF($B116="EXT",1*'Unfactored Wall Loads'!BR116,"N.G."))</f>
        <v>N.G.</v>
      </c>
      <c r="CD116" s="52" t="str">
        <f>IF($B116="INT",1*'Unfactored Wall Loads'!BS116, IF($B116="EXT",1*'Unfactored Wall Loads'!BS116,"N.G."))</f>
        <v>N.G.</v>
      </c>
      <c r="CE116" s="66">
        <f>'Unfactored Wall Loads'!$P$5*(1.4*'Unfactored Wall Loads'!BT116)</f>
        <v>0</v>
      </c>
      <c r="CF116" s="66">
        <f>'Unfactored Wall Loads'!$P$5*(1.2*'Unfactored Wall Loads'!BT116+1.6*'Unfactored Wall Loads'!BU116+0.5*'Unfactored Wall Loads'!BV116)</f>
        <v>0</v>
      </c>
      <c r="CG116" s="66">
        <f>'Unfactored Wall Loads'!$P$5*(1.2*'Unfactored Wall Loads'!BT116+1.6*'Unfactored Wall Loads'!BV116+1*'Unfactored Wall Loads'!BU116)</f>
        <v>0</v>
      </c>
      <c r="CH116" s="4">
        <f t="shared" si="28"/>
        <v>0</v>
      </c>
      <c r="CI116" s="52" t="str">
        <f>IF($B116="INT",1*'Unfactored Wall Loads'!BW116, IF($B116="EXT",1*'Unfactored Wall Loads'!BW116,"N.G."))</f>
        <v>N.G.</v>
      </c>
      <c r="CJ116" s="52" t="str">
        <f>IF($B116="INT",1*'Unfactored Wall Loads'!BX116, IF($B116="EXT",1*'Unfactored Wall Loads'!BX116,"N.G."))</f>
        <v>N.G.</v>
      </c>
      <c r="CK116" s="66">
        <f>'Unfactored Wall Loads'!$P$5*(1.6*'Unfactored Wall Loads'!BY116)</f>
        <v>0</v>
      </c>
      <c r="CL116" s="66">
        <f>'Unfactored Wall Loads'!$P$5*(1.2*'Unfactored Wall Loads'!BY116+1.6*'Unfactored Wall Loads'!BZ116+0.5*'Unfactored Wall Loads'!CA116)</f>
        <v>0</v>
      </c>
      <c r="CM116" s="66">
        <f>'Unfactored Wall Loads'!$P$5*(1.2*'Unfactored Wall Loads'!BY116+1.6*'Unfactored Wall Loads'!CA116+1*'Unfactored Wall Loads'!BZ116)</f>
        <v>0</v>
      </c>
      <c r="CN116" s="4">
        <f t="shared" si="29"/>
        <v>0</v>
      </c>
    </row>
    <row r="117" spans="1:92" x14ac:dyDescent="0.25">
      <c r="A117" s="70">
        <v>96</v>
      </c>
      <c r="B117" s="70">
        <f>'Unfactored Wall Loads'!B117</f>
        <v>0</v>
      </c>
      <c r="C117" s="52" t="str">
        <f>IF($B117="INT",1*'Unfactored Wall Loads'!E117, IF($B117="EXT",1*'Unfactored Wall Loads'!E117,"N.G."))</f>
        <v>N.G.</v>
      </c>
      <c r="D117" s="52" t="str">
        <f>IF($B117="INT",1*'Unfactored Wall Loads'!F117, IF($B117="EXT",1*'Unfactored Wall Loads'!F117,"N.G."))</f>
        <v>N.G.</v>
      </c>
      <c r="E117" s="66">
        <f>'Unfactored Wall Loads'!$P$5*(1.4*'Unfactored Wall Loads'!G117)</f>
        <v>0</v>
      </c>
      <c r="F117" s="66">
        <f>'Unfactored Wall Loads'!$P$5*(1.2*'Unfactored Wall Loads'!G117+1.6*'Unfactored Wall Loads'!H117+0.5*'Unfactored Wall Loads'!I117)</f>
        <v>0</v>
      </c>
      <c r="G117" s="66">
        <f>'Unfactored Wall Loads'!$P$5*(1.2*'Unfactored Wall Loads'!G117+1.6*'Unfactored Wall Loads'!I117+1*'Unfactored Wall Loads'!H117)</f>
        <v>0</v>
      </c>
      <c r="H117" s="4">
        <f t="shared" si="15"/>
        <v>0</v>
      </c>
      <c r="I117" s="52" t="str">
        <f>IF($B117="INT",1*'Unfactored Wall Loads'!J117, IF($B117="EXT",1*'Unfactored Wall Loads'!J117,"N.G."))</f>
        <v>N.G.</v>
      </c>
      <c r="J117" s="52" t="str">
        <f>IF($B117="INT",1*'Unfactored Wall Loads'!K117, IF($B117="EXT",1*'Unfactored Wall Loads'!K117,"N.G."))</f>
        <v>N.G.</v>
      </c>
      <c r="K117" s="66">
        <f>'Unfactored Wall Loads'!$P$5*(1.4*'Unfactored Wall Loads'!L117)</f>
        <v>0</v>
      </c>
      <c r="L117" s="66">
        <f>'Unfactored Wall Loads'!$P$5*(1.2*'Unfactored Wall Loads'!L117+1.6*'Unfactored Wall Loads'!M117+0.5*'Unfactored Wall Loads'!N117)</f>
        <v>0</v>
      </c>
      <c r="M117" s="66">
        <f>'Unfactored Wall Loads'!$P$5*(1.2*'Unfactored Wall Loads'!L117+1.6*'Unfactored Wall Loads'!N117+1*'Unfactored Wall Loads'!M117)</f>
        <v>0</v>
      </c>
      <c r="N117" s="4">
        <f t="shared" si="16"/>
        <v>0</v>
      </c>
      <c r="O117" s="52" t="str">
        <f>IF($B117="INT",1*'Unfactored Wall Loads'!O117, IF($B117="EXT",1*'Unfactored Wall Loads'!O117,"N.G."))</f>
        <v>N.G.</v>
      </c>
      <c r="P117" s="52" t="str">
        <f>IF($B117="INT",1*'Unfactored Wall Loads'!P117, IF($B117="EXT",1*'Unfactored Wall Loads'!P117,"N.G."))</f>
        <v>N.G.</v>
      </c>
      <c r="Q117" s="66">
        <f>'Unfactored Wall Loads'!$P$5*(1.4*'Unfactored Wall Loads'!Q117)</f>
        <v>0</v>
      </c>
      <c r="R117" s="66">
        <f>'Unfactored Wall Loads'!$P$5*(1.2*'Unfactored Wall Loads'!Q117+1.6*'Unfactored Wall Loads'!R117+0.5*'Unfactored Wall Loads'!S117)</f>
        <v>0</v>
      </c>
      <c r="S117" s="66">
        <f>'Unfactored Wall Loads'!$P$5*(1.2*'Unfactored Wall Loads'!Q117+1.6*'Unfactored Wall Loads'!S117+1*'Unfactored Wall Loads'!R117)</f>
        <v>0</v>
      </c>
      <c r="T117" s="4">
        <f t="shared" si="17"/>
        <v>0</v>
      </c>
      <c r="U117" s="52" t="str">
        <f>IF($B117="INT",1*'Unfactored Wall Loads'!T117, IF($B117="EXT",1*'Unfactored Wall Loads'!T117,"N.G."))</f>
        <v>N.G.</v>
      </c>
      <c r="V117" s="52" t="str">
        <f>IF($B117="INT",1*'Unfactored Wall Loads'!U117, IF($B117="EXT",1*'Unfactored Wall Loads'!U117,"N.G."))</f>
        <v>N.G.</v>
      </c>
      <c r="W117" s="66">
        <f>'Unfactored Wall Loads'!$P$5*(1.4*'Unfactored Wall Loads'!V117)</f>
        <v>0</v>
      </c>
      <c r="X117" s="66">
        <f>'Unfactored Wall Loads'!$P$5*(1.2*'Unfactored Wall Loads'!V117+1.6*'Unfactored Wall Loads'!W117+0.5*'Unfactored Wall Loads'!X117)</f>
        <v>0</v>
      </c>
      <c r="Y117" s="66">
        <f>'Unfactored Wall Loads'!$P$5*(1.2*'Unfactored Wall Loads'!V117+1.6*'Unfactored Wall Loads'!X117+1*'Unfactored Wall Loads'!W117)</f>
        <v>0</v>
      </c>
      <c r="Z117" s="4">
        <f t="shared" si="18"/>
        <v>0</v>
      </c>
      <c r="AA117" s="52" t="str">
        <f>IF($B117="INT",1*'Unfactored Wall Loads'!Y117, IF($B117="EXT",1*'Unfactored Wall Loads'!Y117,"N.G."))</f>
        <v>N.G.</v>
      </c>
      <c r="AB117" s="52" t="str">
        <f>IF($B117="INT",1*'Unfactored Wall Loads'!Z117, IF($B117="EXT",1*'Unfactored Wall Loads'!Z117,"N.G."))</f>
        <v>N.G.</v>
      </c>
      <c r="AC117" s="66">
        <f>'Unfactored Wall Loads'!$P$5*(1.4*'Unfactored Wall Loads'!AA117)</f>
        <v>0</v>
      </c>
      <c r="AD117" s="66">
        <f>'Unfactored Wall Loads'!$P$5*(1.2*'Unfactored Wall Loads'!AA117+1.6*'Unfactored Wall Loads'!AB117+0.5*'Unfactored Wall Loads'!AC117)</f>
        <v>0</v>
      </c>
      <c r="AE117" s="66">
        <f>'Unfactored Wall Loads'!$P$5*(1.2*'Unfactored Wall Loads'!AA117+1.6*'Unfactored Wall Loads'!AC117+1*'Unfactored Wall Loads'!AB117)</f>
        <v>0</v>
      </c>
      <c r="AF117" s="4">
        <f t="shared" si="19"/>
        <v>0</v>
      </c>
      <c r="AG117" s="52" t="str">
        <f>IF($B117="INT",1*'Unfactored Wall Loads'!AD117, IF($B117="EXT",1*'Unfactored Wall Loads'!AD117,"N.G."))</f>
        <v>N.G.</v>
      </c>
      <c r="AH117" s="52" t="str">
        <f>IF($B117="INT",1*'Unfactored Wall Loads'!AE117, IF($B117="EXT",1*'Unfactored Wall Loads'!AE117,"N.G."))</f>
        <v>N.G.</v>
      </c>
      <c r="AI117" s="66">
        <f>'Unfactored Wall Loads'!$P$5*(1.4*'Unfactored Wall Loads'!AF117)</f>
        <v>0</v>
      </c>
      <c r="AJ117" s="66">
        <f>'Unfactored Wall Loads'!$P$5*(1.2*'Unfactored Wall Loads'!AF117+1.6*'Unfactored Wall Loads'!AG117+0.5*'Unfactored Wall Loads'!AH117)</f>
        <v>0</v>
      </c>
      <c r="AK117" s="66">
        <f>'Unfactored Wall Loads'!$P$5*(1.2*'Unfactored Wall Loads'!AF117+1.6*'Unfactored Wall Loads'!AH117+1*'Unfactored Wall Loads'!AG117)</f>
        <v>0</v>
      </c>
      <c r="AL117" s="4">
        <f t="shared" si="20"/>
        <v>0</v>
      </c>
      <c r="AM117" s="52" t="str">
        <f>IF($B117="INT",1*'Unfactored Wall Loads'!AI117, IF($B117="EXT",1*'Unfactored Wall Loads'!AI117,"N.G."))</f>
        <v>N.G.</v>
      </c>
      <c r="AN117" s="52" t="str">
        <f>IF($B117="INT",1*'Unfactored Wall Loads'!AJ117, IF($B117="EXT",1*'Unfactored Wall Loads'!AJ117,"N.G."))</f>
        <v>N.G.</v>
      </c>
      <c r="AO117" s="66">
        <f>'Unfactored Wall Loads'!$P$5*(1.4*'Unfactored Wall Loads'!AK117)</f>
        <v>0</v>
      </c>
      <c r="AP117" s="66">
        <f>'Unfactored Wall Loads'!$P$5*(1.2*'Unfactored Wall Loads'!AK117+1.6*'Unfactored Wall Loads'!AL117+0.5*'Unfactored Wall Loads'!AM117)</f>
        <v>0</v>
      </c>
      <c r="AQ117" s="66">
        <f>'Unfactored Wall Loads'!$P$5*(1.2*'Unfactored Wall Loads'!AK117+1.6*'Unfactored Wall Loads'!AM117+1*'Unfactored Wall Loads'!AL117)</f>
        <v>0</v>
      </c>
      <c r="AR117" s="4">
        <f t="shared" si="21"/>
        <v>0</v>
      </c>
      <c r="AS117" s="52" t="str">
        <f>IF($B117="INT",1*'Unfactored Wall Loads'!AN117, IF($B117="EXT",1*'Unfactored Wall Loads'!AN117,"N.G."))</f>
        <v>N.G.</v>
      </c>
      <c r="AT117" s="52" t="str">
        <f>IF($B117="INT",1*'Unfactored Wall Loads'!AO117, IF($B117="EXT",1*'Unfactored Wall Loads'!AO117,"N.G."))</f>
        <v>N.G.</v>
      </c>
      <c r="AU117" s="66">
        <f>'Unfactored Wall Loads'!$P$5*(1.4*'Unfactored Wall Loads'!AP117)</f>
        <v>0</v>
      </c>
      <c r="AV117" s="66">
        <f>'Unfactored Wall Loads'!$P$5*(1.2*'Unfactored Wall Loads'!AP117+1.6*'Unfactored Wall Loads'!AQ117+0.5*'Unfactored Wall Loads'!AR117)</f>
        <v>0</v>
      </c>
      <c r="AW117" s="66">
        <f>'Unfactored Wall Loads'!$P$5*(1.2*'Unfactored Wall Loads'!AP117+1.6*'Unfactored Wall Loads'!AR117+1*'Unfactored Wall Loads'!AQ117)</f>
        <v>0</v>
      </c>
      <c r="AX117" s="4">
        <f t="shared" si="22"/>
        <v>0</v>
      </c>
      <c r="AY117" s="52" t="str">
        <f>IF($B117="INT",1*'Unfactored Wall Loads'!AS117, IF($B117="EXT",1*'Unfactored Wall Loads'!AS117,"N.G."))</f>
        <v>N.G.</v>
      </c>
      <c r="AZ117" s="52" t="str">
        <f>IF($B117="INT",1*'Unfactored Wall Loads'!AT117, IF($B117="EXT",1*'Unfactored Wall Loads'!AT117,"N.G."))</f>
        <v>N.G.</v>
      </c>
      <c r="BA117" s="66">
        <f>'Unfactored Wall Loads'!$P$5*(1.4*'Unfactored Wall Loads'!AU117)</f>
        <v>0</v>
      </c>
      <c r="BB117" s="66">
        <f>'Unfactored Wall Loads'!$P$5*(1.2*'Unfactored Wall Loads'!AU117+1.6*'Unfactored Wall Loads'!AV117+0.5*'Unfactored Wall Loads'!AW117)</f>
        <v>0</v>
      </c>
      <c r="BC117" s="66">
        <f>'Unfactored Wall Loads'!$P$5*(1.2*'Unfactored Wall Loads'!AU117+1.6*'Unfactored Wall Loads'!AW117+1*'Unfactored Wall Loads'!AV117)</f>
        <v>0</v>
      </c>
      <c r="BD117" s="4">
        <f t="shared" si="23"/>
        <v>0</v>
      </c>
      <c r="BE117" s="52" t="str">
        <f>IF($B117="INT",1*'Unfactored Wall Loads'!AX117, IF($B117="EXT",1*'Unfactored Wall Loads'!AX117,"N.G."))</f>
        <v>N.G.</v>
      </c>
      <c r="BF117" s="52" t="str">
        <f>IF($B117="INT",1*'Unfactored Wall Loads'!AY117, IF($B117="EXT",1*'Unfactored Wall Loads'!AY117,"N.G."))</f>
        <v>N.G.</v>
      </c>
      <c r="BG117" s="66">
        <f>'Unfactored Wall Loads'!$P$5*(1.4*'Unfactored Wall Loads'!AZ117)</f>
        <v>0</v>
      </c>
      <c r="BH117" s="66">
        <f>'Unfactored Wall Loads'!$P$5*(1.2*'Unfactored Wall Loads'!AZ117+1.6*'Unfactored Wall Loads'!BA117+0.5*'Unfactored Wall Loads'!BB117)</f>
        <v>0</v>
      </c>
      <c r="BI117" s="66">
        <f>'Unfactored Wall Loads'!$P$5*(1.2*'Unfactored Wall Loads'!AZ117+1.6*'Unfactored Wall Loads'!BB117+1*'Unfactored Wall Loads'!BA117)</f>
        <v>0</v>
      </c>
      <c r="BJ117" s="4">
        <f t="shared" si="24"/>
        <v>0</v>
      </c>
      <c r="BK117" s="52" t="str">
        <f>IF($B117="INT",1*'Unfactored Wall Loads'!BC117, IF($B117="EXT",1*'Unfactored Wall Loads'!BC117,"N.G."))</f>
        <v>N.G.</v>
      </c>
      <c r="BL117" s="52" t="str">
        <f>IF($B117="INT",1*'Unfactored Wall Loads'!BD117, IF($B117="EXT",1*'Unfactored Wall Loads'!BD117,"N.G."))</f>
        <v>N.G.</v>
      </c>
      <c r="BM117" s="66">
        <f>'Unfactored Wall Loads'!$P$5*(1.4*'Unfactored Wall Loads'!BE117)</f>
        <v>0</v>
      </c>
      <c r="BN117" s="66">
        <f>'Unfactored Wall Loads'!$P$5*(1.2*'Unfactored Wall Loads'!BE117+1.6*'Unfactored Wall Loads'!BF117+0.5*'Unfactored Wall Loads'!BG117)</f>
        <v>0</v>
      </c>
      <c r="BO117" s="66">
        <f>'Unfactored Wall Loads'!$P$5*(1.2*'Unfactored Wall Loads'!BE117+1.6*'Unfactored Wall Loads'!BG117+1*'Unfactored Wall Loads'!BF117)</f>
        <v>0</v>
      </c>
      <c r="BP117" s="4">
        <f t="shared" si="25"/>
        <v>0</v>
      </c>
      <c r="BQ117" s="52" t="str">
        <f>IF($B117="INT",1*'Unfactored Wall Loads'!BH117, IF($B117="EXT",1*'Unfactored Wall Loads'!BH117,"N.G."))</f>
        <v>N.G.</v>
      </c>
      <c r="BR117" s="52" t="str">
        <f>IF($B117="INT",1*'Unfactored Wall Loads'!BI117, IF($B117="EXT",1*'Unfactored Wall Loads'!BI117,"N.G."))</f>
        <v>N.G.</v>
      </c>
      <c r="BS117" s="66">
        <f>'Unfactored Wall Loads'!$P$5*(1.4*'Unfactored Wall Loads'!BJ117)</f>
        <v>0</v>
      </c>
      <c r="BT117" s="66">
        <f>'Unfactored Wall Loads'!$P$5*(1.2*'Unfactored Wall Loads'!BJ117+1.6*'Unfactored Wall Loads'!BK117+0.5*'Unfactored Wall Loads'!BL117)</f>
        <v>0</v>
      </c>
      <c r="BU117" s="66">
        <f>'Unfactored Wall Loads'!$P$5*(1.2*'Unfactored Wall Loads'!BJ117+1.6*'Unfactored Wall Loads'!BL117+1*'Unfactored Wall Loads'!BK117)</f>
        <v>0</v>
      </c>
      <c r="BV117" s="4">
        <f t="shared" si="26"/>
        <v>0</v>
      </c>
      <c r="BW117" s="52" t="str">
        <f>IF($B117="INT",1*'Unfactored Wall Loads'!BM117, IF($B117="EXT",1*'Unfactored Wall Loads'!BM117,"N.G."))</f>
        <v>N.G.</v>
      </c>
      <c r="BX117" s="52" t="str">
        <f>IF($B117="INT",1*'Unfactored Wall Loads'!BN117, IF($B117="EXT",1*'Unfactored Wall Loads'!BN117,"N.G."))</f>
        <v>N.G.</v>
      </c>
      <c r="BY117" s="66">
        <f>'Unfactored Wall Loads'!$P$5*(1.4*'Unfactored Wall Loads'!BO117)</f>
        <v>0</v>
      </c>
      <c r="BZ117" s="66">
        <f>'Unfactored Wall Loads'!$P$5*(1.2*'Unfactored Wall Loads'!BO117+1.6*'Unfactored Wall Loads'!BP117+0.5*'Unfactored Wall Loads'!BQ117)</f>
        <v>0</v>
      </c>
      <c r="CA117" s="66">
        <f>'Unfactored Wall Loads'!$P$5*(1.2*'Unfactored Wall Loads'!BO117+1.6*'Unfactored Wall Loads'!BQ117+1*'Unfactored Wall Loads'!BP117)</f>
        <v>0</v>
      </c>
      <c r="CB117" s="4">
        <f t="shared" si="27"/>
        <v>0</v>
      </c>
      <c r="CC117" s="52" t="str">
        <f>IF($B117="INT",1*'Unfactored Wall Loads'!BR117, IF($B117="EXT",1*'Unfactored Wall Loads'!BR117,"N.G."))</f>
        <v>N.G.</v>
      </c>
      <c r="CD117" s="52" t="str">
        <f>IF($B117="INT",1*'Unfactored Wall Loads'!BS117, IF($B117="EXT",1*'Unfactored Wall Loads'!BS117,"N.G."))</f>
        <v>N.G.</v>
      </c>
      <c r="CE117" s="66">
        <f>'Unfactored Wall Loads'!$P$5*(1.4*'Unfactored Wall Loads'!BT117)</f>
        <v>0</v>
      </c>
      <c r="CF117" s="66">
        <f>'Unfactored Wall Loads'!$P$5*(1.2*'Unfactored Wall Loads'!BT117+1.6*'Unfactored Wall Loads'!BU117+0.5*'Unfactored Wall Loads'!BV117)</f>
        <v>0</v>
      </c>
      <c r="CG117" s="66">
        <f>'Unfactored Wall Loads'!$P$5*(1.2*'Unfactored Wall Loads'!BT117+1.6*'Unfactored Wall Loads'!BV117+1*'Unfactored Wall Loads'!BU117)</f>
        <v>0</v>
      </c>
      <c r="CH117" s="4">
        <f t="shared" si="28"/>
        <v>0</v>
      </c>
      <c r="CI117" s="52" t="str">
        <f>IF($B117="INT",1*'Unfactored Wall Loads'!BW117, IF($B117="EXT",1*'Unfactored Wall Loads'!BW117,"N.G."))</f>
        <v>N.G.</v>
      </c>
      <c r="CJ117" s="52" t="str">
        <f>IF($B117="INT",1*'Unfactored Wall Loads'!BX117, IF($B117="EXT",1*'Unfactored Wall Loads'!BX117,"N.G."))</f>
        <v>N.G.</v>
      </c>
      <c r="CK117" s="66">
        <f>'Unfactored Wall Loads'!$P$5*(1.6*'Unfactored Wall Loads'!BY117)</f>
        <v>0</v>
      </c>
      <c r="CL117" s="66">
        <f>'Unfactored Wall Loads'!$P$5*(1.2*'Unfactored Wall Loads'!BY117+1.6*'Unfactored Wall Loads'!BZ117+0.5*'Unfactored Wall Loads'!CA117)</f>
        <v>0</v>
      </c>
      <c r="CM117" s="66">
        <f>'Unfactored Wall Loads'!$P$5*(1.2*'Unfactored Wall Loads'!BY117+1.6*'Unfactored Wall Loads'!CA117+1*'Unfactored Wall Loads'!BZ117)</f>
        <v>0</v>
      </c>
      <c r="CN117" s="4">
        <f t="shared" si="29"/>
        <v>0</v>
      </c>
    </row>
    <row r="118" spans="1:92" x14ac:dyDescent="0.25">
      <c r="A118" s="70">
        <v>97</v>
      </c>
      <c r="B118" s="70">
        <f>'Unfactored Wall Loads'!B118</f>
        <v>0</v>
      </c>
      <c r="C118" s="52" t="str">
        <f>IF($B118="INT",1*'Unfactored Wall Loads'!E118, IF($B118="EXT",1*'Unfactored Wall Loads'!E118,"N.G."))</f>
        <v>N.G.</v>
      </c>
      <c r="D118" s="52" t="str">
        <f>IF($B118="INT",1*'Unfactored Wall Loads'!F118, IF($B118="EXT",1*'Unfactored Wall Loads'!F118,"N.G."))</f>
        <v>N.G.</v>
      </c>
      <c r="E118" s="66">
        <f>'Unfactored Wall Loads'!$P$5*(1.4*'Unfactored Wall Loads'!G118)</f>
        <v>0</v>
      </c>
      <c r="F118" s="66">
        <f>'Unfactored Wall Loads'!$P$5*(1.2*'Unfactored Wall Loads'!G118+1.6*'Unfactored Wall Loads'!H118+0.5*'Unfactored Wall Loads'!I118)</f>
        <v>0</v>
      </c>
      <c r="G118" s="66">
        <f>'Unfactored Wall Loads'!$P$5*(1.2*'Unfactored Wall Loads'!G118+1.6*'Unfactored Wall Loads'!I118+1*'Unfactored Wall Loads'!H118)</f>
        <v>0</v>
      </c>
      <c r="H118" s="4">
        <f t="shared" si="15"/>
        <v>0</v>
      </c>
      <c r="I118" s="52" t="str">
        <f>IF($B118="INT",1*'Unfactored Wall Loads'!J118, IF($B118="EXT",1*'Unfactored Wall Loads'!J118,"N.G."))</f>
        <v>N.G.</v>
      </c>
      <c r="J118" s="52" t="str">
        <f>IF($B118="INT",1*'Unfactored Wall Loads'!K118, IF($B118="EXT",1*'Unfactored Wall Loads'!K118,"N.G."))</f>
        <v>N.G.</v>
      </c>
      <c r="K118" s="66">
        <f>'Unfactored Wall Loads'!$P$5*(1.4*'Unfactored Wall Loads'!L118)</f>
        <v>0</v>
      </c>
      <c r="L118" s="66">
        <f>'Unfactored Wall Loads'!$P$5*(1.2*'Unfactored Wall Loads'!L118+1.6*'Unfactored Wall Loads'!M118+0.5*'Unfactored Wall Loads'!N118)</f>
        <v>0</v>
      </c>
      <c r="M118" s="66">
        <f>'Unfactored Wall Loads'!$P$5*(1.2*'Unfactored Wall Loads'!L118+1.6*'Unfactored Wall Loads'!N118+1*'Unfactored Wall Loads'!M118)</f>
        <v>0</v>
      </c>
      <c r="N118" s="4">
        <f t="shared" si="16"/>
        <v>0</v>
      </c>
      <c r="O118" s="52" t="str">
        <f>IF($B118="INT",1*'Unfactored Wall Loads'!O118, IF($B118="EXT",1*'Unfactored Wall Loads'!O118,"N.G."))</f>
        <v>N.G.</v>
      </c>
      <c r="P118" s="52" t="str">
        <f>IF($B118="INT",1*'Unfactored Wall Loads'!P118, IF($B118="EXT",1*'Unfactored Wall Loads'!P118,"N.G."))</f>
        <v>N.G.</v>
      </c>
      <c r="Q118" s="66">
        <f>'Unfactored Wall Loads'!$P$5*(1.4*'Unfactored Wall Loads'!Q118)</f>
        <v>0</v>
      </c>
      <c r="R118" s="66">
        <f>'Unfactored Wall Loads'!$P$5*(1.2*'Unfactored Wall Loads'!Q118+1.6*'Unfactored Wall Loads'!R118+0.5*'Unfactored Wall Loads'!S118)</f>
        <v>0</v>
      </c>
      <c r="S118" s="66">
        <f>'Unfactored Wall Loads'!$P$5*(1.2*'Unfactored Wall Loads'!Q118+1.6*'Unfactored Wall Loads'!S118+1*'Unfactored Wall Loads'!R118)</f>
        <v>0</v>
      </c>
      <c r="T118" s="4">
        <f t="shared" si="17"/>
        <v>0</v>
      </c>
      <c r="U118" s="52" t="str">
        <f>IF($B118="INT",1*'Unfactored Wall Loads'!T118, IF($B118="EXT",1*'Unfactored Wall Loads'!T118,"N.G."))</f>
        <v>N.G.</v>
      </c>
      <c r="V118" s="52" t="str">
        <f>IF($B118="INT",1*'Unfactored Wall Loads'!U118, IF($B118="EXT",1*'Unfactored Wall Loads'!U118,"N.G."))</f>
        <v>N.G.</v>
      </c>
      <c r="W118" s="66">
        <f>'Unfactored Wall Loads'!$P$5*(1.4*'Unfactored Wall Loads'!V118)</f>
        <v>0</v>
      </c>
      <c r="X118" s="66">
        <f>'Unfactored Wall Loads'!$P$5*(1.2*'Unfactored Wall Loads'!V118+1.6*'Unfactored Wall Loads'!W118+0.5*'Unfactored Wall Loads'!X118)</f>
        <v>0</v>
      </c>
      <c r="Y118" s="66">
        <f>'Unfactored Wall Loads'!$P$5*(1.2*'Unfactored Wall Loads'!V118+1.6*'Unfactored Wall Loads'!X118+1*'Unfactored Wall Loads'!W118)</f>
        <v>0</v>
      </c>
      <c r="Z118" s="4">
        <f t="shared" si="18"/>
        <v>0</v>
      </c>
      <c r="AA118" s="52" t="str">
        <f>IF($B118="INT",1*'Unfactored Wall Loads'!Y118, IF($B118="EXT",1*'Unfactored Wall Loads'!Y118,"N.G."))</f>
        <v>N.G.</v>
      </c>
      <c r="AB118" s="52" t="str">
        <f>IF($B118="INT",1*'Unfactored Wall Loads'!Z118, IF($B118="EXT",1*'Unfactored Wall Loads'!Z118,"N.G."))</f>
        <v>N.G.</v>
      </c>
      <c r="AC118" s="66">
        <f>'Unfactored Wall Loads'!$P$5*(1.4*'Unfactored Wall Loads'!AA118)</f>
        <v>0</v>
      </c>
      <c r="AD118" s="66">
        <f>'Unfactored Wall Loads'!$P$5*(1.2*'Unfactored Wall Loads'!AA118+1.6*'Unfactored Wall Loads'!AB118+0.5*'Unfactored Wall Loads'!AC118)</f>
        <v>0</v>
      </c>
      <c r="AE118" s="66">
        <f>'Unfactored Wall Loads'!$P$5*(1.2*'Unfactored Wall Loads'!AA118+1.6*'Unfactored Wall Loads'!AC118+1*'Unfactored Wall Loads'!AB118)</f>
        <v>0</v>
      </c>
      <c r="AF118" s="4">
        <f t="shared" si="19"/>
        <v>0</v>
      </c>
      <c r="AG118" s="52" t="str">
        <f>IF($B118="INT",1*'Unfactored Wall Loads'!AD118, IF($B118="EXT",1*'Unfactored Wall Loads'!AD118,"N.G."))</f>
        <v>N.G.</v>
      </c>
      <c r="AH118" s="52" t="str">
        <f>IF($B118="INT",1*'Unfactored Wall Loads'!AE118, IF($B118="EXT",1*'Unfactored Wall Loads'!AE118,"N.G."))</f>
        <v>N.G.</v>
      </c>
      <c r="AI118" s="66">
        <f>'Unfactored Wall Loads'!$P$5*(1.4*'Unfactored Wall Loads'!AF118)</f>
        <v>0</v>
      </c>
      <c r="AJ118" s="66">
        <f>'Unfactored Wall Loads'!$P$5*(1.2*'Unfactored Wall Loads'!AF118+1.6*'Unfactored Wall Loads'!AG118+0.5*'Unfactored Wall Loads'!AH118)</f>
        <v>0</v>
      </c>
      <c r="AK118" s="66">
        <f>'Unfactored Wall Loads'!$P$5*(1.2*'Unfactored Wall Loads'!AF118+1.6*'Unfactored Wall Loads'!AH118+1*'Unfactored Wall Loads'!AG118)</f>
        <v>0</v>
      </c>
      <c r="AL118" s="4">
        <f t="shared" si="20"/>
        <v>0</v>
      </c>
      <c r="AM118" s="52" t="str">
        <f>IF($B118="INT",1*'Unfactored Wall Loads'!AI118, IF($B118="EXT",1*'Unfactored Wall Loads'!AI118,"N.G."))</f>
        <v>N.G.</v>
      </c>
      <c r="AN118" s="52" t="str">
        <f>IF($B118="INT",1*'Unfactored Wall Loads'!AJ118, IF($B118="EXT",1*'Unfactored Wall Loads'!AJ118,"N.G."))</f>
        <v>N.G.</v>
      </c>
      <c r="AO118" s="66">
        <f>'Unfactored Wall Loads'!$P$5*(1.4*'Unfactored Wall Loads'!AK118)</f>
        <v>0</v>
      </c>
      <c r="AP118" s="66">
        <f>'Unfactored Wall Loads'!$P$5*(1.2*'Unfactored Wall Loads'!AK118+1.6*'Unfactored Wall Loads'!AL118+0.5*'Unfactored Wall Loads'!AM118)</f>
        <v>0</v>
      </c>
      <c r="AQ118" s="66">
        <f>'Unfactored Wall Loads'!$P$5*(1.2*'Unfactored Wall Loads'!AK118+1.6*'Unfactored Wall Loads'!AM118+1*'Unfactored Wall Loads'!AL118)</f>
        <v>0</v>
      </c>
      <c r="AR118" s="4">
        <f t="shared" si="21"/>
        <v>0</v>
      </c>
      <c r="AS118" s="52" t="str">
        <f>IF($B118="INT",1*'Unfactored Wall Loads'!AN118, IF($B118="EXT",1*'Unfactored Wall Loads'!AN118,"N.G."))</f>
        <v>N.G.</v>
      </c>
      <c r="AT118" s="52" t="str">
        <f>IF($B118="INT",1*'Unfactored Wall Loads'!AO118, IF($B118="EXT",1*'Unfactored Wall Loads'!AO118,"N.G."))</f>
        <v>N.G.</v>
      </c>
      <c r="AU118" s="66">
        <f>'Unfactored Wall Loads'!$P$5*(1.4*'Unfactored Wall Loads'!AP118)</f>
        <v>0</v>
      </c>
      <c r="AV118" s="66">
        <f>'Unfactored Wall Loads'!$P$5*(1.2*'Unfactored Wall Loads'!AP118+1.6*'Unfactored Wall Loads'!AQ118+0.5*'Unfactored Wall Loads'!AR118)</f>
        <v>0</v>
      </c>
      <c r="AW118" s="66">
        <f>'Unfactored Wall Loads'!$P$5*(1.2*'Unfactored Wall Loads'!AP118+1.6*'Unfactored Wall Loads'!AR118+1*'Unfactored Wall Loads'!AQ118)</f>
        <v>0</v>
      </c>
      <c r="AX118" s="4">
        <f t="shared" si="22"/>
        <v>0</v>
      </c>
      <c r="AY118" s="52" t="str">
        <f>IF($B118="INT",1*'Unfactored Wall Loads'!AS118, IF($B118="EXT",1*'Unfactored Wall Loads'!AS118,"N.G."))</f>
        <v>N.G.</v>
      </c>
      <c r="AZ118" s="52" t="str">
        <f>IF($B118="INT",1*'Unfactored Wall Loads'!AT118, IF($B118="EXT",1*'Unfactored Wall Loads'!AT118,"N.G."))</f>
        <v>N.G.</v>
      </c>
      <c r="BA118" s="66">
        <f>'Unfactored Wall Loads'!$P$5*(1.4*'Unfactored Wall Loads'!AU118)</f>
        <v>0</v>
      </c>
      <c r="BB118" s="66">
        <f>'Unfactored Wall Loads'!$P$5*(1.2*'Unfactored Wall Loads'!AU118+1.6*'Unfactored Wall Loads'!AV118+0.5*'Unfactored Wall Loads'!AW118)</f>
        <v>0</v>
      </c>
      <c r="BC118" s="66">
        <f>'Unfactored Wall Loads'!$P$5*(1.2*'Unfactored Wall Loads'!AU118+1.6*'Unfactored Wall Loads'!AW118+1*'Unfactored Wall Loads'!AV118)</f>
        <v>0</v>
      </c>
      <c r="BD118" s="4">
        <f t="shared" si="23"/>
        <v>0</v>
      </c>
      <c r="BE118" s="52" t="str">
        <f>IF($B118="INT",1*'Unfactored Wall Loads'!AX118, IF($B118="EXT",1*'Unfactored Wall Loads'!AX118,"N.G."))</f>
        <v>N.G.</v>
      </c>
      <c r="BF118" s="52" t="str">
        <f>IF($B118="INT",1*'Unfactored Wall Loads'!AY118, IF($B118="EXT",1*'Unfactored Wall Loads'!AY118,"N.G."))</f>
        <v>N.G.</v>
      </c>
      <c r="BG118" s="66">
        <f>'Unfactored Wall Loads'!$P$5*(1.4*'Unfactored Wall Loads'!AZ118)</f>
        <v>0</v>
      </c>
      <c r="BH118" s="66">
        <f>'Unfactored Wall Loads'!$P$5*(1.2*'Unfactored Wall Loads'!AZ118+1.6*'Unfactored Wall Loads'!BA118+0.5*'Unfactored Wall Loads'!BB118)</f>
        <v>0</v>
      </c>
      <c r="BI118" s="66">
        <f>'Unfactored Wall Loads'!$P$5*(1.2*'Unfactored Wall Loads'!AZ118+1.6*'Unfactored Wall Loads'!BB118+1*'Unfactored Wall Loads'!BA118)</f>
        <v>0</v>
      </c>
      <c r="BJ118" s="4">
        <f t="shared" si="24"/>
        <v>0</v>
      </c>
      <c r="BK118" s="52" t="str">
        <f>IF($B118="INT",1*'Unfactored Wall Loads'!BC118, IF($B118="EXT",1*'Unfactored Wall Loads'!BC118,"N.G."))</f>
        <v>N.G.</v>
      </c>
      <c r="BL118" s="52" t="str">
        <f>IF($B118="INT",1*'Unfactored Wall Loads'!BD118, IF($B118="EXT",1*'Unfactored Wall Loads'!BD118,"N.G."))</f>
        <v>N.G.</v>
      </c>
      <c r="BM118" s="66">
        <f>'Unfactored Wall Loads'!$P$5*(1.4*'Unfactored Wall Loads'!BE118)</f>
        <v>0</v>
      </c>
      <c r="BN118" s="66">
        <f>'Unfactored Wall Loads'!$P$5*(1.2*'Unfactored Wall Loads'!BE118+1.6*'Unfactored Wall Loads'!BF118+0.5*'Unfactored Wall Loads'!BG118)</f>
        <v>0</v>
      </c>
      <c r="BO118" s="66">
        <f>'Unfactored Wall Loads'!$P$5*(1.2*'Unfactored Wall Loads'!BE118+1.6*'Unfactored Wall Loads'!BG118+1*'Unfactored Wall Loads'!BF118)</f>
        <v>0</v>
      </c>
      <c r="BP118" s="4">
        <f t="shared" si="25"/>
        <v>0</v>
      </c>
      <c r="BQ118" s="52" t="str">
        <f>IF($B118="INT",1*'Unfactored Wall Loads'!BH118, IF($B118="EXT",1*'Unfactored Wall Loads'!BH118,"N.G."))</f>
        <v>N.G.</v>
      </c>
      <c r="BR118" s="52" t="str">
        <f>IF($B118="INT",1*'Unfactored Wall Loads'!BI118, IF($B118="EXT",1*'Unfactored Wall Loads'!BI118,"N.G."))</f>
        <v>N.G.</v>
      </c>
      <c r="BS118" s="66">
        <f>'Unfactored Wall Loads'!$P$5*(1.4*'Unfactored Wall Loads'!BJ118)</f>
        <v>0</v>
      </c>
      <c r="BT118" s="66">
        <f>'Unfactored Wall Loads'!$P$5*(1.2*'Unfactored Wall Loads'!BJ118+1.6*'Unfactored Wall Loads'!BK118+0.5*'Unfactored Wall Loads'!BL118)</f>
        <v>0</v>
      </c>
      <c r="BU118" s="66">
        <f>'Unfactored Wall Loads'!$P$5*(1.2*'Unfactored Wall Loads'!BJ118+1.6*'Unfactored Wall Loads'!BL118+1*'Unfactored Wall Loads'!BK118)</f>
        <v>0</v>
      </c>
      <c r="BV118" s="4">
        <f t="shared" si="26"/>
        <v>0</v>
      </c>
      <c r="BW118" s="52" t="str">
        <f>IF($B118="INT",1*'Unfactored Wall Loads'!BM118, IF($B118="EXT",1*'Unfactored Wall Loads'!BM118,"N.G."))</f>
        <v>N.G.</v>
      </c>
      <c r="BX118" s="52" t="str">
        <f>IF($B118="INT",1*'Unfactored Wall Loads'!BN118, IF($B118="EXT",1*'Unfactored Wall Loads'!BN118,"N.G."))</f>
        <v>N.G.</v>
      </c>
      <c r="BY118" s="66">
        <f>'Unfactored Wall Loads'!$P$5*(1.4*'Unfactored Wall Loads'!BO118)</f>
        <v>0</v>
      </c>
      <c r="BZ118" s="66">
        <f>'Unfactored Wall Loads'!$P$5*(1.2*'Unfactored Wall Loads'!BO118+1.6*'Unfactored Wall Loads'!BP118+0.5*'Unfactored Wall Loads'!BQ118)</f>
        <v>0</v>
      </c>
      <c r="CA118" s="66">
        <f>'Unfactored Wall Loads'!$P$5*(1.2*'Unfactored Wall Loads'!BO118+1.6*'Unfactored Wall Loads'!BQ118+1*'Unfactored Wall Loads'!BP118)</f>
        <v>0</v>
      </c>
      <c r="CB118" s="4">
        <f t="shared" si="27"/>
        <v>0</v>
      </c>
      <c r="CC118" s="52" t="str">
        <f>IF($B118="INT",1*'Unfactored Wall Loads'!BR118, IF($B118="EXT",1*'Unfactored Wall Loads'!BR118,"N.G."))</f>
        <v>N.G.</v>
      </c>
      <c r="CD118" s="52" t="str">
        <f>IF($B118="INT",1*'Unfactored Wall Loads'!BS118, IF($B118="EXT",1*'Unfactored Wall Loads'!BS118,"N.G."))</f>
        <v>N.G.</v>
      </c>
      <c r="CE118" s="66">
        <f>'Unfactored Wall Loads'!$P$5*(1.4*'Unfactored Wall Loads'!BT118)</f>
        <v>0</v>
      </c>
      <c r="CF118" s="66">
        <f>'Unfactored Wall Loads'!$P$5*(1.2*'Unfactored Wall Loads'!BT118+1.6*'Unfactored Wall Loads'!BU118+0.5*'Unfactored Wall Loads'!BV118)</f>
        <v>0</v>
      </c>
      <c r="CG118" s="66">
        <f>'Unfactored Wall Loads'!$P$5*(1.2*'Unfactored Wall Loads'!BT118+1.6*'Unfactored Wall Loads'!BV118+1*'Unfactored Wall Loads'!BU118)</f>
        <v>0</v>
      </c>
      <c r="CH118" s="4">
        <f t="shared" si="28"/>
        <v>0</v>
      </c>
      <c r="CI118" s="52" t="str">
        <f>IF($B118="INT",1*'Unfactored Wall Loads'!BW118, IF($B118="EXT",1*'Unfactored Wall Loads'!BW118,"N.G."))</f>
        <v>N.G.</v>
      </c>
      <c r="CJ118" s="52" t="str">
        <f>IF($B118="INT",1*'Unfactored Wall Loads'!BX118, IF($B118="EXT",1*'Unfactored Wall Loads'!BX118,"N.G."))</f>
        <v>N.G.</v>
      </c>
      <c r="CK118" s="66">
        <f>'Unfactored Wall Loads'!$P$5*(1.6*'Unfactored Wall Loads'!BY118)</f>
        <v>0</v>
      </c>
      <c r="CL118" s="66">
        <f>'Unfactored Wall Loads'!$P$5*(1.2*'Unfactored Wall Loads'!BY118+1.6*'Unfactored Wall Loads'!BZ118+0.5*'Unfactored Wall Loads'!CA118)</f>
        <v>0</v>
      </c>
      <c r="CM118" s="66">
        <f>'Unfactored Wall Loads'!$P$5*(1.2*'Unfactored Wall Loads'!BY118+1.6*'Unfactored Wall Loads'!CA118+1*'Unfactored Wall Loads'!BZ118)</f>
        <v>0</v>
      </c>
      <c r="CN118" s="4">
        <f t="shared" si="29"/>
        <v>0</v>
      </c>
    </row>
    <row r="119" spans="1:92" x14ac:dyDescent="0.25">
      <c r="A119" s="70">
        <v>98</v>
      </c>
      <c r="B119" s="70">
        <f>'Unfactored Wall Loads'!B119</f>
        <v>0</v>
      </c>
      <c r="C119" s="52" t="str">
        <f>IF($B119="INT",1*'Unfactored Wall Loads'!E119, IF($B119="EXT",1*'Unfactored Wall Loads'!E119,"N.G."))</f>
        <v>N.G.</v>
      </c>
      <c r="D119" s="52" t="str">
        <f>IF($B119="INT",1*'Unfactored Wall Loads'!F119, IF($B119="EXT",1*'Unfactored Wall Loads'!F119,"N.G."))</f>
        <v>N.G.</v>
      </c>
      <c r="E119" s="66">
        <f>'Unfactored Wall Loads'!$P$5*(1.4*'Unfactored Wall Loads'!G119)</f>
        <v>0</v>
      </c>
      <c r="F119" s="66">
        <f>'Unfactored Wall Loads'!$P$5*(1.2*'Unfactored Wall Loads'!G119+1.6*'Unfactored Wall Loads'!H119+0.5*'Unfactored Wall Loads'!I119)</f>
        <v>0</v>
      </c>
      <c r="G119" s="66">
        <f>'Unfactored Wall Loads'!$P$5*(1.2*'Unfactored Wall Loads'!G119+1.6*'Unfactored Wall Loads'!I119+1*'Unfactored Wall Loads'!H119)</f>
        <v>0</v>
      </c>
      <c r="H119" s="4">
        <f t="shared" si="15"/>
        <v>0</v>
      </c>
      <c r="I119" s="52" t="str">
        <f>IF($B119="INT",1*'Unfactored Wall Loads'!J119, IF($B119="EXT",1*'Unfactored Wall Loads'!J119,"N.G."))</f>
        <v>N.G.</v>
      </c>
      <c r="J119" s="52" t="str">
        <f>IF($B119="INT",1*'Unfactored Wall Loads'!K119, IF($B119="EXT",1*'Unfactored Wall Loads'!K119,"N.G."))</f>
        <v>N.G.</v>
      </c>
      <c r="K119" s="66">
        <f>'Unfactored Wall Loads'!$P$5*(1.4*'Unfactored Wall Loads'!L119)</f>
        <v>0</v>
      </c>
      <c r="L119" s="66">
        <f>'Unfactored Wall Loads'!$P$5*(1.2*'Unfactored Wall Loads'!L119+1.6*'Unfactored Wall Loads'!M119+0.5*'Unfactored Wall Loads'!N119)</f>
        <v>0</v>
      </c>
      <c r="M119" s="66">
        <f>'Unfactored Wall Loads'!$P$5*(1.2*'Unfactored Wall Loads'!L119+1.6*'Unfactored Wall Loads'!N119+1*'Unfactored Wall Loads'!M119)</f>
        <v>0</v>
      </c>
      <c r="N119" s="4">
        <f t="shared" si="16"/>
        <v>0</v>
      </c>
      <c r="O119" s="52" t="str">
        <f>IF($B119="INT",1*'Unfactored Wall Loads'!O119, IF($B119="EXT",1*'Unfactored Wall Loads'!O119,"N.G."))</f>
        <v>N.G.</v>
      </c>
      <c r="P119" s="52" t="str">
        <f>IF($B119="INT",1*'Unfactored Wall Loads'!P119, IF($B119="EXT",1*'Unfactored Wall Loads'!P119,"N.G."))</f>
        <v>N.G.</v>
      </c>
      <c r="Q119" s="66">
        <f>'Unfactored Wall Loads'!$P$5*(1.4*'Unfactored Wall Loads'!Q119)</f>
        <v>0</v>
      </c>
      <c r="R119" s="66">
        <f>'Unfactored Wall Loads'!$P$5*(1.2*'Unfactored Wall Loads'!Q119+1.6*'Unfactored Wall Loads'!R119+0.5*'Unfactored Wall Loads'!S119)</f>
        <v>0</v>
      </c>
      <c r="S119" s="66">
        <f>'Unfactored Wall Loads'!$P$5*(1.2*'Unfactored Wall Loads'!Q119+1.6*'Unfactored Wall Loads'!S119+1*'Unfactored Wall Loads'!R119)</f>
        <v>0</v>
      </c>
      <c r="T119" s="4">
        <f t="shared" si="17"/>
        <v>0</v>
      </c>
      <c r="U119" s="52" t="str">
        <f>IF($B119="INT",1*'Unfactored Wall Loads'!T119, IF($B119="EXT",1*'Unfactored Wall Loads'!T119,"N.G."))</f>
        <v>N.G.</v>
      </c>
      <c r="V119" s="52" t="str">
        <f>IF($B119="INT",1*'Unfactored Wall Loads'!U119, IF($B119="EXT",1*'Unfactored Wall Loads'!U119,"N.G."))</f>
        <v>N.G.</v>
      </c>
      <c r="W119" s="66">
        <f>'Unfactored Wall Loads'!$P$5*(1.4*'Unfactored Wall Loads'!V119)</f>
        <v>0</v>
      </c>
      <c r="X119" s="66">
        <f>'Unfactored Wall Loads'!$P$5*(1.2*'Unfactored Wall Loads'!V119+1.6*'Unfactored Wall Loads'!W119+0.5*'Unfactored Wall Loads'!X119)</f>
        <v>0</v>
      </c>
      <c r="Y119" s="66">
        <f>'Unfactored Wall Loads'!$P$5*(1.2*'Unfactored Wall Loads'!V119+1.6*'Unfactored Wall Loads'!X119+1*'Unfactored Wall Loads'!W119)</f>
        <v>0</v>
      </c>
      <c r="Z119" s="4">
        <f t="shared" si="18"/>
        <v>0</v>
      </c>
      <c r="AA119" s="52" t="str">
        <f>IF($B119="INT",1*'Unfactored Wall Loads'!Y119, IF($B119="EXT",1*'Unfactored Wall Loads'!Y119,"N.G."))</f>
        <v>N.G.</v>
      </c>
      <c r="AB119" s="52" t="str">
        <f>IF($B119="INT",1*'Unfactored Wall Loads'!Z119, IF($B119="EXT",1*'Unfactored Wall Loads'!Z119,"N.G."))</f>
        <v>N.G.</v>
      </c>
      <c r="AC119" s="66">
        <f>'Unfactored Wall Loads'!$P$5*(1.4*'Unfactored Wall Loads'!AA119)</f>
        <v>0</v>
      </c>
      <c r="AD119" s="66">
        <f>'Unfactored Wall Loads'!$P$5*(1.2*'Unfactored Wall Loads'!AA119+1.6*'Unfactored Wall Loads'!AB119+0.5*'Unfactored Wall Loads'!AC119)</f>
        <v>0</v>
      </c>
      <c r="AE119" s="66">
        <f>'Unfactored Wall Loads'!$P$5*(1.2*'Unfactored Wall Loads'!AA119+1.6*'Unfactored Wall Loads'!AC119+1*'Unfactored Wall Loads'!AB119)</f>
        <v>0</v>
      </c>
      <c r="AF119" s="4">
        <f t="shared" si="19"/>
        <v>0</v>
      </c>
      <c r="AG119" s="52" t="str">
        <f>IF($B119="INT",1*'Unfactored Wall Loads'!AD119, IF($B119="EXT",1*'Unfactored Wall Loads'!AD119,"N.G."))</f>
        <v>N.G.</v>
      </c>
      <c r="AH119" s="52" t="str">
        <f>IF($B119="INT",1*'Unfactored Wall Loads'!AE119, IF($B119="EXT",1*'Unfactored Wall Loads'!AE119,"N.G."))</f>
        <v>N.G.</v>
      </c>
      <c r="AI119" s="66">
        <f>'Unfactored Wall Loads'!$P$5*(1.4*'Unfactored Wall Loads'!AF119)</f>
        <v>0</v>
      </c>
      <c r="AJ119" s="66">
        <f>'Unfactored Wall Loads'!$P$5*(1.2*'Unfactored Wall Loads'!AF119+1.6*'Unfactored Wall Loads'!AG119+0.5*'Unfactored Wall Loads'!AH119)</f>
        <v>0</v>
      </c>
      <c r="AK119" s="66">
        <f>'Unfactored Wall Loads'!$P$5*(1.2*'Unfactored Wall Loads'!AF119+1.6*'Unfactored Wall Loads'!AH119+1*'Unfactored Wall Loads'!AG119)</f>
        <v>0</v>
      </c>
      <c r="AL119" s="4">
        <f t="shared" si="20"/>
        <v>0</v>
      </c>
      <c r="AM119" s="52" t="str">
        <f>IF($B119="INT",1*'Unfactored Wall Loads'!AI119, IF($B119="EXT",1*'Unfactored Wall Loads'!AI119,"N.G."))</f>
        <v>N.G.</v>
      </c>
      <c r="AN119" s="52" t="str">
        <f>IF($B119="INT",1*'Unfactored Wall Loads'!AJ119, IF($B119="EXT",1*'Unfactored Wall Loads'!AJ119,"N.G."))</f>
        <v>N.G.</v>
      </c>
      <c r="AO119" s="66">
        <f>'Unfactored Wall Loads'!$P$5*(1.4*'Unfactored Wall Loads'!AK119)</f>
        <v>0</v>
      </c>
      <c r="AP119" s="66">
        <f>'Unfactored Wall Loads'!$P$5*(1.2*'Unfactored Wall Loads'!AK119+1.6*'Unfactored Wall Loads'!AL119+0.5*'Unfactored Wall Loads'!AM119)</f>
        <v>0</v>
      </c>
      <c r="AQ119" s="66">
        <f>'Unfactored Wall Loads'!$P$5*(1.2*'Unfactored Wall Loads'!AK119+1.6*'Unfactored Wall Loads'!AM119+1*'Unfactored Wall Loads'!AL119)</f>
        <v>0</v>
      </c>
      <c r="AR119" s="4">
        <f t="shared" si="21"/>
        <v>0</v>
      </c>
      <c r="AS119" s="52" t="str">
        <f>IF($B119="INT",1*'Unfactored Wall Loads'!AN119, IF($B119="EXT",1*'Unfactored Wall Loads'!AN119,"N.G."))</f>
        <v>N.G.</v>
      </c>
      <c r="AT119" s="52" t="str">
        <f>IF($B119="INT",1*'Unfactored Wall Loads'!AO119, IF($B119="EXT",1*'Unfactored Wall Loads'!AO119,"N.G."))</f>
        <v>N.G.</v>
      </c>
      <c r="AU119" s="66">
        <f>'Unfactored Wall Loads'!$P$5*(1.4*'Unfactored Wall Loads'!AP119)</f>
        <v>0</v>
      </c>
      <c r="AV119" s="66">
        <f>'Unfactored Wall Loads'!$P$5*(1.2*'Unfactored Wall Loads'!AP119+1.6*'Unfactored Wall Loads'!AQ119+0.5*'Unfactored Wall Loads'!AR119)</f>
        <v>0</v>
      </c>
      <c r="AW119" s="66">
        <f>'Unfactored Wall Loads'!$P$5*(1.2*'Unfactored Wall Loads'!AP119+1.6*'Unfactored Wall Loads'!AR119+1*'Unfactored Wall Loads'!AQ119)</f>
        <v>0</v>
      </c>
      <c r="AX119" s="4">
        <f t="shared" si="22"/>
        <v>0</v>
      </c>
      <c r="AY119" s="52" t="str">
        <f>IF($B119="INT",1*'Unfactored Wall Loads'!AS119, IF($B119="EXT",1*'Unfactored Wall Loads'!AS119,"N.G."))</f>
        <v>N.G.</v>
      </c>
      <c r="AZ119" s="52" t="str">
        <f>IF($B119="INT",1*'Unfactored Wall Loads'!AT119, IF($B119="EXT",1*'Unfactored Wall Loads'!AT119,"N.G."))</f>
        <v>N.G.</v>
      </c>
      <c r="BA119" s="66">
        <f>'Unfactored Wall Loads'!$P$5*(1.4*'Unfactored Wall Loads'!AU119)</f>
        <v>0</v>
      </c>
      <c r="BB119" s="66">
        <f>'Unfactored Wall Loads'!$P$5*(1.2*'Unfactored Wall Loads'!AU119+1.6*'Unfactored Wall Loads'!AV119+0.5*'Unfactored Wall Loads'!AW119)</f>
        <v>0</v>
      </c>
      <c r="BC119" s="66">
        <f>'Unfactored Wall Loads'!$P$5*(1.2*'Unfactored Wall Loads'!AU119+1.6*'Unfactored Wall Loads'!AW119+1*'Unfactored Wall Loads'!AV119)</f>
        <v>0</v>
      </c>
      <c r="BD119" s="4">
        <f t="shared" si="23"/>
        <v>0</v>
      </c>
      <c r="BE119" s="52" t="str">
        <f>IF($B119="INT",1*'Unfactored Wall Loads'!AX119, IF($B119="EXT",1*'Unfactored Wall Loads'!AX119,"N.G."))</f>
        <v>N.G.</v>
      </c>
      <c r="BF119" s="52" t="str">
        <f>IF($B119="INT",1*'Unfactored Wall Loads'!AY119, IF($B119="EXT",1*'Unfactored Wall Loads'!AY119,"N.G."))</f>
        <v>N.G.</v>
      </c>
      <c r="BG119" s="66">
        <f>'Unfactored Wall Loads'!$P$5*(1.4*'Unfactored Wall Loads'!AZ119)</f>
        <v>0</v>
      </c>
      <c r="BH119" s="66">
        <f>'Unfactored Wall Loads'!$P$5*(1.2*'Unfactored Wall Loads'!AZ119+1.6*'Unfactored Wall Loads'!BA119+0.5*'Unfactored Wall Loads'!BB119)</f>
        <v>0</v>
      </c>
      <c r="BI119" s="66">
        <f>'Unfactored Wall Loads'!$P$5*(1.2*'Unfactored Wall Loads'!AZ119+1.6*'Unfactored Wall Loads'!BB119+1*'Unfactored Wall Loads'!BA119)</f>
        <v>0</v>
      </c>
      <c r="BJ119" s="4">
        <f t="shared" si="24"/>
        <v>0</v>
      </c>
      <c r="BK119" s="52" t="str">
        <f>IF($B119="INT",1*'Unfactored Wall Loads'!BC119, IF($B119="EXT",1*'Unfactored Wall Loads'!BC119,"N.G."))</f>
        <v>N.G.</v>
      </c>
      <c r="BL119" s="52" t="str">
        <f>IF($B119="INT",1*'Unfactored Wall Loads'!BD119, IF($B119="EXT",1*'Unfactored Wall Loads'!BD119,"N.G."))</f>
        <v>N.G.</v>
      </c>
      <c r="BM119" s="66">
        <f>'Unfactored Wall Loads'!$P$5*(1.4*'Unfactored Wall Loads'!BE119)</f>
        <v>0</v>
      </c>
      <c r="BN119" s="66">
        <f>'Unfactored Wall Loads'!$P$5*(1.2*'Unfactored Wall Loads'!BE119+1.6*'Unfactored Wall Loads'!BF119+0.5*'Unfactored Wall Loads'!BG119)</f>
        <v>0</v>
      </c>
      <c r="BO119" s="66">
        <f>'Unfactored Wall Loads'!$P$5*(1.2*'Unfactored Wall Loads'!BE119+1.6*'Unfactored Wall Loads'!BG119+1*'Unfactored Wall Loads'!BF119)</f>
        <v>0</v>
      </c>
      <c r="BP119" s="4">
        <f t="shared" si="25"/>
        <v>0</v>
      </c>
      <c r="BQ119" s="52" t="str">
        <f>IF($B119="INT",1*'Unfactored Wall Loads'!BH119, IF($B119="EXT",1*'Unfactored Wall Loads'!BH119,"N.G."))</f>
        <v>N.G.</v>
      </c>
      <c r="BR119" s="52" t="str">
        <f>IF($B119="INT",1*'Unfactored Wall Loads'!BI119, IF($B119="EXT",1*'Unfactored Wall Loads'!BI119,"N.G."))</f>
        <v>N.G.</v>
      </c>
      <c r="BS119" s="66">
        <f>'Unfactored Wall Loads'!$P$5*(1.4*'Unfactored Wall Loads'!BJ119)</f>
        <v>0</v>
      </c>
      <c r="BT119" s="66">
        <f>'Unfactored Wall Loads'!$P$5*(1.2*'Unfactored Wall Loads'!BJ119+1.6*'Unfactored Wall Loads'!BK119+0.5*'Unfactored Wall Loads'!BL119)</f>
        <v>0</v>
      </c>
      <c r="BU119" s="66">
        <f>'Unfactored Wall Loads'!$P$5*(1.2*'Unfactored Wall Loads'!BJ119+1.6*'Unfactored Wall Loads'!BL119+1*'Unfactored Wall Loads'!BK119)</f>
        <v>0</v>
      </c>
      <c r="BV119" s="4">
        <f t="shared" si="26"/>
        <v>0</v>
      </c>
      <c r="BW119" s="52" t="str">
        <f>IF($B119="INT",1*'Unfactored Wall Loads'!BM119, IF($B119="EXT",1*'Unfactored Wall Loads'!BM119,"N.G."))</f>
        <v>N.G.</v>
      </c>
      <c r="BX119" s="52" t="str">
        <f>IF($B119="INT",1*'Unfactored Wall Loads'!BN119, IF($B119="EXT",1*'Unfactored Wall Loads'!BN119,"N.G."))</f>
        <v>N.G.</v>
      </c>
      <c r="BY119" s="66">
        <f>'Unfactored Wall Loads'!$P$5*(1.4*'Unfactored Wall Loads'!BO119)</f>
        <v>0</v>
      </c>
      <c r="BZ119" s="66">
        <f>'Unfactored Wall Loads'!$P$5*(1.2*'Unfactored Wall Loads'!BO119+1.6*'Unfactored Wall Loads'!BP119+0.5*'Unfactored Wall Loads'!BQ119)</f>
        <v>0</v>
      </c>
      <c r="CA119" s="66">
        <f>'Unfactored Wall Loads'!$P$5*(1.2*'Unfactored Wall Loads'!BO119+1.6*'Unfactored Wall Loads'!BQ119+1*'Unfactored Wall Loads'!BP119)</f>
        <v>0</v>
      </c>
      <c r="CB119" s="4">
        <f t="shared" si="27"/>
        <v>0</v>
      </c>
      <c r="CC119" s="52" t="str">
        <f>IF($B119="INT",1*'Unfactored Wall Loads'!BR119, IF($B119="EXT",1*'Unfactored Wall Loads'!BR119,"N.G."))</f>
        <v>N.G.</v>
      </c>
      <c r="CD119" s="52" t="str">
        <f>IF($B119="INT",1*'Unfactored Wall Loads'!BS119, IF($B119="EXT",1*'Unfactored Wall Loads'!BS119,"N.G."))</f>
        <v>N.G.</v>
      </c>
      <c r="CE119" s="66">
        <f>'Unfactored Wall Loads'!$P$5*(1.4*'Unfactored Wall Loads'!BT119)</f>
        <v>0</v>
      </c>
      <c r="CF119" s="66">
        <f>'Unfactored Wall Loads'!$P$5*(1.2*'Unfactored Wall Loads'!BT119+1.6*'Unfactored Wall Loads'!BU119+0.5*'Unfactored Wall Loads'!BV119)</f>
        <v>0</v>
      </c>
      <c r="CG119" s="66">
        <f>'Unfactored Wall Loads'!$P$5*(1.2*'Unfactored Wall Loads'!BT119+1.6*'Unfactored Wall Loads'!BV119+1*'Unfactored Wall Loads'!BU119)</f>
        <v>0</v>
      </c>
      <c r="CH119" s="4">
        <f t="shared" si="28"/>
        <v>0</v>
      </c>
      <c r="CI119" s="52" t="str">
        <f>IF($B119="INT",1*'Unfactored Wall Loads'!BW119, IF($B119="EXT",1*'Unfactored Wall Loads'!BW119,"N.G."))</f>
        <v>N.G.</v>
      </c>
      <c r="CJ119" s="52" t="str">
        <f>IF($B119="INT",1*'Unfactored Wall Loads'!BX119, IF($B119="EXT",1*'Unfactored Wall Loads'!BX119,"N.G."))</f>
        <v>N.G.</v>
      </c>
      <c r="CK119" s="66">
        <f>'Unfactored Wall Loads'!$P$5*(1.6*'Unfactored Wall Loads'!BY119)</f>
        <v>0</v>
      </c>
      <c r="CL119" s="66">
        <f>'Unfactored Wall Loads'!$P$5*(1.2*'Unfactored Wall Loads'!BY119+1.6*'Unfactored Wall Loads'!BZ119+0.5*'Unfactored Wall Loads'!CA119)</f>
        <v>0</v>
      </c>
      <c r="CM119" s="66">
        <f>'Unfactored Wall Loads'!$P$5*(1.2*'Unfactored Wall Loads'!BY119+1.6*'Unfactored Wall Loads'!CA119+1*'Unfactored Wall Loads'!BZ119)</f>
        <v>0</v>
      </c>
      <c r="CN119" s="4">
        <f t="shared" si="29"/>
        <v>0</v>
      </c>
    </row>
    <row r="120" spans="1:92" x14ac:dyDescent="0.25">
      <c r="A120" s="70">
        <v>99</v>
      </c>
      <c r="B120" s="70">
        <f>'Unfactored Wall Loads'!B120</f>
        <v>0</v>
      </c>
      <c r="C120" s="52" t="str">
        <f>IF($B120="INT",1*'Unfactored Wall Loads'!E120, IF($B120="EXT",1*'Unfactored Wall Loads'!E120,"N.G."))</f>
        <v>N.G.</v>
      </c>
      <c r="D120" s="52" t="str">
        <f>IF($B120="INT",1*'Unfactored Wall Loads'!F120, IF($B120="EXT",1*'Unfactored Wall Loads'!F120,"N.G."))</f>
        <v>N.G.</v>
      </c>
      <c r="E120" s="66">
        <f>'Unfactored Wall Loads'!$P$5*(1.4*'Unfactored Wall Loads'!G120)</f>
        <v>0</v>
      </c>
      <c r="F120" s="66">
        <f>'Unfactored Wall Loads'!$P$5*(1.2*'Unfactored Wall Loads'!G120+1.6*'Unfactored Wall Loads'!H120+0.5*'Unfactored Wall Loads'!I120)</f>
        <v>0</v>
      </c>
      <c r="G120" s="66">
        <f>'Unfactored Wall Loads'!$P$5*(1.2*'Unfactored Wall Loads'!G120+1.6*'Unfactored Wall Loads'!I120+1*'Unfactored Wall Loads'!H120)</f>
        <v>0</v>
      </c>
      <c r="H120" s="4">
        <f t="shared" si="15"/>
        <v>0</v>
      </c>
      <c r="I120" s="52" t="str">
        <f>IF($B120="INT",1*'Unfactored Wall Loads'!J120, IF($B120="EXT",1*'Unfactored Wall Loads'!J120,"N.G."))</f>
        <v>N.G.</v>
      </c>
      <c r="J120" s="52" t="str">
        <f>IF($B120="INT",1*'Unfactored Wall Loads'!K120, IF($B120="EXT",1*'Unfactored Wall Loads'!K120,"N.G."))</f>
        <v>N.G.</v>
      </c>
      <c r="K120" s="66">
        <f>'Unfactored Wall Loads'!$P$5*(1.4*'Unfactored Wall Loads'!L120)</f>
        <v>0</v>
      </c>
      <c r="L120" s="66">
        <f>'Unfactored Wall Loads'!$P$5*(1.2*'Unfactored Wall Loads'!L120+1.6*'Unfactored Wall Loads'!M120+0.5*'Unfactored Wall Loads'!N120)</f>
        <v>0</v>
      </c>
      <c r="M120" s="66">
        <f>'Unfactored Wall Loads'!$P$5*(1.2*'Unfactored Wall Loads'!L120+1.6*'Unfactored Wall Loads'!N120+1*'Unfactored Wall Loads'!M120)</f>
        <v>0</v>
      </c>
      <c r="N120" s="4">
        <f t="shared" si="16"/>
        <v>0</v>
      </c>
      <c r="O120" s="52" t="str">
        <f>IF($B120="INT",1*'Unfactored Wall Loads'!O120, IF($B120="EXT",1*'Unfactored Wall Loads'!O120,"N.G."))</f>
        <v>N.G.</v>
      </c>
      <c r="P120" s="52" t="str">
        <f>IF($B120="INT",1*'Unfactored Wall Loads'!P120, IF($B120="EXT",1*'Unfactored Wall Loads'!P120,"N.G."))</f>
        <v>N.G.</v>
      </c>
      <c r="Q120" s="66">
        <f>'Unfactored Wall Loads'!$P$5*(1.4*'Unfactored Wall Loads'!Q120)</f>
        <v>0</v>
      </c>
      <c r="R120" s="66">
        <f>'Unfactored Wall Loads'!$P$5*(1.2*'Unfactored Wall Loads'!Q120+1.6*'Unfactored Wall Loads'!R120+0.5*'Unfactored Wall Loads'!S120)</f>
        <v>0</v>
      </c>
      <c r="S120" s="66">
        <f>'Unfactored Wall Loads'!$P$5*(1.2*'Unfactored Wall Loads'!Q120+1.6*'Unfactored Wall Loads'!S120+1*'Unfactored Wall Loads'!R120)</f>
        <v>0</v>
      </c>
      <c r="T120" s="4">
        <f t="shared" si="17"/>
        <v>0</v>
      </c>
      <c r="U120" s="52" t="str">
        <f>IF($B120="INT",1*'Unfactored Wall Loads'!T120, IF($B120="EXT",1*'Unfactored Wall Loads'!T120,"N.G."))</f>
        <v>N.G.</v>
      </c>
      <c r="V120" s="52" t="str">
        <f>IF($B120="INT",1*'Unfactored Wall Loads'!U120, IF($B120="EXT",1*'Unfactored Wall Loads'!U120,"N.G."))</f>
        <v>N.G.</v>
      </c>
      <c r="W120" s="66">
        <f>'Unfactored Wall Loads'!$P$5*(1.4*'Unfactored Wall Loads'!V120)</f>
        <v>0</v>
      </c>
      <c r="X120" s="66">
        <f>'Unfactored Wall Loads'!$P$5*(1.2*'Unfactored Wall Loads'!V120+1.6*'Unfactored Wall Loads'!W120+0.5*'Unfactored Wall Loads'!X120)</f>
        <v>0</v>
      </c>
      <c r="Y120" s="66">
        <f>'Unfactored Wall Loads'!$P$5*(1.2*'Unfactored Wall Loads'!V120+1.6*'Unfactored Wall Loads'!X120+1*'Unfactored Wall Loads'!W120)</f>
        <v>0</v>
      </c>
      <c r="Z120" s="4">
        <f t="shared" si="18"/>
        <v>0</v>
      </c>
      <c r="AA120" s="52" t="str">
        <f>IF($B120="INT",1*'Unfactored Wall Loads'!Y120, IF($B120="EXT",1*'Unfactored Wall Loads'!Y120,"N.G."))</f>
        <v>N.G.</v>
      </c>
      <c r="AB120" s="52" t="str">
        <f>IF($B120="INT",1*'Unfactored Wall Loads'!Z120, IF($B120="EXT",1*'Unfactored Wall Loads'!Z120,"N.G."))</f>
        <v>N.G.</v>
      </c>
      <c r="AC120" s="66">
        <f>'Unfactored Wall Loads'!$P$5*(1.4*'Unfactored Wall Loads'!AA120)</f>
        <v>0</v>
      </c>
      <c r="AD120" s="66">
        <f>'Unfactored Wall Loads'!$P$5*(1.2*'Unfactored Wall Loads'!AA120+1.6*'Unfactored Wall Loads'!AB120+0.5*'Unfactored Wall Loads'!AC120)</f>
        <v>0</v>
      </c>
      <c r="AE120" s="66">
        <f>'Unfactored Wall Loads'!$P$5*(1.2*'Unfactored Wall Loads'!AA120+1.6*'Unfactored Wall Loads'!AC120+1*'Unfactored Wall Loads'!AB120)</f>
        <v>0</v>
      </c>
      <c r="AF120" s="4">
        <f t="shared" si="19"/>
        <v>0</v>
      </c>
      <c r="AG120" s="52" t="str">
        <f>IF($B120="INT",1*'Unfactored Wall Loads'!AD120, IF($B120="EXT",1*'Unfactored Wall Loads'!AD120,"N.G."))</f>
        <v>N.G.</v>
      </c>
      <c r="AH120" s="52" t="str">
        <f>IF($B120="INT",1*'Unfactored Wall Loads'!AE120, IF($B120="EXT",1*'Unfactored Wall Loads'!AE120,"N.G."))</f>
        <v>N.G.</v>
      </c>
      <c r="AI120" s="66">
        <f>'Unfactored Wall Loads'!$P$5*(1.4*'Unfactored Wall Loads'!AF120)</f>
        <v>0</v>
      </c>
      <c r="AJ120" s="66">
        <f>'Unfactored Wall Loads'!$P$5*(1.2*'Unfactored Wall Loads'!AF120+1.6*'Unfactored Wall Loads'!AG120+0.5*'Unfactored Wall Loads'!AH120)</f>
        <v>0</v>
      </c>
      <c r="AK120" s="66">
        <f>'Unfactored Wall Loads'!$P$5*(1.2*'Unfactored Wall Loads'!AF120+1.6*'Unfactored Wall Loads'!AH120+1*'Unfactored Wall Loads'!AG120)</f>
        <v>0</v>
      </c>
      <c r="AL120" s="4">
        <f t="shared" si="20"/>
        <v>0</v>
      </c>
      <c r="AM120" s="52" t="str">
        <f>IF($B120="INT",1*'Unfactored Wall Loads'!AI120, IF($B120="EXT",1*'Unfactored Wall Loads'!AI120,"N.G."))</f>
        <v>N.G.</v>
      </c>
      <c r="AN120" s="52" t="str">
        <f>IF($B120="INT",1*'Unfactored Wall Loads'!AJ120, IF($B120="EXT",1*'Unfactored Wall Loads'!AJ120,"N.G."))</f>
        <v>N.G.</v>
      </c>
      <c r="AO120" s="66">
        <f>'Unfactored Wall Loads'!$P$5*(1.4*'Unfactored Wall Loads'!AK120)</f>
        <v>0</v>
      </c>
      <c r="AP120" s="66">
        <f>'Unfactored Wall Loads'!$P$5*(1.2*'Unfactored Wall Loads'!AK120+1.6*'Unfactored Wall Loads'!AL120+0.5*'Unfactored Wall Loads'!AM120)</f>
        <v>0</v>
      </c>
      <c r="AQ120" s="66">
        <f>'Unfactored Wall Loads'!$P$5*(1.2*'Unfactored Wall Loads'!AK120+1.6*'Unfactored Wall Loads'!AM120+1*'Unfactored Wall Loads'!AL120)</f>
        <v>0</v>
      </c>
      <c r="AR120" s="4">
        <f t="shared" si="21"/>
        <v>0</v>
      </c>
      <c r="AS120" s="52" t="str">
        <f>IF($B120="INT",1*'Unfactored Wall Loads'!AN120, IF($B120="EXT",1*'Unfactored Wall Loads'!AN120,"N.G."))</f>
        <v>N.G.</v>
      </c>
      <c r="AT120" s="52" t="str">
        <f>IF($B120="INT",1*'Unfactored Wall Loads'!AO120, IF($B120="EXT",1*'Unfactored Wall Loads'!AO120,"N.G."))</f>
        <v>N.G.</v>
      </c>
      <c r="AU120" s="66">
        <f>'Unfactored Wall Loads'!$P$5*(1.4*'Unfactored Wall Loads'!AP120)</f>
        <v>0</v>
      </c>
      <c r="AV120" s="66">
        <f>'Unfactored Wall Loads'!$P$5*(1.2*'Unfactored Wall Loads'!AP120+1.6*'Unfactored Wall Loads'!AQ120+0.5*'Unfactored Wall Loads'!AR120)</f>
        <v>0</v>
      </c>
      <c r="AW120" s="66">
        <f>'Unfactored Wall Loads'!$P$5*(1.2*'Unfactored Wall Loads'!AP120+1.6*'Unfactored Wall Loads'!AR120+1*'Unfactored Wall Loads'!AQ120)</f>
        <v>0</v>
      </c>
      <c r="AX120" s="4">
        <f t="shared" si="22"/>
        <v>0</v>
      </c>
      <c r="AY120" s="52" t="str">
        <f>IF($B120="INT",1*'Unfactored Wall Loads'!AS120, IF($B120="EXT",1*'Unfactored Wall Loads'!AS120,"N.G."))</f>
        <v>N.G.</v>
      </c>
      <c r="AZ120" s="52" t="str">
        <f>IF($B120="INT",1*'Unfactored Wall Loads'!AT120, IF($B120="EXT",1*'Unfactored Wall Loads'!AT120,"N.G."))</f>
        <v>N.G.</v>
      </c>
      <c r="BA120" s="66">
        <f>'Unfactored Wall Loads'!$P$5*(1.4*'Unfactored Wall Loads'!AU120)</f>
        <v>0</v>
      </c>
      <c r="BB120" s="66">
        <f>'Unfactored Wall Loads'!$P$5*(1.2*'Unfactored Wall Loads'!AU120+1.6*'Unfactored Wall Loads'!AV120+0.5*'Unfactored Wall Loads'!AW120)</f>
        <v>0</v>
      </c>
      <c r="BC120" s="66">
        <f>'Unfactored Wall Loads'!$P$5*(1.2*'Unfactored Wall Loads'!AU120+1.6*'Unfactored Wall Loads'!AW120+1*'Unfactored Wall Loads'!AV120)</f>
        <v>0</v>
      </c>
      <c r="BD120" s="4">
        <f t="shared" si="23"/>
        <v>0</v>
      </c>
      <c r="BE120" s="52" t="str">
        <f>IF($B120="INT",1*'Unfactored Wall Loads'!AX120, IF($B120="EXT",1*'Unfactored Wall Loads'!AX120,"N.G."))</f>
        <v>N.G.</v>
      </c>
      <c r="BF120" s="52" t="str">
        <f>IF($B120="INT",1*'Unfactored Wall Loads'!AY120, IF($B120="EXT",1*'Unfactored Wall Loads'!AY120,"N.G."))</f>
        <v>N.G.</v>
      </c>
      <c r="BG120" s="66">
        <f>'Unfactored Wall Loads'!$P$5*(1.4*'Unfactored Wall Loads'!AZ120)</f>
        <v>0</v>
      </c>
      <c r="BH120" s="66">
        <f>'Unfactored Wall Loads'!$P$5*(1.2*'Unfactored Wall Loads'!AZ120+1.6*'Unfactored Wall Loads'!BA120+0.5*'Unfactored Wall Loads'!BB120)</f>
        <v>0</v>
      </c>
      <c r="BI120" s="66">
        <f>'Unfactored Wall Loads'!$P$5*(1.2*'Unfactored Wall Loads'!AZ120+1.6*'Unfactored Wall Loads'!BB120+1*'Unfactored Wall Loads'!BA120)</f>
        <v>0</v>
      </c>
      <c r="BJ120" s="4">
        <f t="shared" si="24"/>
        <v>0</v>
      </c>
      <c r="BK120" s="52" t="str">
        <f>IF($B120="INT",1*'Unfactored Wall Loads'!BC120, IF($B120="EXT",1*'Unfactored Wall Loads'!BC120,"N.G."))</f>
        <v>N.G.</v>
      </c>
      <c r="BL120" s="52" t="str">
        <f>IF($B120="INT",1*'Unfactored Wall Loads'!BD120, IF($B120="EXT",1*'Unfactored Wall Loads'!BD120,"N.G."))</f>
        <v>N.G.</v>
      </c>
      <c r="BM120" s="66">
        <f>'Unfactored Wall Loads'!$P$5*(1.4*'Unfactored Wall Loads'!BE120)</f>
        <v>0</v>
      </c>
      <c r="BN120" s="66">
        <f>'Unfactored Wall Loads'!$P$5*(1.2*'Unfactored Wall Loads'!BE120+1.6*'Unfactored Wall Loads'!BF120+0.5*'Unfactored Wall Loads'!BG120)</f>
        <v>0</v>
      </c>
      <c r="BO120" s="66">
        <f>'Unfactored Wall Loads'!$P$5*(1.2*'Unfactored Wall Loads'!BE120+1.6*'Unfactored Wall Loads'!BG120+1*'Unfactored Wall Loads'!BF120)</f>
        <v>0</v>
      </c>
      <c r="BP120" s="4">
        <f t="shared" si="25"/>
        <v>0</v>
      </c>
      <c r="BQ120" s="52" t="str">
        <f>IF($B120="INT",1*'Unfactored Wall Loads'!BH120, IF($B120="EXT",1*'Unfactored Wall Loads'!BH120,"N.G."))</f>
        <v>N.G.</v>
      </c>
      <c r="BR120" s="52" t="str">
        <f>IF($B120="INT",1*'Unfactored Wall Loads'!BI120, IF($B120="EXT",1*'Unfactored Wall Loads'!BI120,"N.G."))</f>
        <v>N.G.</v>
      </c>
      <c r="BS120" s="66">
        <f>'Unfactored Wall Loads'!$P$5*(1.4*'Unfactored Wall Loads'!BJ120)</f>
        <v>0</v>
      </c>
      <c r="BT120" s="66">
        <f>'Unfactored Wall Loads'!$P$5*(1.2*'Unfactored Wall Loads'!BJ120+1.6*'Unfactored Wall Loads'!BK120+0.5*'Unfactored Wall Loads'!BL120)</f>
        <v>0</v>
      </c>
      <c r="BU120" s="66">
        <f>'Unfactored Wall Loads'!$P$5*(1.2*'Unfactored Wall Loads'!BJ120+1.6*'Unfactored Wall Loads'!BL120+1*'Unfactored Wall Loads'!BK120)</f>
        <v>0</v>
      </c>
      <c r="BV120" s="4">
        <f t="shared" si="26"/>
        <v>0</v>
      </c>
      <c r="BW120" s="52" t="str">
        <f>IF($B120="INT",1*'Unfactored Wall Loads'!BM120, IF($B120="EXT",1*'Unfactored Wall Loads'!BM120,"N.G."))</f>
        <v>N.G.</v>
      </c>
      <c r="BX120" s="52" t="str">
        <f>IF($B120="INT",1*'Unfactored Wall Loads'!BN120, IF($B120="EXT",1*'Unfactored Wall Loads'!BN120,"N.G."))</f>
        <v>N.G.</v>
      </c>
      <c r="BY120" s="66">
        <f>'Unfactored Wall Loads'!$P$5*(1.4*'Unfactored Wall Loads'!BO120)</f>
        <v>0</v>
      </c>
      <c r="BZ120" s="66">
        <f>'Unfactored Wall Loads'!$P$5*(1.2*'Unfactored Wall Loads'!BO120+1.6*'Unfactored Wall Loads'!BP120+0.5*'Unfactored Wall Loads'!BQ120)</f>
        <v>0</v>
      </c>
      <c r="CA120" s="66">
        <f>'Unfactored Wall Loads'!$P$5*(1.2*'Unfactored Wall Loads'!BO120+1.6*'Unfactored Wall Loads'!BQ120+1*'Unfactored Wall Loads'!BP120)</f>
        <v>0</v>
      </c>
      <c r="CB120" s="4">
        <f t="shared" si="27"/>
        <v>0</v>
      </c>
      <c r="CC120" s="52" t="str">
        <f>IF($B120="INT",1*'Unfactored Wall Loads'!BR120, IF($B120="EXT",1*'Unfactored Wall Loads'!BR120,"N.G."))</f>
        <v>N.G.</v>
      </c>
      <c r="CD120" s="52" t="str">
        <f>IF($B120="INT",1*'Unfactored Wall Loads'!BS120, IF($B120="EXT",1*'Unfactored Wall Loads'!BS120,"N.G."))</f>
        <v>N.G.</v>
      </c>
      <c r="CE120" s="66">
        <f>'Unfactored Wall Loads'!$P$5*(1.4*'Unfactored Wall Loads'!BT120)</f>
        <v>0</v>
      </c>
      <c r="CF120" s="66">
        <f>'Unfactored Wall Loads'!$P$5*(1.2*'Unfactored Wall Loads'!BT120+1.6*'Unfactored Wall Loads'!BU120+0.5*'Unfactored Wall Loads'!BV120)</f>
        <v>0</v>
      </c>
      <c r="CG120" s="66">
        <f>'Unfactored Wall Loads'!$P$5*(1.2*'Unfactored Wall Loads'!BT120+1.6*'Unfactored Wall Loads'!BV120+1*'Unfactored Wall Loads'!BU120)</f>
        <v>0</v>
      </c>
      <c r="CH120" s="4">
        <f t="shared" si="28"/>
        <v>0</v>
      </c>
      <c r="CI120" s="52" t="str">
        <f>IF($B120="INT",1*'Unfactored Wall Loads'!BW120, IF($B120="EXT",1*'Unfactored Wall Loads'!BW120,"N.G."))</f>
        <v>N.G.</v>
      </c>
      <c r="CJ120" s="52" t="str">
        <f>IF($B120="INT",1*'Unfactored Wall Loads'!BX120, IF($B120="EXT",1*'Unfactored Wall Loads'!BX120,"N.G."))</f>
        <v>N.G.</v>
      </c>
      <c r="CK120" s="66">
        <f>'Unfactored Wall Loads'!$P$5*(1.6*'Unfactored Wall Loads'!BY120)</f>
        <v>0</v>
      </c>
      <c r="CL120" s="66">
        <f>'Unfactored Wall Loads'!$P$5*(1.2*'Unfactored Wall Loads'!BY120+1.6*'Unfactored Wall Loads'!BZ120+0.5*'Unfactored Wall Loads'!CA120)</f>
        <v>0</v>
      </c>
      <c r="CM120" s="66">
        <f>'Unfactored Wall Loads'!$P$5*(1.2*'Unfactored Wall Loads'!BY120+1.6*'Unfactored Wall Loads'!CA120+1*'Unfactored Wall Loads'!BZ120)</f>
        <v>0</v>
      </c>
      <c r="CN120" s="4">
        <f t="shared" si="29"/>
        <v>0</v>
      </c>
    </row>
    <row r="121" spans="1:92" ht="15.75" thickBot="1" x14ac:dyDescent="0.3">
      <c r="A121" s="71">
        <v>100</v>
      </c>
      <c r="B121" s="71">
        <f>'Unfactored Wall Loads'!B121</f>
        <v>0</v>
      </c>
      <c r="C121" s="54" t="str">
        <f>IF($B121="INT",1*'Unfactored Wall Loads'!E121, IF($B121="EXT",1*'Unfactored Wall Loads'!E121,"N.G."))</f>
        <v>N.G.</v>
      </c>
      <c r="D121" s="54" t="str">
        <f>IF($B121="INT",1*'Unfactored Wall Loads'!F121, IF($B121="EXT",1*'Unfactored Wall Loads'!F121,"N.G."))</f>
        <v>N.G.</v>
      </c>
      <c r="E121" s="17">
        <f>'Unfactored Wall Loads'!$P$5*(1.4*'Unfactored Wall Loads'!G121)</f>
        <v>0</v>
      </c>
      <c r="F121" s="17">
        <f>'Unfactored Wall Loads'!$P$5*(1.2*'Unfactored Wall Loads'!G121+1.6*'Unfactored Wall Loads'!H121+0.5*'Unfactored Wall Loads'!I121)</f>
        <v>0</v>
      </c>
      <c r="G121" s="17">
        <f>'Unfactored Wall Loads'!$P$5*(1.2*'Unfactored Wall Loads'!G121+1.6*'Unfactored Wall Loads'!I121+1*'Unfactored Wall Loads'!H121)</f>
        <v>0</v>
      </c>
      <c r="H121" s="18">
        <f t="shared" si="15"/>
        <v>0</v>
      </c>
      <c r="I121" s="54" t="str">
        <f>IF($B121="INT",1*'Unfactored Wall Loads'!J121, IF($B121="EXT",1*'Unfactored Wall Loads'!J121,"N.G."))</f>
        <v>N.G.</v>
      </c>
      <c r="J121" s="54" t="str">
        <f>IF($B121="INT",1*'Unfactored Wall Loads'!K121, IF($B121="EXT",1*'Unfactored Wall Loads'!K121,"N.G."))</f>
        <v>N.G.</v>
      </c>
      <c r="K121" s="17">
        <f>'Unfactored Wall Loads'!$P$5*(1.4*'Unfactored Wall Loads'!L121)</f>
        <v>0</v>
      </c>
      <c r="L121" s="17">
        <f>'Unfactored Wall Loads'!$P$5*(1.2*'Unfactored Wall Loads'!L121+1.6*'Unfactored Wall Loads'!M121+0.5*'Unfactored Wall Loads'!N121)</f>
        <v>0</v>
      </c>
      <c r="M121" s="17">
        <f>'Unfactored Wall Loads'!$P$5*(1.2*'Unfactored Wall Loads'!L121+1.6*'Unfactored Wall Loads'!N121+1*'Unfactored Wall Loads'!M121)</f>
        <v>0</v>
      </c>
      <c r="N121" s="18">
        <f t="shared" si="16"/>
        <v>0</v>
      </c>
      <c r="O121" s="54" t="str">
        <f>IF($B121="INT",1*'Unfactored Wall Loads'!O121, IF($B121="EXT",1*'Unfactored Wall Loads'!O121,"N.G."))</f>
        <v>N.G.</v>
      </c>
      <c r="P121" s="54" t="str">
        <f>IF($B121="INT",1*'Unfactored Wall Loads'!P121, IF($B121="EXT",1*'Unfactored Wall Loads'!P121,"N.G."))</f>
        <v>N.G.</v>
      </c>
      <c r="Q121" s="17">
        <f>'Unfactored Wall Loads'!$P$5*(1.4*'Unfactored Wall Loads'!Q121)</f>
        <v>0</v>
      </c>
      <c r="R121" s="17">
        <f>'Unfactored Wall Loads'!$P$5*(1.2*'Unfactored Wall Loads'!Q121+1.6*'Unfactored Wall Loads'!R121+0.5*'Unfactored Wall Loads'!S121)</f>
        <v>0</v>
      </c>
      <c r="S121" s="17">
        <f>'Unfactored Wall Loads'!$P$5*(1.2*'Unfactored Wall Loads'!Q121+1.6*'Unfactored Wall Loads'!S121+1*'Unfactored Wall Loads'!R121)</f>
        <v>0</v>
      </c>
      <c r="T121" s="18">
        <f t="shared" si="17"/>
        <v>0</v>
      </c>
      <c r="U121" s="54" t="str">
        <f>IF($B121="INT",1*'Unfactored Wall Loads'!T121, IF($B121="EXT",1*'Unfactored Wall Loads'!T121,"N.G."))</f>
        <v>N.G.</v>
      </c>
      <c r="V121" s="54" t="str">
        <f>IF($B121="INT",1*'Unfactored Wall Loads'!U121, IF($B121="EXT",1*'Unfactored Wall Loads'!U121,"N.G."))</f>
        <v>N.G.</v>
      </c>
      <c r="W121" s="17">
        <f>'Unfactored Wall Loads'!$P$5*(1.4*'Unfactored Wall Loads'!V121)</f>
        <v>0</v>
      </c>
      <c r="X121" s="17">
        <f>'Unfactored Wall Loads'!$P$5*(1.2*'Unfactored Wall Loads'!V121+1.6*'Unfactored Wall Loads'!W121+0.5*'Unfactored Wall Loads'!X121)</f>
        <v>0</v>
      </c>
      <c r="Y121" s="17">
        <f>'Unfactored Wall Loads'!$P$5*(1.2*'Unfactored Wall Loads'!V121+1.6*'Unfactored Wall Loads'!X121+1*'Unfactored Wall Loads'!W121)</f>
        <v>0</v>
      </c>
      <c r="Z121" s="18">
        <f t="shared" si="18"/>
        <v>0</v>
      </c>
      <c r="AA121" s="54" t="str">
        <f>IF($B121="INT",1*'Unfactored Wall Loads'!Y121, IF($B121="EXT",1*'Unfactored Wall Loads'!Y121,"N.G."))</f>
        <v>N.G.</v>
      </c>
      <c r="AB121" s="54" t="str">
        <f>IF($B121="INT",1*'Unfactored Wall Loads'!Z121, IF($B121="EXT",1*'Unfactored Wall Loads'!Z121,"N.G."))</f>
        <v>N.G.</v>
      </c>
      <c r="AC121" s="17">
        <f>'Unfactored Wall Loads'!$P$5*(1.4*'Unfactored Wall Loads'!AA121)</f>
        <v>0</v>
      </c>
      <c r="AD121" s="17">
        <f>'Unfactored Wall Loads'!$P$5*(1.2*'Unfactored Wall Loads'!AA121+1.6*'Unfactored Wall Loads'!AB121+0.5*'Unfactored Wall Loads'!AC121)</f>
        <v>0</v>
      </c>
      <c r="AE121" s="17">
        <f>'Unfactored Wall Loads'!$P$5*(1.2*'Unfactored Wall Loads'!AA121+1.6*'Unfactored Wall Loads'!AC121+1*'Unfactored Wall Loads'!AB121)</f>
        <v>0</v>
      </c>
      <c r="AF121" s="18">
        <f t="shared" si="19"/>
        <v>0</v>
      </c>
      <c r="AG121" s="54" t="str">
        <f>IF($B121="INT",1*'Unfactored Wall Loads'!AD121, IF($B121="EXT",1*'Unfactored Wall Loads'!AD121,"N.G."))</f>
        <v>N.G.</v>
      </c>
      <c r="AH121" s="54" t="str">
        <f>IF($B121="INT",1*'Unfactored Wall Loads'!AE121, IF($B121="EXT",1*'Unfactored Wall Loads'!AE121,"N.G."))</f>
        <v>N.G.</v>
      </c>
      <c r="AI121" s="17">
        <f>'Unfactored Wall Loads'!$P$5*(1.4*'Unfactored Wall Loads'!AF121)</f>
        <v>0</v>
      </c>
      <c r="AJ121" s="17">
        <f>'Unfactored Wall Loads'!$P$5*(1.2*'Unfactored Wall Loads'!AF121+1.6*'Unfactored Wall Loads'!AG121+0.5*'Unfactored Wall Loads'!AH121)</f>
        <v>0</v>
      </c>
      <c r="AK121" s="17">
        <f>'Unfactored Wall Loads'!$P$5*(1.2*'Unfactored Wall Loads'!AF121+1.6*'Unfactored Wall Loads'!AH121+1*'Unfactored Wall Loads'!AG121)</f>
        <v>0</v>
      </c>
      <c r="AL121" s="18">
        <f t="shared" si="20"/>
        <v>0</v>
      </c>
      <c r="AM121" s="54" t="str">
        <f>IF($B121="INT",1*'Unfactored Wall Loads'!AI121, IF($B121="EXT",1*'Unfactored Wall Loads'!AI121,"N.G."))</f>
        <v>N.G.</v>
      </c>
      <c r="AN121" s="54" t="str">
        <f>IF($B121="INT",1*'Unfactored Wall Loads'!AJ121, IF($B121="EXT",1*'Unfactored Wall Loads'!AJ121,"N.G."))</f>
        <v>N.G.</v>
      </c>
      <c r="AO121" s="17">
        <f>'Unfactored Wall Loads'!$P$5*(1.4*'Unfactored Wall Loads'!AK121)</f>
        <v>0</v>
      </c>
      <c r="AP121" s="17">
        <f>'Unfactored Wall Loads'!$P$5*(1.2*'Unfactored Wall Loads'!AK121+1.6*'Unfactored Wall Loads'!AL121+0.5*'Unfactored Wall Loads'!AM121)</f>
        <v>0</v>
      </c>
      <c r="AQ121" s="17">
        <f>'Unfactored Wall Loads'!$P$5*(1.2*'Unfactored Wall Loads'!AK121+1.6*'Unfactored Wall Loads'!AM121+1*'Unfactored Wall Loads'!AL121)</f>
        <v>0</v>
      </c>
      <c r="AR121" s="18">
        <f t="shared" si="21"/>
        <v>0</v>
      </c>
      <c r="AS121" s="54" t="str">
        <f>IF($B121="INT",1*'Unfactored Wall Loads'!AN121, IF($B121="EXT",1*'Unfactored Wall Loads'!AN121,"N.G."))</f>
        <v>N.G.</v>
      </c>
      <c r="AT121" s="54" t="str">
        <f>IF($B121="INT",1*'Unfactored Wall Loads'!AO121, IF($B121="EXT",1*'Unfactored Wall Loads'!AO121,"N.G."))</f>
        <v>N.G.</v>
      </c>
      <c r="AU121" s="17">
        <f>'Unfactored Wall Loads'!$P$5*(1.4*'Unfactored Wall Loads'!AP121)</f>
        <v>0</v>
      </c>
      <c r="AV121" s="17">
        <f>'Unfactored Wall Loads'!$P$5*(1.2*'Unfactored Wall Loads'!AP121+1.6*'Unfactored Wall Loads'!AQ121+0.5*'Unfactored Wall Loads'!AR121)</f>
        <v>0</v>
      </c>
      <c r="AW121" s="17">
        <f>'Unfactored Wall Loads'!$P$5*(1.2*'Unfactored Wall Loads'!AP121+1.6*'Unfactored Wall Loads'!AR121+1*'Unfactored Wall Loads'!AQ121)</f>
        <v>0</v>
      </c>
      <c r="AX121" s="18">
        <f t="shared" si="22"/>
        <v>0</v>
      </c>
      <c r="AY121" s="54" t="str">
        <f>IF($B121="INT",1*'Unfactored Wall Loads'!AS121, IF($B121="EXT",1*'Unfactored Wall Loads'!AS121,"N.G."))</f>
        <v>N.G.</v>
      </c>
      <c r="AZ121" s="54" t="str">
        <f>IF($B121="INT",1*'Unfactored Wall Loads'!AT121, IF($B121="EXT",1*'Unfactored Wall Loads'!AT121,"N.G."))</f>
        <v>N.G.</v>
      </c>
      <c r="BA121" s="17">
        <f>'Unfactored Wall Loads'!$P$5*(1.4*'Unfactored Wall Loads'!AU121)</f>
        <v>0</v>
      </c>
      <c r="BB121" s="17">
        <f>'Unfactored Wall Loads'!$P$5*(1.2*'Unfactored Wall Loads'!AU121+1.6*'Unfactored Wall Loads'!AV121+0.5*'Unfactored Wall Loads'!AW121)</f>
        <v>0</v>
      </c>
      <c r="BC121" s="17">
        <f>'Unfactored Wall Loads'!$P$5*(1.2*'Unfactored Wall Loads'!AU121+1.6*'Unfactored Wall Loads'!AW121+1*'Unfactored Wall Loads'!AV121)</f>
        <v>0</v>
      </c>
      <c r="BD121" s="18">
        <f t="shared" si="23"/>
        <v>0</v>
      </c>
      <c r="BE121" s="54" t="str">
        <f>IF($B121="INT",1*'Unfactored Wall Loads'!AX121, IF($B121="EXT",1*'Unfactored Wall Loads'!AX121,"N.G."))</f>
        <v>N.G.</v>
      </c>
      <c r="BF121" s="54" t="str">
        <f>IF($B121="INT",1*'Unfactored Wall Loads'!AY121, IF($B121="EXT",1*'Unfactored Wall Loads'!AY121,"N.G."))</f>
        <v>N.G.</v>
      </c>
      <c r="BG121" s="17">
        <f>'Unfactored Wall Loads'!$P$5*(1.4*'Unfactored Wall Loads'!AZ121)</f>
        <v>0</v>
      </c>
      <c r="BH121" s="17">
        <f>'Unfactored Wall Loads'!$P$5*(1.2*'Unfactored Wall Loads'!AZ121+1.6*'Unfactored Wall Loads'!BA121+0.5*'Unfactored Wall Loads'!BB121)</f>
        <v>0</v>
      </c>
      <c r="BI121" s="17">
        <f>'Unfactored Wall Loads'!$P$5*(1.2*'Unfactored Wall Loads'!AZ121+1.6*'Unfactored Wall Loads'!BB121+1*'Unfactored Wall Loads'!BA121)</f>
        <v>0</v>
      </c>
      <c r="BJ121" s="18">
        <f t="shared" si="24"/>
        <v>0</v>
      </c>
      <c r="BK121" s="54" t="str">
        <f>IF($B121="INT",1*'Unfactored Wall Loads'!BC121, IF($B121="EXT",1*'Unfactored Wall Loads'!BC121,"N.G."))</f>
        <v>N.G.</v>
      </c>
      <c r="BL121" s="54" t="str">
        <f>IF($B121="INT",1*'Unfactored Wall Loads'!BD121, IF($B121="EXT",1*'Unfactored Wall Loads'!BD121,"N.G."))</f>
        <v>N.G.</v>
      </c>
      <c r="BM121" s="17">
        <f>'Unfactored Wall Loads'!$P$5*(1.4*'Unfactored Wall Loads'!BE121)</f>
        <v>0</v>
      </c>
      <c r="BN121" s="17">
        <f>'Unfactored Wall Loads'!$P$5*(1.2*'Unfactored Wall Loads'!BE121+1.6*'Unfactored Wall Loads'!BF121+0.5*'Unfactored Wall Loads'!BG121)</f>
        <v>0</v>
      </c>
      <c r="BO121" s="17">
        <f>'Unfactored Wall Loads'!$P$5*(1.2*'Unfactored Wall Loads'!BE121+1.6*'Unfactored Wall Loads'!BG121+1*'Unfactored Wall Loads'!BF121)</f>
        <v>0</v>
      </c>
      <c r="BP121" s="18">
        <f t="shared" si="25"/>
        <v>0</v>
      </c>
      <c r="BQ121" s="54" t="str">
        <f>IF($B121="INT",1*'Unfactored Wall Loads'!BH121, IF($B121="EXT",1*'Unfactored Wall Loads'!BH121,"N.G."))</f>
        <v>N.G.</v>
      </c>
      <c r="BR121" s="54" t="str">
        <f>IF($B121="INT",1*'Unfactored Wall Loads'!BI121, IF($B121="EXT",1*'Unfactored Wall Loads'!BI121,"N.G."))</f>
        <v>N.G.</v>
      </c>
      <c r="BS121" s="17">
        <f>'Unfactored Wall Loads'!$P$5*(1.4*'Unfactored Wall Loads'!BJ121)</f>
        <v>0</v>
      </c>
      <c r="BT121" s="17">
        <f>'Unfactored Wall Loads'!$P$5*(1.2*'Unfactored Wall Loads'!BJ121+1.6*'Unfactored Wall Loads'!BK121+0.5*'Unfactored Wall Loads'!BL121)</f>
        <v>0</v>
      </c>
      <c r="BU121" s="17">
        <f>'Unfactored Wall Loads'!$P$5*(1.2*'Unfactored Wall Loads'!BJ121+1.6*'Unfactored Wall Loads'!BL121+1*'Unfactored Wall Loads'!BK121)</f>
        <v>0</v>
      </c>
      <c r="BV121" s="18">
        <f t="shared" si="26"/>
        <v>0</v>
      </c>
      <c r="BW121" s="54" t="str">
        <f>IF($B121="INT",1*'Unfactored Wall Loads'!BM121, IF($B121="EXT",1*'Unfactored Wall Loads'!BM121,"N.G."))</f>
        <v>N.G.</v>
      </c>
      <c r="BX121" s="54" t="str">
        <f>IF($B121="INT",1*'Unfactored Wall Loads'!BN121, IF($B121="EXT",1*'Unfactored Wall Loads'!BN121,"N.G."))</f>
        <v>N.G.</v>
      </c>
      <c r="BY121" s="17">
        <f>'Unfactored Wall Loads'!$P$5*(1.4*'Unfactored Wall Loads'!BO121)</f>
        <v>0</v>
      </c>
      <c r="BZ121" s="17">
        <f>'Unfactored Wall Loads'!$P$5*(1.2*'Unfactored Wall Loads'!BO121+1.6*'Unfactored Wall Loads'!BP121+0.5*'Unfactored Wall Loads'!BQ121)</f>
        <v>0</v>
      </c>
      <c r="CA121" s="17">
        <f>'Unfactored Wall Loads'!$P$5*(1.2*'Unfactored Wall Loads'!BO121+1.6*'Unfactored Wall Loads'!BQ121+1*'Unfactored Wall Loads'!BP121)</f>
        <v>0</v>
      </c>
      <c r="CB121" s="18">
        <f t="shared" si="27"/>
        <v>0</v>
      </c>
      <c r="CC121" s="54" t="str">
        <f>IF($B121="INT",1*'Unfactored Wall Loads'!BR121, IF($B121="EXT",1*'Unfactored Wall Loads'!BR121,"N.G."))</f>
        <v>N.G.</v>
      </c>
      <c r="CD121" s="54" t="str">
        <f>IF($B121="INT",1*'Unfactored Wall Loads'!BS121, IF($B121="EXT",1*'Unfactored Wall Loads'!BS121,"N.G."))</f>
        <v>N.G.</v>
      </c>
      <c r="CE121" s="17">
        <f>'Unfactored Wall Loads'!$P$5*(1.4*'Unfactored Wall Loads'!BT121)</f>
        <v>0</v>
      </c>
      <c r="CF121" s="17">
        <f>'Unfactored Wall Loads'!$P$5*(1.2*'Unfactored Wall Loads'!BT121+1.6*'Unfactored Wall Loads'!BU121+0.5*'Unfactored Wall Loads'!BV121)</f>
        <v>0</v>
      </c>
      <c r="CG121" s="17">
        <f>'Unfactored Wall Loads'!$P$5*(1.2*'Unfactored Wall Loads'!BT121+1.6*'Unfactored Wall Loads'!BV121+1*'Unfactored Wall Loads'!BU121)</f>
        <v>0</v>
      </c>
      <c r="CH121" s="18">
        <f t="shared" si="28"/>
        <v>0</v>
      </c>
      <c r="CI121" s="54" t="str">
        <f>IF($B121="INT",1*'Unfactored Wall Loads'!BW121, IF($B121="EXT",1*'Unfactored Wall Loads'!BW121,"N.G."))</f>
        <v>N.G.</v>
      </c>
      <c r="CJ121" s="54" t="str">
        <f>IF($B121="INT",1*'Unfactored Wall Loads'!BX121, IF($B121="EXT",1*'Unfactored Wall Loads'!BX121,"N.G."))</f>
        <v>N.G.</v>
      </c>
      <c r="CK121" s="17">
        <f>'Unfactored Wall Loads'!$P$5*(1.6*'Unfactored Wall Loads'!BY121)</f>
        <v>0</v>
      </c>
      <c r="CL121" s="17">
        <f>'Unfactored Wall Loads'!$P$5*(1.2*'Unfactored Wall Loads'!BY121+1.6*'Unfactored Wall Loads'!BZ121+0.5*'Unfactored Wall Loads'!CA121)</f>
        <v>0</v>
      </c>
      <c r="CM121" s="17">
        <f>'Unfactored Wall Loads'!$P$5*(1.2*'Unfactored Wall Loads'!BY121+1.6*'Unfactored Wall Loads'!CA121+1*'Unfactored Wall Loads'!BZ121)</f>
        <v>0</v>
      </c>
      <c r="CN121" s="18">
        <f t="shared" si="29"/>
        <v>0</v>
      </c>
    </row>
  </sheetData>
  <mergeCells count="16">
    <mergeCell ref="A7:CN7"/>
    <mergeCell ref="C8:H8"/>
    <mergeCell ref="I8:N8"/>
    <mergeCell ref="O8:T8"/>
    <mergeCell ref="U8:Z8"/>
    <mergeCell ref="AA8:AF8"/>
    <mergeCell ref="AG8:AL8"/>
    <mergeCell ref="AM8:AR8"/>
    <mergeCell ref="CC8:CH8"/>
    <mergeCell ref="CI8:CN8"/>
    <mergeCell ref="BE8:BJ8"/>
    <mergeCell ref="BK8:BP8"/>
    <mergeCell ref="BQ8:BV8"/>
    <mergeCell ref="BW8:CB8"/>
    <mergeCell ref="AY8:BD8"/>
    <mergeCell ref="AS8:AX8"/>
  </mergeCells>
  <pageMargins left="0.7" right="0.7" top="0.75" bottom="0.75" header="0.3" footer="0.3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B82E-2336-4D83-A03B-6FFFA7FC334F}">
  <dimension ref="A5:DC121"/>
  <sheetViews>
    <sheetView zoomScaleNormal="100" workbookViewId="0">
      <selection activeCell="F3" sqref="F3"/>
    </sheetView>
  </sheetViews>
  <sheetFormatPr defaultRowHeight="15" x14ac:dyDescent="0.25"/>
  <cols>
    <col min="1" max="2" width="9.7109375" style="36" bestFit="1" customWidth="1"/>
    <col min="3" max="8" width="9.140625" style="36"/>
    <col min="9" max="9" width="12" style="36" bestFit="1" customWidth="1"/>
    <col min="10" max="15" width="9.140625" style="36"/>
    <col min="16" max="16" width="12" style="36" bestFit="1" customWidth="1"/>
    <col min="17" max="22" width="9.140625" style="36"/>
    <col min="23" max="23" width="12" style="36" bestFit="1" customWidth="1"/>
    <col min="24" max="29" width="9.140625" style="36"/>
    <col min="30" max="30" width="12" style="36" bestFit="1" customWidth="1"/>
    <col min="31" max="36" width="9.140625" style="36"/>
    <col min="37" max="37" width="12" style="36" bestFit="1" customWidth="1"/>
    <col min="38" max="43" width="9.140625" style="36"/>
    <col min="44" max="44" width="12" style="36" bestFit="1" customWidth="1"/>
    <col min="45" max="50" width="9.140625" style="36"/>
    <col min="51" max="51" width="12" style="36" bestFit="1" customWidth="1"/>
    <col min="52" max="57" width="9.140625" style="36"/>
    <col min="58" max="58" width="12" style="36" bestFit="1" customWidth="1"/>
    <col min="59" max="64" width="9.140625" style="36"/>
    <col min="65" max="65" width="12" style="36" bestFit="1" customWidth="1"/>
    <col min="66" max="71" width="9.140625" style="36"/>
    <col min="72" max="72" width="12" style="36" bestFit="1" customWidth="1"/>
    <col min="73" max="78" width="9.140625" style="36"/>
    <col min="79" max="79" width="12" style="36" bestFit="1" customWidth="1"/>
    <col min="80" max="85" width="9.140625" style="36"/>
    <col min="86" max="86" width="12" style="36" bestFit="1" customWidth="1"/>
    <col min="87" max="92" width="9.140625" style="36"/>
    <col min="93" max="93" width="12" style="36" bestFit="1" customWidth="1"/>
    <col min="94" max="99" width="9.140625" style="36"/>
    <col min="100" max="100" width="12" style="36" bestFit="1" customWidth="1"/>
    <col min="101" max="106" width="9.140625" style="36"/>
    <col min="107" max="107" width="12" style="36" bestFit="1" customWidth="1"/>
    <col min="108" max="16384" width="9.140625" style="36"/>
  </cols>
  <sheetData>
    <row r="5" spans="1:107" x14ac:dyDescent="0.25">
      <c r="C5" s="93"/>
      <c r="D5" s="44"/>
    </row>
    <row r="6" spans="1:107" ht="15.75" thickBot="1" x14ac:dyDescent="0.3"/>
    <row r="7" spans="1:107" ht="15.75" thickBot="1" x14ac:dyDescent="0.3">
      <c r="A7" s="138" t="s">
        <v>23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40"/>
    </row>
    <row r="8" spans="1:107" x14ac:dyDescent="0.25">
      <c r="A8" s="94"/>
      <c r="B8" s="94"/>
      <c r="C8" s="141" t="s">
        <v>0</v>
      </c>
      <c r="D8" s="142"/>
      <c r="E8" s="142"/>
      <c r="F8" s="142"/>
      <c r="G8" s="142"/>
      <c r="H8" s="142"/>
      <c r="I8" s="142"/>
      <c r="J8" s="141" t="s">
        <v>1</v>
      </c>
      <c r="K8" s="142"/>
      <c r="L8" s="142"/>
      <c r="M8" s="142"/>
      <c r="N8" s="142"/>
      <c r="O8" s="142"/>
      <c r="P8" s="142"/>
      <c r="Q8" s="141" t="s">
        <v>2</v>
      </c>
      <c r="R8" s="142"/>
      <c r="S8" s="142"/>
      <c r="T8" s="142"/>
      <c r="U8" s="142"/>
      <c r="V8" s="142"/>
      <c r="W8" s="142"/>
      <c r="X8" s="141" t="s">
        <v>3</v>
      </c>
      <c r="Y8" s="142"/>
      <c r="Z8" s="142"/>
      <c r="AA8" s="142"/>
      <c r="AB8" s="142"/>
      <c r="AC8" s="142"/>
      <c r="AD8" s="95"/>
      <c r="AE8" s="141" t="s">
        <v>4</v>
      </c>
      <c r="AF8" s="142"/>
      <c r="AG8" s="142"/>
      <c r="AH8" s="142"/>
      <c r="AI8" s="142"/>
      <c r="AJ8" s="142"/>
      <c r="AK8" s="142"/>
      <c r="AL8" s="141" t="s">
        <v>5</v>
      </c>
      <c r="AM8" s="142"/>
      <c r="AN8" s="142"/>
      <c r="AO8" s="142"/>
      <c r="AP8" s="142"/>
      <c r="AQ8" s="142"/>
      <c r="AR8" s="142"/>
      <c r="AS8" s="141" t="s">
        <v>6</v>
      </c>
      <c r="AT8" s="142"/>
      <c r="AU8" s="142"/>
      <c r="AV8" s="142"/>
      <c r="AW8" s="142"/>
      <c r="AX8" s="142"/>
      <c r="AY8" s="142"/>
      <c r="AZ8" s="141" t="s">
        <v>7</v>
      </c>
      <c r="BA8" s="142"/>
      <c r="BB8" s="142"/>
      <c r="BC8" s="142"/>
      <c r="BD8" s="142"/>
      <c r="BE8" s="142"/>
      <c r="BF8" s="142"/>
      <c r="BG8" s="141" t="s">
        <v>8</v>
      </c>
      <c r="BH8" s="142"/>
      <c r="BI8" s="142"/>
      <c r="BJ8" s="142"/>
      <c r="BK8" s="142"/>
      <c r="BL8" s="142"/>
      <c r="BM8" s="142"/>
      <c r="BN8" s="141" t="s">
        <v>9</v>
      </c>
      <c r="BO8" s="142"/>
      <c r="BP8" s="142"/>
      <c r="BQ8" s="142"/>
      <c r="BR8" s="142"/>
      <c r="BS8" s="142"/>
      <c r="BT8" s="142"/>
      <c r="BU8" s="141" t="s">
        <v>10</v>
      </c>
      <c r="BV8" s="142"/>
      <c r="BW8" s="142"/>
      <c r="BX8" s="142"/>
      <c r="BY8" s="142"/>
      <c r="BZ8" s="142"/>
      <c r="CA8" s="142"/>
      <c r="CB8" s="141" t="s">
        <v>11</v>
      </c>
      <c r="CC8" s="142"/>
      <c r="CD8" s="142"/>
      <c r="CE8" s="142"/>
      <c r="CF8" s="142"/>
      <c r="CG8" s="142"/>
      <c r="CH8" s="142"/>
      <c r="CI8" s="141" t="s">
        <v>12</v>
      </c>
      <c r="CJ8" s="142"/>
      <c r="CK8" s="142"/>
      <c r="CL8" s="142"/>
      <c r="CM8" s="142"/>
      <c r="CN8" s="142"/>
      <c r="CO8" s="142"/>
      <c r="CP8" s="141" t="s">
        <v>13</v>
      </c>
      <c r="CQ8" s="142"/>
      <c r="CR8" s="142"/>
      <c r="CS8" s="142"/>
      <c r="CT8" s="142"/>
      <c r="CU8" s="142"/>
      <c r="CV8" s="142"/>
      <c r="CW8" s="141" t="s">
        <v>14</v>
      </c>
      <c r="CX8" s="142"/>
      <c r="CY8" s="142"/>
      <c r="CZ8" s="142"/>
      <c r="DA8" s="142"/>
      <c r="DB8" s="142"/>
      <c r="DC8" s="143"/>
    </row>
    <row r="9" spans="1:107" x14ac:dyDescent="0.25">
      <c r="A9" s="83"/>
      <c r="B9" s="83"/>
      <c r="C9" s="88"/>
      <c r="D9" s="68"/>
      <c r="E9" s="38"/>
      <c r="F9" s="38"/>
      <c r="G9" s="38"/>
      <c r="H9" s="38"/>
      <c r="I9" s="42"/>
      <c r="J9" s="88"/>
      <c r="K9" s="68"/>
      <c r="L9" s="38"/>
      <c r="M9" s="38"/>
      <c r="N9" s="38"/>
      <c r="O9" s="38"/>
      <c r="P9" s="42"/>
      <c r="Q9" s="88"/>
      <c r="R9" s="68"/>
      <c r="S9" s="38"/>
      <c r="T9" s="38"/>
      <c r="U9" s="38"/>
      <c r="V9" s="38"/>
      <c r="W9" s="42"/>
      <c r="X9" s="88"/>
      <c r="Y9" s="68"/>
      <c r="Z9" s="38"/>
      <c r="AA9" s="38"/>
      <c r="AB9" s="38"/>
      <c r="AC9" s="42"/>
      <c r="AD9" s="87"/>
      <c r="AE9" s="88"/>
      <c r="AF9" s="68"/>
      <c r="AG9" s="38"/>
      <c r="AH9" s="38"/>
      <c r="AI9" s="38"/>
      <c r="AJ9" s="38"/>
      <c r="AK9" s="42"/>
      <c r="AL9" s="88"/>
      <c r="AM9" s="68"/>
      <c r="AN9" s="38"/>
      <c r="AO9" s="38"/>
      <c r="AP9" s="38"/>
      <c r="AQ9" s="38"/>
      <c r="AR9" s="42"/>
      <c r="AS9" s="88"/>
      <c r="AT9" s="68"/>
      <c r="AU9" s="38"/>
      <c r="AV9" s="38"/>
      <c r="AW9" s="38"/>
      <c r="AX9" s="38"/>
      <c r="AY9" s="42"/>
      <c r="AZ9" s="88"/>
      <c r="BA9" s="68"/>
      <c r="BB9" s="38"/>
      <c r="BC9" s="38"/>
      <c r="BD9" s="38"/>
      <c r="BE9" s="38"/>
      <c r="BF9" s="42"/>
      <c r="BG9" s="88"/>
      <c r="BH9" s="68"/>
      <c r="BI9" s="38"/>
      <c r="BJ9" s="38"/>
      <c r="BK9" s="38"/>
      <c r="BL9" s="38"/>
      <c r="BM9" s="42"/>
      <c r="BN9" s="88"/>
      <c r="BO9" s="68"/>
      <c r="BP9" s="38"/>
      <c r="BQ9" s="38"/>
      <c r="BR9" s="38"/>
      <c r="BS9" s="38"/>
      <c r="BT9" s="42"/>
      <c r="BU9" s="88"/>
      <c r="BV9" s="68"/>
      <c r="BW9" s="38"/>
      <c r="BX9" s="38"/>
      <c r="BY9" s="38"/>
      <c r="BZ9" s="38"/>
      <c r="CA9" s="42"/>
      <c r="CB9" s="88"/>
      <c r="CC9" s="68"/>
      <c r="CD9" s="38"/>
      <c r="CE9" s="38"/>
      <c r="CF9" s="38"/>
      <c r="CG9" s="38"/>
      <c r="CH9" s="42"/>
      <c r="CI9" s="88"/>
      <c r="CJ9" s="68"/>
      <c r="CK9" s="38"/>
      <c r="CL9" s="38"/>
      <c r="CM9" s="38"/>
      <c r="CN9" s="38"/>
      <c r="CO9" s="42"/>
      <c r="CP9" s="88"/>
      <c r="CQ9" s="68"/>
      <c r="CR9" s="38"/>
      <c r="CS9" s="38"/>
      <c r="CT9" s="38"/>
      <c r="CU9" s="38"/>
      <c r="CV9" s="42"/>
      <c r="CW9" s="88"/>
      <c r="CX9" s="68"/>
      <c r="CY9" s="38"/>
      <c r="CZ9" s="38"/>
      <c r="DA9" s="38"/>
      <c r="DB9" s="38"/>
      <c r="DC9" s="37"/>
    </row>
    <row r="10" spans="1:107" x14ac:dyDescent="0.25">
      <c r="A10" s="83"/>
      <c r="B10" s="83"/>
      <c r="C10" s="88"/>
      <c r="D10" s="68" t="s">
        <v>42</v>
      </c>
      <c r="E10" s="43" t="s">
        <v>19</v>
      </c>
      <c r="F10" s="40"/>
      <c r="G10" s="40"/>
      <c r="H10" s="40"/>
      <c r="I10" s="41"/>
      <c r="J10" s="88"/>
      <c r="K10" s="68" t="s">
        <v>42</v>
      </c>
      <c r="L10" s="43" t="s">
        <v>19</v>
      </c>
      <c r="M10" s="40"/>
      <c r="N10" s="40"/>
      <c r="O10" s="40"/>
      <c r="P10" s="42"/>
      <c r="Q10" s="88"/>
      <c r="R10" s="68" t="s">
        <v>42</v>
      </c>
      <c r="S10" s="43" t="s">
        <v>19</v>
      </c>
      <c r="T10" s="40"/>
      <c r="U10" s="40"/>
      <c r="V10" s="40"/>
      <c r="W10" s="42"/>
      <c r="X10" s="88"/>
      <c r="Y10" s="68" t="s">
        <v>42</v>
      </c>
      <c r="Z10" s="43" t="s">
        <v>19</v>
      </c>
      <c r="AA10" s="40"/>
      <c r="AB10" s="40"/>
      <c r="AC10" s="41"/>
      <c r="AD10" s="87"/>
      <c r="AE10" s="88"/>
      <c r="AF10" s="68" t="s">
        <v>42</v>
      </c>
      <c r="AG10" s="43" t="s">
        <v>19</v>
      </c>
      <c r="AH10" s="40"/>
      <c r="AI10" s="40"/>
      <c r="AJ10" s="40"/>
      <c r="AK10" s="42"/>
      <c r="AL10" s="88"/>
      <c r="AM10" s="68" t="s">
        <v>42</v>
      </c>
      <c r="AN10" s="43" t="s">
        <v>19</v>
      </c>
      <c r="AO10" s="40"/>
      <c r="AP10" s="40"/>
      <c r="AQ10" s="40"/>
      <c r="AR10" s="42"/>
      <c r="AS10" s="88"/>
      <c r="AT10" s="68" t="s">
        <v>42</v>
      </c>
      <c r="AU10" s="43" t="s">
        <v>19</v>
      </c>
      <c r="AV10" s="40"/>
      <c r="AW10" s="40"/>
      <c r="AX10" s="40"/>
      <c r="AY10" s="42"/>
      <c r="AZ10" s="88"/>
      <c r="BA10" s="68" t="s">
        <v>42</v>
      </c>
      <c r="BB10" s="43" t="s">
        <v>19</v>
      </c>
      <c r="BC10" s="40"/>
      <c r="BD10" s="40"/>
      <c r="BE10" s="40"/>
      <c r="BF10" s="42"/>
      <c r="BG10" s="88"/>
      <c r="BH10" s="68" t="s">
        <v>42</v>
      </c>
      <c r="BI10" s="43" t="s">
        <v>19</v>
      </c>
      <c r="BJ10" s="40"/>
      <c r="BK10" s="40"/>
      <c r="BL10" s="40"/>
      <c r="BM10" s="42"/>
      <c r="BN10" s="88"/>
      <c r="BO10" s="68" t="s">
        <v>42</v>
      </c>
      <c r="BP10" s="43" t="s">
        <v>19</v>
      </c>
      <c r="BQ10" s="40"/>
      <c r="BR10" s="40"/>
      <c r="BS10" s="40"/>
      <c r="BT10" s="42"/>
      <c r="BU10" s="88"/>
      <c r="BV10" s="68" t="s">
        <v>42</v>
      </c>
      <c r="BW10" s="43" t="s">
        <v>19</v>
      </c>
      <c r="BX10" s="40"/>
      <c r="BY10" s="40"/>
      <c r="BZ10" s="40"/>
      <c r="CA10" s="42"/>
      <c r="CB10" s="88"/>
      <c r="CC10" s="68" t="s">
        <v>42</v>
      </c>
      <c r="CD10" s="43" t="s">
        <v>19</v>
      </c>
      <c r="CE10" s="40"/>
      <c r="CF10" s="40"/>
      <c r="CG10" s="40"/>
      <c r="CH10" s="42"/>
      <c r="CI10" s="88"/>
      <c r="CJ10" s="68" t="s">
        <v>42</v>
      </c>
      <c r="CK10" s="43" t="s">
        <v>19</v>
      </c>
      <c r="CL10" s="40"/>
      <c r="CM10" s="40"/>
      <c r="CN10" s="40"/>
      <c r="CO10" s="42"/>
      <c r="CP10" s="88"/>
      <c r="CQ10" s="68" t="s">
        <v>42</v>
      </c>
      <c r="CR10" s="43" t="s">
        <v>19</v>
      </c>
      <c r="CS10" s="40"/>
      <c r="CT10" s="40"/>
      <c r="CU10" s="40"/>
      <c r="CV10" s="42"/>
      <c r="CW10" s="88"/>
      <c r="CX10" s="68" t="s">
        <v>84</v>
      </c>
      <c r="CY10" s="43" t="s">
        <v>19</v>
      </c>
      <c r="CZ10" s="40"/>
      <c r="DA10" s="40"/>
      <c r="DB10" s="40"/>
      <c r="DC10" s="37"/>
    </row>
    <row r="11" spans="1:107" x14ac:dyDescent="0.25">
      <c r="A11" s="83"/>
      <c r="B11" s="83"/>
      <c r="C11" s="88"/>
      <c r="D11" s="68" t="s">
        <v>43</v>
      </c>
      <c r="E11" s="43" t="s">
        <v>57</v>
      </c>
      <c r="F11" s="38"/>
      <c r="G11" s="38"/>
      <c r="H11" s="38"/>
      <c r="I11" s="42"/>
      <c r="J11" s="88"/>
      <c r="K11" s="68" t="s">
        <v>43</v>
      </c>
      <c r="L11" s="43" t="s">
        <v>57</v>
      </c>
      <c r="M11" s="38"/>
      <c r="N11" s="38"/>
      <c r="O11" s="38"/>
      <c r="P11" s="42"/>
      <c r="Q11" s="88"/>
      <c r="R11" s="68" t="s">
        <v>43</v>
      </c>
      <c r="S11" s="43" t="s">
        <v>57</v>
      </c>
      <c r="T11" s="38"/>
      <c r="U11" s="38"/>
      <c r="V11" s="38"/>
      <c r="W11" s="42"/>
      <c r="X11" s="88"/>
      <c r="Y11" s="68" t="s">
        <v>43</v>
      </c>
      <c r="Z11" s="43" t="s">
        <v>57</v>
      </c>
      <c r="AA11" s="38"/>
      <c r="AB11" s="38"/>
      <c r="AC11" s="42"/>
      <c r="AD11" s="87"/>
      <c r="AE11" s="88"/>
      <c r="AF11" s="68" t="s">
        <v>43</v>
      </c>
      <c r="AG11" s="43" t="s">
        <v>57</v>
      </c>
      <c r="AH11" s="38"/>
      <c r="AI11" s="38"/>
      <c r="AJ11" s="38"/>
      <c r="AK11" s="42"/>
      <c r="AL11" s="88"/>
      <c r="AM11" s="68" t="s">
        <v>43</v>
      </c>
      <c r="AN11" s="43" t="s">
        <v>57</v>
      </c>
      <c r="AO11" s="38"/>
      <c r="AP11" s="38"/>
      <c r="AQ11" s="38"/>
      <c r="AR11" s="42"/>
      <c r="AS11" s="88"/>
      <c r="AT11" s="68" t="s">
        <v>43</v>
      </c>
      <c r="AU11" s="43" t="s">
        <v>57</v>
      </c>
      <c r="AV11" s="38"/>
      <c r="AW11" s="38"/>
      <c r="AX11" s="38"/>
      <c r="AY11" s="42"/>
      <c r="AZ11" s="88"/>
      <c r="BA11" s="68" t="s">
        <v>43</v>
      </c>
      <c r="BB11" s="43" t="s">
        <v>57</v>
      </c>
      <c r="BC11" s="38"/>
      <c r="BD11" s="38"/>
      <c r="BE11" s="38"/>
      <c r="BF11" s="42"/>
      <c r="BG11" s="88"/>
      <c r="BH11" s="68" t="s">
        <v>43</v>
      </c>
      <c r="BI11" s="43" t="s">
        <v>57</v>
      </c>
      <c r="BJ11" s="38"/>
      <c r="BK11" s="38"/>
      <c r="BL11" s="38"/>
      <c r="BM11" s="42"/>
      <c r="BN11" s="88"/>
      <c r="BO11" s="68" t="s">
        <v>43</v>
      </c>
      <c r="BP11" s="43" t="s">
        <v>57</v>
      </c>
      <c r="BQ11" s="38"/>
      <c r="BR11" s="38"/>
      <c r="BS11" s="38"/>
      <c r="BT11" s="42"/>
      <c r="BU11" s="88"/>
      <c r="BV11" s="68" t="s">
        <v>43</v>
      </c>
      <c r="BW11" s="43" t="s">
        <v>57</v>
      </c>
      <c r="BX11" s="38"/>
      <c r="BY11" s="38"/>
      <c r="BZ11" s="38"/>
      <c r="CA11" s="42"/>
      <c r="CB11" s="88"/>
      <c r="CC11" s="68" t="s">
        <v>43</v>
      </c>
      <c r="CD11" s="43" t="s">
        <v>57</v>
      </c>
      <c r="CE11" s="38"/>
      <c r="CF11" s="38"/>
      <c r="CG11" s="38"/>
      <c r="CH11" s="42"/>
      <c r="CI11" s="88"/>
      <c r="CJ11" s="68" t="s">
        <v>43</v>
      </c>
      <c r="CK11" s="43" t="s">
        <v>57</v>
      </c>
      <c r="CL11" s="38"/>
      <c r="CM11" s="38"/>
      <c r="CN11" s="38"/>
      <c r="CO11" s="42"/>
      <c r="CP11" s="88"/>
      <c r="CQ11" s="68" t="s">
        <v>43</v>
      </c>
      <c r="CR11" s="43" t="s">
        <v>57</v>
      </c>
      <c r="CS11" s="38"/>
      <c r="CT11" s="38"/>
      <c r="CU11" s="38"/>
      <c r="CV11" s="42"/>
      <c r="CW11" s="88"/>
      <c r="CX11" s="68" t="s">
        <v>43</v>
      </c>
      <c r="CY11" s="43" t="s">
        <v>57</v>
      </c>
      <c r="CZ11" s="38"/>
      <c r="DA11" s="38"/>
      <c r="DB11" s="38"/>
      <c r="DC11" s="37"/>
    </row>
    <row r="12" spans="1:107" x14ac:dyDescent="0.25">
      <c r="A12" s="83"/>
      <c r="B12" s="83"/>
      <c r="C12" s="88"/>
      <c r="D12" s="68" t="s">
        <v>44</v>
      </c>
      <c r="E12" s="43" t="s">
        <v>58</v>
      </c>
      <c r="F12" s="38"/>
      <c r="G12" s="38"/>
      <c r="H12" s="38"/>
      <c r="I12" s="42"/>
      <c r="J12" s="88"/>
      <c r="K12" s="68" t="s">
        <v>44</v>
      </c>
      <c r="L12" s="43" t="s">
        <v>58</v>
      </c>
      <c r="M12" s="38"/>
      <c r="N12" s="38"/>
      <c r="O12" s="38"/>
      <c r="P12" s="42"/>
      <c r="Q12" s="88"/>
      <c r="R12" s="68" t="s">
        <v>44</v>
      </c>
      <c r="S12" s="43" t="s">
        <v>58</v>
      </c>
      <c r="T12" s="38"/>
      <c r="U12" s="38"/>
      <c r="V12" s="38"/>
      <c r="W12" s="42"/>
      <c r="X12" s="88"/>
      <c r="Y12" s="68" t="s">
        <v>44</v>
      </c>
      <c r="Z12" s="43" t="s">
        <v>58</v>
      </c>
      <c r="AA12" s="38"/>
      <c r="AB12" s="38"/>
      <c r="AC12" s="42"/>
      <c r="AD12" s="87"/>
      <c r="AE12" s="88"/>
      <c r="AF12" s="68" t="s">
        <v>44</v>
      </c>
      <c r="AG12" s="43" t="s">
        <v>58</v>
      </c>
      <c r="AH12" s="38"/>
      <c r="AI12" s="38"/>
      <c r="AJ12" s="38"/>
      <c r="AK12" s="42"/>
      <c r="AL12" s="88"/>
      <c r="AM12" s="68" t="s">
        <v>44</v>
      </c>
      <c r="AN12" s="43" t="s">
        <v>58</v>
      </c>
      <c r="AO12" s="38"/>
      <c r="AP12" s="38"/>
      <c r="AQ12" s="38"/>
      <c r="AR12" s="42"/>
      <c r="AS12" s="88"/>
      <c r="AT12" s="68" t="s">
        <v>44</v>
      </c>
      <c r="AU12" s="43" t="s">
        <v>58</v>
      </c>
      <c r="AV12" s="38"/>
      <c r="AW12" s="38"/>
      <c r="AX12" s="38"/>
      <c r="AY12" s="42"/>
      <c r="AZ12" s="88"/>
      <c r="BA12" s="68" t="s">
        <v>44</v>
      </c>
      <c r="BB12" s="43" t="s">
        <v>58</v>
      </c>
      <c r="BC12" s="38"/>
      <c r="BD12" s="38"/>
      <c r="BE12" s="38"/>
      <c r="BF12" s="42"/>
      <c r="BG12" s="88"/>
      <c r="BH12" s="68" t="s">
        <v>44</v>
      </c>
      <c r="BI12" s="43" t="s">
        <v>58</v>
      </c>
      <c r="BJ12" s="38"/>
      <c r="BK12" s="38"/>
      <c r="BL12" s="38"/>
      <c r="BM12" s="42"/>
      <c r="BN12" s="88"/>
      <c r="BO12" s="68" t="s">
        <v>44</v>
      </c>
      <c r="BP12" s="43" t="s">
        <v>58</v>
      </c>
      <c r="BQ12" s="38"/>
      <c r="BR12" s="38"/>
      <c r="BS12" s="38"/>
      <c r="BT12" s="42"/>
      <c r="BU12" s="88"/>
      <c r="BV12" s="68" t="s">
        <v>44</v>
      </c>
      <c r="BW12" s="43" t="s">
        <v>58</v>
      </c>
      <c r="BX12" s="38"/>
      <c r="BY12" s="38"/>
      <c r="BZ12" s="38"/>
      <c r="CA12" s="42"/>
      <c r="CB12" s="88"/>
      <c r="CC12" s="68" t="s">
        <v>44</v>
      </c>
      <c r="CD12" s="43" t="s">
        <v>58</v>
      </c>
      <c r="CE12" s="38"/>
      <c r="CF12" s="38"/>
      <c r="CG12" s="38"/>
      <c r="CH12" s="42"/>
      <c r="CI12" s="88"/>
      <c r="CJ12" s="68" t="s">
        <v>44</v>
      </c>
      <c r="CK12" s="43" t="s">
        <v>58</v>
      </c>
      <c r="CL12" s="38"/>
      <c r="CM12" s="38"/>
      <c r="CN12" s="38"/>
      <c r="CO12" s="42"/>
      <c r="CP12" s="88"/>
      <c r="CQ12" s="68" t="s">
        <v>44</v>
      </c>
      <c r="CR12" s="43" t="s">
        <v>58</v>
      </c>
      <c r="CS12" s="38"/>
      <c r="CT12" s="38"/>
      <c r="CU12" s="38"/>
      <c r="CV12" s="42"/>
      <c r="CW12" s="88"/>
      <c r="CX12" s="68" t="s">
        <v>44</v>
      </c>
      <c r="CY12" s="43" t="s">
        <v>58</v>
      </c>
      <c r="CZ12" s="38"/>
      <c r="DA12" s="38"/>
      <c r="DB12" s="38"/>
      <c r="DC12" s="37"/>
    </row>
    <row r="13" spans="1:107" x14ac:dyDescent="0.25">
      <c r="A13" s="83"/>
      <c r="B13" s="83"/>
      <c r="C13" s="88"/>
      <c r="D13" s="68" t="s">
        <v>56</v>
      </c>
      <c r="E13" s="92" t="s">
        <v>59</v>
      </c>
      <c r="F13" s="38"/>
      <c r="G13" s="38"/>
      <c r="H13" s="38"/>
      <c r="I13" s="42"/>
      <c r="J13" s="88"/>
      <c r="K13" s="68" t="s">
        <v>56</v>
      </c>
      <c r="L13" s="92" t="s">
        <v>59</v>
      </c>
      <c r="M13" s="39"/>
      <c r="N13" s="38"/>
      <c r="O13" s="38"/>
      <c r="P13" s="42"/>
      <c r="Q13" s="88"/>
      <c r="R13" s="68" t="s">
        <v>56</v>
      </c>
      <c r="S13" s="92" t="s">
        <v>59</v>
      </c>
      <c r="T13" s="39"/>
      <c r="U13" s="38"/>
      <c r="V13" s="38"/>
      <c r="W13" s="42"/>
      <c r="X13" s="88"/>
      <c r="Y13" s="68" t="s">
        <v>56</v>
      </c>
      <c r="Z13" s="92" t="s">
        <v>59</v>
      </c>
      <c r="AA13" s="39"/>
      <c r="AB13" s="38"/>
      <c r="AC13" s="42"/>
      <c r="AD13" s="87"/>
      <c r="AE13" s="88"/>
      <c r="AF13" s="68" t="s">
        <v>56</v>
      </c>
      <c r="AG13" s="92" t="s">
        <v>59</v>
      </c>
      <c r="AH13" s="39"/>
      <c r="AI13" s="38"/>
      <c r="AJ13" s="38"/>
      <c r="AK13" s="42"/>
      <c r="AL13" s="88"/>
      <c r="AM13" s="68" t="s">
        <v>56</v>
      </c>
      <c r="AN13" s="92" t="s">
        <v>59</v>
      </c>
      <c r="AO13" s="92"/>
      <c r="AP13" s="38"/>
      <c r="AQ13" s="38"/>
      <c r="AR13" s="42"/>
      <c r="AS13" s="88"/>
      <c r="AT13" s="68" t="s">
        <v>56</v>
      </c>
      <c r="AU13" s="92" t="s">
        <v>59</v>
      </c>
      <c r="AV13" s="39"/>
      <c r="AW13" s="38"/>
      <c r="AX13" s="38"/>
      <c r="AY13" s="42"/>
      <c r="AZ13" s="88"/>
      <c r="BA13" s="68" t="s">
        <v>56</v>
      </c>
      <c r="BB13" s="92" t="s">
        <v>59</v>
      </c>
      <c r="BC13" s="39"/>
      <c r="BD13" s="38"/>
      <c r="BE13" s="38"/>
      <c r="BF13" s="42"/>
      <c r="BG13" s="88"/>
      <c r="BH13" s="68" t="s">
        <v>56</v>
      </c>
      <c r="BI13" s="92" t="s">
        <v>59</v>
      </c>
      <c r="BJ13" s="39"/>
      <c r="BK13" s="38"/>
      <c r="BL13" s="38"/>
      <c r="BM13" s="42"/>
      <c r="BN13" s="88"/>
      <c r="BO13" s="68" t="s">
        <v>56</v>
      </c>
      <c r="BP13" s="92" t="s">
        <v>59</v>
      </c>
      <c r="BQ13" s="39"/>
      <c r="BR13" s="38"/>
      <c r="BS13" s="38"/>
      <c r="BT13" s="42"/>
      <c r="BU13" s="88"/>
      <c r="BV13" s="68" t="s">
        <v>56</v>
      </c>
      <c r="BW13" s="92" t="s">
        <v>59</v>
      </c>
      <c r="BX13" s="39"/>
      <c r="BY13" s="38"/>
      <c r="BZ13" s="38"/>
      <c r="CA13" s="42"/>
      <c r="CB13" s="88"/>
      <c r="CC13" s="68" t="s">
        <v>56</v>
      </c>
      <c r="CD13" s="92" t="s">
        <v>59</v>
      </c>
      <c r="CE13" s="39"/>
      <c r="CF13" s="38"/>
      <c r="CG13" s="38"/>
      <c r="CH13" s="42"/>
      <c r="CI13" s="88"/>
      <c r="CJ13" s="68" t="s">
        <v>56</v>
      </c>
      <c r="CK13" s="92" t="s">
        <v>59</v>
      </c>
      <c r="CL13" s="39"/>
      <c r="CM13" s="38"/>
      <c r="CN13" s="38"/>
      <c r="CO13" s="42"/>
      <c r="CP13" s="88"/>
      <c r="CQ13" s="68" t="s">
        <v>56</v>
      </c>
      <c r="CR13" s="92" t="s">
        <v>59</v>
      </c>
      <c r="CS13" s="39"/>
      <c r="CT13" s="38"/>
      <c r="CU13" s="38"/>
      <c r="CV13" s="42"/>
      <c r="CW13" s="88"/>
      <c r="CX13" s="68" t="s">
        <v>56</v>
      </c>
      <c r="CY13" s="92" t="s">
        <v>59</v>
      </c>
      <c r="CZ13" s="39"/>
      <c r="DA13" s="38"/>
      <c r="DB13" s="38"/>
      <c r="DC13" s="37"/>
    </row>
    <row r="14" spans="1:107" x14ac:dyDescent="0.25">
      <c r="A14" s="83"/>
      <c r="B14" s="83"/>
      <c r="C14" s="88"/>
      <c r="D14" s="40"/>
      <c r="E14" s="40"/>
      <c r="F14" s="40"/>
      <c r="G14" s="40"/>
      <c r="H14" s="40"/>
      <c r="I14" s="41"/>
      <c r="J14" s="88"/>
      <c r="K14" s="40"/>
      <c r="L14" s="40"/>
      <c r="M14" s="40"/>
      <c r="N14" s="40"/>
      <c r="O14" s="40"/>
      <c r="P14" s="42"/>
      <c r="Q14" s="88"/>
      <c r="R14" s="40"/>
      <c r="S14" s="40"/>
      <c r="T14" s="40"/>
      <c r="U14" s="40"/>
      <c r="V14" s="40"/>
      <c r="W14" s="42"/>
      <c r="X14" s="88"/>
      <c r="Y14" s="40"/>
      <c r="Z14" s="40"/>
      <c r="AA14" s="40"/>
      <c r="AB14" s="40"/>
      <c r="AC14" s="41"/>
      <c r="AD14" s="87"/>
      <c r="AE14" s="88"/>
      <c r="AF14" s="40"/>
      <c r="AG14" s="40"/>
      <c r="AH14" s="40"/>
      <c r="AI14" s="40"/>
      <c r="AJ14" s="40"/>
      <c r="AK14" s="42"/>
      <c r="AL14" s="88"/>
      <c r="AM14" s="40"/>
      <c r="AN14" s="40"/>
      <c r="AO14" s="40"/>
      <c r="AP14" s="40"/>
      <c r="AQ14" s="40"/>
      <c r="AR14" s="42"/>
      <c r="AS14" s="88"/>
      <c r="AT14" s="40"/>
      <c r="AU14" s="40"/>
      <c r="AV14" s="40"/>
      <c r="AW14" s="40"/>
      <c r="AX14" s="40"/>
      <c r="AY14" s="42"/>
      <c r="AZ14" s="88"/>
      <c r="BA14" s="40"/>
      <c r="BB14" s="40"/>
      <c r="BC14" s="40"/>
      <c r="BD14" s="40"/>
      <c r="BE14" s="40"/>
      <c r="BF14" s="42"/>
      <c r="BG14" s="88"/>
      <c r="BH14" s="40"/>
      <c r="BI14" s="40"/>
      <c r="BJ14" s="40"/>
      <c r="BK14" s="40"/>
      <c r="BL14" s="40"/>
      <c r="BM14" s="42"/>
      <c r="BN14" s="88"/>
      <c r="BO14" s="40"/>
      <c r="BP14" s="40"/>
      <c r="BQ14" s="40"/>
      <c r="BR14" s="40"/>
      <c r="BS14" s="40"/>
      <c r="BT14" s="42"/>
      <c r="BU14" s="88"/>
      <c r="BV14" s="40"/>
      <c r="BW14" s="40"/>
      <c r="BX14" s="40"/>
      <c r="BY14" s="40"/>
      <c r="BZ14" s="40"/>
      <c r="CA14" s="42"/>
      <c r="CB14" s="88"/>
      <c r="CC14" s="40"/>
      <c r="CD14" s="40"/>
      <c r="CE14" s="40"/>
      <c r="CF14" s="40"/>
      <c r="CG14" s="40"/>
      <c r="CH14" s="42"/>
      <c r="CI14" s="88"/>
      <c r="CJ14" s="40"/>
      <c r="CK14" s="40"/>
      <c r="CL14" s="40"/>
      <c r="CM14" s="40"/>
      <c r="CN14" s="40"/>
      <c r="CO14" s="42"/>
      <c r="CP14" s="88"/>
      <c r="CQ14" s="40"/>
      <c r="CR14" s="40"/>
      <c r="CS14" s="40"/>
      <c r="CT14" s="40"/>
      <c r="CU14" s="40"/>
      <c r="CV14" s="42"/>
      <c r="CW14" s="88"/>
      <c r="CX14" s="40"/>
      <c r="CY14" s="40"/>
      <c r="CZ14" s="40"/>
      <c r="DA14" s="40"/>
      <c r="DB14" s="40"/>
      <c r="DC14" s="37"/>
    </row>
    <row r="15" spans="1:107" x14ac:dyDescent="0.25">
      <c r="A15" s="83"/>
      <c r="B15" s="83"/>
      <c r="C15" s="88"/>
      <c r="D15" s="38"/>
      <c r="E15" s="38"/>
      <c r="F15" s="38"/>
      <c r="G15" s="38"/>
      <c r="H15" s="38"/>
      <c r="I15" s="42"/>
      <c r="J15" s="88"/>
      <c r="K15" s="38"/>
      <c r="L15" s="38"/>
      <c r="M15" s="38"/>
      <c r="N15" s="38"/>
      <c r="O15" s="38"/>
      <c r="P15" s="42"/>
      <c r="Q15" s="88"/>
      <c r="R15" s="38"/>
      <c r="S15" s="38"/>
      <c r="T15" s="38"/>
      <c r="U15" s="38"/>
      <c r="V15" s="38"/>
      <c r="W15" s="42"/>
      <c r="X15" s="88"/>
      <c r="Y15" s="38"/>
      <c r="Z15" s="38"/>
      <c r="AA15" s="38"/>
      <c r="AB15" s="38"/>
      <c r="AC15" s="42"/>
      <c r="AD15" s="87"/>
      <c r="AE15" s="88"/>
      <c r="AF15" s="38"/>
      <c r="AG15" s="38"/>
      <c r="AH15" s="38"/>
      <c r="AI15" s="38"/>
      <c r="AJ15" s="38"/>
      <c r="AK15" s="42"/>
      <c r="AL15" s="88"/>
      <c r="AM15" s="38"/>
      <c r="AN15" s="38"/>
      <c r="AO15" s="38"/>
      <c r="AP15" s="38"/>
      <c r="AQ15" s="38"/>
      <c r="AR15" s="42"/>
      <c r="AS15" s="88"/>
      <c r="AT15" s="38"/>
      <c r="AU15" s="38"/>
      <c r="AV15" s="38"/>
      <c r="AW15" s="38"/>
      <c r="AX15" s="38"/>
      <c r="AY15" s="42"/>
      <c r="AZ15" s="88"/>
      <c r="BA15" s="38"/>
      <c r="BB15" s="38"/>
      <c r="BC15" s="38"/>
      <c r="BD15" s="38"/>
      <c r="BE15" s="38"/>
      <c r="BF15" s="42"/>
      <c r="BG15" s="88"/>
      <c r="BH15" s="38"/>
      <c r="BI15" s="38"/>
      <c r="BJ15" s="38"/>
      <c r="BK15" s="38"/>
      <c r="BL15" s="38"/>
      <c r="BM15" s="42"/>
      <c r="BN15" s="88"/>
      <c r="BO15" s="38"/>
      <c r="BP15" s="38"/>
      <c r="BQ15" s="38"/>
      <c r="BR15" s="38"/>
      <c r="BS15" s="38"/>
      <c r="BT15" s="42"/>
      <c r="BU15" s="88"/>
      <c r="BV15" s="38"/>
      <c r="BW15" s="38"/>
      <c r="BX15" s="38"/>
      <c r="BY15" s="38"/>
      <c r="BZ15" s="38"/>
      <c r="CA15" s="42"/>
      <c r="CB15" s="88"/>
      <c r="CC15" s="38"/>
      <c r="CD15" s="38"/>
      <c r="CE15" s="38"/>
      <c r="CF15" s="38"/>
      <c r="CG15" s="38"/>
      <c r="CH15" s="42"/>
      <c r="CI15" s="88"/>
      <c r="CJ15" s="38"/>
      <c r="CK15" s="38"/>
      <c r="CL15" s="38"/>
      <c r="CM15" s="38"/>
      <c r="CN15" s="38"/>
      <c r="CO15" s="42"/>
      <c r="CP15" s="88"/>
      <c r="CQ15" s="38"/>
      <c r="CR15" s="38"/>
      <c r="CS15" s="38"/>
      <c r="CT15" s="38"/>
      <c r="CU15" s="38"/>
      <c r="CV15" s="42"/>
      <c r="CW15" s="88"/>
      <c r="CX15" s="38"/>
      <c r="CY15" s="38"/>
      <c r="CZ15" s="38"/>
      <c r="DA15" s="38"/>
      <c r="DB15" s="38"/>
      <c r="DC15" s="37"/>
    </row>
    <row r="16" spans="1:107" x14ac:dyDescent="0.25">
      <c r="A16" s="83"/>
      <c r="B16" s="83"/>
      <c r="C16" s="88"/>
      <c r="D16" s="38"/>
      <c r="E16" s="38"/>
      <c r="F16" s="38"/>
      <c r="G16" s="38"/>
      <c r="H16" s="38"/>
      <c r="I16" s="42"/>
      <c r="J16" s="88"/>
      <c r="K16" s="38"/>
      <c r="L16" s="38"/>
      <c r="M16" s="38"/>
      <c r="N16" s="38"/>
      <c r="O16" s="38"/>
      <c r="P16" s="42"/>
      <c r="Q16" s="88"/>
      <c r="R16" s="38"/>
      <c r="S16" s="38"/>
      <c r="T16" s="38"/>
      <c r="U16" s="38"/>
      <c r="V16" s="38"/>
      <c r="W16" s="42"/>
      <c r="X16" s="88"/>
      <c r="Y16" s="38"/>
      <c r="Z16" s="38"/>
      <c r="AA16" s="38"/>
      <c r="AB16" s="38"/>
      <c r="AC16" s="42"/>
      <c r="AD16" s="87"/>
      <c r="AE16" s="88"/>
      <c r="AF16" s="38"/>
      <c r="AG16" s="38"/>
      <c r="AH16" s="38"/>
      <c r="AI16" s="38"/>
      <c r="AJ16" s="38"/>
      <c r="AK16" s="42"/>
      <c r="AL16" s="88"/>
      <c r="AM16" s="38"/>
      <c r="AN16" s="38"/>
      <c r="AO16" s="38"/>
      <c r="AP16" s="38"/>
      <c r="AQ16" s="38"/>
      <c r="AR16" s="42"/>
      <c r="AS16" s="88"/>
      <c r="AT16" s="38"/>
      <c r="AU16" s="38"/>
      <c r="AV16" s="38"/>
      <c r="AW16" s="38"/>
      <c r="AX16" s="38"/>
      <c r="AY16" s="42"/>
      <c r="AZ16" s="88"/>
      <c r="BA16" s="38"/>
      <c r="BB16" s="38"/>
      <c r="BC16" s="38"/>
      <c r="BD16" s="38"/>
      <c r="BE16" s="38"/>
      <c r="BF16" s="42"/>
      <c r="BG16" s="88"/>
      <c r="BH16" s="38"/>
      <c r="BI16" s="38"/>
      <c r="BJ16" s="38"/>
      <c r="BK16" s="38"/>
      <c r="BL16" s="38"/>
      <c r="BM16" s="42"/>
      <c r="BN16" s="88"/>
      <c r="BO16" s="38"/>
      <c r="BP16" s="38"/>
      <c r="BQ16" s="38"/>
      <c r="BR16" s="38"/>
      <c r="BS16" s="38"/>
      <c r="BT16" s="42"/>
      <c r="BU16" s="88"/>
      <c r="BV16" s="38"/>
      <c r="BW16" s="38"/>
      <c r="BX16" s="38"/>
      <c r="BY16" s="38"/>
      <c r="BZ16" s="38"/>
      <c r="CA16" s="42"/>
      <c r="CB16" s="88"/>
      <c r="CC16" s="38"/>
      <c r="CD16" s="38"/>
      <c r="CE16" s="38"/>
      <c r="CF16" s="38"/>
      <c r="CG16" s="38"/>
      <c r="CH16" s="42"/>
      <c r="CI16" s="88"/>
      <c r="CJ16" s="38"/>
      <c r="CK16" s="38"/>
      <c r="CL16" s="38"/>
      <c r="CM16" s="38"/>
      <c r="CN16" s="38"/>
      <c r="CO16" s="42"/>
      <c r="CP16" s="88"/>
      <c r="CQ16" s="38"/>
      <c r="CR16" s="38"/>
      <c r="CS16" s="38"/>
      <c r="CT16" s="38"/>
      <c r="CU16" s="38"/>
      <c r="CV16" s="42"/>
      <c r="CW16" s="88"/>
      <c r="CX16" s="38"/>
      <c r="CY16" s="38"/>
      <c r="CZ16" s="38"/>
      <c r="DA16" s="38"/>
      <c r="DB16" s="38"/>
      <c r="DC16" s="37"/>
    </row>
    <row r="17" spans="1:107" ht="15.75" thickBot="1" x14ac:dyDescent="0.3">
      <c r="A17" s="96"/>
      <c r="B17" s="97"/>
      <c r="C17" s="98"/>
      <c r="D17" s="99"/>
      <c r="E17" s="100"/>
      <c r="F17" s="99"/>
      <c r="G17" s="99"/>
      <c r="H17" s="99"/>
      <c r="I17" s="101"/>
      <c r="J17" s="98"/>
      <c r="K17" s="99"/>
      <c r="L17" s="100"/>
      <c r="M17" s="100"/>
      <c r="N17" s="99"/>
      <c r="O17" s="99"/>
      <c r="P17" s="101"/>
      <c r="Q17" s="98"/>
      <c r="R17" s="99"/>
      <c r="S17" s="100"/>
      <c r="T17" s="100"/>
      <c r="U17" s="99"/>
      <c r="V17" s="99"/>
      <c r="W17" s="101"/>
      <c r="X17" s="98"/>
      <c r="Y17" s="99"/>
      <c r="Z17" s="100"/>
      <c r="AA17" s="100"/>
      <c r="AB17" s="99"/>
      <c r="AC17" s="101"/>
      <c r="AD17" s="102"/>
      <c r="AE17" s="98"/>
      <c r="AF17" s="99"/>
      <c r="AG17" s="100"/>
      <c r="AH17" s="100"/>
      <c r="AI17" s="99"/>
      <c r="AJ17" s="99"/>
      <c r="AK17" s="101"/>
      <c r="AL17" s="98"/>
      <c r="AM17" s="99"/>
      <c r="AN17" s="100"/>
      <c r="AO17" s="100"/>
      <c r="AP17" s="99"/>
      <c r="AQ17" s="99"/>
      <c r="AR17" s="101"/>
      <c r="AS17" s="98"/>
      <c r="AT17" s="99"/>
      <c r="AU17" s="100"/>
      <c r="AV17" s="100"/>
      <c r="AW17" s="99"/>
      <c r="AX17" s="99"/>
      <c r="AY17" s="101"/>
      <c r="AZ17" s="98"/>
      <c r="BA17" s="99"/>
      <c r="BB17" s="100"/>
      <c r="BC17" s="100"/>
      <c r="BD17" s="99"/>
      <c r="BE17" s="99"/>
      <c r="BF17" s="101"/>
      <c r="BG17" s="98"/>
      <c r="BH17" s="99"/>
      <c r="BI17" s="100"/>
      <c r="BJ17" s="100"/>
      <c r="BK17" s="99"/>
      <c r="BL17" s="99"/>
      <c r="BM17" s="101"/>
      <c r="BN17" s="98"/>
      <c r="BO17" s="99"/>
      <c r="BP17" s="100"/>
      <c r="BQ17" s="100"/>
      <c r="BR17" s="99"/>
      <c r="BS17" s="99"/>
      <c r="BT17" s="101"/>
      <c r="BU17" s="98"/>
      <c r="BV17" s="99"/>
      <c r="BW17" s="100"/>
      <c r="BX17" s="100"/>
      <c r="BY17" s="99"/>
      <c r="BZ17" s="99"/>
      <c r="CA17" s="101"/>
      <c r="CB17" s="98"/>
      <c r="CC17" s="99"/>
      <c r="CD17" s="100"/>
      <c r="CE17" s="100"/>
      <c r="CF17" s="99"/>
      <c r="CG17" s="99"/>
      <c r="CH17" s="101"/>
      <c r="CI17" s="98"/>
      <c r="CJ17" s="99"/>
      <c r="CK17" s="100"/>
      <c r="CL17" s="100"/>
      <c r="CM17" s="99"/>
      <c r="CN17" s="99"/>
      <c r="CO17" s="101"/>
      <c r="CP17" s="98"/>
      <c r="CQ17" s="99"/>
      <c r="CR17" s="100"/>
      <c r="CS17" s="100"/>
      <c r="CT17" s="99"/>
      <c r="CU17" s="99"/>
      <c r="CV17" s="101"/>
      <c r="CW17" s="98"/>
      <c r="CX17" s="99"/>
      <c r="CY17" s="100"/>
      <c r="CZ17" s="100"/>
      <c r="DA17" s="99"/>
      <c r="DB17" s="99"/>
      <c r="DC17" s="103"/>
    </row>
    <row r="18" spans="1:107" ht="15.75" thickBot="1" x14ac:dyDescent="0.3">
      <c r="A18" s="104"/>
      <c r="B18" s="105"/>
      <c r="C18" s="106"/>
      <c r="D18" s="107"/>
      <c r="E18" s="107"/>
      <c r="F18" s="107"/>
      <c r="G18" s="107"/>
      <c r="H18" s="107"/>
      <c r="I18" s="108"/>
      <c r="J18" s="106"/>
      <c r="K18" s="107"/>
      <c r="L18" s="107"/>
      <c r="M18" s="107"/>
      <c r="N18" s="107"/>
      <c r="O18" s="107"/>
      <c r="P18" s="108"/>
      <c r="Q18" s="106"/>
      <c r="R18" s="107"/>
      <c r="S18" s="107"/>
      <c r="T18" s="107"/>
      <c r="U18" s="107"/>
      <c r="V18" s="107"/>
      <c r="W18" s="108"/>
      <c r="X18" s="106"/>
      <c r="Y18" s="107"/>
      <c r="Z18" s="107"/>
      <c r="AA18" s="107"/>
      <c r="AB18" s="107"/>
      <c r="AC18" s="108"/>
      <c r="AD18" s="109"/>
      <c r="AE18" s="106"/>
      <c r="AF18" s="107"/>
      <c r="AG18" s="107"/>
      <c r="AH18" s="107"/>
      <c r="AI18" s="107"/>
      <c r="AJ18" s="107"/>
      <c r="AK18" s="108"/>
      <c r="AL18" s="106"/>
      <c r="AM18" s="107"/>
      <c r="AN18" s="107"/>
      <c r="AO18" s="107"/>
      <c r="AP18" s="107"/>
      <c r="AQ18" s="107"/>
      <c r="AR18" s="108"/>
      <c r="AS18" s="106"/>
      <c r="AT18" s="107"/>
      <c r="AU18" s="107"/>
      <c r="AV18" s="107"/>
      <c r="AW18" s="107"/>
      <c r="AX18" s="107"/>
      <c r="AY18" s="108"/>
      <c r="AZ18" s="106"/>
      <c r="BA18" s="107"/>
      <c r="BB18" s="107"/>
      <c r="BC18" s="107"/>
      <c r="BD18" s="107"/>
      <c r="BE18" s="107"/>
      <c r="BF18" s="108"/>
      <c r="BG18" s="106"/>
      <c r="BH18" s="107"/>
      <c r="BI18" s="107"/>
      <c r="BJ18" s="107"/>
      <c r="BK18" s="107"/>
      <c r="BL18" s="107"/>
      <c r="BM18" s="108"/>
      <c r="BN18" s="106"/>
      <c r="BO18" s="107"/>
      <c r="BP18" s="107"/>
      <c r="BQ18" s="107"/>
      <c r="BR18" s="107"/>
      <c r="BS18" s="107"/>
      <c r="BT18" s="108"/>
      <c r="BU18" s="106"/>
      <c r="BV18" s="107"/>
      <c r="BW18" s="107"/>
      <c r="BX18" s="107"/>
      <c r="BY18" s="107"/>
      <c r="BZ18" s="107"/>
      <c r="CA18" s="108"/>
      <c r="CB18" s="106"/>
      <c r="CC18" s="107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7"/>
      <c r="CO18" s="108"/>
      <c r="CP18" s="106"/>
      <c r="CQ18" s="107"/>
      <c r="CR18" s="107"/>
      <c r="CS18" s="107"/>
      <c r="CT18" s="107"/>
      <c r="CU18" s="107"/>
      <c r="CV18" s="108"/>
      <c r="CW18" s="106"/>
      <c r="CX18" s="107"/>
      <c r="CY18" s="107"/>
      <c r="CZ18" s="107"/>
      <c r="DA18" s="107"/>
      <c r="DB18" s="107"/>
      <c r="DC18" s="110"/>
    </row>
    <row r="19" spans="1:107" x14ac:dyDescent="0.25">
      <c r="A19" s="111"/>
      <c r="B19" s="112" t="s">
        <v>31</v>
      </c>
      <c r="C19" s="113"/>
      <c r="D19" s="72"/>
      <c r="E19" s="72" t="s">
        <v>40</v>
      </c>
      <c r="F19" s="72" t="s">
        <v>40</v>
      </c>
      <c r="G19" s="72" t="s">
        <v>40</v>
      </c>
      <c r="H19" s="72" t="s">
        <v>40</v>
      </c>
      <c r="I19" s="114" t="s">
        <v>41</v>
      </c>
      <c r="J19" s="113"/>
      <c r="K19" s="72"/>
      <c r="L19" s="72" t="s">
        <v>40</v>
      </c>
      <c r="M19" s="72" t="s">
        <v>40</v>
      </c>
      <c r="N19" s="72" t="s">
        <v>40</v>
      </c>
      <c r="O19" s="72" t="s">
        <v>40</v>
      </c>
      <c r="P19" s="114" t="s">
        <v>41</v>
      </c>
      <c r="Q19" s="113"/>
      <c r="R19" s="72"/>
      <c r="S19" s="72" t="s">
        <v>40</v>
      </c>
      <c r="T19" s="72" t="s">
        <v>40</v>
      </c>
      <c r="U19" s="72" t="s">
        <v>40</v>
      </c>
      <c r="V19" s="72" t="s">
        <v>40</v>
      </c>
      <c r="W19" s="114" t="s">
        <v>41</v>
      </c>
      <c r="X19" s="113"/>
      <c r="Y19" s="72"/>
      <c r="Z19" s="72" t="s">
        <v>40</v>
      </c>
      <c r="AA19" s="72" t="s">
        <v>40</v>
      </c>
      <c r="AB19" s="72" t="s">
        <v>40</v>
      </c>
      <c r="AC19" s="114" t="s">
        <v>40</v>
      </c>
      <c r="AD19" s="115" t="s">
        <v>41</v>
      </c>
      <c r="AE19" s="113"/>
      <c r="AF19" s="72"/>
      <c r="AG19" s="72" t="s">
        <v>40</v>
      </c>
      <c r="AH19" s="72" t="s">
        <v>40</v>
      </c>
      <c r="AI19" s="72" t="s">
        <v>40</v>
      </c>
      <c r="AJ19" s="72" t="s">
        <v>40</v>
      </c>
      <c r="AK19" s="114" t="s">
        <v>41</v>
      </c>
      <c r="AL19" s="113"/>
      <c r="AM19" s="72"/>
      <c r="AN19" s="72" t="s">
        <v>40</v>
      </c>
      <c r="AO19" s="72" t="s">
        <v>40</v>
      </c>
      <c r="AP19" s="72" t="s">
        <v>40</v>
      </c>
      <c r="AQ19" s="72" t="s">
        <v>40</v>
      </c>
      <c r="AR19" s="114" t="s">
        <v>41</v>
      </c>
      <c r="AS19" s="113"/>
      <c r="AT19" s="72"/>
      <c r="AU19" s="72" t="s">
        <v>40</v>
      </c>
      <c r="AV19" s="72" t="s">
        <v>40</v>
      </c>
      <c r="AW19" s="72" t="s">
        <v>40</v>
      </c>
      <c r="AX19" s="72" t="s">
        <v>40</v>
      </c>
      <c r="AY19" s="114" t="s">
        <v>41</v>
      </c>
      <c r="AZ19" s="113"/>
      <c r="BA19" s="72"/>
      <c r="BB19" s="72" t="s">
        <v>40</v>
      </c>
      <c r="BC19" s="72" t="s">
        <v>40</v>
      </c>
      <c r="BD19" s="72" t="s">
        <v>40</v>
      </c>
      <c r="BE19" s="72" t="s">
        <v>40</v>
      </c>
      <c r="BF19" s="114" t="s">
        <v>41</v>
      </c>
      <c r="BG19" s="113"/>
      <c r="BH19" s="72"/>
      <c r="BI19" s="72" t="s">
        <v>40</v>
      </c>
      <c r="BJ19" s="72" t="s">
        <v>40</v>
      </c>
      <c r="BK19" s="72" t="s">
        <v>40</v>
      </c>
      <c r="BL19" s="72" t="s">
        <v>40</v>
      </c>
      <c r="BM19" s="114" t="s">
        <v>41</v>
      </c>
      <c r="BN19" s="113"/>
      <c r="BO19" s="72"/>
      <c r="BP19" s="72" t="s">
        <v>40</v>
      </c>
      <c r="BQ19" s="72" t="s">
        <v>40</v>
      </c>
      <c r="BR19" s="72" t="s">
        <v>40</v>
      </c>
      <c r="BS19" s="72" t="s">
        <v>40</v>
      </c>
      <c r="BT19" s="114" t="s">
        <v>41</v>
      </c>
      <c r="BU19" s="113"/>
      <c r="BV19" s="72"/>
      <c r="BW19" s="72" t="s">
        <v>40</v>
      </c>
      <c r="BX19" s="72" t="s">
        <v>40</v>
      </c>
      <c r="BY19" s="72" t="s">
        <v>40</v>
      </c>
      <c r="BZ19" s="72" t="s">
        <v>40</v>
      </c>
      <c r="CA19" s="114" t="s">
        <v>41</v>
      </c>
      <c r="CB19" s="113"/>
      <c r="CC19" s="72"/>
      <c r="CD19" s="72" t="s">
        <v>40</v>
      </c>
      <c r="CE19" s="72" t="s">
        <v>40</v>
      </c>
      <c r="CF19" s="72" t="s">
        <v>40</v>
      </c>
      <c r="CG19" s="72" t="s">
        <v>40</v>
      </c>
      <c r="CH19" s="114" t="s">
        <v>41</v>
      </c>
      <c r="CI19" s="113"/>
      <c r="CJ19" s="72"/>
      <c r="CK19" s="72" t="s">
        <v>40</v>
      </c>
      <c r="CL19" s="72" t="s">
        <v>40</v>
      </c>
      <c r="CM19" s="72" t="s">
        <v>40</v>
      </c>
      <c r="CN19" s="72" t="s">
        <v>40</v>
      </c>
      <c r="CO19" s="114" t="s">
        <v>41</v>
      </c>
      <c r="CP19" s="113"/>
      <c r="CQ19" s="72"/>
      <c r="CR19" s="72" t="s">
        <v>40</v>
      </c>
      <c r="CS19" s="72" t="s">
        <v>40</v>
      </c>
      <c r="CT19" s="72" t="s">
        <v>40</v>
      </c>
      <c r="CU19" s="72" t="s">
        <v>40</v>
      </c>
      <c r="CV19" s="114" t="s">
        <v>41</v>
      </c>
      <c r="CW19" s="113"/>
      <c r="CX19" s="72"/>
      <c r="CY19" s="72" t="s">
        <v>40</v>
      </c>
      <c r="CZ19" s="72" t="s">
        <v>40</v>
      </c>
      <c r="DA19" s="72" t="s">
        <v>40</v>
      </c>
      <c r="DB19" s="72" t="s">
        <v>40</v>
      </c>
      <c r="DC19" s="73" t="s">
        <v>41</v>
      </c>
    </row>
    <row r="20" spans="1:107" x14ac:dyDescent="0.25">
      <c r="A20" s="83"/>
      <c r="B20" s="116" t="s">
        <v>32</v>
      </c>
      <c r="C20" s="117" t="s">
        <v>34</v>
      </c>
      <c r="D20" s="38" t="s">
        <v>35</v>
      </c>
      <c r="E20" s="38" t="s">
        <v>55</v>
      </c>
      <c r="F20" s="38" t="s">
        <v>54</v>
      </c>
      <c r="G20" s="38" t="s">
        <v>53</v>
      </c>
      <c r="H20" s="38" t="s">
        <v>52</v>
      </c>
      <c r="I20" s="42" t="s">
        <v>60</v>
      </c>
      <c r="J20" s="117" t="s">
        <v>34</v>
      </c>
      <c r="K20" s="38" t="s">
        <v>35</v>
      </c>
      <c r="L20" s="38" t="s">
        <v>55</v>
      </c>
      <c r="M20" s="38" t="s">
        <v>54</v>
      </c>
      <c r="N20" s="38" t="s">
        <v>53</v>
      </c>
      <c r="O20" s="38" t="s">
        <v>52</v>
      </c>
      <c r="P20" s="42" t="s">
        <v>60</v>
      </c>
      <c r="Q20" s="117" t="s">
        <v>34</v>
      </c>
      <c r="R20" s="38" t="s">
        <v>35</v>
      </c>
      <c r="S20" s="38" t="s">
        <v>55</v>
      </c>
      <c r="T20" s="38" t="s">
        <v>54</v>
      </c>
      <c r="U20" s="38" t="s">
        <v>53</v>
      </c>
      <c r="V20" s="38" t="s">
        <v>52</v>
      </c>
      <c r="W20" s="42" t="s">
        <v>60</v>
      </c>
      <c r="X20" s="117" t="s">
        <v>34</v>
      </c>
      <c r="Y20" s="38" t="s">
        <v>35</v>
      </c>
      <c r="Z20" s="38" t="s">
        <v>55</v>
      </c>
      <c r="AA20" s="38" t="s">
        <v>54</v>
      </c>
      <c r="AB20" s="38" t="s">
        <v>53</v>
      </c>
      <c r="AC20" s="42" t="s">
        <v>52</v>
      </c>
      <c r="AD20" s="87" t="s">
        <v>60</v>
      </c>
      <c r="AE20" s="117" t="s">
        <v>34</v>
      </c>
      <c r="AF20" s="38" t="s">
        <v>35</v>
      </c>
      <c r="AG20" s="38" t="s">
        <v>55</v>
      </c>
      <c r="AH20" s="38" t="s">
        <v>54</v>
      </c>
      <c r="AI20" s="38" t="s">
        <v>53</v>
      </c>
      <c r="AJ20" s="38" t="s">
        <v>52</v>
      </c>
      <c r="AK20" s="42" t="s">
        <v>60</v>
      </c>
      <c r="AL20" s="117" t="s">
        <v>34</v>
      </c>
      <c r="AM20" s="38" t="s">
        <v>35</v>
      </c>
      <c r="AN20" s="38" t="s">
        <v>55</v>
      </c>
      <c r="AO20" s="38" t="s">
        <v>54</v>
      </c>
      <c r="AP20" s="38" t="s">
        <v>53</v>
      </c>
      <c r="AQ20" s="38" t="s">
        <v>52</v>
      </c>
      <c r="AR20" s="42" t="s">
        <v>60</v>
      </c>
      <c r="AS20" s="117" t="s">
        <v>34</v>
      </c>
      <c r="AT20" s="38" t="s">
        <v>35</v>
      </c>
      <c r="AU20" s="38" t="s">
        <v>55</v>
      </c>
      <c r="AV20" s="38" t="s">
        <v>54</v>
      </c>
      <c r="AW20" s="38" t="s">
        <v>53</v>
      </c>
      <c r="AX20" s="38" t="s">
        <v>52</v>
      </c>
      <c r="AY20" s="42" t="s">
        <v>60</v>
      </c>
      <c r="AZ20" s="117" t="s">
        <v>34</v>
      </c>
      <c r="BA20" s="38" t="s">
        <v>35</v>
      </c>
      <c r="BB20" s="38" t="s">
        <v>55</v>
      </c>
      <c r="BC20" s="38" t="s">
        <v>54</v>
      </c>
      <c r="BD20" s="38" t="s">
        <v>53</v>
      </c>
      <c r="BE20" s="38" t="s">
        <v>52</v>
      </c>
      <c r="BF20" s="42" t="s">
        <v>60</v>
      </c>
      <c r="BG20" s="117" t="s">
        <v>34</v>
      </c>
      <c r="BH20" s="38" t="s">
        <v>35</v>
      </c>
      <c r="BI20" s="38" t="s">
        <v>55</v>
      </c>
      <c r="BJ20" s="38" t="s">
        <v>54</v>
      </c>
      <c r="BK20" s="38" t="s">
        <v>53</v>
      </c>
      <c r="BL20" s="38" t="s">
        <v>52</v>
      </c>
      <c r="BM20" s="42" t="s">
        <v>60</v>
      </c>
      <c r="BN20" s="117" t="s">
        <v>34</v>
      </c>
      <c r="BO20" s="38" t="s">
        <v>35</v>
      </c>
      <c r="BP20" s="38" t="s">
        <v>55</v>
      </c>
      <c r="BQ20" s="38" t="s">
        <v>54</v>
      </c>
      <c r="BR20" s="38" t="s">
        <v>53</v>
      </c>
      <c r="BS20" s="38" t="s">
        <v>52</v>
      </c>
      <c r="BT20" s="42" t="s">
        <v>60</v>
      </c>
      <c r="BU20" s="117" t="s">
        <v>34</v>
      </c>
      <c r="BV20" s="38" t="s">
        <v>35</v>
      </c>
      <c r="BW20" s="38" t="s">
        <v>55</v>
      </c>
      <c r="BX20" s="38" t="s">
        <v>54</v>
      </c>
      <c r="BY20" s="38" t="s">
        <v>53</v>
      </c>
      <c r="BZ20" s="38" t="s">
        <v>52</v>
      </c>
      <c r="CA20" s="42" t="s">
        <v>60</v>
      </c>
      <c r="CB20" s="117" t="s">
        <v>34</v>
      </c>
      <c r="CC20" s="38" t="s">
        <v>35</v>
      </c>
      <c r="CD20" s="38" t="s">
        <v>55</v>
      </c>
      <c r="CE20" s="38" t="s">
        <v>54</v>
      </c>
      <c r="CF20" s="38" t="s">
        <v>53</v>
      </c>
      <c r="CG20" s="38" t="s">
        <v>52</v>
      </c>
      <c r="CH20" s="42" t="s">
        <v>60</v>
      </c>
      <c r="CI20" s="117" t="s">
        <v>34</v>
      </c>
      <c r="CJ20" s="38" t="s">
        <v>35</v>
      </c>
      <c r="CK20" s="38" t="s">
        <v>55</v>
      </c>
      <c r="CL20" s="38" t="s">
        <v>54</v>
      </c>
      <c r="CM20" s="38" t="s">
        <v>53</v>
      </c>
      <c r="CN20" s="38" t="s">
        <v>52</v>
      </c>
      <c r="CO20" s="42" t="s">
        <v>60</v>
      </c>
      <c r="CP20" s="117" t="s">
        <v>34</v>
      </c>
      <c r="CQ20" s="38" t="s">
        <v>35</v>
      </c>
      <c r="CR20" s="38" t="s">
        <v>55</v>
      </c>
      <c r="CS20" s="38" t="s">
        <v>54</v>
      </c>
      <c r="CT20" s="38" t="s">
        <v>53</v>
      </c>
      <c r="CU20" s="38" t="s">
        <v>52</v>
      </c>
      <c r="CV20" s="42" t="s">
        <v>60</v>
      </c>
      <c r="CW20" s="117" t="s">
        <v>34</v>
      </c>
      <c r="CX20" s="38" t="s">
        <v>35</v>
      </c>
      <c r="CY20" s="38" t="s">
        <v>55</v>
      </c>
      <c r="CZ20" s="38" t="s">
        <v>54</v>
      </c>
      <c r="DA20" s="38" t="s">
        <v>53</v>
      </c>
      <c r="DB20" s="38" t="s">
        <v>52</v>
      </c>
      <c r="DC20" s="37" t="s">
        <v>60</v>
      </c>
    </row>
    <row r="21" spans="1:107" x14ac:dyDescent="0.25">
      <c r="A21" s="83" t="s">
        <v>18</v>
      </c>
      <c r="B21" s="116" t="s">
        <v>33</v>
      </c>
      <c r="C21" s="117" t="s">
        <v>36</v>
      </c>
      <c r="D21" s="38" t="s">
        <v>37</v>
      </c>
      <c r="E21" s="38" t="s">
        <v>22</v>
      </c>
      <c r="F21" s="38" t="s">
        <v>22</v>
      </c>
      <c r="G21" s="38" t="s">
        <v>22</v>
      </c>
      <c r="H21" s="38" t="s">
        <v>22</v>
      </c>
      <c r="I21" s="42" t="s">
        <v>22</v>
      </c>
      <c r="J21" s="117" t="s">
        <v>36</v>
      </c>
      <c r="K21" s="38" t="s">
        <v>37</v>
      </c>
      <c r="L21" s="38" t="s">
        <v>22</v>
      </c>
      <c r="M21" s="38" t="s">
        <v>22</v>
      </c>
      <c r="N21" s="38" t="s">
        <v>22</v>
      </c>
      <c r="O21" s="38" t="s">
        <v>22</v>
      </c>
      <c r="P21" s="42" t="s">
        <v>22</v>
      </c>
      <c r="Q21" s="117" t="s">
        <v>36</v>
      </c>
      <c r="R21" s="38" t="s">
        <v>37</v>
      </c>
      <c r="S21" s="38" t="s">
        <v>22</v>
      </c>
      <c r="T21" s="38" t="s">
        <v>22</v>
      </c>
      <c r="U21" s="38" t="s">
        <v>22</v>
      </c>
      <c r="V21" s="38" t="s">
        <v>22</v>
      </c>
      <c r="W21" s="42" t="s">
        <v>22</v>
      </c>
      <c r="X21" s="117" t="s">
        <v>36</v>
      </c>
      <c r="Y21" s="38" t="s">
        <v>37</v>
      </c>
      <c r="Z21" s="38" t="s">
        <v>22</v>
      </c>
      <c r="AA21" s="38" t="s">
        <v>22</v>
      </c>
      <c r="AB21" s="38" t="s">
        <v>22</v>
      </c>
      <c r="AC21" s="42" t="s">
        <v>22</v>
      </c>
      <c r="AD21" s="87" t="s">
        <v>22</v>
      </c>
      <c r="AE21" s="117" t="s">
        <v>36</v>
      </c>
      <c r="AF21" s="38" t="s">
        <v>37</v>
      </c>
      <c r="AG21" s="38" t="s">
        <v>22</v>
      </c>
      <c r="AH21" s="38" t="s">
        <v>22</v>
      </c>
      <c r="AI21" s="38" t="s">
        <v>22</v>
      </c>
      <c r="AJ21" s="38" t="s">
        <v>22</v>
      </c>
      <c r="AK21" s="42" t="s">
        <v>22</v>
      </c>
      <c r="AL21" s="117" t="s">
        <v>36</v>
      </c>
      <c r="AM21" s="38" t="s">
        <v>37</v>
      </c>
      <c r="AN21" s="38" t="s">
        <v>22</v>
      </c>
      <c r="AO21" s="38" t="s">
        <v>22</v>
      </c>
      <c r="AP21" s="38" t="s">
        <v>22</v>
      </c>
      <c r="AQ21" s="38" t="s">
        <v>22</v>
      </c>
      <c r="AR21" s="42" t="s">
        <v>22</v>
      </c>
      <c r="AS21" s="117" t="s">
        <v>36</v>
      </c>
      <c r="AT21" s="38" t="s">
        <v>37</v>
      </c>
      <c r="AU21" s="38" t="s">
        <v>22</v>
      </c>
      <c r="AV21" s="38" t="s">
        <v>22</v>
      </c>
      <c r="AW21" s="38" t="s">
        <v>22</v>
      </c>
      <c r="AX21" s="38" t="s">
        <v>22</v>
      </c>
      <c r="AY21" s="42" t="s">
        <v>22</v>
      </c>
      <c r="AZ21" s="117" t="s">
        <v>36</v>
      </c>
      <c r="BA21" s="38" t="s">
        <v>37</v>
      </c>
      <c r="BB21" s="38" t="s">
        <v>22</v>
      </c>
      <c r="BC21" s="38" t="s">
        <v>22</v>
      </c>
      <c r="BD21" s="38" t="s">
        <v>22</v>
      </c>
      <c r="BE21" s="38" t="s">
        <v>22</v>
      </c>
      <c r="BF21" s="42" t="s">
        <v>22</v>
      </c>
      <c r="BG21" s="117" t="s">
        <v>36</v>
      </c>
      <c r="BH21" s="38" t="s">
        <v>37</v>
      </c>
      <c r="BI21" s="38" t="s">
        <v>22</v>
      </c>
      <c r="BJ21" s="38" t="s">
        <v>22</v>
      </c>
      <c r="BK21" s="38" t="s">
        <v>22</v>
      </c>
      <c r="BL21" s="38" t="s">
        <v>22</v>
      </c>
      <c r="BM21" s="42" t="s">
        <v>22</v>
      </c>
      <c r="BN21" s="117" t="s">
        <v>36</v>
      </c>
      <c r="BO21" s="38" t="s">
        <v>37</v>
      </c>
      <c r="BP21" s="38" t="s">
        <v>22</v>
      </c>
      <c r="BQ21" s="38" t="s">
        <v>22</v>
      </c>
      <c r="BR21" s="38" t="s">
        <v>22</v>
      </c>
      <c r="BS21" s="38" t="s">
        <v>22</v>
      </c>
      <c r="BT21" s="42" t="s">
        <v>22</v>
      </c>
      <c r="BU21" s="117" t="s">
        <v>36</v>
      </c>
      <c r="BV21" s="38" t="s">
        <v>37</v>
      </c>
      <c r="BW21" s="38" t="s">
        <v>22</v>
      </c>
      <c r="BX21" s="38" t="s">
        <v>22</v>
      </c>
      <c r="BY21" s="38" t="s">
        <v>22</v>
      </c>
      <c r="BZ21" s="38" t="s">
        <v>22</v>
      </c>
      <c r="CA21" s="42" t="s">
        <v>22</v>
      </c>
      <c r="CB21" s="117" t="s">
        <v>36</v>
      </c>
      <c r="CC21" s="38" t="s">
        <v>37</v>
      </c>
      <c r="CD21" s="38" t="s">
        <v>22</v>
      </c>
      <c r="CE21" s="38" t="s">
        <v>22</v>
      </c>
      <c r="CF21" s="38" t="s">
        <v>22</v>
      </c>
      <c r="CG21" s="38" t="s">
        <v>22</v>
      </c>
      <c r="CH21" s="42" t="s">
        <v>22</v>
      </c>
      <c r="CI21" s="117" t="s">
        <v>36</v>
      </c>
      <c r="CJ21" s="38" t="s">
        <v>37</v>
      </c>
      <c r="CK21" s="38" t="s">
        <v>22</v>
      </c>
      <c r="CL21" s="38" t="s">
        <v>22</v>
      </c>
      <c r="CM21" s="38" t="s">
        <v>22</v>
      </c>
      <c r="CN21" s="38" t="s">
        <v>22</v>
      </c>
      <c r="CO21" s="42" t="s">
        <v>22</v>
      </c>
      <c r="CP21" s="117" t="s">
        <v>36</v>
      </c>
      <c r="CQ21" s="38" t="s">
        <v>37</v>
      </c>
      <c r="CR21" s="38" t="s">
        <v>22</v>
      </c>
      <c r="CS21" s="38" t="s">
        <v>22</v>
      </c>
      <c r="CT21" s="38" t="s">
        <v>22</v>
      </c>
      <c r="CU21" s="38" t="s">
        <v>22</v>
      </c>
      <c r="CV21" s="42" t="s">
        <v>22</v>
      </c>
      <c r="CW21" s="117" t="s">
        <v>36</v>
      </c>
      <c r="CX21" s="38" t="s">
        <v>37</v>
      </c>
      <c r="CY21" s="38" t="s">
        <v>22</v>
      </c>
      <c r="CZ21" s="38" t="s">
        <v>22</v>
      </c>
      <c r="DA21" s="38" t="s">
        <v>22</v>
      </c>
      <c r="DB21" s="38" t="s">
        <v>22</v>
      </c>
      <c r="DC21" s="37" t="s">
        <v>22</v>
      </c>
    </row>
    <row r="22" spans="1:107" x14ac:dyDescent="0.25">
      <c r="A22" s="87">
        <v>1</v>
      </c>
      <c r="B22" s="87" t="str">
        <f>'Unfactored Wall Loads'!B22</f>
        <v>INT</v>
      </c>
      <c r="C22" s="118">
        <f>IF($B22="INT",1*'Unfactored Wall Loads'!E23,IF($B22="EXT",IF(I22=E22,0.6*'Unfactored Wall Loads'!E23,IF(I22=F22,0.75*0.6*'Unfactored Wall Loads'!E23,IF(I22=G22,0.75*0.6*'Unfactored Wall Loads'!A23,IF(I22=H22,0.75*0.6*'Unfactored Wall Loads'!E23,"NG")))),"N.G."))</f>
        <v>4</v>
      </c>
      <c r="D22" s="119">
        <f>IF($B22="INT",1*'Unfactored Wall Loads'!F22, IF($B22="EXT",0.6*'Unfactored Wall Loads'!F22,"N.G."))</f>
        <v>6.6666666666666652E-2</v>
      </c>
      <c r="E22" s="38">
        <f>'Unfactored Wall Loads'!$P$5*(1*'Unfactored Wall Loads'!G22)</f>
        <v>0</v>
      </c>
      <c r="F22" s="38">
        <f>'Unfactored Wall Loads'!$P$5*(1*'Unfactored Wall Loads'!G22+1*'Unfactored Wall Loads'!H22)</f>
        <v>0</v>
      </c>
      <c r="G22" s="38">
        <f>'Unfactored Wall Loads'!$P$5*(1*'Unfactored Wall Loads'!G22+1*'Unfactored Wall Loads'!I22)</f>
        <v>0</v>
      </c>
      <c r="H22" s="38">
        <f>'Unfactored Wall Loads'!$P$5*(1*'Unfactored Wall Loads'!G22+0.75*'Unfactored Wall Loads'!H22+0.75*'Unfactored Wall Loads'!I22)</f>
        <v>0</v>
      </c>
      <c r="I22" s="42">
        <f>MAX(E22:H22)</f>
        <v>0</v>
      </c>
      <c r="J22" s="118">
        <f>IF($B22="INT",1*'Unfactored Wall Loads'!J23,IF($B22="EXT",IF(P22=L22,0.6*'Unfactored Wall Loads'!H23,IF(P22=M22,0.75*0.6*'Unfactored Wall Loads'!H23,IF(P22=N22,0.75*0.6*'Unfactored Wall Loads'!H23,IF(P22=O22,0.75*0.6*'Unfactored Wall Loads'!H23,"NG")))),"N.G."))</f>
        <v>3.61</v>
      </c>
      <c r="K22" s="119">
        <f>IF($B22="INT",1*'Unfactored Wall Loads'!K22, IF($B22="EXT",0.6*'Unfactored Wall Loads'!K22,"N.G."))</f>
        <v>6.3333333333333325E-2</v>
      </c>
      <c r="L22" s="38">
        <f>'Unfactored Wall Loads'!$P$5*(1*'Unfactored Wall Loads'!L22)</f>
        <v>0</v>
      </c>
      <c r="M22" s="38">
        <f>'Unfactored Wall Loads'!$P$5*(1*'Unfactored Wall Loads'!L22+1*'Unfactored Wall Loads'!M22)</f>
        <v>0</v>
      </c>
      <c r="N22" s="38">
        <f>'Unfactored Wall Loads'!$P$5*(1*'Unfactored Wall Loads'!L22+1*'Unfactored Wall Loads'!N22)</f>
        <v>0</v>
      </c>
      <c r="O22" s="38">
        <f>'Unfactored Wall Loads'!$P$5*(1*'Unfactored Wall Loads'!L22+0.75*'Unfactored Wall Loads'!M22+0.75*'Unfactored Wall Loads'!N22)</f>
        <v>0</v>
      </c>
      <c r="P22" s="42">
        <f>MAX(L22:O22)</f>
        <v>0</v>
      </c>
      <c r="Q22" s="118">
        <f>IF($B22="INT",1*'Unfactored Wall Loads'!O23,IF($B22="EXT",IF(W22=S22,0.6*'Unfactored Wall Loads'!O23,IF(W22=T22,0.75*0.6*'Unfactored Wall Loads'!O23,IF(W22=U22,0.75*0.6*'Unfactored Wall Loads'!O23,IF(W22=V22,0.75*0.6*'Unfactored Wall Loads'!O23,"NG")))),"N.G."))</f>
        <v>3.24</v>
      </c>
      <c r="R22" s="119">
        <f>IF($B22="INT",1*'Unfactored Wall Loads'!P22, IF($B22="EXT",0.6*'Unfactored Wall Loads'!P22,"N.G."))</f>
        <v>5.9999999999999991E-2</v>
      </c>
      <c r="S22" s="38">
        <f>'Unfactored Wall Loads'!$P$5*(1*'Unfactored Wall Loads'!Q22)</f>
        <v>0</v>
      </c>
      <c r="T22" s="38">
        <f>'Unfactored Wall Loads'!$P$5*(1*'Unfactored Wall Loads'!Q22+1*'Unfactored Wall Loads'!R22)</f>
        <v>0</v>
      </c>
      <c r="U22" s="38">
        <f>'Unfactored Wall Loads'!$P$5*(1*'Unfactored Wall Loads'!Q22+1*'Unfactored Wall Loads'!S22)</f>
        <v>0</v>
      </c>
      <c r="V22" s="38">
        <f>'Unfactored Wall Loads'!$P$5*(1*'Unfactored Wall Loads'!Q22+0.75*'Unfactored Wall Loads'!R22+0.75*'Unfactored Wall Loads'!S22)</f>
        <v>0</v>
      </c>
      <c r="W22" s="42">
        <f>MAX(S22:V22)</f>
        <v>0</v>
      </c>
      <c r="X22" s="118">
        <f>IF($B22="INT",1*'Unfactored Wall Loads'!T22,IF($B22="EXT",IF(AD22=Z22,0.6*'Unfactored Wall Loads'!T22,IF(AD22=AA22,0.75*0.6*'Unfactored Wall Loads'!T22,IF(AD22=AB22,0.75*0.6*'Unfactored Wall Loads'!T22,IF(AD22=AC22,0.75*0.6*'Unfactored Wall Loads'!T22,"NG")))),"N.G."))</f>
        <v>0.95062500000000005</v>
      </c>
      <c r="Y22" s="119">
        <f>IF($B22="INT",1*'Unfactored Wall Loads'!U22, IF($B22="EXT",0.6*'Unfactored Wall Loads'!U22,"N.G."))</f>
        <v>3.2500000000000001E-2</v>
      </c>
      <c r="Z22" s="38">
        <f>'Unfactored Wall Loads'!$P$5*(1*'Unfactored Wall Loads'!V22)</f>
        <v>4.6666666666666661</v>
      </c>
      <c r="AA22" s="38">
        <f>'Unfactored Wall Loads'!$P$5*(1*'Unfactored Wall Loads'!V22+1*'Unfactored Wall Loads'!W22)</f>
        <v>6.3999999999999995</v>
      </c>
      <c r="AB22" s="38">
        <f>'Unfactored Wall Loads'!$P$5*(1*'Unfactored Wall Loads'!V22+1*'Unfactored Wall Loads'!X22)</f>
        <v>4.6666666666666661</v>
      </c>
      <c r="AC22" s="42">
        <f>'Unfactored Wall Loads'!$P$5*(1*'Unfactored Wall Loads'!V22+0.75*'Unfactored Wall Loads'!W22+0.75*'Unfactored Wall Loads'!X22)</f>
        <v>5.9666666666666659</v>
      </c>
      <c r="AD22" s="87">
        <f>MAX(Z22:AC22)</f>
        <v>6.3999999999999995</v>
      </c>
      <c r="AE22" s="118">
        <f>IF($B22="INT",1*'Unfactored Wall Loads'!Y22,IF($B22="EXT",IF(AK22=AG22,0.6*'Unfactored Wall Loads'!Y22,IF(AK22=AH22,0.75*0.6*'Unfactored Wall Loads'!Y22,IF(AK22=AI22,0.75*0.6*'Unfactored Wall Loads'!Y22,IF(AK22=AJ22,0.75*0.6*'Unfactored Wall Loads'!Y22,"NG")))),"N.G."))</f>
        <v>1.3455999999999999</v>
      </c>
      <c r="AF22" s="119">
        <f>IF($B22="INT",1*'Unfactored Wall Loads'!Z22, IF($B22="EXT",0.6*'Unfactored Wall Loads'!Z22,"N.G."))</f>
        <v>3.8666666666666662E-2</v>
      </c>
      <c r="AG22" s="38">
        <f>'Unfactored Wall Loads'!$P$5*(1*'Unfactored Wall Loads'!AA22)</f>
        <v>0.66666666666666663</v>
      </c>
      <c r="AH22" s="38">
        <f>'Unfactored Wall Loads'!$P$5*(1*'Unfactored Wall Loads'!AA22+1*'Unfactored Wall Loads'!AB22)</f>
        <v>1.0666666666666667</v>
      </c>
      <c r="AI22" s="38">
        <f>'Unfactored Wall Loads'!$P$5*(1*'Unfactored Wall Loads'!AA22+1*'Unfactored Wall Loads'!AC22)</f>
        <v>0.66666666666666663</v>
      </c>
      <c r="AJ22" s="38">
        <f>'Unfactored Wall Loads'!$P$5*(1*'Unfactored Wall Loads'!AA22+0.75*'Unfactored Wall Loads'!AB22+0.75*'Unfactored Wall Loads'!AC22)</f>
        <v>0.96666666666666656</v>
      </c>
      <c r="AK22" s="42">
        <f>MAX(AG22:AJ22)</f>
        <v>1.0666666666666667</v>
      </c>
      <c r="AL22" s="118">
        <f>IF($B22="INT",1*'Unfactored Wall Loads'!AD22,IF($B22="EXT",IF(AR22=AN22,0.6*'Unfactored Wall Loads'!AD22,IF(AR22=AO22,0.75*0.6*'Unfactored Wall Loads'!AD22,IF(AR22=AP22,0.75*0.6*'Unfactored Wall Loads'!AD22,IF(AR22=AQ22,0.75*0.6*'Unfactored Wall Loads'!AD22,"NG")))),"N.G."))</f>
        <v>0.98406399999999994</v>
      </c>
      <c r="AM22" s="119">
        <f>IF($B22="INT",1*'Unfactored Wall Loads'!AE22, IF($B22="EXT",0.6*'Unfactored Wall Loads'!AE22,"N.G."))</f>
        <v>3.3066666666666661E-2</v>
      </c>
      <c r="AN22" s="38">
        <f>'Unfactored Wall Loads'!$P$5*(1*'Unfactored Wall Loads'!AF22)</f>
        <v>1.2</v>
      </c>
      <c r="AO22" s="38">
        <f>'Unfactored Wall Loads'!$P$5*(1*'Unfactored Wall Loads'!AF22+1*'Unfactored Wall Loads'!AG22)</f>
        <v>1.8666666666666665</v>
      </c>
      <c r="AP22" s="38">
        <f>'Unfactored Wall Loads'!$P$5*(1*'Unfactored Wall Loads'!AF22+1*'Unfactored Wall Loads'!AH22)</f>
        <v>1.2</v>
      </c>
      <c r="AQ22" s="38">
        <f>'Unfactored Wall Loads'!$P$5*(1*'Unfactored Wall Loads'!AF22+0.75*'Unfactored Wall Loads'!AG22+0.75*'Unfactored Wall Loads'!AH22)</f>
        <v>1.6999999999999997</v>
      </c>
      <c r="AR22" s="42">
        <f>MAX(AN22:AQ22)</f>
        <v>1.8666666666666665</v>
      </c>
      <c r="AS22" s="118">
        <f>IF($B22="INT",1*'Unfactored Wall Loads'!AI22,IF($B22="EXT",IF(AY22=AU22,0.6*'Unfactored Wall Loads'!AI22,IF(AY22=AV22,0.75*0.6*'Unfactored Wall Loads'!AI22,IF(AY22=AW22,0.75*0.6*'Unfactored Wall Loads'!AI22,IF(AY22=AX22,0.75*0.6*'Unfactored Wall Loads'!AI22,"NG")))),"N.G."))</f>
        <v>0.95062500000000005</v>
      </c>
      <c r="AT22" s="119">
        <f>IF($B22="INT",1*'Unfactored Wall Loads'!AJ22, IF($B22="EXT",0.6*'Unfactored Wall Loads'!AJ22,"N.G."))</f>
        <v>3.2500000000000001E-2</v>
      </c>
      <c r="AU22" s="38">
        <f>'Unfactored Wall Loads'!$P$5*(1*'Unfactored Wall Loads'!AK22)</f>
        <v>1.5999999999999999</v>
      </c>
      <c r="AV22" s="38">
        <f>'Unfactored Wall Loads'!$P$5*(1*'Unfactored Wall Loads'!AK22+1*'Unfactored Wall Loads'!AL22)</f>
        <v>2.3999999999999995</v>
      </c>
      <c r="AW22" s="38">
        <f>'Unfactored Wall Loads'!$P$5*(1*'Unfactored Wall Loads'!AK22+1*'Unfactored Wall Loads'!AM22)</f>
        <v>1.5999999999999999</v>
      </c>
      <c r="AX22" s="38">
        <f>'Unfactored Wall Loads'!$P$5*(1*'Unfactored Wall Loads'!AK22+0.75*'Unfactored Wall Loads'!AL22+0.75*'Unfactored Wall Loads'!AM22)</f>
        <v>2.1999999999999997</v>
      </c>
      <c r="AY22" s="42">
        <f>MAX(AU22:AX22)</f>
        <v>2.3999999999999995</v>
      </c>
      <c r="AZ22" s="118">
        <f>IF($B22="INT",1*'Unfactored Wall Loads'!AN22,IF($B22="EXT",IF(BF22=BB22,0.6*'Unfactored Wall Loads'!AN22,IF(BF22=BC22,0.75*0.6*'Unfactored Wall Loads'!AN22,IF(BF22=BD22,0.75*0.6*'Unfactored Wall Loads'!AN22,IF(BF22=BE22,0.75*0.6*'Unfactored Wall Loads'!AN22,"NG")))),"N.G."))</f>
        <v>0.95062500000000005</v>
      </c>
      <c r="BA22" s="119">
        <f>IF($B22="INT",1*'Unfactored Wall Loads'!AO22, IF($B22="EXT",0.6*'Unfactored Wall Loads'!AO22,"N.G."))</f>
        <v>3.2500000000000001E-2</v>
      </c>
      <c r="BB22" s="38">
        <f>'Unfactored Wall Loads'!$P$5*(1*'Unfactored Wall Loads'!AP22)</f>
        <v>2.1333333333333333</v>
      </c>
      <c r="BC22" s="38">
        <f>'Unfactored Wall Loads'!$P$5*(1*'Unfactored Wall Loads'!AP22+1*'Unfactored Wall Loads'!AQ22)</f>
        <v>3.0666666666666664</v>
      </c>
      <c r="BD22" s="38">
        <f>'Unfactored Wall Loads'!$P$5*(1*'Unfactored Wall Loads'!AP22+1*'Unfactored Wall Loads'!AR22)</f>
        <v>2.1333333333333333</v>
      </c>
      <c r="BE22" s="38">
        <f>'Unfactored Wall Loads'!$P$5*(1*'Unfactored Wall Loads'!AP22+0.75*'Unfactored Wall Loads'!AQ22+0.75*'Unfactored Wall Loads'!AR22)</f>
        <v>2.833333333333333</v>
      </c>
      <c r="BF22" s="42">
        <f>MAX(BB22:BE22)</f>
        <v>3.0666666666666664</v>
      </c>
      <c r="BG22" s="118">
        <f>IF($B22="INT",1*'Unfactored Wall Loads'!AS22,IF($B22="EXT",IF(BM22=BI22,0.6*'Unfactored Wall Loads'!AS22,IF(BM22=BJ22,0.75*0.6*'Unfactored Wall Loads'!AS22,IF(BM22=BK22,0.75*0.6*'Unfactored Wall Loads'!AS22,IF(BM22=BL22,0.75*0.6*'Unfactored Wall Loads'!AS22,"NG")))),"N.G."))</f>
        <v>0.95062500000000005</v>
      </c>
      <c r="BH22" s="119">
        <f>IF($B22="INT",1*'Unfactored Wall Loads'!AT22, IF($B22="EXT",0.6*'Unfactored Wall Loads'!AT22,"N.G."))</f>
        <v>3.2500000000000001E-2</v>
      </c>
      <c r="BI22" s="38">
        <f>'Unfactored Wall Loads'!$P$5*(1*'Unfactored Wall Loads'!AU22)</f>
        <v>2.6666666666666665</v>
      </c>
      <c r="BJ22" s="38">
        <f>'Unfactored Wall Loads'!$P$5*(1*'Unfactored Wall Loads'!AU22+1*'Unfactored Wall Loads'!AV22)</f>
        <v>3.7333333333333329</v>
      </c>
      <c r="BK22" s="38">
        <f>'Unfactored Wall Loads'!$P$5*(1*'Unfactored Wall Loads'!AU22+1*'Unfactored Wall Loads'!AW22)</f>
        <v>2.6666666666666665</v>
      </c>
      <c r="BL22" s="38">
        <f>'Unfactored Wall Loads'!$P$5*(1*'Unfactored Wall Loads'!AU22+0.75*'Unfactored Wall Loads'!AV22+0.75*'Unfactored Wall Loads'!AW22)</f>
        <v>3.4666666666666668</v>
      </c>
      <c r="BM22" s="42">
        <f>MAX(BI22:BL22)</f>
        <v>3.7333333333333329</v>
      </c>
      <c r="BN22" s="118">
        <f>IF($B22="INT",1*'Unfactored Wall Loads'!AX22,IF($B22="EXT",IF(BT22=BP22,0.6*'Unfactored Wall Loads'!AX22,IF(BT22=BQ22,0.75*0.6*'Unfactored Wall Loads'!AX22,IF(BT22=BR22,0.75*0.6*'Unfactored Wall Loads'!AX22,IF(BT22=BS22,0.75*0.6*'Unfactored Wall Loads'!AX22,"NG")))),"N.G."))</f>
        <v>0.95062500000000005</v>
      </c>
      <c r="BO22" s="119">
        <f>IF($B22="INT",1*'Unfactored Wall Loads'!AY22, IF($B22="EXT",0.6*'Unfactored Wall Loads'!AY22,"N.G."))</f>
        <v>3.2500000000000001E-2</v>
      </c>
      <c r="BP22" s="38">
        <f>'Unfactored Wall Loads'!$P$5*(1*'Unfactored Wall Loads'!AZ22)</f>
        <v>3.0666666666666664</v>
      </c>
      <c r="BQ22" s="38">
        <f>'Unfactored Wall Loads'!$P$5*(1*'Unfactored Wall Loads'!AZ22+1*'Unfactored Wall Loads'!BA22)</f>
        <v>4.2666666666666657</v>
      </c>
      <c r="BR22" s="38">
        <f>'Unfactored Wall Loads'!$P$5*(1*'Unfactored Wall Loads'!AZ22+1*'Unfactored Wall Loads'!BB22)</f>
        <v>3.0666666666666664</v>
      </c>
      <c r="BS22" s="38">
        <f>'Unfactored Wall Loads'!$P$5*(1*'Unfactored Wall Loads'!AZ22+0.75*'Unfactored Wall Loads'!BA22+0.75*'Unfactored Wall Loads'!BB22)</f>
        <v>3.9666666666666659</v>
      </c>
      <c r="BT22" s="42">
        <f>MAX(BP22:BS22)</f>
        <v>4.2666666666666657</v>
      </c>
      <c r="BU22" s="118">
        <f>IF($B22="INT",1*'Unfactored Wall Loads'!BC22,IF($B22="EXT",IF(CA22=BW22,0.6*'Unfactored Wall Loads'!BC22,IF(CA22=BX22,0.75*0.6*'Unfactored Wall Loads'!BC22,IF(CA22=BY22,0.75*0.6*'Unfactored Wall Loads'!BC22,IF(CA22=BZ22,0.75*0.6*'Unfactored Wall Loads'!BC22,"NG")))),"N.G."))</f>
        <v>0.95062500000000005</v>
      </c>
      <c r="BV22" s="119">
        <f>IF($B22="INT",1*'Unfactored Wall Loads'!BD22, IF($B22="EXT",0.6*'Unfactored Wall Loads'!BD22,"N.G."))</f>
        <v>3.2500000000000001E-2</v>
      </c>
      <c r="BW22" s="38">
        <f>'Unfactored Wall Loads'!$P$5*(1*'Unfactored Wall Loads'!BE22)</f>
        <v>3.6</v>
      </c>
      <c r="BX22" s="38">
        <f>'Unfactored Wall Loads'!$P$5*(1*'Unfactored Wall Loads'!BE22+1*'Unfactored Wall Loads'!BF22)</f>
        <v>5.0666666666666664</v>
      </c>
      <c r="BY22" s="38">
        <f>'Unfactored Wall Loads'!$P$5*(1*'Unfactored Wall Loads'!BE22+1*'Unfactored Wall Loads'!BG22)</f>
        <v>3.6</v>
      </c>
      <c r="BZ22" s="38">
        <f>'Unfactored Wall Loads'!$P$5*(1*'Unfactored Wall Loads'!BE22+0.75*'Unfactored Wall Loads'!BF22+0.75*'Unfactored Wall Loads'!BG22)</f>
        <v>4.7</v>
      </c>
      <c r="CA22" s="42">
        <f>MAX(BW22:BZ22)</f>
        <v>5.0666666666666664</v>
      </c>
      <c r="CB22" s="118">
        <f>IF($B22="INT",1*'Unfactored Wall Loads'!BH22,IF($B22="EXT",IF(CH22=CD22,0.6*'Unfactored Wall Loads'!BH22,IF(CH22=CE22,0.75*0.6*'Unfactored Wall Loads'!BH22,IF(CH22=CF22,0.75*0.6*'Unfactored Wall Loads'!BH22,IF(CH22=CG22,0.75*0.6*'Unfactored Wall Loads'!BH22,"NG")))),"N.G."))</f>
        <v>0.95062500000000005</v>
      </c>
      <c r="CC22" s="119">
        <f>IF($B22="INT",1*'Unfactored Wall Loads'!BI22, IF($B22="EXT",0.6*'Unfactored Wall Loads'!BI22,"N.G."))</f>
        <v>3.2500000000000001E-2</v>
      </c>
      <c r="CD22" s="38">
        <f>'Unfactored Wall Loads'!$P$5*(1*'Unfactored Wall Loads'!BJ22)</f>
        <v>4.1333333333333329</v>
      </c>
      <c r="CE22" s="38">
        <f>'Unfactored Wall Loads'!$P$5*(1*'Unfactored Wall Loads'!BJ22+1*'Unfactored Wall Loads'!BK22)</f>
        <v>5.7333333333333325</v>
      </c>
      <c r="CF22" s="38">
        <f>'Unfactored Wall Loads'!$P$5*(1*'Unfactored Wall Loads'!BJ22+1*'Unfactored Wall Loads'!BL22)</f>
        <v>4.1333333333333329</v>
      </c>
      <c r="CG22" s="38">
        <f>'Unfactored Wall Loads'!$P$5*(1*'Unfactored Wall Loads'!BJ22+0.75*'Unfactored Wall Loads'!BK22+0.75*'Unfactored Wall Loads'!BL22)</f>
        <v>5.333333333333333</v>
      </c>
      <c r="CH22" s="42">
        <f>MAX(CD22:CG22)</f>
        <v>5.7333333333333325</v>
      </c>
      <c r="CI22" s="118">
        <f>IF($B22="INT",1*'Unfactored Wall Loads'!BM22,IF($B22="EXT",IF(CO22=CK22,0.6*'Unfactored Wall Loads'!BM22,IF(CO22=CL22,0.75*0.6*'Unfactored Wall Loads'!BM22,IF(CO22=CM22,0.75*0.6*'Unfactored Wall Loads'!BM22,IF(CO22=CN22,0.75*0.6*'Unfactored Wall Loads'!BM22,"NG")))),"N.G."))</f>
        <v>0.95062500000000005</v>
      </c>
      <c r="CJ22" s="119">
        <f>IF($B22="INT",1*'Unfactored Wall Loads'!BN22, IF($B22="EXT",0.6*'Unfactored Wall Loads'!BN22,"N.G."))</f>
        <v>3.2500000000000001E-2</v>
      </c>
      <c r="CK22" s="38">
        <f>'Unfactored Wall Loads'!$P$5*(1*'Unfactored Wall Loads'!BO22)</f>
        <v>4.6666666666666661</v>
      </c>
      <c r="CL22" s="38">
        <f>'Unfactored Wall Loads'!$P$5*(1*'Unfactored Wall Loads'!BO22+1*'Unfactored Wall Loads'!BP22)</f>
        <v>6.3999999999999995</v>
      </c>
      <c r="CM22" s="38">
        <f>'Unfactored Wall Loads'!$P$5*(1*'Unfactored Wall Loads'!BO22+1*'Unfactored Wall Loads'!BQ22)</f>
        <v>4.6666666666666661</v>
      </c>
      <c r="CN22" s="38">
        <f>'Unfactored Wall Loads'!$P$5*(1*'Unfactored Wall Loads'!BO22+0.75*'Unfactored Wall Loads'!BP22+0.75*'Unfactored Wall Loads'!BQ22)</f>
        <v>5.9666666666666659</v>
      </c>
      <c r="CO22" s="42">
        <f>MAX(CK22:CN22)</f>
        <v>6.3999999999999995</v>
      </c>
      <c r="CP22" s="118">
        <f>IF($B22="INT",1*'Unfactored Wall Loads'!BR22,IF($B22="EXT",IF(CV22=CR22,0.6*'Unfactored Wall Loads'!BR22,IF(CV22=CS22,0.75*0.6*'Unfactored Wall Loads'!BR22,IF(CV22=CT22,0.75*0.6*'Unfactored Wall Loads'!BR22,IF(CV22=CU22,0.75*0.6*'Unfactored Wall Loads'!BR22,"NG")))),"N.G."))</f>
        <v>0.48999999999999994</v>
      </c>
      <c r="CQ22" s="119">
        <f>IF($B22="INT",1*'Unfactored Wall Loads'!BS22, IF($B22="EXT",0.6*'Unfactored Wall Loads'!BS22,"N.G."))</f>
        <v>2.3333333333333331E-2</v>
      </c>
      <c r="CR22" s="38">
        <f>'Unfactored Wall Loads'!$P$5*(1*'Unfactored Wall Loads'!BT22)</f>
        <v>0</v>
      </c>
      <c r="CS22" s="38">
        <f>'Unfactored Wall Loads'!$P$5*(1*'Unfactored Wall Loads'!BT22+1*'Unfactored Wall Loads'!BU22)</f>
        <v>0</v>
      </c>
      <c r="CT22" s="38">
        <f>'Unfactored Wall Loads'!$P$5*(1*'Unfactored Wall Loads'!BT22+1*'Unfactored Wall Loads'!BV22)</f>
        <v>0</v>
      </c>
      <c r="CU22" s="38">
        <f>'Unfactored Wall Loads'!$P$5*(1*'Unfactored Wall Loads'!BT22+0.75*'Unfactored Wall Loads'!BU22+0.75*'Unfactored Wall Loads'!BV22)</f>
        <v>0</v>
      </c>
      <c r="CV22" s="42">
        <f>MAX(CR22:CU22)</f>
        <v>0</v>
      </c>
      <c r="CW22" s="118">
        <f>IF($B22="INT",1*'Unfactored Wall Loads'!BW22,IF($B22="EXT",IF(DC22=CY22,0.6*'Unfactored Wall Loads'!BW22,IF(DC22=CZ22,0.75*0.6*'Unfactored Wall Loads'!BW22,IF(DC22=DA22,0.75*0.6*'Unfactored Wall Loads'!BW22,IF(DC22=DB22,0.75*0.6*'Unfactored Wall Loads'!BW22,"NG")))),"N.G."))</f>
        <v>0.36</v>
      </c>
      <c r="CX22" s="119">
        <f>IF($B22="INT",1*'Unfactored Wall Loads'!BX22, IF($B22="EXT",0.6*'Unfactored Wall Loads'!BX22,"N.G."))</f>
        <v>0.02</v>
      </c>
      <c r="CY22" s="38">
        <f>'Unfactored Wall Loads'!$P$5*(1*'Unfactored Wall Loads'!BY22)</f>
        <v>0</v>
      </c>
      <c r="CZ22" s="38">
        <f>'Unfactored Wall Loads'!$P$5*(1*'Unfactored Wall Loads'!BY22+1*'Unfactored Wall Loads'!BZ22)</f>
        <v>0</v>
      </c>
      <c r="DA22" s="38">
        <f>'Unfactored Wall Loads'!$P$5*(1*'Unfactored Wall Loads'!BY22+1*'Unfactored Wall Loads'!CA22)</f>
        <v>0</v>
      </c>
      <c r="DB22" s="38">
        <f>'Unfactored Wall Loads'!$P$5*(1*'Unfactored Wall Loads'!BY22+0.75*'Unfactored Wall Loads'!BZ22+0.75*'Unfactored Wall Loads'!CA22)</f>
        <v>0</v>
      </c>
      <c r="DC22" s="37">
        <f>MAX(CY22:DB22)</f>
        <v>0</v>
      </c>
    </row>
    <row r="23" spans="1:107" x14ac:dyDescent="0.25">
      <c r="A23" s="87">
        <v>2</v>
      </c>
      <c r="B23" s="87" t="str">
        <f>'Unfactored Wall Loads'!B23</f>
        <v>INT</v>
      </c>
      <c r="C23" s="118">
        <f>IF($B23="INT",1*'Unfactored Wall Loads'!E24,IF($B23="EXT",IF(I23=E23,0.6*'Unfactored Wall Loads'!E24,IF(I23=F23,0.75*0.6*'Unfactored Wall Loads'!E24,IF(I23=G23,0.75*0.6*'Unfactored Wall Loads'!A24,IF(I23=H23,0.75*0.6*'Unfactored Wall Loads'!E24,"NG")))),"N.G."))</f>
        <v>4</v>
      </c>
      <c r="D23" s="119">
        <f>IF($B23="INT",1*'Unfactored Wall Loads'!F23, IF($B23="EXT",0.6*'Unfactored Wall Loads'!F23,"N.G."))</f>
        <v>6.6666666666666652E-2</v>
      </c>
      <c r="E23" s="38">
        <f>'Unfactored Wall Loads'!$P$5*(1*'Unfactored Wall Loads'!G23)</f>
        <v>0</v>
      </c>
      <c r="F23" s="38">
        <f>'Unfactored Wall Loads'!$P$5*(1*'Unfactored Wall Loads'!G23+1*'Unfactored Wall Loads'!H23)</f>
        <v>0</v>
      </c>
      <c r="G23" s="38">
        <f>'Unfactored Wall Loads'!$P$5*(1*'Unfactored Wall Loads'!G23+1*'Unfactored Wall Loads'!I23)</f>
        <v>0</v>
      </c>
      <c r="H23" s="38">
        <f>'Unfactored Wall Loads'!$P$5*(1*'Unfactored Wall Loads'!G23+0.75*'Unfactored Wall Loads'!H23+0.75*'Unfactored Wall Loads'!I23)</f>
        <v>0</v>
      </c>
      <c r="I23" s="42">
        <f t="shared" ref="I23:I86" si="0">MAX(E23:H23)</f>
        <v>0</v>
      </c>
      <c r="J23" s="118">
        <f>IF($B23="INT",1*'Unfactored Wall Loads'!J24,IF($B23="EXT",IF(P23=L23,0.6*'Unfactored Wall Loads'!H24,IF(P23=M23,0.75*0.6*'Unfactored Wall Loads'!H24,IF(P23=N23,0.75*0.6*'Unfactored Wall Loads'!H24,IF(P23=O23,0.75*0.6*'Unfactored Wall Loads'!H24,"NG")))),"N.G."))</f>
        <v>3.61</v>
      </c>
      <c r="K23" s="119">
        <f>IF($B23="INT",1*'Unfactored Wall Loads'!K23, IF($B23="EXT",0.6*'Unfactored Wall Loads'!K23,"N.G."))</f>
        <v>6.3333333333333325E-2</v>
      </c>
      <c r="L23" s="38">
        <f>'Unfactored Wall Loads'!$P$5*(1*'Unfactored Wall Loads'!L23)</f>
        <v>0</v>
      </c>
      <c r="M23" s="38">
        <f>'Unfactored Wall Loads'!$P$5*(1*'Unfactored Wall Loads'!L23+1*'Unfactored Wall Loads'!M23)</f>
        <v>0</v>
      </c>
      <c r="N23" s="38">
        <f>'Unfactored Wall Loads'!$P$5*(1*'Unfactored Wall Loads'!L23+1*'Unfactored Wall Loads'!N23)</f>
        <v>0</v>
      </c>
      <c r="O23" s="38">
        <f>'Unfactored Wall Loads'!$P$5*(1*'Unfactored Wall Loads'!L23+0.75*'Unfactored Wall Loads'!M23+0.75*'Unfactored Wall Loads'!N23)</f>
        <v>0</v>
      </c>
      <c r="P23" s="42">
        <f t="shared" ref="P23:P86" si="1">MAX(L23:O23)</f>
        <v>0</v>
      </c>
      <c r="Q23" s="118">
        <f>IF($B23="INT",1*'Unfactored Wall Loads'!O24,IF($B23="EXT",IF(W23=S23,0.6*'Unfactored Wall Loads'!O24,IF(W23=T23,0.75*0.6*'Unfactored Wall Loads'!O24,IF(W23=U23,0.75*0.6*'Unfactored Wall Loads'!O24,IF(W23=V23,0.75*0.6*'Unfactored Wall Loads'!O24,"NG")))),"N.G."))</f>
        <v>3.24</v>
      </c>
      <c r="R23" s="119">
        <f>IF($B23="INT",1*'Unfactored Wall Loads'!P23, IF($B23="EXT",0.6*'Unfactored Wall Loads'!P23,"N.G."))</f>
        <v>5.9999999999999991E-2</v>
      </c>
      <c r="S23" s="38">
        <f>'Unfactored Wall Loads'!$P$5*(1*'Unfactored Wall Loads'!Q23)</f>
        <v>0</v>
      </c>
      <c r="T23" s="38">
        <f>'Unfactored Wall Loads'!$P$5*(1*'Unfactored Wall Loads'!Q23+1*'Unfactored Wall Loads'!R23)</f>
        <v>0</v>
      </c>
      <c r="U23" s="38">
        <f>'Unfactored Wall Loads'!$P$5*(1*'Unfactored Wall Loads'!Q23+1*'Unfactored Wall Loads'!S23)</f>
        <v>0</v>
      </c>
      <c r="V23" s="38">
        <f>'Unfactored Wall Loads'!$P$5*(1*'Unfactored Wall Loads'!Q23+0.75*'Unfactored Wall Loads'!R23+0.75*'Unfactored Wall Loads'!S23)</f>
        <v>0</v>
      </c>
      <c r="W23" s="42">
        <f t="shared" ref="W23:W86" si="2">MAX(S23:V23)</f>
        <v>0</v>
      </c>
      <c r="X23" s="118">
        <f>IF($B23="INT",1*'Unfactored Wall Loads'!T23,IF($B23="EXT",IF(AD23=Z23,0.6*'Unfactored Wall Loads'!T23,IF(AD23=AA23,0.75*0.6*'Unfactored Wall Loads'!T23,IF(AD23=AB23,0.75*0.6*'Unfactored Wall Loads'!T23,IF(AD23=AC23,0.75*0.6*'Unfactored Wall Loads'!T23,"NG")))),"N.G."))</f>
        <v>0.95062500000000005</v>
      </c>
      <c r="Y23" s="119">
        <f>IF($B23="INT",1*'Unfactored Wall Loads'!U23, IF($B23="EXT",0.6*'Unfactored Wall Loads'!U23,"N.G."))</f>
        <v>3.2500000000000001E-2</v>
      </c>
      <c r="Z23" s="38">
        <f>'Unfactored Wall Loads'!$P$5*(1*'Unfactored Wall Loads'!V23)</f>
        <v>9.7333333333333325</v>
      </c>
      <c r="AA23" s="38">
        <f>'Unfactored Wall Loads'!$P$5*(1*'Unfactored Wall Loads'!V23+1*'Unfactored Wall Loads'!W23)</f>
        <v>13.733333333333334</v>
      </c>
      <c r="AB23" s="38">
        <f>'Unfactored Wall Loads'!$P$5*(1*'Unfactored Wall Loads'!V23+1*'Unfactored Wall Loads'!X23)</f>
        <v>9.7333333333333325</v>
      </c>
      <c r="AC23" s="42">
        <f>'Unfactored Wall Loads'!$P$5*(1*'Unfactored Wall Loads'!V23+0.75*'Unfactored Wall Loads'!W23+0.75*'Unfactored Wall Loads'!X23)</f>
        <v>12.733333333333334</v>
      </c>
      <c r="AD23" s="87">
        <f t="shared" ref="AD23:AD86" si="3">MAX(Z23:AC23)</f>
        <v>13.733333333333334</v>
      </c>
      <c r="AE23" s="118">
        <f>IF($B23="INT",1*'Unfactored Wall Loads'!Y23,IF($B23="EXT",IF(AK23=AG23,0.6*'Unfactored Wall Loads'!Y23,IF(AK23=AH23,0.75*0.6*'Unfactored Wall Loads'!Y23,IF(AK23=AI23,0.75*0.6*'Unfactored Wall Loads'!Y23,IF(AK23=AJ23,0.75*0.6*'Unfactored Wall Loads'!Y23,"NG")))),"N.G."))</f>
        <v>1.3455999999999999</v>
      </c>
      <c r="AF23" s="119">
        <f>IF($B23="INT",1*'Unfactored Wall Loads'!Z23, IF($B23="EXT",0.6*'Unfactored Wall Loads'!Z23,"N.G."))</f>
        <v>3.8666666666666662E-2</v>
      </c>
      <c r="AG23" s="38">
        <f>'Unfactored Wall Loads'!$P$5*(1*'Unfactored Wall Loads'!AA23)</f>
        <v>1.3333333333333333</v>
      </c>
      <c r="AH23" s="38">
        <f>'Unfactored Wall Loads'!$P$5*(1*'Unfactored Wall Loads'!AA23+1*'Unfactored Wall Loads'!AB23)</f>
        <v>2.4</v>
      </c>
      <c r="AI23" s="38">
        <f>'Unfactored Wall Loads'!$P$5*(1*'Unfactored Wall Loads'!AA23+1*'Unfactored Wall Loads'!AC23)</f>
        <v>1.3333333333333333</v>
      </c>
      <c r="AJ23" s="38">
        <f>'Unfactored Wall Loads'!$P$5*(1*'Unfactored Wall Loads'!AA23+0.75*'Unfactored Wall Loads'!AB23+0.75*'Unfactored Wall Loads'!AC23)</f>
        <v>2.1333333333333333</v>
      </c>
      <c r="AK23" s="42">
        <f t="shared" ref="AK23:AK86" si="4">MAX(AG23:AJ23)</f>
        <v>2.4</v>
      </c>
      <c r="AL23" s="118">
        <f>IF($B23="INT",1*'Unfactored Wall Loads'!AD23,IF($B23="EXT",IF(AR23=AN23,0.6*'Unfactored Wall Loads'!AD23,IF(AR23=AO23,0.75*0.6*'Unfactored Wall Loads'!AD23,IF(AR23=AP23,0.75*0.6*'Unfactored Wall Loads'!AD23,IF(AR23=AQ23,0.75*0.6*'Unfactored Wall Loads'!AD23,"NG")))),"N.G."))</f>
        <v>0.98406399999999994</v>
      </c>
      <c r="AM23" s="119">
        <f>IF($B23="INT",1*'Unfactored Wall Loads'!AE23, IF($B23="EXT",0.6*'Unfactored Wall Loads'!AE23,"N.G."))</f>
        <v>3.3066666666666661E-2</v>
      </c>
      <c r="AN23" s="38">
        <f>'Unfactored Wall Loads'!$P$5*(1*'Unfactored Wall Loads'!AF23)</f>
        <v>2.4</v>
      </c>
      <c r="AO23" s="38">
        <f>'Unfactored Wall Loads'!$P$5*(1*'Unfactored Wall Loads'!AF23+1*'Unfactored Wall Loads'!AG23)</f>
        <v>4</v>
      </c>
      <c r="AP23" s="38">
        <f>'Unfactored Wall Loads'!$P$5*(1*'Unfactored Wall Loads'!AF23+1*'Unfactored Wall Loads'!AH23)</f>
        <v>2.4</v>
      </c>
      <c r="AQ23" s="38">
        <f>'Unfactored Wall Loads'!$P$5*(1*'Unfactored Wall Loads'!AF23+0.75*'Unfactored Wall Loads'!AG23+0.75*'Unfactored Wall Loads'!AH23)</f>
        <v>3.6</v>
      </c>
      <c r="AR23" s="42">
        <f t="shared" ref="AR23:AR86" si="5">MAX(AN23:AQ23)</f>
        <v>4</v>
      </c>
      <c r="AS23" s="118">
        <f>IF($B23="INT",1*'Unfactored Wall Loads'!AI23,IF($B23="EXT",IF(AY23=AU23,0.6*'Unfactored Wall Loads'!AI23,IF(AY23=AV23,0.75*0.6*'Unfactored Wall Loads'!AI23,IF(AY23=AW23,0.75*0.6*'Unfactored Wall Loads'!AI23,IF(AY23=AX23,0.75*0.6*'Unfactored Wall Loads'!AI23,"NG")))),"N.G."))</f>
        <v>0.95062500000000005</v>
      </c>
      <c r="AT23" s="119">
        <f>IF($B23="INT",1*'Unfactored Wall Loads'!AJ23, IF($B23="EXT",0.6*'Unfactored Wall Loads'!AJ23,"N.G."))</f>
        <v>3.2500000000000001E-2</v>
      </c>
      <c r="AU23" s="38">
        <f>'Unfactored Wall Loads'!$P$5*(1*'Unfactored Wall Loads'!AK23)</f>
        <v>3.4666666666666668</v>
      </c>
      <c r="AV23" s="38">
        <f>'Unfactored Wall Loads'!$P$5*(1*'Unfactored Wall Loads'!AK23+1*'Unfactored Wall Loads'!AL23)</f>
        <v>5.4666666666666659</v>
      </c>
      <c r="AW23" s="38">
        <f>'Unfactored Wall Loads'!$P$5*(1*'Unfactored Wall Loads'!AK23+1*'Unfactored Wall Loads'!AM23)</f>
        <v>3.4666666666666668</v>
      </c>
      <c r="AX23" s="38">
        <f>'Unfactored Wall Loads'!$P$5*(1*'Unfactored Wall Loads'!AK23+0.75*'Unfactored Wall Loads'!AL23+0.75*'Unfactored Wall Loads'!AM23)</f>
        <v>4.9666666666666668</v>
      </c>
      <c r="AY23" s="42">
        <f t="shared" ref="AY23:AY86" si="6">MAX(AU23:AX23)</f>
        <v>5.4666666666666659</v>
      </c>
      <c r="AZ23" s="118">
        <f>IF($B23="INT",1*'Unfactored Wall Loads'!AN23,IF($B23="EXT",IF(BF23=BB23,0.6*'Unfactored Wall Loads'!AN23,IF(BF23=BC23,0.75*0.6*'Unfactored Wall Loads'!AN23,IF(BF23=BD23,0.75*0.6*'Unfactored Wall Loads'!AN23,IF(BF23=BE23,0.75*0.6*'Unfactored Wall Loads'!AN23,"NG")))),"N.G."))</f>
        <v>0.95062500000000005</v>
      </c>
      <c r="BA23" s="119">
        <f>IF($B23="INT",1*'Unfactored Wall Loads'!AO23, IF($B23="EXT",0.6*'Unfactored Wall Loads'!AO23,"N.G."))</f>
        <v>3.2500000000000001E-2</v>
      </c>
      <c r="BB23" s="38">
        <f>'Unfactored Wall Loads'!$P$5*(1*'Unfactored Wall Loads'!AP23)</f>
        <v>4.5333333333333332</v>
      </c>
      <c r="BC23" s="38">
        <f>'Unfactored Wall Loads'!$P$5*(1*'Unfactored Wall Loads'!AP23+1*'Unfactored Wall Loads'!AQ23)</f>
        <v>6.9333333333333336</v>
      </c>
      <c r="BD23" s="38">
        <f>'Unfactored Wall Loads'!$P$5*(1*'Unfactored Wall Loads'!AP23+1*'Unfactored Wall Loads'!AR23)</f>
        <v>4.5333333333333332</v>
      </c>
      <c r="BE23" s="38">
        <f>'Unfactored Wall Loads'!$P$5*(1*'Unfactored Wall Loads'!AP23+0.75*'Unfactored Wall Loads'!AQ23+0.75*'Unfactored Wall Loads'!AR23)</f>
        <v>6.333333333333333</v>
      </c>
      <c r="BF23" s="42">
        <f t="shared" ref="BF23:BF86" si="7">MAX(BB23:BE23)</f>
        <v>6.9333333333333336</v>
      </c>
      <c r="BG23" s="118">
        <f>IF($B23="INT",1*'Unfactored Wall Loads'!AS23,IF($B23="EXT",IF(BM23=BI23,0.6*'Unfactored Wall Loads'!AS23,IF(BM23=BJ23,0.75*0.6*'Unfactored Wall Loads'!AS23,IF(BM23=BK23,0.75*0.6*'Unfactored Wall Loads'!AS23,IF(BM23=BL23,0.75*0.6*'Unfactored Wall Loads'!AS23,"NG")))),"N.G."))</f>
        <v>0.95062500000000005</v>
      </c>
      <c r="BH23" s="119">
        <f>IF($B23="INT",1*'Unfactored Wall Loads'!AT23, IF($B23="EXT",0.6*'Unfactored Wall Loads'!AT23,"N.G."))</f>
        <v>3.2500000000000001E-2</v>
      </c>
      <c r="BI23" s="38">
        <f>'Unfactored Wall Loads'!$P$5*(1*'Unfactored Wall Loads'!AU23)</f>
        <v>5.4666666666666659</v>
      </c>
      <c r="BJ23" s="38">
        <f>'Unfactored Wall Loads'!$P$5*(1*'Unfactored Wall Loads'!AU23+1*'Unfactored Wall Loads'!AV23)</f>
        <v>8.2666666666666657</v>
      </c>
      <c r="BK23" s="38">
        <f>'Unfactored Wall Loads'!$P$5*(1*'Unfactored Wall Loads'!AU23+1*'Unfactored Wall Loads'!AW23)</f>
        <v>5.4666666666666659</v>
      </c>
      <c r="BL23" s="38">
        <f>'Unfactored Wall Loads'!$P$5*(1*'Unfactored Wall Loads'!AU23+0.75*'Unfactored Wall Loads'!AV23+0.75*'Unfactored Wall Loads'!AW23)</f>
        <v>7.5666666666666664</v>
      </c>
      <c r="BM23" s="42">
        <f t="shared" ref="BM23:BM86" si="8">MAX(BI23:BL23)</f>
        <v>8.2666666666666657</v>
      </c>
      <c r="BN23" s="118">
        <f>IF($B23="INT",1*'Unfactored Wall Loads'!AX23,IF($B23="EXT",IF(BT23=BP23,0.6*'Unfactored Wall Loads'!AX23,IF(BT23=BQ23,0.75*0.6*'Unfactored Wall Loads'!AX23,IF(BT23=BR23,0.75*0.6*'Unfactored Wall Loads'!AX23,IF(BT23=BS23,0.75*0.6*'Unfactored Wall Loads'!AX23,"NG")))),"N.G."))</f>
        <v>0.95062500000000005</v>
      </c>
      <c r="BO23" s="119">
        <f>IF($B23="INT",1*'Unfactored Wall Loads'!AY23, IF($B23="EXT",0.6*'Unfactored Wall Loads'!AY23,"N.G."))</f>
        <v>3.2500000000000001E-2</v>
      </c>
      <c r="BP23" s="38">
        <f>'Unfactored Wall Loads'!$P$5*(1*'Unfactored Wall Loads'!AZ23)</f>
        <v>6.5333333333333332</v>
      </c>
      <c r="BQ23" s="38">
        <f>'Unfactored Wall Loads'!$P$5*(1*'Unfactored Wall Loads'!AZ23+1*'Unfactored Wall Loads'!BA23)</f>
        <v>9.7333333333333343</v>
      </c>
      <c r="BR23" s="38">
        <f>'Unfactored Wall Loads'!$P$5*(1*'Unfactored Wall Loads'!AZ23+1*'Unfactored Wall Loads'!BB23)</f>
        <v>6.5333333333333332</v>
      </c>
      <c r="BS23" s="38">
        <f>'Unfactored Wall Loads'!$P$5*(1*'Unfactored Wall Loads'!AZ23+0.75*'Unfactored Wall Loads'!BA23+0.75*'Unfactored Wall Loads'!BB23)</f>
        <v>8.9333333333333336</v>
      </c>
      <c r="BT23" s="42">
        <f t="shared" ref="BT23:BT86" si="9">MAX(BP23:BS23)</f>
        <v>9.7333333333333343</v>
      </c>
      <c r="BU23" s="118">
        <f>IF($B23="INT",1*'Unfactored Wall Loads'!BC23,IF($B23="EXT",IF(CA23=BW23,0.6*'Unfactored Wall Loads'!BC23,IF(CA23=BX23,0.75*0.6*'Unfactored Wall Loads'!BC23,IF(CA23=BY23,0.75*0.6*'Unfactored Wall Loads'!BC23,IF(CA23=BZ23,0.75*0.6*'Unfactored Wall Loads'!BC23,"NG")))),"N.G."))</f>
        <v>0.95062500000000005</v>
      </c>
      <c r="BV23" s="119">
        <f>IF($B23="INT",1*'Unfactored Wall Loads'!BD23, IF($B23="EXT",0.6*'Unfactored Wall Loads'!BD23,"N.G."))</f>
        <v>3.2500000000000001E-2</v>
      </c>
      <c r="BW23" s="38">
        <f>'Unfactored Wall Loads'!$P$5*(1*'Unfactored Wall Loads'!BE23)</f>
        <v>7.6</v>
      </c>
      <c r="BX23" s="38">
        <f>'Unfactored Wall Loads'!$P$5*(1*'Unfactored Wall Loads'!BE23+1*'Unfactored Wall Loads'!BF23)</f>
        <v>11.066666666666666</v>
      </c>
      <c r="BY23" s="38">
        <f>'Unfactored Wall Loads'!$P$5*(1*'Unfactored Wall Loads'!BE23+1*'Unfactored Wall Loads'!BG23)</f>
        <v>7.6</v>
      </c>
      <c r="BZ23" s="38">
        <f>'Unfactored Wall Loads'!$P$5*(1*'Unfactored Wall Loads'!BE23+0.75*'Unfactored Wall Loads'!BF23+0.75*'Unfactored Wall Loads'!BG23)</f>
        <v>10.199999999999999</v>
      </c>
      <c r="CA23" s="42">
        <f t="shared" ref="CA23:CA86" si="10">MAX(BW23:BZ23)</f>
        <v>11.066666666666666</v>
      </c>
      <c r="CB23" s="118">
        <f>IF($B23="INT",1*'Unfactored Wall Loads'!BH23,IF($B23="EXT",IF(CH23=CD23,0.6*'Unfactored Wall Loads'!BH23,IF(CH23=CE23,0.75*0.6*'Unfactored Wall Loads'!BH23,IF(CH23=CF23,0.75*0.6*'Unfactored Wall Loads'!BH23,IF(CH23=CG23,0.75*0.6*'Unfactored Wall Loads'!BH23,"NG")))),"N.G."))</f>
        <v>0.95062500000000005</v>
      </c>
      <c r="CC23" s="119">
        <f>IF($B23="INT",1*'Unfactored Wall Loads'!BI23, IF($B23="EXT",0.6*'Unfactored Wall Loads'!BI23,"N.G."))</f>
        <v>3.2500000000000001E-2</v>
      </c>
      <c r="CD23" s="38">
        <f>'Unfactored Wall Loads'!$P$5*(1*'Unfactored Wall Loads'!BJ23)</f>
        <v>8.6666666666666661</v>
      </c>
      <c r="CE23" s="38">
        <f>'Unfactored Wall Loads'!$P$5*(1*'Unfactored Wall Loads'!BJ23+1*'Unfactored Wall Loads'!BK23)</f>
        <v>12.4</v>
      </c>
      <c r="CF23" s="38">
        <f>'Unfactored Wall Loads'!$P$5*(1*'Unfactored Wall Loads'!BJ23+1*'Unfactored Wall Loads'!BL23)</f>
        <v>8.6666666666666661</v>
      </c>
      <c r="CG23" s="38">
        <f>'Unfactored Wall Loads'!$P$5*(1*'Unfactored Wall Loads'!BJ23+0.75*'Unfactored Wall Loads'!BK23+0.75*'Unfactored Wall Loads'!BL23)</f>
        <v>11.466666666666665</v>
      </c>
      <c r="CH23" s="42">
        <f t="shared" ref="CH23:CH86" si="11">MAX(CD23:CG23)</f>
        <v>12.4</v>
      </c>
      <c r="CI23" s="118">
        <f>IF($B23="INT",1*'Unfactored Wall Loads'!BM23,IF($B23="EXT",IF(CO23=CK23,0.6*'Unfactored Wall Loads'!BM23,IF(CO23=CL23,0.75*0.6*'Unfactored Wall Loads'!BM23,IF(CO23=CM23,0.75*0.6*'Unfactored Wall Loads'!BM23,IF(CO23=CN23,0.75*0.6*'Unfactored Wall Loads'!BM23,"NG")))),"N.G."))</f>
        <v>0.95062500000000005</v>
      </c>
      <c r="CJ23" s="119">
        <f>IF($B23="INT",1*'Unfactored Wall Loads'!BN23, IF($B23="EXT",0.6*'Unfactored Wall Loads'!BN23,"N.G."))</f>
        <v>3.2500000000000001E-2</v>
      </c>
      <c r="CK23" s="38">
        <f>'Unfactored Wall Loads'!$P$5*(1*'Unfactored Wall Loads'!BO23)</f>
        <v>9.7333333333333325</v>
      </c>
      <c r="CL23" s="38">
        <f>'Unfactored Wall Loads'!$P$5*(1*'Unfactored Wall Loads'!BO23+1*'Unfactored Wall Loads'!BP23)</f>
        <v>13.733333333333334</v>
      </c>
      <c r="CM23" s="38">
        <f>'Unfactored Wall Loads'!$P$5*(1*'Unfactored Wall Loads'!BO23+1*'Unfactored Wall Loads'!BQ23)</f>
        <v>9.7333333333333325</v>
      </c>
      <c r="CN23" s="38">
        <f>'Unfactored Wall Loads'!$P$5*(1*'Unfactored Wall Loads'!BO23+0.75*'Unfactored Wall Loads'!BP23+0.75*'Unfactored Wall Loads'!BQ23)</f>
        <v>12.733333333333334</v>
      </c>
      <c r="CO23" s="42">
        <f t="shared" ref="CO23:CO86" si="12">MAX(CK23:CN23)</f>
        <v>13.733333333333334</v>
      </c>
      <c r="CP23" s="118">
        <f>IF($B23="INT",1*'Unfactored Wall Loads'!BR23,IF($B23="EXT",IF(CV23=CR23,0.6*'Unfactored Wall Loads'!BR23,IF(CV23=CS23,0.75*0.6*'Unfactored Wall Loads'!BR23,IF(CV23=CT23,0.75*0.6*'Unfactored Wall Loads'!BR23,IF(CV23=CU23,0.75*0.6*'Unfactored Wall Loads'!BR23,"NG")))),"N.G."))</f>
        <v>0.48999999999999994</v>
      </c>
      <c r="CQ23" s="119">
        <f>IF($B23="INT",1*'Unfactored Wall Loads'!BS23, IF($B23="EXT",0.6*'Unfactored Wall Loads'!BS23,"N.G."))</f>
        <v>2.3333333333333331E-2</v>
      </c>
      <c r="CR23" s="38">
        <f>'Unfactored Wall Loads'!$P$5*(1*'Unfactored Wall Loads'!BT23)</f>
        <v>0</v>
      </c>
      <c r="CS23" s="38">
        <f>'Unfactored Wall Loads'!$P$5*(1*'Unfactored Wall Loads'!BT23+1*'Unfactored Wall Loads'!BU23)</f>
        <v>0</v>
      </c>
      <c r="CT23" s="38">
        <f>'Unfactored Wall Loads'!$P$5*(1*'Unfactored Wall Loads'!BT23+1*'Unfactored Wall Loads'!BV23)</f>
        <v>0</v>
      </c>
      <c r="CU23" s="38">
        <f>'Unfactored Wall Loads'!$P$5*(1*'Unfactored Wall Loads'!BT23+0.75*'Unfactored Wall Loads'!BU23+0.75*'Unfactored Wall Loads'!BV23)</f>
        <v>0</v>
      </c>
      <c r="CV23" s="42">
        <f t="shared" ref="CV23:CV86" si="13">MAX(CR23:CU23)</f>
        <v>0</v>
      </c>
      <c r="CW23" s="118">
        <f>IF($B23="INT",1*'Unfactored Wall Loads'!BW23,IF($B23="EXT",IF(DC23=CY23,0.6*'Unfactored Wall Loads'!BW23,IF(DC23=CZ23,0.75*0.6*'Unfactored Wall Loads'!BW23,IF(DC23=DA23,0.75*0.6*'Unfactored Wall Loads'!BW23,IF(DC23=DB23,0.75*0.6*'Unfactored Wall Loads'!BW23,"NG")))),"N.G."))</f>
        <v>0.36</v>
      </c>
      <c r="CX23" s="119">
        <f>IF($B23="INT",1*'Unfactored Wall Loads'!BX23, IF($B23="EXT",0.6*'Unfactored Wall Loads'!BX23,"N.G."))</f>
        <v>0.02</v>
      </c>
      <c r="CY23" s="38">
        <f>'Unfactored Wall Loads'!$P$5*(1*'Unfactored Wall Loads'!BY23)</f>
        <v>0</v>
      </c>
      <c r="CZ23" s="38">
        <f>'Unfactored Wall Loads'!$P$5*(1*'Unfactored Wall Loads'!BY23+1*'Unfactored Wall Loads'!BZ23)</f>
        <v>0</v>
      </c>
      <c r="DA23" s="38">
        <f>'Unfactored Wall Loads'!$P$5*(1*'Unfactored Wall Loads'!BY23+1*'Unfactored Wall Loads'!CA23)</f>
        <v>0</v>
      </c>
      <c r="DB23" s="38">
        <f>'Unfactored Wall Loads'!$P$5*(1*'Unfactored Wall Loads'!BY23+0.75*'Unfactored Wall Loads'!BZ23+0.75*'Unfactored Wall Loads'!CA23)</f>
        <v>0</v>
      </c>
      <c r="DC23" s="37">
        <f t="shared" ref="DC23:DC86" si="14">MAX(CY23:DB23)</f>
        <v>0</v>
      </c>
    </row>
    <row r="24" spans="1:107" x14ac:dyDescent="0.25">
      <c r="A24" s="87">
        <v>3</v>
      </c>
      <c r="B24" s="87" t="str">
        <f>'Unfactored Wall Loads'!B24</f>
        <v>INT</v>
      </c>
      <c r="C24" s="118">
        <f>IF($B24="INT",1*'Unfactored Wall Loads'!E25,IF($B24="EXT",IF(I24=E24,0.6*'Unfactored Wall Loads'!E25,IF(I24=F24,0.75*0.6*'Unfactored Wall Loads'!E25,IF(I24=G24,0.75*0.6*'Unfactored Wall Loads'!A25,IF(I24=H24,0.75*0.6*'Unfactored Wall Loads'!E25,"NG")))),"N.G."))</f>
        <v>4</v>
      </c>
      <c r="D24" s="119">
        <f>IF($B24="INT",1*'Unfactored Wall Loads'!F24, IF($B24="EXT",0.6*'Unfactored Wall Loads'!F24,"N.G."))</f>
        <v>6.6666666666666652E-2</v>
      </c>
      <c r="E24" s="38">
        <f>'Unfactored Wall Loads'!$P$5*(1*'Unfactored Wall Loads'!G24)</f>
        <v>0</v>
      </c>
      <c r="F24" s="38">
        <f>'Unfactored Wall Loads'!$P$5*(1*'Unfactored Wall Loads'!G24+1*'Unfactored Wall Loads'!H24)</f>
        <v>0</v>
      </c>
      <c r="G24" s="38">
        <f>'Unfactored Wall Loads'!$P$5*(1*'Unfactored Wall Loads'!G24+1*'Unfactored Wall Loads'!I24)</f>
        <v>0</v>
      </c>
      <c r="H24" s="38">
        <f>'Unfactored Wall Loads'!$P$5*(1*'Unfactored Wall Loads'!G24+0.75*'Unfactored Wall Loads'!H24+0.75*'Unfactored Wall Loads'!I24)</f>
        <v>0</v>
      </c>
      <c r="I24" s="42">
        <f t="shared" si="0"/>
        <v>0</v>
      </c>
      <c r="J24" s="118">
        <f>IF($B24="INT",1*'Unfactored Wall Loads'!J25,IF($B24="EXT",IF(P24=L24,0.6*'Unfactored Wall Loads'!H25,IF(P24=M24,0.75*0.6*'Unfactored Wall Loads'!H25,IF(P24=N24,0.75*0.6*'Unfactored Wall Loads'!H25,IF(P24=O24,0.75*0.6*'Unfactored Wall Loads'!H25,"NG")))),"N.G."))</f>
        <v>3.61</v>
      </c>
      <c r="K24" s="119">
        <f>IF($B24="INT",1*'Unfactored Wall Loads'!K24, IF($B24="EXT",0.6*'Unfactored Wall Loads'!K24,"N.G."))</f>
        <v>6.3333333333333325E-2</v>
      </c>
      <c r="L24" s="38">
        <f>'Unfactored Wall Loads'!$P$5*(1*'Unfactored Wall Loads'!L24)</f>
        <v>0</v>
      </c>
      <c r="M24" s="38">
        <f>'Unfactored Wall Loads'!$P$5*(1*'Unfactored Wall Loads'!L24+1*'Unfactored Wall Loads'!M24)</f>
        <v>0</v>
      </c>
      <c r="N24" s="38">
        <f>'Unfactored Wall Loads'!$P$5*(1*'Unfactored Wall Loads'!L24+1*'Unfactored Wall Loads'!N24)</f>
        <v>0</v>
      </c>
      <c r="O24" s="38">
        <f>'Unfactored Wall Loads'!$P$5*(1*'Unfactored Wall Loads'!L24+0.75*'Unfactored Wall Loads'!M24+0.75*'Unfactored Wall Loads'!N24)</f>
        <v>0</v>
      </c>
      <c r="P24" s="42">
        <f t="shared" si="1"/>
        <v>0</v>
      </c>
      <c r="Q24" s="118">
        <f>IF($B24="INT",1*'Unfactored Wall Loads'!O25,IF($B24="EXT",IF(W24=S24,0.6*'Unfactored Wall Loads'!O25,IF(W24=T24,0.75*0.6*'Unfactored Wall Loads'!O25,IF(W24=U24,0.75*0.6*'Unfactored Wall Loads'!O25,IF(W24=V24,0.75*0.6*'Unfactored Wall Loads'!O25,"NG")))),"N.G."))</f>
        <v>3.24</v>
      </c>
      <c r="R24" s="119">
        <f>IF($B24="INT",1*'Unfactored Wall Loads'!P24, IF($B24="EXT",0.6*'Unfactored Wall Loads'!P24,"N.G."))</f>
        <v>5.9999999999999991E-2</v>
      </c>
      <c r="S24" s="38">
        <f>'Unfactored Wall Loads'!$P$5*(1*'Unfactored Wall Loads'!Q24)</f>
        <v>0</v>
      </c>
      <c r="T24" s="38">
        <f>'Unfactored Wall Loads'!$P$5*(1*'Unfactored Wall Loads'!Q24+1*'Unfactored Wall Loads'!R24)</f>
        <v>0</v>
      </c>
      <c r="U24" s="38">
        <f>'Unfactored Wall Loads'!$P$5*(1*'Unfactored Wall Loads'!Q24+1*'Unfactored Wall Loads'!S24)</f>
        <v>0</v>
      </c>
      <c r="V24" s="38">
        <f>'Unfactored Wall Loads'!$P$5*(1*'Unfactored Wall Loads'!Q24+0.75*'Unfactored Wall Loads'!R24+0.75*'Unfactored Wall Loads'!S24)</f>
        <v>0</v>
      </c>
      <c r="W24" s="42">
        <f t="shared" si="2"/>
        <v>0</v>
      </c>
      <c r="X24" s="118">
        <f>IF($B24="INT",1*'Unfactored Wall Loads'!T24,IF($B24="EXT",IF(AD24=Z24,0.6*'Unfactored Wall Loads'!T24,IF(AD24=AA24,0.75*0.6*'Unfactored Wall Loads'!T24,IF(AD24=AB24,0.75*0.6*'Unfactored Wall Loads'!T24,IF(AD24=AC24,0.75*0.6*'Unfactored Wall Loads'!T24,"NG")))),"N.G."))</f>
        <v>0.95062500000000005</v>
      </c>
      <c r="Y24" s="119">
        <f>IF($B24="INT",1*'Unfactored Wall Loads'!U24, IF($B24="EXT",0.6*'Unfactored Wall Loads'!U24,"N.G."))</f>
        <v>3.2500000000000001E-2</v>
      </c>
      <c r="Z24" s="38">
        <f>'Unfactored Wall Loads'!$P$5*(1*'Unfactored Wall Loads'!V24)</f>
        <v>11.2</v>
      </c>
      <c r="AA24" s="38">
        <f>'Unfactored Wall Loads'!$P$5*(1*'Unfactored Wall Loads'!V24+1*'Unfactored Wall Loads'!W24)</f>
        <v>15.466666666666669</v>
      </c>
      <c r="AB24" s="38">
        <f>'Unfactored Wall Loads'!$P$5*(1*'Unfactored Wall Loads'!V24+1*'Unfactored Wall Loads'!X24)</f>
        <v>11.2</v>
      </c>
      <c r="AC24" s="42">
        <f>'Unfactored Wall Loads'!$P$5*(1*'Unfactored Wall Loads'!V24+0.75*'Unfactored Wall Loads'!W24+0.75*'Unfactored Wall Loads'!X24)</f>
        <v>14.4</v>
      </c>
      <c r="AD24" s="87">
        <f t="shared" si="3"/>
        <v>15.466666666666669</v>
      </c>
      <c r="AE24" s="118">
        <f>IF($B24="INT",1*'Unfactored Wall Loads'!Y24,IF($B24="EXT",IF(AK24=AG24,0.6*'Unfactored Wall Loads'!Y24,IF(AK24=AH24,0.75*0.6*'Unfactored Wall Loads'!Y24,IF(AK24=AI24,0.75*0.6*'Unfactored Wall Loads'!Y24,IF(AK24=AJ24,0.75*0.6*'Unfactored Wall Loads'!Y24,"NG")))),"N.G."))</f>
        <v>1.3455999999999999</v>
      </c>
      <c r="AF24" s="119">
        <f>IF($B24="INT",1*'Unfactored Wall Loads'!Z24, IF($B24="EXT",0.6*'Unfactored Wall Loads'!Z24,"N.G."))</f>
        <v>3.8666666666666662E-2</v>
      </c>
      <c r="AG24" s="38">
        <f>'Unfactored Wall Loads'!$P$5*(1*'Unfactored Wall Loads'!AA24)</f>
        <v>1.5999999999999999</v>
      </c>
      <c r="AH24" s="38">
        <f>'Unfactored Wall Loads'!$P$5*(1*'Unfactored Wall Loads'!AA24+1*'Unfactored Wall Loads'!AB24)</f>
        <v>2.9333333333333336</v>
      </c>
      <c r="AI24" s="38">
        <f>'Unfactored Wall Loads'!$P$5*(1*'Unfactored Wall Loads'!AA24+1*'Unfactored Wall Loads'!AC24)</f>
        <v>1.5999999999999999</v>
      </c>
      <c r="AJ24" s="38">
        <f>'Unfactored Wall Loads'!$P$5*(1*'Unfactored Wall Loads'!AA24+0.75*'Unfactored Wall Loads'!AB24+0.75*'Unfactored Wall Loads'!AC24)</f>
        <v>2.5999999999999996</v>
      </c>
      <c r="AK24" s="42">
        <f t="shared" si="4"/>
        <v>2.9333333333333336</v>
      </c>
      <c r="AL24" s="118">
        <f>IF($B24="INT",1*'Unfactored Wall Loads'!AD24,IF($B24="EXT",IF(AR24=AN24,0.6*'Unfactored Wall Loads'!AD24,IF(AR24=AO24,0.75*0.6*'Unfactored Wall Loads'!AD24,IF(AR24=AP24,0.75*0.6*'Unfactored Wall Loads'!AD24,IF(AR24=AQ24,0.75*0.6*'Unfactored Wall Loads'!AD24,"NG")))),"N.G."))</f>
        <v>0.98406399999999994</v>
      </c>
      <c r="AM24" s="119">
        <f>IF($B24="INT",1*'Unfactored Wall Loads'!AE24, IF($B24="EXT",0.6*'Unfactored Wall Loads'!AE24,"N.G."))</f>
        <v>3.3066666666666661E-2</v>
      </c>
      <c r="AN24" s="38">
        <f>'Unfactored Wall Loads'!$P$5*(1*'Unfactored Wall Loads'!AF24)</f>
        <v>2.8</v>
      </c>
      <c r="AO24" s="38">
        <f>'Unfactored Wall Loads'!$P$5*(1*'Unfactored Wall Loads'!AF24+1*'Unfactored Wall Loads'!AG24)</f>
        <v>4.6666666666666661</v>
      </c>
      <c r="AP24" s="38">
        <f>'Unfactored Wall Loads'!$P$5*(1*'Unfactored Wall Loads'!AF24+1*'Unfactored Wall Loads'!AH24)</f>
        <v>2.8</v>
      </c>
      <c r="AQ24" s="38">
        <f>'Unfactored Wall Loads'!$P$5*(1*'Unfactored Wall Loads'!AF24+0.75*'Unfactored Wall Loads'!AG24+0.75*'Unfactored Wall Loads'!AH24)</f>
        <v>4.1999999999999993</v>
      </c>
      <c r="AR24" s="42">
        <f t="shared" si="5"/>
        <v>4.6666666666666661</v>
      </c>
      <c r="AS24" s="118">
        <f>IF($B24="INT",1*'Unfactored Wall Loads'!AI24,IF($B24="EXT",IF(AY24=AU24,0.6*'Unfactored Wall Loads'!AI24,IF(AY24=AV24,0.75*0.6*'Unfactored Wall Loads'!AI24,IF(AY24=AW24,0.75*0.6*'Unfactored Wall Loads'!AI24,IF(AY24=AX24,0.75*0.6*'Unfactored Wall Loads'!AI24,"NG")))),"N.G."))</f>
        <v>0.95062500000000005</v>
      </c>
      <c r="AT24" s="119">
        <f>IF($B24="INT",1*'Unfactored Wall Loads'!AJ24, IF($B24="EXT",0.6*'Unfactored Wall Loads'!AJ24,"N.G."))</f>
        <v>3.2500000000000001E-2</v>
      </c>
      <c r="AU24" s="38">
        <f>'Unfactored Wall Loads'!$P$5*(1*'Unfactored Wall Loads'!AK24)</f>
        <v>4</v>
      </c>
      <c r="AV24" s="38">
        <f>'Unfactored Wall Loads'!$P$5*(1*'Unfactored Wall Loads'!AK24+1*'Unfactored Wall Loads'!AL24)</f>
        <v>6.3999999999999995</v>
      </c>
      <c r="AW24" s="38">
        <f>'Unfactored Wall Loads'!$P$5*(1*'Unfactored Wall Loads'!AK24+1*'Unfactored Wall Loads'!AM24)</f>
        <v>4</v>
      </c>
      <c r="AX24" s="38">
        <f>'Unfactored Wall Loads'!$P$5*(1*'Unfactored Wall Loads'!AK24+0.75*'Unfactored Wall Loads'!AL24+0.75*'Unfactored Wall Loads'!AM24)</f>
        <v>5.7999999999999989</v>
      </c>
      <c r="AY24" s="42">
        <f t="shared" si="6"/>
        <v>6.3999999999999995</v>
      </c>
      <c r="AZ24" s="118">
        <f>IF($B24="INT",1*'Unfactored Wall Loads'!AN24,IF($B24="EXT",IF(BF24=BB24,0.6*'Unfactored Wall Loads'!AN24,IF(BF24=BC24,0.75*0.6*'Unfactored Wall Loads'!AN24,IF(BF24=BD24,0.75*0.6*'Unfactored Wall Loads'!AN24,IF(BF24=BE24,0.75*0.6*'Unfactored Wall Loads'!AN24,"NG")))),"N.G."))</f>
        <v>0.95062500000000005</v>
      </c>
      <c r="BA24" s="119">
        <f>IF($B24="INT",1*'Unfactored Wall Loads'!AO24, IF($B24="EXT",0.6*'Unfactored Wall Loads'!AO24,"N.G."))</f>
        <v>3.2500000000000001E-2</v>
      </c>
      <c r="BB24" s="38">
        <f>'Unfactored Wall Loads'!$P$5*(1*'Unfactored Wall Loads'!AP24)</f>
        <v>5.1999999999999993</v>
      </c>
      <c r="BC24" s="38">
        <f>'Unfactored Wall Loads'!$P$5*(1*'Unfactored Wall Loads'!AP24+1*'Unfactored Wall Loads'!AQ24)</f>
        <v>8</v>
      </c>
      <c r="BD24" s="38">
        <f>'Unfactored Wall Loads'!$P$5*(1*'Unfactored Wall Loads'!AP24+1*'Unfactored Wall Loads'!AR24)</f>
        <v>5.1999999999999993</v>
      </c>
      <c r="BE24" s="38">
        <f>'Unfactored Wall Loads'!$P$5*(1*'Unfactored Wall Loads'!AP24+0.75*'Unfactored Wall Loads'!AQ24+0.75*'Unfactored Wall Loads'!AR24)</f>
        <v>7.2999999999999989</v>
      </c>
      <c r="BF24" s="42">
        <f t="shared" si="7"/>
        <v>8</v>
      </c>
      <c r="BG24" s="118">
        <f>IF($B24="INT",1*'Unfactored Wall Loads'!AS24,IF($B24="EXT",IF(BM24=BI24,0.6*'Unfactored Wall Loads'!AS24,IF(BM24=BJ24,0.75*0.6*'Unfactored Wall Loads'!AS24,IF(BM24=BK24,0.75*0.6*'Unfactored Wall Loads'!AS24,IF(BM24=BL24,0.75*0.6*'Unfactored Wall Loads'!AS24,"NG")))),"N.G."))</f>
        <v>0.95062500000000005</v>
      </c>
      <c r="BH24" s="119">
        <f>IF($B24="INT",1*'Unfactored Wall Loads'!AT24, IF($B24="EXT",0.6*'Unfactored Wall Loads'!AT24,"N.G."))</f>
        <v>3.2500000000000001E-2</v>
      </c>
      <c r="BI24" s="38">
        <f>'Unfactored Wall Loads'!$P$5*(1*'Unfactored Wall Loads'!AU24)</f>
        <v>6.3999999999999995</v>
      </c>
      <c r="BJ24" s="38">
        <f>'Unfactored Wall Loads'!$P$5*(1*'Unfactored Wall Loads'!AU24+1*'Unfactored Wall Loads'!AV24)</f>
        <v>9.5999999999999979</v>
      </c>
      <c r="BK24" s="38">
        <f>'Unfactored Wall Loads'!$P$5*(1*'Unfactored Wall Loads'!AU24+1*'Unfactored Wall Loads'!AW24)</f>
        <v>6.3999999999999995</v>
      </c>
      <c r="BL24" s="38">
        <f>'Unfactored Wall Loads'!$P$5*(1*'Unfactored Wall Loads'!AU24+0.75*'Unfactored Wall Loads'!AV24+0.75*'Unfactored Wall Loads'!AW24)</f>
        <v>8.7999999999999989</v>
      </c>
      <c r="BM24" s="42">
        <f t="shared" si="8"/>
        <v>9.5999999999999979</v>
      </c>
      <c r="BN24" s="118">
        <f>IF($B24="INT",1*'Unfactored Wall Loads'!AX24,IF($B24="EXT",IF(BT24=BP24,0.6*'Unfactored Wall Loads'!AX24,IF(BT24=BQ24,0.75*0.6*'Unfactored Wall Loads'!AX24,IF(BT24=BR24,0.75*0.6*'Unfactored Wall Loads'!AX24,IF(BT24=BS24,0.75*0.6*'Unfactored Wall Loads'!AX24,"NG")))),"N.G."))</f>
        <v>0.95062500000000005</v>
      </c>
      <c r="BO24" s="119">
        <f>IF($B24="INT",1*'Unfactored Wall Loads'!AY24, IF($B24="EXT",0.6*'Unfactored Wall Loads'!AY24,"N.G."))</f>
        <v>3.2500000000000001E-2</v>
      </c>
      <c r="BP24" s="38">
        <f>'Unfactored Wall Loads'!$P$5*(1*'Unfactored Wall Loads'!AZ24)</f>
        <v>7.6</v>
      </c>
      <c r="BQ24" s="38">
        <f>'Unfactored Wall Loads'!$P$5*(1*'Unfactored Wall Loads'!AZ24+1*'Unfactored Wall Loads'!BA24)</f>
        <v>11.066666666666666</v>
      </c>
      <c r="BR24" s="38">
        <f>'Unfactored Wall Loads'!$P$5*(1*'Unfactored Wall Loads'!AZ24+1*'Unfactored Wall Loads'!BB24)</f>
        <v>7.6</v>
      </c>
      <c r="BS24" s="38">
        <f>'Unfactored Wall Loads'!$P$5*(1*'Unfactored Wall Loads'!AZ24+0.75*'Unfactored Wall Loads'!BA24+0.75*'Unfactored Wall Loads'!BB24)</f>
        <v>10.199999999999999</v>
      </c>
      <c r="BT24" s="42">
        <f t="shared" si="9"/>
        <v>11.066666666666666</v>
      </c>
      <c r="BU24" s="118">
        <f>IF($B24="INT",1*'Unfactored Wall Loads'!BC24,IF($B24="EXT",IF(CA24=BW24,0.6*'Unfactored Wall Loads'!BC24,IF(CA24=BX24,0.75*0.6*'Unfactored Wall Loads'!BC24,IF(CA24=BY24,0.75*0.6*'Unfactored Wall Loads'!BC24,IF(CA24=BZ24,0.75*0.6*'Unfactored Wall Loads'!BC24,"NG")))),"N.G."))</f>
        <v>0.95062500000000005</v>
      </c>
      <c r="BV24" s="119">
        <f>IF($B24="INT",1*'Unfactored Wall Loads'!BD24, IF($B24="EXT",0.6*'Unfactored Wall Loads'!BD24,"N.G."))</f>
        <v>3.2500000000000001E-2</v>
      </c>
      <c r="BW24" s="38">
        <f>'Unfactored Wall Loads'!$P$5*(1*'Unfactored Wall Loads'!BE24)</f>
        <v>8.7999999999999989</v>
      </c>
      <c r="BX24" s="38">
        <f>'Unfactored Wall Loads'!$P$5*(1*'Unfactored Wall Loads'!BE24+1*'Unfactored Wall Loads'!BF24)</f>
        <v>12.533333333333331</v>
      </c>
      <c r="BY24" s="38">
        <f>'Unfactored Wall Loads'!$P$5*(1*'Unfactored Wall Loads'!BE24+1*'Unfactored Wall Loads'!BG24)</f>
        <v>8.7999999999999989</v>
      </c>
      <c r="BZ24" s="38">
        <f>'Unfactored Wall Loads'!$P$5*(1*'Unfactored Wall Loads'!BE24+0.75*'Unfactored Wall Loads'!BF24+0.75*'Unfactored Wall Loads'!BG24)</f>
        <v>11.599999999999998</v>
      </c>
      <c r="CA24" s="42">
        <f t="shared" si="10"/>
        <v>12.533333333333331</v>
      </c>
      <c r="CB24" s="118">
        <f>IF($B24="INT",1*'Unfactored Wall Loads'!BH24,IF($B24="EXT",IF(CH24=CD24,0.6*'Unfactored Wall Loads'!BH24,IF(CH24=CE24,0.75*0.6*'Unfactored Wall Loads'!BH24,IF(CH24=CF24,0.75*0.6*'Unfactored Wall Loads'!BH24,IF(CH24=CG24,0.75*0.6*'Unfactored Wall Loads'!BH24,"NG")))),"N.G."))</f>
        <v>0.95062500000000005</v>
      </c>
      <c r="CC24" s="119">
        <f>IF($B24="INT",1*'Unfactored Wall Loads'!BI24, IF($B24="EXT",0.6*'Unfactored Wall Loads'!BI24,"N.G."))</f>
        <v>3.2500000000000001E-2</v>
      </c>
      <c r="CD24" s="38">
        <f>'Unfactored Wall Loads'!$P$5*(1*'Unfactored Wall Loads'!BJ24)</f>
        <v>10</v>
      </c>
      <c r="CE24" s="38">
        <f>'Unfactored Wall Loads'!$P$5*(1*'Unfactored Wall Loads'!BJ24+1*'Unfactored Wall Loads'!BK24)</f>
        <v>14</v>
      </c>
      <c r="CF24" s="38">
        <f>'Unfactored Wall Loads'!$P$5*(1*'Unfactored Wall Loads'!BJ24+1*'Unfactored Wall Loads'!BL24)</f>
        <v>10</v>
      </c>
      <c r="CG24" s="38">
        <f>'Unfactored Wall Loads'!$P$5*(1*'Unfactored Wall Loads'!BJ24+0.75*'Unfactored Wall Loads'!BK24+0.75*'Unfactored Wall Loads'!BL24)</f>
        <v>13</v>
      </c>
      <c r="CH24" s="42">
        <f t="shared" si="11"/>
        <v>14</v>
      </c>
      <c r="CI24" s="118">
        <f>IF($B24="INT",1*'Unfactored Wall Loads'!BM24,IF($B24="EXT",IF(CO24=CK24,0.6*'Unfactored Wall Loads'!BM24,IF(CO24=CL24,0.75*0.6*'Unfactored Wall Loads'!BM24,IF(CO24=CM24,0.75*0.6*'Unfactored Wall Loads'!BM24,IF(CO24=CN24,0.75*0.6*'Unfactored Wall Loads'!BM24,"NG")))),"N.G."))</f>
        <v>0.95062500000000005</v>
      </c>
      <c r="CJ24" s="119">
        <f>IF($B24="INT",1*'Unfactored Wall Loads'!BN24, IF($B24="EXT",0.6*'Unfactored Wall Loads'!BN24,"N.G."))</f>
        <v>3.2500000000000001E-2</v>
      </c>
      <c r="CK24" s="38">
        <f>'Unfactored Wall Loads'!$P$5*(1*'Unfactored Wall Loads'!BO24)</f>
        <v>11.2</v>
      </c>
      <c r="CL24" s="38">
        <f>'Unfactored Wall Loads'!$P$5*(1*'Unfactored Wall Loads'!BO24+1*'Unfactored Wall Loads'!BP24)</f>
        <v>15.466666666666669</v>
      </c>
      <c r="CM24" s="38">
        <f>'Unfactored Wall Loads'!$P$5*(1*'Unfactored Wall Loads'!BO24+1*'Unfactored Wall Loads'!BQ24)</f>
        <v>11.2</v>
      </c>
      <c r="CN24" s="38">
        <f>'Unfactored Wall Loads'!$P$5*(1*'Unfactored Wall Loads'!BO24+0.75*'Unfactored Wall Loads'!BP24+0.75*'Unfactored Wall Loads'!BQ24)</f>
        <v>14.4</v>
      </c>
      <c r="CO24" s="42">
        <f t="shared" si="12"/>
        <v>15.466666666666669</v>
      </c>
      <c r="CP24" s="118">
        <f>IF($B24="INT",1*'Unfactored Wall Loads'!BR24,IF($B24="EXT",IF(CV24=CR24,0.6*'Unfactored Wall Loads'!BR24,IF(CV24=CS24,0.75*0.6*'Unfactored Wall Loads'!BR24,IF(CV24=CT24,0.75*0.6*'Unfactored Wall Loads'!BR24,IF(CV24=CU24,0.75*0.6*'Unfactored Wall Loads'!BR24,"NG")))),"N.G."))</f>
        <v>0.48999999999999994</v>
      </c>
      <c r="CQ24" s="119">
        <f>IF($B24="INT",1*'Unfactored Wall Loads'!BS24, IF($B24="EXT",0.6*'Unfactored Wall Loads'!BS24,"N.G."))</f>
        <v>2.3333333333333331E-2</v>
      </c>
      <c r="CR24" s="38">
        <f>'Unfactored Wall Loads'!$P$5*(1*'Unfactored Wall Loads'!BT24)</f>
        <v>0</v>
      </c>
      <c r="CS24" s="38">
        <f>'Unfactored Wall Loads'!$P$5*(1*'Unfactored Wall Loads'!BT24+1*'Unfactored Wall Loads'!BU24)</f>
        <v>0</v>
      </c>
      <c r="CT24" s="38">
        <f>'Unfactored Wall Loads'!$P$5*(1*'Unfactored Wall Loads'!BT24+1*'Unfactored Wall Loads'!BV24)</f>
        <v>0</v>
      </c>
      <c r="CU24" s="38">
        <f>'Unfactored Wall Loads'!$P$5*(1*'Unfactored Wall Loads'!BT24+0.75*'Unfactored Wall Loads'!BU24+0.75*'Unfactored Wall Loads'!BV24)</f>
        <v>0</v>
      </c>
      <c r="CV24" s="42">
        <f t="shared" si="13"/>
        <v>0</v>
      </c>
      <c r="CW24" s="118">
        <f>IF($B24="INT",1*'Unfactored Wall Loads'!BW24,IF($B24="EXT",IF(DC24=CY24,0.6*'Unfactored Wall Loads'!BW24,IF(DC24=CZ24,0.75*0.6*'Unfactored Wall Loads'!BW24,IF(DC24=DA24,0.75*0.6*'Unfactored Wall Loads'!BW24,IF(DC24=DB24,0.75*0.6*'Unfactored Wall Loads'!BW24,"NG")))),"N.G."))</f>
        <v>0.36</v>
      </c>
      <c r="CX24" s="119">
        <f>IF($B24="INT",1*'Unfactored Wall Loads'!BX24, IF($B24="EXT",0.6*'Unfactored Wall Loads'!BX24,"N.G."))</f>
        <v>0.02</v>
      </c>
      <c r="CY24" s="38">
        <f>'Unfactored Wall Loads'!$P$5*(1*'Unfactored Wall Loads'!BY24)</f>
        <v>0</v>
      </c>
      <c r="CZ24" s="38">
        <f>'Unfactored Wall Loads'!$P$5*(1*'Unfactored Wall Loads'!BY24+1*'Unfactored Wall Loads'!BZ24)</f>
        <v>0</v>
      </c>
      <c r="DA24" s="38">
        <f>'Unfactored Wall Loads'!$P$5*(1*'Unfactored Wall Loads'!BY24+1*'Unfactored Wall Loads'!CA24)</f>
        <v>0</v>
      </c>
      <c r="DB24" s="38">
        <f>'Unfactored Wall Loads'!$P$5*(1*'Unfactored Wall Loads'!BY24+0.75*'Unfactored Wall Loads'!BZ24+0.75*'Unfactored Wall Loads'!CA24)</f>
        <v>0</v>
      </c>
      <c r="DC24" s="37">
        <f t="shared" si="14"/>
        <v>0</v>
      </c>
    </row>
    <row r="25" spans="1:107" x14ac:dyDescent="0.25">
      <c r="A25" s="87">
        <v>4</v>
      </c>
      <c r="B25" s="87" t="str">
        <f>'Unfactored Wall Loads'!B25</f>
        <v>INT</v>
      </c>
      <c r="C25" s="118">
        <f>IF($B25="INT",1*'Unfactored Wall Loads'!E26,IF($B25="EXT",IF(I25=E25,0.6*'Unfactored Wall Loads'!E26,IF(I25=F25,0.75*0.6*'Unfactored Wall Loads'!E26,IF(I25=G25,0.75*0.6*'Unfactored Wall Loads'!A26,IF(I25=H25,0.75*0.6*'Unfactored Wall Loads'!E26,"NG")))),"N.G."))</f>
        <v>4</v>
      </c>
      <c r="D25" s="119">
        <f>IF($B25="INT",1*'Unfactored Wall Loads'!F25, IF($B25="EXT",0.6*'Unfactored Wall Loads'!F25,"N.G."))</f>
        <v>6.6666666666666652E-2</v>
      </c>
      <c r="E25" s="38">
        <f>'Unfactored Wall Loads'!$P$5*(1*'Unfactored Wall Loads'!G25)</f>
        <v>0</v>
      </c>
      <c r="F25" s="38">
        <f>'Unfactored Wall Loads'!$P$5*(1*'Unfactored Wall Loads'!G25+1*'Unfactored Wall Loads'!H25)</f>
        <v>0</v>
      </c>
      <c r="G25" s="38">
        <f>'Unfactored Wall Loads'!$P$5*(1*'Unfactored Wall Loads'!G25+1*'Unfactored Wall Loads'!I25)</f>
        <v>0</v>
      </c>
      <c r="H25" s="38">
        <f>'Unfactored Wall Loads'!$P$5*(1*'Unfactored Wall Loads'!G25+0.75*'Unfactored Wall Loads'!H25+0.75*'Unfactored Wall Loads'!I25)</f>
        <v>0</v>
      </c>
      <c r="I25" s="42">
        <f t="shared" si="0"/>
        <v>0</v>
      </c>
      <c r="J25" s="118">
        <f>IF($B25="INT",1*'Unfactored Wall Loads'!J26,IF($B25="EXT",IF(P25=L25,0.6*'Unfactored Wall Loads'!H26,IF(P25=M25,0.75*0.6*'Unfactored Wall Loads'!H26,IF(P25=N25,0.75*0.6*'Unfactored Wall Loads'!H26,IF(P25=O25,0.75*0.6*'Unfactored Wall Loads'!H26,"NG")))),"N.G."))</f>
        <v>3.61</v>
      </c>
      <c r="K25" s="119">
        <f>IF($B25="INT",1*'Unfactored Wall Loads'!K25, IF($B25="EXT",0.6*'Unfactored Wall Loads'!K25,"N.G."))</f>
        <v>6.3333333333333325E-2</v>
      </c>
      <c r="L25" s="38">
        <f>'Unfactored Wall Loads'!$P$5*(1*'Unfactored Wall Loads'!L25)</f>
        <v>0</v>
      </c>
      <c r="M25" s="38">
        <f>'Unfactored Wall Loads'!$P$5*(1*'Unfactored Wall Loads'!L25+1*'Unfactored Wall Loads'!M25)</f>
        <v>0</v>
      </c>
      <c r="N25" s="38">
        <f>'Unfactored Wall Loads'!$P$5*(1*'Unfactored Wall Loads'!L25+1*'Unfactored Wall Loads'!N25)</f>
        <v>0</v>
      </c>
      <c r="O25" s="38">
        <f>'Unfactored Wall Loads'!$P$5*(1*'Unfactored Wall Loads'!L25+0.75*'Unfactored Wall Loads'!M25+0.75*'Unfactored Wall Loads'!N25)</f>
        <v>0</v>
      </c>
      <c r="P25" s="42">
        <f t="shared" si="1"/>
        <v>0</v>
      </c>
      <c r="Q25" s="118">
        <f>IF($B25="INT",1*'Unfactored Wall Loads'!O26,IF($B25="EXT",IF(W25=S25,0.6*'Unfactored Wall Loads'!O26,IF(W25=T25,0.75*0.6*'Unfactored Wall Loads'!O26,IF(W25=U25,0.75*0.6*'Unfactored Wall Loads'!O26,IF(W25=V25,0.75*0.6*'Unfactored Wall Loads'!O26,"NG")))),"N.G."))</f>
        <v>3.24</v>
      </c>
      <c r="R25" s="119">
        <f>IF($B25="INT",1*'Unfactored Wall Loads'!P25, IF($B25="EXT",0.6*'Unfactored Wall Loads'!P25,"N.G."))</f>
        <v>5.9999999999999991E-2</v>
      </c>
      <c r="S25" s="38">
        <f>'Unfactored Wall Loads'!$P$5*(1*'Unfactored Wall Loads'!Q25)</f>
        <v>0</v>
      </c>
      <c r="T25" s="38">
        <f>'Unfactored Wall Loads'!$P$5*(1*'Unfactored Wall Loads'!Q25+1*'Unfactored Wall Loads'!R25)</f>
        <v>0</v>
      </c>
      <c r="U25" s="38">
        <f>'Unfactored Wall Loads'!$P$5*(1*'Unfactored Wall Loads'!Q25+1*'Unfactored Wall Loads'!S25)</f>
        <v>0</v>
      </c>
      <c r="V25" s="38">
        <f>'Unfactored Wall Loads'!$P$5*(1*'Unfactored Wall Loads'!Q25+0.75*'Unfactored Wall Loads'!R25+0.75*'Unfactored Wall Loads'!S25)</f>
        <v>0</v>
      </c>
      <c r="W25" s="42">
        <f t="shared" si="2"/>
        <v>0</v>
      </c>
      <c r="X25" s="118">
        <f>IF($B25="INT",1*'Unfactored Wall Loads'!T25,IF($B25="EXT",IF(AD25=Z25,0.6*'Unfactored Wall Loads'!T25,IF(AD25=AA25,0.75*0.6*'Unfactored Wall Loads'!T25,IF(AD25=AB25,0.75*0.6*'Unfactored Wall Loads'!T25,IF(AD25=AC25,0.75*0.6*'Unfactored Wall Loads'!T25,"NG")))),"N.G."))</f>
        <v>0.95062500000000005</v>
      </c>
      <c r="Y25" s="119">
        <f>IF($B25="INT",1*'Unfactored Wall Loads'!U25, IF($B25="EXT",0.6*'Unfactored Wall Loads'!U25,"N.G."))</f>
        <v>3.2500000000000001E-2</v>
      </c>
      <c r="Z25" s="38">
        <f>'Unfactored Wall Loads'!$P$5*(1*'Unfactored Wall Loads'!V25)</f>
        <v>12.666666666666666</v>
      </c>
      <c r="AA25" s="38">
        <f>'Unfactored Wall Loads'!$P$5*(1*'Unfactored Wall Loads'!V25+1*'Unfactored Wall Loads'!W25)</f>
        <v>16.93333333333333</v>
      </c>
      <c r="AB25" s="38">
        <f>'Unfactored Wall Loads'!$P$5*(1*'Unfactored Wall Loads'!V25+1*'Unfactored Wall Loads'!X25)</f>
        <v>12.666666666666666</v>
      </c>
      <c r="AC25" s="42">
        <f>'Unfactored Wall Loads'!$P$5*(1*'Unfactored Wall Loads'!V25+0.75*'Unfactored Wall Loads'!W25+0.75*'Unfactored Wall Loads'!X25)</f>
        <v>15.866666666666667</v>
      </c>
      <c r="AD25" s="87">
        <f t="shared" si="3"/>
        <v>16.93333333333333</v>
      </c>
      <c r="AE25" s="118">
        <f>IF($B25="INT",1*'Unfactored Wall Loads'!Y25,IF($B25="EXT",IF(AK25=AG25,0.6*'Unfactored Wall Loads'!Y25,IF(AK25=AH25,0.75*0.6*'Unfactored Wall Loads'!Y25,IF(AK25=AI25,0.75*0.6*'Unfactored Wall Loads'!Y25,IF(AK25=AJ25,0.75*0.6*'Unfactored Wall Loads'!Y25,"NG")))),"N.G."))</f>
        <v>1.3455999999999999</v>
      </c>
      <c r="AF25" s="119">
        <f>IF($B25="INT",1*'Unfactored Wall Loads'!Z25, IF($B25="EXT",0.6*'Unfactored Wall Loads'!Z25,"N.G."))</f>
        <v>3.8666666666666662E-2</v>
      </c>
      <c r="AG25" s="38">
        <f>'Unfactored Wall Loads'!$P$5*(1*'Unfactored Wall Loads'!AA25)</f>
        <v>1.7333333333333334</v>
      </c>
      <c r="AH25" s="38">
        <f>'Unfactored Wall Loads'!$P$5*(1*'Unfactored Wall Loads'!AA25+1*'Unfactored Wall Loads'!AB25)</f>
        <v>3.2</v>
      </c>
      <c r="AI25" s="38">
        <f>'Unfactored Wall Loads'!$P$5*(1*'Unfactored Wall Loads'!AA25+1*'Unfactored Wall Loads'!AC25)</f>
        <v>1.7333333333333334</v>
      </c>
      <c r="AJ25" s="38">
        <f>'Unfactored Wall Loads'!$P$5*(1*'Unfactored Wall Loads'!AA25+0.75*'Unfactored Wall Loads'!AB25+0.75*'Unfactored Wall Loads'!AC25)</f>
        <v>2.833333333333333</v>
      </c>
      <c r="AK25" s="42">
        <f t="shared" si="4"/>
        <v>3.2</v>
      </c>
      <c r="AL25" s="118">
        <f>IF($B25="INT",1*'Unfactored Wall Loads'!AD25,IF($B25="EXT",IF(AR25=AN25,0.6*'Unfactored Wall Loads'!AD25,IF(AR25=AO25,0.75*0.6*'Unfactored Wall Loads'!AD25,IF(AR25=AP25,0.75*0.6*'Unfactored Wall Loads'!AD25,IF(AR25=AQ25,0.75*0.6*'Unfactored Wall Loads'!AD25,"NG")))),"N.G."))</f>
        <v>0.98406399999999994</v>
      </c>
      <c r="AM25" s="119">
        <f>IF($B25="INT",1*'Unfactored Wall Loads'!AE25, IF($B25="EXT",0.6*'Unfactored Wall Loads'!AE25,"N.G."))</f>
        <v>3.3066666666666661E-2</v>
      </c>
      <c r="AN25" s="38">
        <f>'Unfactored Wall Loads'!$P$5*(1*'Unfactored Wall Loads'!AF25)</f>
        <v>3.0666666666666664</v>
      </c>
      <c r="AO25" s="38">
        <f>'Unfactored Wall Loads'!$P$5*(1*'Unfactored Wall Loads'!AF25+1*'Unfactored Wall Loads'!AG25)</f>
        <v>5.1999999999999993</v>
      </c>
      <c r="AP25" s="38">
        <f>'Unfactored Wall Loads'!$P$5*(1*'Unfactored Wall Loads'!AF25+1*'Unfactored Wall Loads'!AH25)</f>
        <v>3.0666666666666664</v>
      </c>
      <c r="AQ25" s="38">
        <f>'Unfactored Wall Loads'!$P$5*(1*'Unfactored Wall Loads'!AF25+0.75*'Unfactored Wall Loads'!AG25+0.75*'Unfactored Wall Loads'!AH25)</f>
        <v>4.6666666666666661</v>
      </c>
      <c r="AR25" s="42">
        <f t="shared" si="5"/>
        <v>5.1999999999999993</v>
      </c>
      <c r="AS25" s="118">
        <f>IF($B25="INT",1*'Unfactored Wall Loads'!AI25,IF($B25="EXT",IF(AY25=AU25,0.6*'Unfactored Wall Loads'!AI25,IF(AY25=AV25,0.75*0.6*'Unfactored Wall Loads'!AI25,IF(AY25=AW25,0.75*0.6*'Unfactored Wall Loads'!AI25,IF(AY25=AX25,0.75*0.6*'Unfactored Wall Loads'!AI25,"NG")))),"N.G."))</f>
        <v>0.95062500000000005</v>
      </c>
      <c r="AT25" s="119">
        <f>IF($B25="INT",1*'Unfactored Wall Loads'!AJ25, IF($B25="EXT",0.6*'Unfactored Wall Loads'!AJ25,"N.G."))</f>
        <v>3.2500000000000001E-2</v>
      </c>
      <c r="AU25" s="38">
        <f>'Unfactored Wall Loads'!$P$5*(1*'Unfactored Wall Loads'!AK25)</f>
        <v>4.5333333333333332</v>
      </c>
      <c r="AV25" s="38">
        <f>'Unfactored Wall Loads'!$P$5*(1*'Unfactored Wall Loads'!AK25+1*'Unfactored Wall Loads'!AL25)</f>
        <v>7.2</v>
      </c>
      <c r="AW25" s="38">
        <f>'Unfactored Wall Loads'!$P$5*(1*'Unfactored Wall Loads'!AK25+1*'Unfactored Wall Loads'!AM25)</f>
        <v>4.5333333333333332</v>
      </c>
      <c r="AX25" s="38">
        <f>'Unfactored Wall Loads'!$P$5*(1*'Unfactored Wall Loads'!AK25+0.75*'Unfactored Wall Loads'!AL25+0.75*'Unfactored Wall Loads'!AM25)</f>
        <v>6.5333333333333332</v>
      </c>
      <c r="AY25" s="42">
        <f t="shared" si="6"/>
        <v>7.2</v>
      </c>
      <c r="AZ25" s="118">
        <f>IF($B25="INT",1*'Unfactored Wall Loads'!AN25,IF($B25="EXT",IF(BF25=BB25,0.6*'Unfactored Wall Loads'!AN25,IF(BF25=BC25,0.75*0.6*'Unfactored Wall Loads'!AN25,IF(BF25=BD25,0.75*0.6*'Unfactored Wall Loads'!AN25,IF(BF25=BE25,0.75*0.6*'Unfactored Wall Loads'!AN25,"NG")))),"N.G."))</f>
        <v>0.95062500000000005</v>
      </c>
      <c r="BA25" s="119">
        <f>IF($B25="INT",1*'Unfactored Wall Loads'!AO25, IF($B25="EXT",0.6*'Unfactored Wall Loads'!AO25,"N.G."))</f>
        <v>3.2500000000000001E-2</v>
      </c>
      <c r="BB25" s="38">
        <f>'Unfactored Wall Loads'!$P$5*(1*'Unfactored Wall Loads'!AP25)</f>
        <v>5.8666666666666671</v>
      </c>
      <c r="BC25" s="38">
        <f>'Unfactored Wall Loads'!$P$5*(1*'Unfactored Wall Loads'!AP25+1*'Unfactored Wall Loads'!AQ25)</f>
        <v>8.9333333333333336</v>
      </c>
      <c r="BD25" s="38">
        <f>'Unfactored Wall Loads'!$P$5*(1*'Unfactored Wall Loads'!AP25+1*'Unfactored Wall Loads'!AR25)</f>
        <v>5.8666666666666671</v>
      </c>
      <c r="BE25" s="38">
        <f>'Unfactored Wall Loads'!$P$5*(1*'Unfactored Wall Loads'!AP25+0.75*'Unfactored Wall Loads'!AQ25+0.75*'Unfactored Wall Loads'!AR25)</f>
        <v>8.1666666666666661</v>
      </c>
      <c r="BF25" s="42">
        <f t="shared" si="7"/>
        <v>8.9333333333333336</v>
      </c>
      <c r="BG25" s="118">
        <f>IF($B25="INT",1*'Unfactored Wall Loads'!AS25,IF($B25="EXT",IF(BM25=BI25,0.6*'Unfactored Wall Loads'!AS25,IF(BM25=BJ25,0.75*0.6*'Unfactored Wall Loads'!AS25,IF(BM25=BK25,0.75*0.6*'Unfactored Wall Loads'!AS25,IF(BM25=BL25,0.75*0.6*'Unfactored Wall Loads'!AS25,"NG")))),"N.G."))</f>
        <v>0.95062500000000005</v>
      </c>
      <c r="BH25" s="119">
        <f>IF($B25="INT",1*'Unfactored Wall Loads'!AT25, IF($B25="EXT",0.6*'Unfactored Wall Loads'!AT25,"N.G."))</f>
        <v>3.2500000000000001E-2</v>
      </c>
      <c r="BI25" s="38">
        <f>'Unfactored Wall Loads'!$P$5*(1*'Unfactored Wall Loads'!AU25)</f>
        <v>7.2</v>
      </c>
      <c r="BJ25" s="38">
        <f>'Unfactored Wall Loads'!$P$5*(1*'Unfactored Wall Loads'!AU25+1*'Unfactored Wall Loads'!AV25)</f>
        <v>10.533333333333333</v>
      </c>
      <c r="BK25" s="38">
        <f>'Unfactored Wall Loads'!$P$5*(1*'Unfactored Wall Loads'!AU25+1*'Unfactored Wall Loads'!AW25)</f>
        <v>7.2</v>
      </c>
      <c r="BL25" s="38">
        <f>'Unfactored Wall Loads'!$P$5*(1*'Unfactored Wall Loads'!AU25+0.75*'Unfactored Wall Loads'!AV25+0.75*'Unfactored Wall Loads'!AW25)</f>
        <v>9.6999999999999993</v>
      </c>
      <c r="BM25" s="42">
        <f t="shared" si="8"/>
        <v>10.533333333333333</v>
      </c>
      <c r="BN25" s="118">
        <f>IF($B25="INT",1*'Unfactored Wall Loads'!AX25,IF($B25="EXT",IF(BT25=BP25,0.6*'Unfactored Wall Loads'!AX25,IF(BT25=BQ25,0.75*0.6*'Unfactored Wall Loads'!AX25,IF(BT25=BR25,0.75*0.6*'Unfactored Wall Loads'!AX25,IF(BT25=BS25,0.75*0.6*'Unfactored Wall Loads'!AX25,"NG")))),"N.G."))</f>
        <v>0.95062500000000005</v>
      </c>
      <c r="BO25" s="119">
        <f>IF($B25="INT",1*'Unfactored Wall Loads'!AY25, IF($B25="EXT",0.6*'Unfactored Wall Loads'!AY25,"N.G."))</f>
        <v>3.2500000000000001E-2</v>
      </c>
      <c r="BP25" s="38">
        <f>'Unfactored Wall Loads'!$P$5*(1*'Unfactored Wall Loads'!AZ25)</f>
        <v>8.6666666666666661</v>
      </c>
      <c r="BQ25" s="38">
        <f>'Unfactored Wall Loads'!$P$5*(1*'Unfactored Wall Loads'!AZ25+1*'Unfactored Wall Loads'!BA25)</f>
        <v>12.4</v>
      </c>
      <c r="BR25" s="38">
        <f>'Unfactored Wall Loads'!$P$5*(1*'Unfactored Wall Loads'!AZ25+1*'Unfactored Wall Loads'!BB25)</f>
        <v>8.6666666666666661</v>
      </c>
      <c r="BS25" s="38">
        <f>'Unfactored Wall Loads'!$P$5*(1*'Unfactored Wall Loads'!AZ25+0.75*'Unfactored Wall Loads'!BA25+0.75*'Unfactored Wall Loads'!BB25)</f>
        <v>11.466666666666665</v>
      </c>
      <c r="BT25" s="42">
        <f t="shared" si="9"/>
        <v>12.4</v>
      </c>
      <c r="BU25" s="118">
        <f>IF($B25="INT",1*'Unfactored Wall Loads'!BC25,IF($B25="EXT",IF(CA25=BW25,0.6*'Unfactored Wall Loads'!BC25,IF(CA25=BX25,0.75*0.6*'Unfactored Wall Loads'!BC25,IF(CA25=BY25,0.75*0.6*'Unfactored Wall Loads'!BC25,IF(CA25=BZ25,0.75*0.6*'Unfactored Wall Loads'!BC25,"NG")))),"N.G."))</f>
        <v>0.95062500000000005</v>
      </c>
      <c r="BV25" s="119">
        <f>IF($B25="INT",1*'Unfactored Wall Loads'!BD25, IF($B25="EXT",0.6*'Unfactored Wall Loads'!BD25,"N.G."))</f>
        <v>3.2500000000000001E-2</v>
      </c>
      <c r="BW25" s="38">
        <f>'Unfactored Wall Loads'!$P$5*(1*'Unfactored Wall Loads'!BE25)</f>
        <v>10</v>
      </c>
      <c r="BX25" s="38">
        <f>'Unfactored Wall Loads'!$P$5*(1*'Unfactored Wall Loads'!BE25+1*'Unfactored Wall Loads'!BF25)</f>
        <v>14</v>
      </c>
      <c r="BY25" s="38">
        <f>'Unfactored Wall Loads'!$P$5*(1*'Unfactored Wall Loads'!BE25+1*'Unfactored Wall Loads'!BG25)</f>
        <v>10</v>
      </c>
      <c r="BZ25" s="38">
        <f>'Unfactored Wall Loads'!$P$5*(1*'Unfactored Wall Loads'!BE25+0.75*'Unfactored Wall Loads'!BF25+0.75*'Unfactored Wall Loads'!BG25)</f>
        <v>13</v>
      </c>
      <c r="CA25" s="42">
        <f t="shared" si="10"/>
        <v>14</v>
      </c>
      <c r="CB25" s="118">
        <f>IF($B25="INT",1*'Unfactored Wall Loads'!BH25,IF($B25="EXT",IF(CH25=CD25,0.6*'Unfactored Wall Loads'!BH25,IF(CH25=CE25,0.75*0.6*'Unfactored Wall Loads'!BH25,IF(CH25=CF25,0.75*0.6*'Unfactored Wall Loads'!BH25,IF(CH25=CG25,0.75*0.6*'Unfactored Wall Loads'!BH25,"NG")))),"N.G."))</f>
        <v>0.95062500000000005</v>
      </c>
      <c r="CC25" s="119">
        <f>IF($B25="INT",1*'Unfactored Wall Loads'!BI25, IF($B25="EXT",0.6*'Unfactored Wall Loads'!BI25,"N.G."))</f>
        <v>3.2500000000000001E-2</v>
      </c>
      <c r="CD25" s="38">
        <f>'Unfactored Wall Loads'!$P$5*(1*'Unfactored Wall Loads'!BJ25)</f>
        <v>11.333333333333332</v>
      </c>
      <c r="CE25" s="38">
        <f>'Unfactored Wall Loads'!$P$5*(1*'Unfactored Wall Loads'!BJ25+1*'Unfactored Wall Loads'!BK25)</f>
        <v>15.466666666666665</v>
      </c>
      <c r="CF25" s="38">
        <f>'Unfactored Wall Loads'!$P$5*(1*'Unfactored Wall Loads'!BJ25+1*'Unfactored Wall Loads'!BL25)</f>
        <v>11.333333333333332</v>
      </c>
      <c r="CG25" s="38">
        <f>'Unfactored Wall Loads'!$P$5*(1*'Unfactored Wall Loads'!BJ25+0.75*'Unfactored Wall Loads'!BK25+0.75*'Unfactored Wall Loads'!BL25)</f>
        <v>14.433333333333332</v>
      </c>
      <c r="CH25" s="42">
        <f t="shared" si="11"/>
        <v>15.466666666666665</v>
      </c>
      <c r="CI25" s="118">
        <f>IF($B25="INT",1*'Unfactored Wall Loads'!BM25,IF($B25="EXT",IF(CO25=CK25,0.6*'Unfactored Wall Loads'!BM25,IF(CO25=CL25,0.75*0.6*'Unfactored Wall Loads'!BM25,IF(CO25=CM25,0.75*0.6*'Unfactored Wall Loads'!BM25,IF(CO25=CN25,0.75*0.6*'Unfactored Wall Loads'!BM25,"NG")))),"N.G."))</f>
        <v>0.95062500000000005</v>
      </c>
      <c r="CJ25" s="119">
        <f>IF($B25="INT",1*'Unfactored Wall Loads'!BN25, IF($B25="EXT",0.6*'Unfactored Wall Loads'!BN25,"N.G."))</f>
        <v>3.2500000000000001E-2</v>
      </c>
      <c r="CK25" s="38">
        <f>'Unfactored Wall Loads'!$P$5*(1*'Unfactored Wall Loads'!BO25)</f>
        <v>12.666666666666666</v>
      </c>
      <c r="CL25" s="38">
        <f>'Unfactored Wall Loads'!$P$5*(1*'Unfactored Wall Loads'!BO25+1*'Unfactored Wall Loads'!BP25)</f>
        <v>16.93333333333333</v>
      </c>
      <c r="CM25" s="38">
        <f>'Unfactored Wall Loads'!$P$5*(1*'Unfactored Wall Loads'!BO25+1*'Unfactored Wall Loads'!BQ25)</f>
        <v>12.666666666666666</v>
      </c>
      <c r="CN25" s="38">
        <f>'Unfactored Wall Loads'!$P$5*(1*'Unfactored Wall Loads'!BO25+0.75*'Unfactored Wall Loads'!BP25+0.75*'Unfactored Wall Loads'!BQ25)</f>
        <v>15.866666666666667</v>
      </c>
      <c r="CO25" s="42">
        <f t="shared" si="12"/>
        <v>16.93333333333333</v>
      </c>
      <c r="CP25" s="118">
        <f>IF($B25="INT",1*'Unfactored Wall Loads'!BR25,IF($B25="EXT",IF(CV25=CR25,0.6*'Unfactored Wall Loads'!BR25,IF(CV25=CS25,0.75*0.6*'Unfactored Wall Loads'!BR25,IF(CV25=CT25,0.75*0.6*'Unfactored Wall Loads'!BR25,IF(CV25=CU25,0.75*0.6*'Unfactored Wall Loads'!BR25,"NG")))),"N.G."))</f>
        <v>0.48999999999999994</v>
      </c>
      <c r="CQ25" s="119">
        <f>IF($B25="INT",1*'Unfactored Wall Loads'!BS25, IF($B25="EXT",0.6*'Unfactored Wall Loads'!BS25,"N.G."))</f>
        <v>2.3333333333333331E-2</v>
      </c>
      <c r="CR25" s="38">
        <f>'Unfactored Wall Loads'!$P$5*(1*'Unfactored Wall Loads'!BT25)</f>
        <v>0</v>
      </c>
      <c r="CS25" s="38">
        <f>'Unfactored Wall Loads'!$P$5*(1*'Unfactored Wall Loads'!BT25+1*'Unfactored Wall Loads'!BU25)</f>
        <v>0</v>
      </c>
      <c r="CT25" s="38">
        <f>'Unfactored Wall Loads'!$P$5*(1*'Unfactored Wall Loads'!BT25+1*'Unfactored Wall Loads'!BV25)</f>
        <v>0</v>
      </c>
      <c r="CU25" s="38">
        <f>'Unfactored Wall Loads'!$P$5*(1*'Unfactored Wall Loads'!BT25+0.75*'Unfactored Wall Loads'!BU25+0.75*'Unfactored Wall Loads'!BV25)</f>
        <v>0</v>
      </c>
      <c r="CV25" s="42">
        <f t="shared" si="13"/>
        <v>0</v>
      </c>
      <c r="CW25" s="118">
        <f>IF($B25="INT",1*'Unfactored Wall Loads'!BW25,IF($B25="EXT",IF(DC25=CY25,0.6*'Unfactored Wall Loads'!BW25,IF(DC25=CZ25,0.75*0.6*'Unfactored Wall Loads'!BW25,IF(DC25=DA25,0.75*0.6*'Unfactored Wall Loads'!BW25,IF(DC25=DB25,0.75*0.6*'Unfactored Wall Loads'!BW25,"NG")))),"N.G."))</f>
        <v>0.36</v>
      </c>
      <c r="CX25" s="119">
        <f>IF($B25="INT",1*'Unfactored Wall Loads'!BX25, IF($B25="EXT",0.6*'Unfactored Wall Loads'!BX25,"N.G."))</f>
        <v>0.02</v>
      </c>
      <c r="CY25" s="38">
        <f>'Unfactored Wall Loads'!$P$5*(1*'Unfactored Wall Loads'!BY25)</f>
        <v>0</v>
      </c>
      <c r="CZ25" s="38">
        <f>'Unfactored Wall Loads'!$P$5*(1*'Unfactored Wall Loads'!BY25+1*'Unfactored Wall Loads'!BZ25)</f>
        <v>0</v>
      </c>
      <c r="DA25" s="38">
        <f>'Unfactored Wall Loads'!$P$5*(1*'Unfactored Wall Loads'!BY25+1*'Unfactored Wall Loads'!CA25)</f>
        <v>0</v>
      </c>
      <c r="DB25" s="38">
        <f>'Unfactored Wall Loads'!$P$5*(1*'Unfactored Wall Loads'!BY25+0.75*'Unfactored Wall Loads'!BZ25+0.75*'Unfactored Wall Loads'!CA25)</f>
        <v>0</v>
      </c>
      <c r="DC25" s="37">
        <f t="shared" si="14"/>
        <v>0</v>
      </c>
    </row>
    <row r="26" spans="1:107" x14ac:dyDescent="0.25">
      <c r="A26" s="87">
        <v>5</v>
      </c>
      <c r="B26" s="87" t="str">
        <f>'Unfactored Wall Loads'!B26</f>
        <v>INT</v>
      </c>
      <c r="C26" s="118">
        <f>IF($B26="INT",1*'Unfactored Wall Loads'!E27,IF($B26="EXT",IF(I26=E26,0.6*'Unfactored Wall Loads'!E27,IF(I26=F26,0.75*0.6*'Unfactored Wall Loads'!E27,IF(I26=G26,0.75*0.6*'Unfactored Wall Loads'!A27,IF(I26=H26,0.75*0.6*'Unfactored Wall Loads'!E27,"NG")))),"N.G."))</f>
        <v>4</v>
      </c>
      <c r="D26" s="119">
        <f>IF($B26="INT",1*'Unfactored Wall Loads'!F26, IF($B26="EXT",0.6*'Unfactored Wall Loads'!F26,"N.G."))</f>
        <v>6.6666666666666652E-2</v>
      </c>
      <c r="E26" s="38">
        <f>'Unfactored Wall Loads'!$P$5*(1*'Unfactored Wall Loads'!G26)</f>
        <v>0</v>
      </c>
      <c r="F26" s="38">
        <f>'Unfactored Wall Loads'!$P$5*(1*'Unfactored Wall Loads'!G26+1*'Unfactored Wall Loads'!H26)</f>
        <v>0</v>
      </c>
      <c r="G26" s="38">
        <f>'Unfactored Wall Loads'!$P$5*(1*'Unfactored Wall Loads'!G26+1*'Unfactored Wall Loads'!I26)</f>
        <v>0</v>
      </c>
      <c r="H26" s="38">
        <f>'Unfactored Wall Loads'!$P$5*(1*'Unfactored Wall Loads'!G26+0.75*'Unfactored Wall Loads'!H26+0.75*'Unfactored Wall Loads'!I26)</f>
        <v>0</v>
      </c>
      <c r="I26" s="42">
        <f t="shared" si="0"/>
        <v>0</v>
      </c>
      <c r="J26" s="118">
        <f>IF($B26="INT",1*'Unfactored Wall Loads'!J27,IF($B26="EXT",IF(P26=L26,0.6*'Unfactored Wall Loads'!H27,IF(P26=M26,0.75*0.6*'Unfactored Wall Loads'!H27,IF(P26=N26,0.75*0.6*'Unfactored Wall Loads'!H27,IF(P26=O26,0.75*0.6*'Unfactored Wall Loads'!H27,"NG")))),"N.G."))</f>
        <v>3.61</v>
      </c>
      <c r="K26" s="119">
        <f>IF($B26="INT",1*'Unfactored Wall Loads'!K26, IF($B26="EXT",0.6*'Unfactored Wall Loads'!K26,"N.G."))</f>
        <v>6.3333333333333325E-2</v>
      </c>
      <c r="L26" s="38">
        <f>'Unfactored Wall Loads'!$P$5*(1*'Unfactored Wall Loads'!L26)</f>
        <v>0</v>
      </c>
      <c r="M26" s="38">
        <f>'Unfactored Wall Loads'!$P$5*(1*'Unfactored Wall Loads'!L26+1*'Unfactored Wall Loads'!M26)</f>
        <v>0</v>
      </c>
      <c r="N26" s="38">
        <f>'Unfactored Wall Loads'!$P$5*(1*'Unfactored Wall Loads'!L26+1*'Unfactored Wall Loads'!N26)</f>
        <v>0</v>
      </c>
      <c r="O26" s="38">
        <f>'Unfactored Wall Loads'!$P$5*(1*'Unfactored Wall Loads'!L26+0.75*'Unfactored Wall Loads'!M26+0.75*'Unfactored Wall Loads'!N26)</f>
        <v>0</v>
      </c>
      <c r="P26" s="42">
        <f t="shared" si="1"/>
        <v>0</v>
      </c>
      <c r="Q26" s="118">
        <f>IF($B26="INT",1*'Unfactored Wall Loads'!O27,IF($B26="EXT",IF(W26=S26,0.6*'Unfactored Wall Loads'!O27,IF(W26=T26,0.75*0.6*'Unfactored Wall Loads'!O27,IF(W26=U26,0.75*0.6*'Unfactored Wall Loads'!O27,IF(W26=V26,0.75*0.6*'Unfactored Wall Loads'!O27,"NG")))),"N.G."))</f>
        <v>3.24</v>
      </c>
      <c r="R26" s="119">
        <f>IF($B26="INT",1*'Unfactored Wall Loads'!P26, IF($B26="EXT",0.6*'Unfactored Wall Loads'!P26,"N.G."))</f>
        <v>5.9999999999999991E-2</v>
      </c>
      <c r="S26" s="38">
        <f>'Unfactored Wall Loads'!$P$5*(1*'Unfactored Wall Loads'!Q26)</f>
        <v>0</v>
      </c>
      <c r="T26" s="38">
        <f>'Unfactored Wall Loads'!$P$5*(1*'Unfactored Wall Loads'!Q26+1*'Unfactored Wall Loads'!R26)</f>
        <v>0</v>
      </c>
      <c r="U26" s="38">
        <f>'Unfactored Wall Loads'!$P$5*(1*'Unfactored Wall Loads'!Q26+1*'Unfactored Wall Loads'!S26)</f>
        <v>0</v>
      </c>
      <c r="V26" s="38">
        <f>'Unfactored Wall Loads'!$P$5*(1*'Unfactored Wall Loads'!Q26+0.75*'Unfactored Wall Loads'!R26+0.75*'Unfactored Wall Loads'!S26)</f>
        <v>0</v>
      </c>
      <c r="W26" s="42">
        <f t="shared" si="2"/>
        <v>0</v>
      </c>
      <c r="X26" s="118">
        <f>IF($B26="INT",1*'Unfactored Wall Loads'!T26,IF($B26="EXT",IF(AD26=Z26,0.6*'Unfactored Wall Loads'!T26,IF(AD26=AA26,0.75*0.6*'Unfactored Wall Loads'!T26,IF(AD26=AB26,0.75*0.6*'Unfactored Wall Loads'!T26,IF(AD26=AC26,0.75*0.6*'Unfactored Wall Loads'!T26,"NG")))),"N.G."))</f>
        <v>0.95062500000000005</v>
      </c>
      <c r="Y26" s="119">
        <f>IF($B26="INT",1*'Unfactored Wall Loads'!U26, IF($B26="EXT",0.6*'Unfactored Wall Loads'!U26,"N.G."))</f>
        <v>3.2500000000000001E-2</v>
      </c>
      <c r="Z26" s="38">
        <f>'Unfactored Wall Loads'!$P$5*(1*'Unfactored Wall Loads'!V26)</f>
        <v>13.733333333333334</v>
      </c>
      <c r="AA26" s="38">
        <f>'Unfactored Wall Loads'!$P$5*(1*'Unfactored Wall Loads'!V26+1*'Unfactored Wall Loads'!W26)</f>
        <v>17.866666666666667</v>
      </c>
      <c r="AB26" s="38">
        <f>'Unfactored Wall Loads'!$P$5*(1*'Unfactored Wall Loads'!V26+1*'Unfactored Wall Loads'!X26)</f>
        <v>13.733333333333334</v>
      </c>
      <c r="AC26" s="42">
        <f>'Unfactored Wall Loads'!$P$5*(1*'Unfactored Wall Loads'!V26+0.75*'Unfactored Wall Loads'!W26+0.75*'Unfactored Wall Loads'!X26)</f>
        <v>16.833333333333332</v>
      </c>
      <c r="AD26" s="87">
        <f t="shared" si="3"/>
        <v>17.866666666666667</v>
      </c>
      <c r="AE26" s="118">
        <f>IF($B26="INT",1*'Unfactored Wall Loads'!Y26,IF($B26="EXT",IF(AK26=AG26,0.6*'Unfactored Wall Loads'!Y26,IF(AK26=AH26,0.75*0.6*'Unfactored Wall Loads'!Y26,IF(AK26=AI26,0.75*0.6*'Unfactored Wall Loads'!Y26,IF(AK26=AJ26,0.75*0.6*'Unfactored Wall Loads'!Y26,"NG")))),"N.G."))</f>
        <v>1.3455999999999999</v>
      </c>
      <c r="AF26" s="119">
        <f>IF($B26="INT",1*'Unfactored Wall Loads'!Z26, IF($B26="EXT",0.6*'Unfactored Wall Loads'!Z26,"N.G."))</f>
        <v>3.8666666666666662E-2</v>
      </c>
      <c r="AG26" s="38">
        <f>'Unfactored Wall Loads'!$P$5*(1*'Unfactored Wall Loads'!AA26)</f>
        <v>1.8666666666666665</v>
      </c>
      <c r="AH26" s="38">
        <f>'Unfactored Wall Loads'!$P$5*(1*'Unfactored Wall Loads'!AA26+1*'Unfactored Wall Loads'!AB26)</f>
        <v>3.4666666666666659</v>
      </c>
      <c r="AI26" s="38">
        <f>'Unfactored Wall Loads'!$P$5*(1*'Unfactored Wall Loads'!AA26+1*'Unfactored Wall Loads'!AC26)</f>
        <v>1.8666666666666665</v>
      </c>
      <c r="AJ26" s="38">
        <f>'Unfactored Wall Loads'!$P$5*(1*'Unfactored Wall Loads'!AA26+0.75*'Unfactored Wall Loads'!AB26+0.75*'Unfactored Wall Loads'!AC26)</f>
        <v>3.0666666666666664</v>
      </c>
      <c r="AK26" s="42">
        <f t="shared" si="4"/>
        <v>3.4666666666666659</v>
      </c>
      <c r="AL26" s="118">
        <f>IF($B26="INT",1*'Unfactored Wall Loads'!AD26,IF($B26="EXT",IF(AR26=AN26,0.6*'Unfactored Wall Loads'!AD26,IF(AR26=AO26,0.75*0.6*'Unfactored Wall Loads'!AD26,IF(AR26=AP26,0.75*0.6*'Unfactored Wall Loads'!AD26,IF(AR26=AQ26,0.75*0.6*'Unfactored Wall Loads'!AD26,"NG")))),"N.G."))</f>
        <v>0.98406399999999994</v>
      </c>
      <c r="AM26" s="119">
        <f>IF($B26="INT",1*'Unfactored Wall Loads'!AE26, IF($B26="EXT",0.6*'Unfactored Wall Loads'!AE26,"N.G."))</f>
        <v>3.3066666666666661E-2</v>
      </c>
      <c r="AN26" s="38">
        <f>'Unfactored Wall Loads'!$P$5*(1*'Unfactored Wall Loads'!AF26)</f>
        <v>3.333333333333333</v>
      </c>
      <c r="AO26" s="38">
        <f>'Unfactored Wall Loads'!$P$5*(1*'Unfactored Wall Loads'!AF26+1*'Unfactored Wall Loads'!AG26)</f>
        <v>5.6</v>
      </c>
      <c r="AP26" s="38">
        <f>'Unfactored Wall Loads'!$P$5*(1*'Unfactored Wall Loads'!AF26+1*'Unfactored Wall Loads'!AH26)</f>
        <v>3.333333333333333</v>
      </c>
      <c r="AQ26" s="38">
        <f>'Unfactored Wall Loads'!$P$5*(1*'Unfactored Wall Loads'!AF26+0.75*'Unfactored Wall Loads'!AG26+0.75*'Unfactored Wall Loads'!AH26)</f>
        <v>5.0333333333333332</v>
      </c>
      <c r="AR26" s="42">
        <f t="shared" si="5"/>
        <v>5.6</v>
      </c>
      <c r="AS26" s="118">
        <f>IF($B26="INT",1*'Unfactored Wall Loads'!AI26,IF($B26="EXT",IF(AY26=AU26,0.6*'Unfactored Wall Loads'!AI26,IF(AY26=AV26,0.75*0.6*'Unfactored Wall Loads'!AI26,IF(AY26=AW26,0.75*0.6*'Unfactored Wall Loads'!AI26,IF(AY26=AX26,0.75*0.6*'Unfactored Wall Loads'!AI26,"NG")))),"N.G."))</f>
        <v>0.95062500000000005</v>
      </c>
      <c r="AT26" s="119">
        <f>IF($B26="INT",1*'Unfactored Wall Loads'!AJ26, IF($B26="EXT",0.6*'Unfactored Wall Loads'!AJ26,"N.G."))</f>
        <v>3.2500000000000001E-2</v>
      </c>
      <c r="AU26" s="38">
        <f>'Unfactored Wall Loads'!$P$5*(1*'Unfactored Wall Loads'!AK26)</f>
        <v>4.8</v>
      </c>
      <c r="AV26" s="38">
        <f>'Unfactored Wall Loads'!$P$5*(1*'Unfactored Wall Loads'!AK26+1*'Unfactored Wall Loads'!AL26)</f>
        <v>7.6</v>
      </c>
      <c r="AW26" s="38">
        <f>'Unfactored Wall Loads'!$P$5*(1*'Unfactored Wall Loads'!AK26+1*'Unfactored Wall Loads'!AM26)</f>
        <v>4.8</v>
      </c>
      <c r="AX26" s="38">
        <f>'Unfactored Wall Loads'!$P$5*(1*'Unfactored Wall Loads'!AK26+0.75*'Unfactored Wall Loads'!AL26+0.75*'Unfactored Wall Loads'!AM26)</f>
        <v>6.9</v>
      </c>
      <c r="AY26" s="42">
        <f t="shared" si="6"/>
        <v>7.6</v>
      </c>
      <c r="AZ26" s="118">
        <f>IF($B26="INT",1*'Unfactored Wall Loads'!AN26,IF($B26="EXT",IF(BF26=BB26,0.6*'Unfactored Wall Loads'!AN26,IF(BF26=BC26,0.75*0.6*'Unfactored Wall Loads'!AN26,IF(BF26=BD26,0.75*0.6*'Unfactored Wall Loads'!AN26,IF(BF26=BE26,0.75*0.6*'Unfactored Wall Loads'!AN26,"NG")))),"N.G."))</f>
        <v>0.95062500000000005</v>
      </c>
      <c r="BA26" s="119">
        <f>IF($B26="INT",1*'Unfactored Wall Loads'!AO26, IF($B26="EXT",0.6*'Unfactored Wall Loads'!AO26,"N.G."))</f>
        <v>3.2500000000000001E-2</v>
      </c>
      <c r="BB26" s="38">
        <f>'Unfactored Wall Loads'!$P$5*(1*'Unfactored Wall Loads'!AP26)</f>
        <v>6.3999999999999995</v>
      </c>
      <c r="BC26" s="38">
        <f>'Unfactored Wall Loads'!$P$5*(1*'Unfactored Wall Loads'!AP26+1*'Unfactored Wall Loads'!AQ26)</f>
        <v>9.5999999999999979</v>
      </c>
      <c r="BD26" s="38">
        <f>'Unfactored Wall Loads'!$P$5*(1*'Unfactored Wall Loads'!AP26+1*'Unfactored Wall Loads'!AR26)</f>
        <v>6.3999999999999995</v>
      </c>
      <c r="BE26" s="38">
        <f>'Unfactored Wall Loads'!$P$5*(1*'Unfactored Wall Loads'!AP26+0.75*'Unfactored Wall Loads'!AQ26+0.75*'Unfactored Wall Loads'!AR26)</f>
        <v>8.7999999999999989</v>
      </c>
      <c r="BF26" s="42">
        <f t="shared" si="7"/>
        <v>9.5999999999999979</v>
      </c>
      <c r="BG26" s="118">
        <f>IF($B26="INT",1*'Unfactored Wall Loads'!AS26,IF($B26="EXT",IF(BM26=BI26,0.6*'Unfactored Wall Loads'!AS26,IF(BM26=BJ26,0.75*0.6*'Unfactored Wall Loads'!AS26,IF(BM26=BK26,0.75*0.6*'Unfactored Wall Loads'!AS26,IF(BM26=BL26,0.75*0.6*'Unfactored Wall Loads'!AS26,"NG")))),"N.G."))</f>
        <v>0.95062500000000005</v>
      </c>
      <c r="BH26" s="119">
        <f>IF($B26="INT",1*'Unfactored Wall Loads'!AT26, IF($B26="EXT",0.6*'Unfactored Wall Loads'!AT26,"N.G."))</f>
        <v>3.2500000000000001E-2</v>
      </c>
      <c r="BI26" s="38">
        <f>'Unfactored Wall Loads'!$P$5*(1*'Unfactored Wall Loads'!AU26)</f>
        <v>7.8666666666666671</v>
      </c>
      <c r="BJ26" s="38">
        <f>'Unfactored Wall Loads'!$P$5*(1*'Unfactored Wall Loads'!AU26+1*'Unfactored Wall Loads'!AV26)</f>
        <v>11.333333333333332</v>
      </c>
      <c r="BK26" s="38">
        <f>'Unfactored Wall Loads'!$P$5*(1*'Unfactored Wall Loads'!AU26+1*'Unfactored Wall Loads'!AW26)</f>
        <v>7.8666666666666671</v>
      </c>
      <c r="BL26" s="38">
        <f>'Unfactored Wall Loads'!$P$5*(1*'Unfactored Wall Loads'!AU26+0.75*'Unfactored Wall Loads'!AV26+0.75*'Unfactored Wall Loads'!AW26)</f>
        <v>10.466666666666667</v>
      </c>
      <c r="BM26" s="42">
        <f t="shared" si="8"/>
        <v>11.333333333333332</v>
      </c>
      <c r="BN26" s="118">
        <f>IF($B26="INT",1*'Unfactored Wall Loads'!AX26,IF($B26="EXT",IF(BT26=BP26,0.6*'Unfactored Wall Loads'!AX26,IF(BT26=BQ26,0.75*0.6*'Unfactored Wall Loads'!AX26,IF(BT26=BR26,0.75*0.6*'Unfactored Wall Loads'!AX26,IF(BT26=BS26,0.75*0.6*'Unfactored Wall Loads'!AX26,"NG")))),"N.G."))</f>
        <v>0.95062500000000005</v>
      </c>
      <c r="BO26" s="119">
        <f>IF($B26="INT",1*'Unfactored Wall Loads'!AY26, IF($B26="EXT",0.6*'Unfactored Wall Loads'!AY26,"N.G."))</f>
        <v>3.2500000000000001E-2</v>
      </c>
      <c r="BP26" s="38">
        <f>'Unfactored Wall Loads'!$P$5*(1*'Unfactored Wall Loads'!AZ26)</f>
        <v>9.3333333333333321</v>
      </c>
      <c r="BQ26" s="38">
        <f>'Unfactored Wall Loads'!$P$5*(1*'Unfactored Wall Loads'!AZ26+1*'Unfactored Wall Loads'!BA26)</f>
        <v>13.066666666666666</v>
      </c>
      <c r="BR26" s="38">
        <f>'Unfactored Wall Loads'!$P$5*(1*'Unfactored Wall Loads'!AZ26+1*'Unfactored Wall Loads'!BB26)</f>
        <v>9.3333333333333321</v>
      </c>
      <c r="BS26" s="38">
        <f>'Unfactored Wall Loads'!$P$5*(1*'Unfactored Wall Loads'!AZ26+0.75*'Unfactored Wall Loads'!BA26+0.75*'Unfactored Wall Loads'!BB26)</f>
        <v>12.133333333333333</v>
      </c>
      <c r="BT26" s="42">
        <f t="shared" si="9"/>
        <v>13.066666666666666</v>
      </c>
      <c r="BU26" s="118">
        <f>IF($B26="INT",1*'Unfactored Wall Loads'!BC26,IF($B26="EXT",IF(CA26=BW26,0.6*'Unfactored Wall Loads'!BC26,IF(CA26=BX26,0.75*0.6*'Unfactored Wall Loads'!BC26,IF(CA26=BY26,0.75*0.6*'Unfactored Wall Loads'!BC26,IF(CA26=BZ26,0.75*0.6*'Unfactored Wall Loads'!BC26,"NG")))),"N.G."))</f>
        <v>0.95062500000000005</v>
      </c>
      <c r="BV26" s="119">
        <f>IF($B26="INT",1*'Unfactored Wall Loads'!BD26, IF($B26="EXT",0.6*'Unfactored Wall Loads'!BD26,"N.G."))</f>
        <v>3.2500000000000001E-2</v>
      </c>
      <c r="BW26" s="38">
        <f>'Unfactored Wall Loads'!$P$5*(1*'Unfactored Wall Loads'!BE26)</f>
        <v>10.799999999999999</v>
      </c>
      <c r="BX26" s="38">
        <f>'Unfactored Wall Loads'!$P$5*(1*'Unfactored Wall Loads'!BE26+1*'Unfactored Wall Loads'!BF26)</f>
        <v>14.799999999999999</v>
      </c>
      <c r="BY26" s="38">
        <f>'Unfactored Wall Loads'!$P$5*(1*'Unfactored Wall Loads'!BE26+1*'Unfactored Wall Loads'!BG26)</f>
        <v>10.799999999999999</v>
      </c>
      <c r="BZ26" s="38">
        <f>'Unfactored Wall Loads'!$P$5*(1*'Unfactored Wall Loads'!BE26+0.75*'Unfactored Wall Loads'!BF26+0.75*'Unfactored Wall Loads'!BG26)</f>
        <v>13.799999999999999</v>
      </c>
      <c r="CA26" s="42">
        <f t="shared" si="10"/>
        <v>14.799999999999999</v>
      </c>
      <c r="CB26" s="118">
        <f>IF($B26="INT",1*'Unfactored Wall Loads'!BH26,IF($B26="EXT",IF(CH26=CD26,0.6*'Unfactored Wall Loads'!BH26,IF(CH26=CE26,0.75*0.6*'Unfactored Wall Loads'!BH26,IF(CH26=CF26,0.75*0.6*'Unfactored Wall Loads'!BH26,IF(CH26=CG26,0.75*0.6*'Unfactored Wall Loads'!BH26,"NG")))),"N.G."))</f>
        <v>0.95062500000000005</v>
      </c>
      <c r="CC26" s="119">
        <f>IF($B26="INT",1*'Unfactored Wall Loads'!BI26, IF($B26="EXT",0.6*'Unfactored Wall Loads'!BI26,"N.G."))</f>
        <v>3.2500000000000001E-2</v>
      </c>
      <c r="CD26" s="38">
        <f>'Unfactored Wall Loads'!$P$5*(1*'Unfactored Wall Loads'!BJ26)</f>
        <v>12.266666666666666</v>
      </c>
      <c r="CE26" s="38">
        <f>'Unfactored Wall Loads'!$P$5*(1*'Unfactored Wall Loads'!BJ26+1*'Unfactored Wall Loads'!BK26)</f>
        <v>16.266666666666666</v>
      </c>
      <c r="CF26" s="38">
        <f>'Unfactored Wall Loads'!$P$5*(1*'Unfactored Wall Loads'!BJ26+1*'Unfactored Wall Loads'!BL26)</f>
        <v>12.266666666666666</v>
      </c>
      <c r="CG26" s="38">
        <f>'Unfactored Wall Loads'!$P$5*(1*'Unfactored Wall Loads'!BJ26+0.75*'Unfactored Wall Loads'!BK26+0.75*'Unfactored Wall Loads'!BL26)</f>
        <v>15.266666666666666</v>
      </c>
      <c r="CH26" s="42">
        <f t="shared" si="11"/>
        <v>16.266666666666666</v>
      </c>
      <c r="CI26" s="118">
        <f>IF($B26="INT",1*'Unfactored Wall Loads'!BM26,IF($B26="EXT",IF(CO26=CK26,0.6*'Unfactored Wall Loads'!BM26,IF(CO26=CL26,0.75*0.6*'Unfactored Wall Loads'!BM26,IF(CO26=CM26,0.75*0.6*'Unfactored Wall Loads'!BM26,IF(CO26=CN26,0.75*0.6*'Unfactored Wall Loads'!BM26,"NG")))),"N.G."))</f>
        <v>0.95062500000000005</v>
      </c>
      <c r="CJ26" s="119">
        <f>IF($B26="INT",1*'Unfactored Wall Loads'!BN26, IF($B26="EXT",0.6*'Unfactored Wall Loads'!BN26,"N.G."))</f>
        <v>3.2500000000000001E-2</v>
      </c>
      <c r="CK26" s="38">
        <f>'Unfactored Wall Loads'!$P$5*(1*'Unfactored Wall Loads'!BO26)</f>
        <v>13.733333333333334</v>
      </c>
      <c r="CL26" s="38">
        <f>'Unfactored Wall Loads'!$P$5*(1*'Unfactored Wall Loads'!BO26+1*'Unfactored Wall Loads'!BP26)</f>
        <v>17.866666666666667</v>
      </c>
      <c r="CM26" s="38">
        <f>'Unfactored Wall Loads'!$P$5*(1*'Unfactored Wall Loads'!BO26+1*'Unfactored Wall Loads'!BQ26)</f>
        <v>13.733333333333334</v>
      </c>
      <c r="CN26" s="38">
        <f>'Unfactored Wall Loads'!$P$5*(1*'Unfactored Wall Loads'!BO26+0.75*'Unfactored Wall Loads'!BP26+0.75*'Unfactored Wall Loads'!BQ26)</f>
        <v>16.833333333333332</v>
      </c>
      <c r="CO26" s="42">
        <f t="shared" si="12"/>
        <v>17.866666666666667</v>
      </c>
      <c r="CP26" s="118">
        <f>IF($B26="INT",1*'Unfactored Wall Loads'!BR26,IF($B26="EXT",IF(CV26=CR26,0.6*'Unfactored Wall Loads'!BR26,IF(CV26=CS26,0.75*0.6*'Unfactored Wall Loads'!BR26,IF(CV26=CT26,0.75*0.6*'Unfactored Wall Loads'!BR26,IF(CV26=CU26,0.75*0.6*'Unfactored Wall Loads'!BR26,"NG")))),"N.G."))</f>
        <v>0.48999999999999994</v>
      </c>
      <c r="CQ26" s="119">
        <f>IF($B26="INT",1*'Unfactored Wall Loads'!BS26, IF($B26="EXT",0.6*'Unfactored Wall Loads'!BS26,"N.G."))</f>
        <v>2.3333333333333331E-2</v>
      </c>
      <c r="CR26" s="38">
        <f>'Unfactored Wall Loads'!$P$5*(1*'Unfactored Wall Loads'!BT26)</f>
        <v>0</v>
      </c>
      <c r="CS26" s="38">
        <f>'Unfactored Wall Loads'!$P$5*(1*'Unfactored Wall Loads'!BT26+1*'Unfactored Wall Loads'!BU26)</f>
        <v>0</v>
      </c>
      <c r="CT26" s="38">
        <f>'Unfactored Wall Loads'!$P$5*(1*'Unfactored Wall Loads'!BT26+1*'Unfactored Wall Loads'!BV26)</f>
        <v>0</v>
      </c>
      <c r="CU26" s="38">
        <f>'Unfactored Wall Loads'!$P$5*(1*'Unfactored Wall Loads'!BT26+0.75*'Unfactored Wall Loads'!BU26+0.75*'Unfactored Wall Loads'!BV26)</f>
        <v>0</v>
      </c>
      <c r="CV26" s="42">
        <f t="shared" si="13"/>
        <v>0</v>
      </c>
      <c r="CW26" s="118">
        <f>IF($B26="INT",1*'Unfactored Wall Loads'!BW26,IF($B26="EXT",IF(DC26=CY26,0.6*'Unfactored Wall Loads'!BW26,IF(DC26=CZ26,0.75*0.6*'Unfactored Wall Loads'!BW26,IF(DC26=DA26,0.75*0.6*'Unfactored Wall Loads'!BW26,IF(DC26=DB26,0.75*0.6*'Unfactored Wall Loads'!BW26,"NG")))),"N.G."))</f>
        <v>0.36</v>
      </c>
      <c r="CX26" s="119">
        <f>IF($B26="INT",1*'Unfactored Wall Loads'!BX26, IF($B26="EXT",0.6*'Unfactored Wall Loads'!BX26,"N.G."))</f>
        <v>0.02</v>
      </c>
      <c r="CY26" s="38">
        <f>'Unfactored Wall Loads'!$P$5*(1*'Unfactored Wall Loads'!BY26)</f>
        <v>0</v>
      </c>
      <c r="CZ26" s="38">
        <f>'Unfactored Wall Loads'!$P$5*(1*'Unfactored Wall Loads'!BY26+1*'Unfactored Wall Loads'!BZ26)</f>
        <v>0</v>
      </c>
      <c r="DA26" s="38">
        <f>'Unfactored Wall Loads'!$P$5*(1*'Unfactored Wall Loads'!BY26+1*'Unfactored Wall Loads'!CA26)</f>
        <v>0</v>
      </c>
      <c r="DB26" s="38">
        <f>'Unfactored Wall Loads'!$P$5*(1*'Unfactored Wall Loads'!BY26+0.75*'Unfactored Wall Loads'!BZ26+0.75*'Unfactored Wall Loads'!CA26)</f>
        <v>0</v>
      </c>
      <c r="DC26" s="37">
        <f t="shared" si="14"/>
        <v>0</v>
      </c>
    </row>
    <row r="27" spans="1:107" x14ac:dyDescent="0.25">
      <c r="A27" s="87">
        <v>6</v>
      </c>
      <c r="B27" s="87" t="str">
        <f>'Unfactored Wall Loads'!B27</f>
        <v>INT</v>
      </c>
      <c r="C27" s="118">
        <f>IF($B27="INT",1*'Unfactored Wall Loads'!E28,IF($B27="EXT",IF(I27=E27,0.6*'Unfactored Wall Loads'!E28,IF(I27=F27,0.75*0.6*'Unfactored Wall Loads'!E28,IF(I27=G27,0.75*0.6*'Unfactored Wall Loads'!A28,IF(I27=H27,0.75*0.6*'Unfactored Wall Loads'!E28,"NG")))),"N.G."))</f>
        <v>4</v>
      </c>
      <c r="D27" s="119">
        <f>IF($B27="INT",1*'Unfactored Wall Loads'!F27, IF($B27="EXT",0.6*'Unfactored Wall Loads'!F27,"N.G."))</f>
        <v>6.6666666666666652E-2</v>
      </c>
      <c r="E27" s="38">
        <f>'Unfactored Wall Loads'!$P$5*(1*'Unfactored Wall Loads'!G27)</f>
        <v>0</v>
      </c>
      <c r="F27" s="38">
        <f>'Unfactored Wall Loads'!$P$5*(1*'Unfactored Wall Loads'!G27+1*'Unfactored Wall Loads'!H27)</f>
        <v>0</v>
      </c>
      <c r="G27" s="38">
        <f>'Unfactored Wall Loads'!$P$5*(1*'Unfactored Wall Loads'!G27+1*'Unfactored Wall Loads'!I27)</f>
        <v>0</v>
      </c>
      <c r="H27" s="38">
        <f>'Unfactored Wall Loads'!$P$5*(1*'Unfactored Wall Loads'!G27+0.75*'Unfactored Wall Loads'!H27+0.75*'Unfactored Wall Loads'!I27)</f>
        <v>0</v>
      </c>
      <c r="I27" s="42">
        <f t="shared" si="0"/>
        <v>0</v>
      </c>
      <c r="J27" s="118">
        <f>IF($B27="INT",1*'Unfactored Wall Loads'!J28,IF($B27="EXT",IF(P27=L27,0.6*'Unfactored Wall Loads'!H28,IF(P27=M27,0.75*0.6*'Unfactored Wall Loads'!H28,IF(P27=N27,0.75*0.6*'Unfactored Wall Loads'!H28,IF(P27=O27,0.75*0.6*'Unfactored Wall Loads'!H28,"NG")))),"N.G."))</f>
        <v>3.61</v>
      </c>
      <c r="K27" s="119">
        <f>IF($B27="INT",1*'Unfactored Wall Loads'!K27, IF($B27="EXT",0.6*'Unfactored Wall Loads'!K27,"N.G."))</f>
        <v>6.3333333333333325E-2</v>
      </c>
      <c r="L27" s="38">
        <f>'Unfactored Wall Loads'!$P$5*(1*'Unfactored Wall Loads'!L27)</f>
        <v>0</v>
      </c>
      <c r="M27" s="38">
        <f>'Unfactored Wall Loads'!$P$5*(1*'Unfactored Wall Loads'!L27+1*'Unfactored Wall Loads'!M27)</f>
        <v>0</v>
      </c>
      <c r="N27" s="38">
        <f>'Unfactored Wall Loads'!$P$5*(1*'Unfactored Wall Loads'!L27+1*'Unfactored Wall Loads'!N27)</f>
        <v>0</v>
      </c>
      <c r="O27" s="38">
        <f>'Unfactored Wall Loads'!$P$5*(1*'Unfactored Wall Loads'!L27+0.75*'Unfactored Wall Loads'!M27+0.75*'Unfactored Wall Loads'!N27)</f>
        <v>0</v>
      </c>
      <c r="P27" s="42">
        <f t="shared" si="1"/>
        <v>0</v>
      </c>
      <c r="Q27" s="118">
        <f>IF($B27="INT",1*'Unfactored Wall Loads'!O28,IF($B27="EXT",IF(W27=S27,0.6*'Unfactored Wall Loads'!O28,IF(W27=T27,0.75*0.6*'Unfactored Wall Loads'!O28,IF(W27=U27,0.75*0.6*'Unfactored Wall Loads'!O28,IF(W27=V27,0.75*0.6*'Unfactored Wall Loads'!O28,"NG")))),"N.G."))</f>
        <v>3.24</v>
      </c>
      <c r="R27" s="119">
        <f>IF($B27="INT",1*'Unfactored Wall Loads'!P27, IF($B27="EXT",0.6*'Unfactored Wall Loads'!P27,"N.G."))</f>
        <v>5.9999999999999991E-2</v>
      </c>
      <c r="S27" s="38">
        <f>'Unfactored Wall Loads'!$P$5*(1*'Unfactored Wall Loads'!Q27)</f>
        <v>0</v>
      </c>
      <c r="T27" s="38">
        <f>'Unfactored Wall Loads'!$P$5*(1*'Unfactored Wall Loads'!Q27+1*'Unfactored Wall Loads'!R27)</f>
        <v>0</v>
      </c>
      <c r="U27" s="38">
        <f>'Unfactored Wall Loads'!$P$5*(1*'Unfactored Wall Loads'!Q27+1*'Unfactored Wall Loads'!S27)</f>
        <v>0</v>
      </c>
      <c r="V27" s="38">
        <f>'Unfactored Wall Loads'!$P$5*(1*'Unfactored Wall Loads'!Q27+0.75*'Unfactored Wall Loads'!R27+0.75*'Unfactored Wall Loads'!S27)</f>
        <v>0</v>
      </c>
      <c r="W27" s="42">
        <f t="shared" si="2"/>
        <v>0</v>
      </c>
      <c r="X27" s="118">
        <f>IF($B27="INT",1*'Unfactored Wall Loads'!T27,IF($B27="EXT",IF(AD27=Z27,0.6*'Unfactored Wall Loads'!T27,IF(AD27=AA27,0.75*0.6*'Unfactored Wall Loads'!T27,IF(AD27=AB27,0.75*0.6*'Unfactored Wall Loads'!T27,IF(AD27=AC27,0.75*0.6*'Unfactored Wall Loads'!T27,"NG")))),"N.G."))</f>
        <v>0.95062500000000005</v>
      </c>
      <c r="Y27" s="119">
        <f>IF($B27="INT",1*'Unfactored Wall Loads'!U27, IF($B27="EXT",0.6*'Unfactored Wall Loads'!U27,"N.G."))</f>
        <v>3.2500000000000001E-2</v>
      </c>
      <c r="Z27" s="38">
        <f>'Unfactored Wall Loads'!$P$5*(1*'Unfactored Wall Loads'!V27)</f>
        <v>14.799999999999999</v>
      </c>
      <c r="AA27" s="38">
        <f>'Unfactored Wall Loads'!$P$5*(1*'Unfactored Wall Loads'!V27+1*'Unfactored Wall Loads'!W27)</f>
        <v>19.199999999999996</v>
      </c>
      <c r="AB27" s="38">
        <f>'Unfactored Wall Loads'!$P$5*(1*'Unfactored Wall Loads'!V27+1*'Unfactored Wall Loads'!X27)</f>
        <v>14.799999999999999</v>
      </c>
      <c r="AC27" s="42">
        <f>'Unfactored Wall Loads'!$P$5*(1*'Unfactored Wall Loads'!V27+0.75*'Unfactored Wall Loads'!W27+0.75*'Unfactored Wall Loads'!X27)</f>
        <v>18.099999999999998</v>
      </c>
      <c r="AD27" s="87">
        <f t="shared" si="3"/>
        <v>19.199999999999996</v>
      </c>
      <c r="AE27" s="118">
        <f>IF($B27="INT",1*'Unfactored Wall Loads'!Y27,IF($B27="EXT",IF(AK27=AG27,0.6*'Unfactored Wall Loads'!Y27,IF(AK27=AH27,0.75*0.6*'Unfactored Wall Loads'!Y27,IF(AK27=AI27,0.75*0.6*'Unfactored Wall Loads'!Y27,IF(AK27=AJ27,0.75*0.6*'Unfactored Wall Loads'!Y27,"NG")))),"N.G."))</f>
        <v>1.3455999999999999</v>
      </c>
      <c r="AF27" s="119">
        <f>IF($B27="INT",1*'Unfactored Wall Loads'!Z27, IF($B27="EXT",0.6*'Unfactored Wall Loads'!Z27,"N.G."))</f>
        <v>3.8666666666666662E-2</v>
      </c>
      <c r="AG27" s="38">
        <f>'Unfactored Wall Loads'!$P$5*(1*'Unfactored Wall Loads'!AA27)</f>
        <v>2</v>
      </c>
      <c r="AH27" s="38">
        <f>'Unfactored Wall Loads'!$P$5*(1*'Unfactored Wall Loads'!AA27+1*'Unfactored Wall Loads'!AB27)</f>
        <v>3.7333333333333329</v>
      </c>
      <c r="AI27" s="38">
        <f>'Unfactored Wall Loads'!$P$5*(1*'Unfactored Wall Loads'!AA27+1*'Unfactored Wall Loads'!AC27)</f>
        <v>2</v>
      </c>
      <c r="AJ27" s="38">
        <f>'Unfactored Wall Loads'!$P$5*(1*'Unfactored Wall Loads'!AA27+0.75*'Unfactored Wall Loads'!AB27+0.75*'Unfactored Wall Loads'!AC27)</f>
        <v>3.3</v>
      </c>
      <c r="AK27" s="42">
        <f t="shared" si="4"/>
        <v>3.7333333333333329</v>
      </c>
      <c r="AL27" s="118">
        <f>IF($B27="INT",1*'Unfactored Wall Loads'!AD27,IF($B27="EXT",IF(AR27=AN27,0.6*'Unfactored Wall Loads'!AD27,IF(AR27=AO27,0.75*0.6*'Unfactored Wall Loads'!AD27,IF(AR27=AP27,0.75*0.6*'Unfactored Wall Loads'!AD27,IF(AR27=AQ27,0.75*0.6*'Unfactored Wall Loads'!AD27,"NG")))),"N.G."))</f>
        <v>0.98406399999999994</v>
      </c>
      <c r="AM27" s="119">
        <f>IF($B27="INT",1*'Unfactored Wall Loads'!AE27, IF($B27="EXT",0.6*'Unfactored Wall Loads'!AE27,"N.G."))</f>
        <v>3.3066666666666661E-2</v>
      </c>
      <c r="AN27" s="38">
        <f>'Unfactored Wall Loads'!$P$5*(1*'Unfactored Wall Loads'!AF27)</f>
        <v>3.6</v>
      </c>
      <c r="AO27" s="38">
        <f>'Unfactored Wall Loads'!$P$5*(1*'Unfactored Wall Loads'!AF27+1*'Unfactored Wall Loads'!AG27)</f>
        <v>6</v>
      </c>
      <c r="AP27" s="38">
        <f>'Unfactored Wall Loads'!$P$5*(1*'Unfactored Wall Loads'!AF27+1*'Unfactored Wall Loads'!AH27)</f>
        <v>3.6</v>
      </c>
      <c r="AQ27" s="38">
        <f>'Unfactored Wall Loads'!$P$5*(1*'Unfactored Wall Loads'!AF27+0.75*'Unfactored Wall Loads'!AG27+0.75*'Unfactored Wall Loads'!AH27)</f>
        <v>5.4</v>
      </c>
      <c r="AR27" s="42">
        <f t="shared" si="5"/>
        <v>6</v>
      </c>
      <c r="AS27" s="118">
        <f>IF($B27="INT",1*'Unfactored Wall Loads'!AI27,IF($B27="EXT",IF(AY27=AU27,0.6*'Unfactored Wall Loads'!AI27,IF(AY27=AV27,0.75*0.6*'Unfactored Wall Loads'!AI27,IF(AY27=AW27,0.75*0.6*'Unfactored Wall Loads'!AI27,IF(AY27=AX27,0.75*0.6*'Unfactored Wall Loads'!AI27,"NG")))),"N.G."))</f>
        <v>0.95062500000000005</v>
      </c>
      <c r="AT27" s="119">
        <f>IF($B27="INT",1*'Unfactored Wall Loads'!AJ27, IF($B27="EXT",0.6*'Unfactored Wall Loads'!AJ27,"N.G."))</f>
        <v>3.2500000000000001E-2</v>
      </c>
      <c r="AU27" s="38">
        <f>'Unfactored Wall Loads'!$P$5*(1*'Unfactored Wall Loads'!AK27)</f>
        <v>5.1999999999999993</v>
      </c>
      <c r="AV27" s="38">
        <f>'Unfactored Wall Loads'!$P$5*(1*'Unfactored Wall Loads'!AK27+1*'Unfactored Wall Loads'!AL27)</f>
        <v>8.1333333333333329</v>
      </c>
      <c r="AW27" s="38">
        <f>'Unfactored Wall Loads'!$P$5*(1*'Unfactored Wall Loads'!AK27+1*'Unfactored Wall Loads'!AM27)</f>
        <v>5.1999999999999993</v>
      </c>
      <c r="AX27" s="38">
        <f>'Unfactored Wall Loads'!$P$5*(1*'Unfactored Wall Loads'!AK27+0.75*'Unfactored Wall Loads'!AL27+0.75*'Unfactored Wall Loads'!AM27)</f>
        <v>7.3999999999999995</v>
      </c>
      <c r="AY27" s="42">
        <f t="shared" si="6"/>
        <v>8.1333333333333329</v>
      </c>
      <c r="AZ27" s="118">
        <f>IF($B27="INT",1*'Unfactored Wall Loads'!AN27,IF($B27="EXT",IF(BF27=BB27,0.6*'Unfactored Wall Loads'!AN27,IF(BF27=BC27,0.75*0.6*'Unfactored Wall Loads'!AN27,IF(BF27=BD27,0.75*0.6*'Unfactored Wall Loads'!AN27,IF(BF27=BE27,0.75*0.6*'Unfactored Wall Loads'!AN27,"NG")))),"N.G."))</f>
        <v>0.95062500000000005</v>
      </c>
      <c r="BA27" s="119">
        <f>IF($B27="INT",1*'Unfactored Wall Loads'!AO27, IF($B27="EXT",0.6*'Unfactored Wall Loads'!AO27,"N.G."))</f>
        <v>3.2500000000000001E-2</v>
      </c>
      <c r="BB27" s="38">
        <f>'Unfactored Wall Loads'!$P$5*(1*'Unfactored Wall Loads'!AP27)</f>
        <v>6.7999999999999989</v>
      </c>
      <c r="BC27" s="38">
        <f>'Unfactored Wall Loads'!$P$5*(1*'Unfactored Wall Loads'!AP27+1*'Unfactored Wall Loads'!AQ27)</f>
        <v>10.133333333333333</v>
      </c>
      <c r="BD27" s="38">
        <f>'Unfactored Wall Loads'!$P$5*(1*'Unfactored Wall Loads'!AP27+1*'Unfactored Wall Loads'!AR27)</f>
        <v>6.7999999999999989</v>
      </c>
      <c r="BE27" s="38">
        <f>'Unfactored Wall Loads'!$P$5*(1*'Unfactored Wall Loads'!AP27+0.75*'Unfactored Wall Loads'!AQ27+0.75*'Unfactored Wall Loads'!AR27)</f>
        <v>9.2999999999999989</v>
      </c>
      <c r="BF27" s="42">
        <f t="shared" si="7"/>
        <v>10.133333333333333</v>
      </c>
      <c r="BG27" s="118">
        <f>IF($B27="INT",1*'Unfactored Wall Loads'!AS27,IF($B27="EXT",IF(BM27=BI27,0.6*'Unfactored Wall Loads'!AS27,IF(BM27=BJ27,0.75*0.6*'Unfactored Wall Loads'!AS27,IF(BM27=BK27,0.75*0.6*'Unfactored Wall Loads'!AS27,IF(BM27=BL27,0.75*0.6*'Unfactored Wall Loads'!AS27,"NG")))),"N.G."))</f>
        <v>0.95062500000000005</v>
      </c>
      <c r="BH27" s="119">
        <f>IF($B27="INT",1*'Unfactored Wall Loads'!AT27, IF($B27="EXT",0.6*'Unfactored Wall Loads'!AT27,"N.G."))</f>
        <v>3.2500000000000001E-2</v>
      </c>
      <c r="BI27" s="38">
        <f>'Unfactored Wall Loads'!$P$5*(1*'Unfactored Wall Loads'!AU27)</f>
        <v>8.3999999999999986</v>
      </c>
      <c r="BJ27" s="38">
        <f>'Unfactored Wall Loads'!$P$5*(1*'Unfactored Wall Loads'!AU27+1*'Unfactored Wall Loads'!AV27)</f>
        <v>12</v>
      </c>
      <c r="BK27" s="38">
        <f>'Unfactored Wall Loads'!$P$5*(1*'Unfactored Wall Loads'!AU27+1*'Unfactored Wall Loads'!AW27)</f>
        <v>8.3999999999999986</v>
      </c>
      <c r="BL27" s="38">
        <f>'Unfactored Wall Loads'!$P$5*(1*'Unfactored Wall Loads'!AU27+0.75*'Unfactored Wall Loads'!AV27+0.75*'Unfactored Wall Loads'!AW27)</f>
        <v>11.099999999999998</v>
      </c>
      <c r="BM27" s="42">
        <f t="shared" si="8"/>
        <v>12</v>
      </c>
      <c r="BN27" s="118">
        <f>IF($B27="INT",1*'Unfactored Wall Loads'!AX27,IF($B27="EXT",IF(BT27=BP27,0.6*'Unfactored Wall Loads'!AX27,IF(BT27=BQ27,0.75*0.6*'Unfactored Wall Loads'!AX27,IF(BT27=BR27,0.75*0.6*'Unfactored Wall Loads'!AX27,IF(BT27=BS27,0.75*0.6*'Unfactored Wall Loads'!AX27,"NG")))),"N.G."))</f>
        <v>0.95062500000000005</v>
      </c>
      <c r="BO27" s="119">
        <f>IF($B27="INT",1*'Unfactored Wall Loads'!AY27, IF($B27="EXT",0.6*'Unfactored Wall Loads'!AY27,"N.G."))</f>
        <v>3.2500000000000001E-2</v>
      </c>
      <c r="BP27" s="38">
        <f>'Unfactored Wall Loads'!$P$5*(1*'Unfactored Wall Loads'!AZ27)</f>
        <v>10</v>
      </c>
      <c r="BQ27" s="38">
        <f>'Unfactored Wall Loads'!$P$5*(1*'Unfactored Wall Loads'!AZ27+1*'Unfactored Wall Loads'!BA27)</f>
        <v>13.733333333333334</v>
      </c>
      <c r="BR27" s="38">
        <f>'Unfactored Wall Loads'!$P$5*(1*'Unfactored Wall Loads'!AZ27+1*'Unfactored Wall Loads'!BB27)</f>
        <v>10</v>
      </c>
      <c r="BS27" s="38">
        <f>'Unfactored Wall Loads'!$P$5*(1*'Unfactored Wall Loads'!AZ27+0.75*'Unfactored Wall Loads'!BA27+0.75*'Unfactored Wall Loads'!BB27)</f>
        <v>12.799999999999999</v>
      </c>
      <c r="BT27" s="42">
        <f t="shared" si="9"/>
        <v>13.733333333333334</v>
      </c>
      <c r="BU27" s="118">
        <f>IF($B27="INT",1*'Unfactored Wall Loads'!BC27,IF($B27="EXT",IF(CA27=BW27,0.6*'Unfactored Wall Loads'!BC27,IF(CA27=BX27,0.75*0.6*'Unfactored Wall Loads'!BC27,IF(CA27=BY27,0.75*0.6*'Unfactored Wall Loads'!BC27,IF(CA27=BZ27,0.75*0.6*'Unfactored Wall Loads'!BC27,"NG")))),"N.G."))</f>
        <v>0.95062500000000005</v>
      </c>
      <c r="BV27" s="119">
        <f>IF($B27="INT",1*'Unfactored Wall Loads'!BD27, IF($B27="EXT",0.6*'Unfactored Wall Loads'!BD27,"N.G."))</f>
        <v>3.2500000000000001E-2</v>
      </c>
      <c r="BW27" s="38">
        <f>'Unfactored Wall Loads'!$P$5*(1*'Unfactored Wall Loads'!BE27)</f>
        <v>11.599999999999998</v>
      </c>
      <c r="BX27" s="38">
        <f>'Unfactored Wall Loads'!$P$5*(1*'Unfactored Wall Loads'!BE27+1*'Unfactored Wall Loads'!BF27)</f>
        <v>15.466666666666665</v>
      </c>
      <c r="BY27" s="38">
        <f>'Unfactored Wall Loads'!$P$5*(1*'Unfactored Wall Loads'!BE27+1*'Unfactored Wall Loads'!BG27)</f>
        <v>11.599999999999998</v>
      </c>
      <c r="BZ27" s="38">
        <f>'Unfactored Wall Loads'!$P$5*(1*'Unfactored Wall Loads'!BE27+0.75*'Unfactored Wall Loads'!BF27+0.75*'Unfactored Wall Loads'!BG27)</f>
        <v>14.5</v>
      </c>
      <c r="CA27" s="42">
        <f t="shared" si="10"/>
        <v>15.466666666666665</v>
      </c>
      <c r="CB27" s="118">
        <f>IF($B27="INT",1*'Unfactored Wall Loads'!BH27,IF($B27="EXT",IF(CH27=CD27,0.6*'Unfactored Wall Loads'!BH27,IF(CH27=CE27,0.75*0.6*'Unfactored Wall Loads'!BH27,IF(CH27=CF27,0.75*0.6*'Unfactored Wall Loads'!BH27,IF(CH27=CG27,0.75*0.6*'Unfactored Wall Loads'!BH27,"NG")))),"N.G."))</f>
        <v>0.95062500000000005</v>
      </c>
      <c r="CC27" s="119">
        <f>IF($B27="INT",1*'Unfactored Wall Loads'!BI27, IF($B27="EXT",0.6*'Unfactored Wall Loads'!BI27,"N.G."))</f>
        <v>3.2500000000000001E-2</v>
      </c>
      <c r="CD27" s="38">
        <f>'Unfactored Wall Loads'!$P$5*(1*'Unfactored Wall Loads'!BJ27)</f>
        <v>13.2</v>
      </c>
      <c r="CE27" s="38">
        <f>'Unfactored Wall Loads'!$P$5*(1*'Unfactored Wall Loads'!BJ27+1*'Unfactored Wall Loads'!BK27)</f>
        <v>17.2</v>
      </c>
      <c r="CF27" s="38">
        <f>'Unfactored Wall Loads'!$P$5*(1*'Unfactored Wall Loads'!BJ27+1*'Unfactored Wall Loads'!BL27)</f>
        <v>13.2</v>
      </c>
      <c r="CG27" s="38">
        <f>'Unfactored Wall Loads'!$P$5*(1*'Unfactored Wall Loads'!BJ27+0.75*'Unfactored Wall Loads'!BK27+0.75*'Unfactored Wall Loads'!BL27)</f>
        <v>16.2</v>
      </c>
      <c r="CH27" s="42">
        <f t="shared" si="11"/>
        <v>17.2</v>
      </c>
      <c r="CI27" s="118">
        <f>IF($B27="INT",1*'Unfactored Wall Loads'!BM27,IF($B27="EXT",IF(CO27=CK27,0.6*'Unfactored Wall Loads'!BM27,IF(CO27=CL27,0.75*0.6*'Unfactored Wall Loads'!BM27,IF(CO27=CM27,0.75*0.6*'Unfactored Wall Loads'!BM27,IF(CO27=CN27,0.75*0.6*'Unfactored Wall Loads'!BM27,"NG")))),"N.G."))</f>
        <v>0.95062500000000005</v>
      </c>
      <c r="CJ27" s="119">
        <f>IF($B27="INT",1*'Unfactored Wall Loads'!BN27, IF($B27="EXT",0.6*'Unfactored Wall Loads'!BN27,"N.G."))</f>
        <v>3.2500000000000001E-2</v>
      </c>
      <c r="CK27" s="38">
        <f>'Unfactored Wall Loads'!$P$5*(1*'Unfactored Wall Loads'!BO27)</f>
        <v>14.799999999999999</v>
      </c>
      <c r="CL27" s="38">
        <f>'Unfactored Wall Loads'!$P$5*(1*'Unfactored Wall Loads'!BO27+1*'Unfactored Wall Loads'!BP27)</f>
        <v>19.199999999999996</v>
      </c>
      <c r="CM27" s="38">
        <f>'Unfactored Wall Loads'!$P$5*(1*'Unfactored Wall Loads'!BO27+1*'Unfactored Wall Loads'!BQ27)</f>
        <v>14.799999999999999</v>
      </c>
      <c r="CN27" s="38">
        <f>'Unfactored Wall Loads'!$P$5*(1*'Unfactored Wall Loads'!BO27+0.75*'Unfactored Wall Loads'!BP27+0.75*'Unfactored Wall Loads'!BQ27)</f>
        <v>18.099999999999998</v>
      </c>
      <c r="CO27" s="42">
        <f t="shared" si="12"/>
        <v>19.199999999999996</v>
      </c>
      <c r="CP27" s="118">
        <f>IF($B27="INT",1*'Unfactored Wall Loads'!BR27,IF($B27="EXT",IF(CV27=CR27,0.6*'Unfactored Wall Loads'!BR27,IF(CV27=CS27,0.75*0.6*'Unfactored Wall Loads'!BR27,IF(CV27=CT27,0.75*0.6*'Unfactored Wall Loads'!BR27,IF(CV27=CU27,0.75*0.6*'Unfactored Wall Loads'!BR27,"NG")))),"N.G."))</f>
        <v>0.48999999999999994</v>
      </c>
      <c r="CQ27" s="119">
        <f>IF($B27="INT",1*'Unfactored Wall Loads'!BS27, IF($B27="EXT",0.6*'Unfactored Wall Loads'!BS27,"N.G."))</f>
        <v>2.3333333333333331E-2</v>
      </c>
      <c r="CR27" s="38">
        <f>'Unfactored Wall Loads'!$P$5*(1*'Unfactored Wall Loads'!BT27)</f>
        <v>0</v>
      </c>
      <c r="CS27" s="38">
        <f>'Unfactored Wall Loads'!$P$5*(1*'Unfactored Wall Loads'!BT27+1*'Unfactored Wall Loads'!BU27)</f>
        <v>0</v>
      </c>
      <c r="CT27" s="38">
        <f>'Unfactored Wall Loads'!$P$5*(1*'Unfactored Wall Loads'!BT27+1*'Unfactored Wall Loads'!BV27)</f>
        <v>0</v>
      </c>
      <c r="CU27" s="38">
        <f>'Unfactored Wall Loads'!$P$5*(1*'Unfactored Wall Loads'!BT27+0.75*'Unfactored Wall Loads'!BU27+0.75*'Unfactored Wall Loads'!BV27)</f>
        <v>0</v>
      </c>
      <c r="CV27" s="42">
        <f t="shared" si="13"/>
        <v>0</v>
      </c>
      <c r="CW27" s="118">
        <f>IF($B27="INT",1*'Unfactored Wall Loads'!BW27,IF($B27="EXT",IF(DC27=CY27,0.6*'Unfactored Wall Loads'!BW27,IF(DC27=CZ27,0.75*0.6*'Unfactored Wall Loads'!BW27,IF(DC27=DA27,0.75*0.6*'Unfactored Wall Loads'!BW27,IF(DC27=DB27,0.75*0.6*'Unfactored Wall Loads'!BW27,"NG")))),"N.G."))</f>
        <v>0.36</v>
      </c>
      <c r="CX27" s="119">
        <f>IF($B27="INT",1*'Unfactored Wall Loads'!BX27, IF($B27="EXT",0.6*'Unfactored Wall Loads'!BX27,"N.G."))</f>
        <v>0.02</v>
      </c>
      <c r="CY27" s="38">
        <f>'Unfactored Wall Loads'!$P$5*(1*'Unfactored Wall Loads'!BY27)</f>
        <v>0</v>
      </c>
      <c r="CZ27" s="38">
        <f>'Unfactored Wall Loads'!$P$5*(1*'Unfactored Wall Loads'!BY27+1*'Unfactored Wall Loads'!BZ27)</f>
        <v>0</v>
      </c>
      <c r="DA27" s="38">
        <f>'Unfactored Wall Loads'!$P$5*(1*'Unfactored Wall Loads'!BY27+1*'Unfactored Wall Loads'!CA27)</f>
        <v>0</v>
      </c>
      <c r="DB27" s="38">
        <f>'Unfactored Wall Loads'!$P$5*(1*'Unfactored Wall Loads'!BY27+0.75*'Unfactored Wall Loads'!BZ27+0.75*'Unfactored Wall Loads'!CA27)</f>
        <v>0</v>
      </c>
      <c r="DC27" s="37">
        <f t="shared" si="14"/>
        <v>0</v>
      </c>
    </row>
    <row r="28" spans="1:107" x14ac:dyDescent="0.25">
      <c r="A28" s="87">
        <v>7</v>
      </c>
      <c r="B28" s="87" t="str">
        <f>'Unfactored Wall Loads'!B28</f>
        <v>INT</v>
      </c>
      <c r="C28" s="118">
        <f>IF($B28="INT",1*'Unfactored Wall Loads'!E29,IF($B28="EXT",IF(I28=E28,0.6*'Unfactored Wall Loads'!E29,IF(I28=F28,0.75*0.6*'Unfactored Wall Loads'!E29,IF(I28=G28,0.75*0.6*'Unfactored Wall Loads'!A29,IF(I28=H28,0.75*0.6*'Unfactored Wall Loads'!E29,"NG")))),"N.G."))</f>
        <v>4</v>
      </c>
      <c r="D28" s="119">
        <f>IF($B28="INT",1*'Unfactored Wall Loads'!F28, IF($B28="EXT",0.6*'Unfactored Wall Loads'!F28,"N.G."))</f>
        <v>6.6666666666666652E-2</v>
      </c>
      <c r="E28" s="38">
        <f>'Unfactored Wall Loads'!$P$5*(1*'Unfactored Wall Loads'!G28)</f>
        <v>0</v>
      </c>
      <c r="F28" s="38">
        <f>'Unfactored Wall Loads'!$P$5*(1*'Unfactored Wall Loads'!G28+1*'Unfactored Wall Loads'!H28)</f>
        <v>0</v>
      </c>
      <c r="G28" s="38">
        <f>'Unfactored Wall Loads'!$P$5*(1*'Unfactored Wall Loads'!G28+1*'Unfactored Wall Loads'!I28)</f>
        <v>0</v>
      </c>
      <c r="H28" s="38">
        <f>'Unfactored Wall Loads'!$P$5*(1*'Unfactored Wall Loads'!G28+0.75*'Unfactored Wall Loads'!H28+0.75*'Unfactored Wall Loads'!I28)</f>
        <v>0</v>
      </c>
      <c r="I28" s="42">
        <f t="shared" si="0"/>
        <v>0</v>
      </c>
      <c r="J28" s="118">
        <f>IF($B28="INT",1*'Unfactored Wall Loads'!J29,IF($B28="EXT",IF(P28=L28,0.6*'Unfactored Wall Loads'!H29,IF(P28=M28,0.75*0.6*'Unfactored Wall Loads'!H29,IF(P28=N28,0.75*0.6*'Unfactored Wall Loads'!H29,IF(P28=O28,0.75*0.6*'Unfactored Wall Loads'!H29,"NG")))),"N.G."))</f>
        <v>3.61</v>
      </c>
      <c r="K28" s="119">
        <f>IF($B28="INT",1*'Unfactored Wall Loads'!K28, IF($B28="EXT",0.6*'Unfactored Wall Loads'!K28,"N.G."))</f>
        <v>6.3333333333333325E-2</v>
      </c>
      <c r="L28" s="38">
        <f>'Unfactored Wall Loads'!$P$5*(1*'Unfactored Wall Loads'!L28)</f>
        <v>0</v>
      </c>
      <c r="M28" s="38">
        <f>'Unfactored Wall Loads'!$P$5*(1*'Unfactored Wall Loads'!L28+1*'Unfactored Wall Loads'!M28)</f>
        <v>0</v>
      </c>
      <c r="N28" s="38">
        <f>'Unfactored Wall Loads'!$P$5*(1*'Unfactored Wall Loads'!L28+1*'Unfactored Wall Loads'!N28)</f>
        <v>0</v>
      </c>
      <c r="O28" s="38">
        <f>'Unfactored Wall Loads'!$P$5*(1*'Unfactored Wall Loads'!L28+0.75*'Unfactored Wall Loads'!M28+0.75*'Unfactored Wall Loads'!N28)</f>
        <v>0</v>
      </c>
      <c r="P28" s="42">
        <f t="shared" si="1"/>
        <v>0</v>
      </c>
      <c r="Q28" s="118">
        <f>IF($B28="INT",1*'Unfactored Wall Loads'!O29,IF($B28="EXT",IF(W28=S28,0.6*'Unfactored Wall Loads'!O29,IF(W28=T28,0.75*0.6*'Unfactored Wall Loads'!O29,IF(W28=U28,0.75*0.6*'Unfactored Wall Loads'!O29,IF(W28=V28,0.75*0.6*'Unfactored Wall Loads'!O29,"NG")))),"N.G."))</f>
        <v>3.24</v>
      </c>
      <c r="R28" s="119">
        <f>IF($B28="INT",1*'Unfactored Wall Loads'!P28, IF($B28="EXT",0.6*'Unfactored Wall Loads'!P28,"N.G."))</f>
        <v>5.9999999999999991E-2</v>
      </c>
      <c r="S28" s="38">
        <f>'Unfactored Wall Loads'!$P$5*(1*'Unfactored Wall Loads'!Q28)</f>
        <v>0</v>
      </c>
      <c r="T28" s="38">
        <f>'Unfactored Wall Loads'!$P$5*(1*'Unfactored Wall Loads'!Q28+1*'Unfactored Wall Loads'!R28)</f>
        <v>0</v>
      </c>
      <c r="U28" s="38">
        <f>'Unfactored Wall Loads'!$P$5*(1*'Unfactored Wall Loads'!Q28+1*'Unfactored Wall Loads'!S28)</f>
        <v>0</v>
      </c>
      <c r="V28" s="38">
        <f>'Unfactored Wall Loads'!$P$5*(1*'Unfactored Wall Loads'!Q28+0.75*'Unfactored Wall Loads'!R28+0.75*'Unfactored Wall Loads'!S28)</f>
        <v>0</v>
      </c>
      <c r="W28" s="42">
        <f t="shared" si="2"/>
        <v>0</v>
      </c>
      <c r="X28" s="118">
        <f>IF($B28="INT",1*'Unfactored Wall Loads'!T28,IF($B28="EXT",IF(AD28=Z28,0.6*'Unfactored Wall Loads'!T28,IF(AD28=AA28,0.75*0.6*'Unfactored Wall Loads'!T28,IF(AD28=AB28,0.75*0.6*'Unfactored Wall Loads'!T28,IF(AD28=AC28,0.75*0.6*'Unfactored Wall Loads'!T28,"NG")))),"N.G."))</f>
        <v>0.95062500000000005</v>
      </c>
      <c r="Y28" s="119">
        <f>IF($B28="INT",1*'Unfactored Wall Loads'!U28, IF($B28="EXT",0.6*'Unfactored Wall Loads'!U28,"N.G."))</f>
        <v>3.2500000000000001E-2</v>
      </c>
      <c r="Z28" s="38">
        <f>'Unfactored Wall Loads'!$P$5*(1*'Unfactored Wall Loads'!V28)</f>
        <v>17.866666666666667</v>
      </c>
      <c r="AA28" s="38">
        <f>'Unfactored Wall Loads'!$P$5*(1*'Unfactored Wall Loads'!V28+1*'Unfactored Wall Loads'!W28)</f>
        <v>23.333333333333332</v>
      </c>
      <c r="AB28" s="38">
        <f>'Unfactored Wall Loads'!$P$5*(1*'Unfactored Wall Loads'!V28+1*'Unfactored Wall Loads'!X28)</f>
        <v>17.866666666666667</v>
      </c>
      <c r="AC28" s="42">
        <f>'Unfactored Wall Loads'!$P$5*(1*'Unfactored Wall Loads'!V28+0.75*'Unfactored Wall Loads'!W28+0.75*'Unfactored Wall Loads'!X28)</f>
        <v>21.966666666666669</v>
      </c>
      <c r="AD28" s="87">
        <f t="shared" si="3"/>
        <v>23.333333333333332</v>
      </c>
      <c r="AE28" s="118">
        <f>IF($B28="INT",1*'Unfactored Wall Loads'!Y28,IF($B28="EXT",IF(AK28=AG28,0.6*'Unfactored Wall Loads'!Y28,IF(AK28=AH28,0.75*0.6*'Unfactored Wall Loads'!Y28,IF(AK28=AI28,0.75*0.6*'Unfactored Wall Loads'!Y28,IF(AK28=AJ28,0.75*0.6*'Unfactored Wall Loads'!Y28,"NG")))),"N.G."))</f>
        <v>1.3455999999999999</v>
      </c>
      <c r="AF28" s="119">
        <f>IF($B28="INT",1*'Unfactored Wall Loads'!Z28, IF($B28="EXT",0.6*'Unfactored Wall Loads'!Z28,"N.G."))</f>
        <v>3.8666666666666662E-2</v>
      </c>
      <c r="AG28" s="38">
        <f>'Unfactored Wall Loads'!$P$5*(1*'Unfactored Wall Loads'!AA28)</f>
        <v>2.4</v>
      </c>
      <c r="AH28" s="38">
        <f>'Unfactored Wall Loads'!$P$5*(1*'Unfactored Wall Loads'!AA28+1*'Unfactored Wall Loads'!AB28)</f>
        <v>4.5333333333333332</v>
      </c>
      <c r="AI28" s="38">
        <f>'Unfactored Wall Loads'!$P$5*(1*'Unfactored Wall Loads'!AA28+1*'Unfactored Wall Loads'!AC28)</f>
        <v>2.4</v>
      </c>
      <c r="AJ28" s="38">
        <f>'Unfactored Wall Loads'!$P$5*(1*'Unfactored Wall Loads'!AA28+0.75*'Unfactored Wall Loads'!AB28+0.75*'Unfactored Wall Loads'!AC28)</f>
        <v>4</v>
      </c>
      <c r="AK28" s="42">
        <f t="shared" si="4"/>
        <v>4.5333333333333332</v>
      </c>
      <c r="AL28" s="118">
        <f>IF($B28="INT",1*'Unfactored Wall Loads'!AD28,IF($B28="EXT",IF(AR28=AN28,0.6*'Unfactored Wall Loads'!AD28,IF(AR28=AO28,0.75*0.6*'Unfactored Wall Loads'!AD28,IF(AR28=AP28,0.75*0.6*'Unfactored Wall Loads'!AD28,IF(AR28=AQ28,0.75*0.6*'Unfactored Wall Loads'!AD28,"NG")))),"N.G."))</f>
        <v>0.98406399999999994</v>
      </c>
      <c r="AM28" s="119">
        <f>IF($B28="INT",1*'Unfactored Wall Loads'!AE28, IF($B28="EXT",0.6*'Unfactored Wall Loads'!AE28,"N.G."))</f>
        <v>3.3066666666666661E-2</v>
      </c>
      <c r="AN28" s="38">
        <f>'Unfactored Wall Loads'!$P$5*(1*'Unfactored Wall Loads'!AF28)</f>
        <v>4.3999999999999995</v>
      </c>
      <c r="AO28" s="38">
        <f>'Unfactored Wall Loads'!$P$5*(1*'Unfactored Wall Loads'!AF28+1*'Unfactored Wall Loads'!AG28)</f>
        <v>7.2</v>
      </c>
      <c r="AP28" s="38">
        <f>'Unfactored Wall Loads'!$P$5*(1*'Unfactored Wall Loads'!AF28+1*'Unfactored Wall Loads'!AH28)</f>
        <v>4.3999999999999995</v>
      </c>
      <c r="AQ28" s="38">
        <f>'Unfactored Wall Loads'!$P$5*(1*'Unfactored Wall Loads'!AF28+0.75*'Unfactored Wall Loads'!AG28+0.75*'Unfactored Wall Loads'!AH28)</f>
        <v>6.5</v>
      </c>
      <c r="AR28" s="42">
        <f t="shared" si="5"/>
        <v>7.2</v>
      </c>
      <c r="AS28" s="118">
        <f>IF($B28="INT",1*'Unfactored Wall Loads'!AI28,IF($B28="EXT",IF(AY28=AU28,0.6*'Unfactored Wall Loads'!AI28,IF(AY28=AV28,0.75*0.6*'Unfactored Wall Loads'!AI28,IF(AY28=AW28,0.75*0.6*'Unfactored Wall Loads'!AI28,IF(AY28=AX28,0.75*0.6*'Unfactored Wall Loads'!AI28,"NG")))),"N.G."))</f>
        <v>0.95062500000000005</v>
      </c>
      <c r="AT28" s="119">
        <f>IF($B28="INT",1*'Unfactored Wall Loads'!AJ28, IF($B28="EXT",0.6*'Unfactored Wall Loads'!AJ28,"N.G."))</f>
        <v>3.2500000000000001E-2</v>
      </c>
      <c r="AU28" s="38">
        <f>'Unfactored Wall Loads'!$P$5*(1*'Unfactored Wall Loads'!AK28)</f>
        <v>6.2666666666666666</v>
      </c>
      <c r="AV28" s="38">
        <f>'Unfactored Wall Loads'!$P$5*(1*'Unfactored Wall Loads'!AK28+1*'Unfactored Wall Loads'!AL28)</f>
        <v>9.466666666666665</v>
      </c>
      <c r="AW28" s="38">
        <f>'Unfactored Wall Loads'!$P$5*(1*'Unfactored Wall Loads'!AK28+1*'Unfactored Wall Loads'!AM28)</f>
        <v>6.2666666666666666</v>
      </c>
      <c r="AX28" s="38">
        <f>'Unfactored Wall Loads'!$P$5*(1*'Unfactored Wall Loads'!AK28+0.75*'Unfactored Wall Loads'!AL28+0.75*'Unfactored Wall Loads'!AM28)</f>
        <v>8.6666666666666661</v>
      </c>
      <c r="AY28" s="42">
        <f t="shared" si="6"/>
        <v>9.466666666666665</v>
      </c>
      <c r="AZ28" s="118">
        <f>IF($B28="INT",1*'Unfactored Wall Loads'!AN28,IF($B28="EXT",IF(BF28=BB28,0.6*'Unfactored Wall Loads'!AN28,IF(BF28=BC28,0.75*0.6*'Unfactored Wall Loads'!AN28,IF(BF28=BD28,0.75*0.6*'Unfactored Wall Loads'!AN28,IF(BF28=BE28,0.75*0.6*'Unfactored Wall Loads'!AN28,"NG")))),"N.G."))</f>
        <v>0.95062500000000005</v>
      </c>
      <c r="BA28" s="119">
        <f>IF($B28="INT",1*'Unfactored Wall Loads'!AO28, IF($B28="EXT",0.6*'Unfactored Wall Loads'!AO28,"N.G."))</f>
        <v>3.2500000000000001E-2</v>
      </c>
      <c r="BB28" s="38">
        <f>'Unfactored Wall Loads'!$P$5*(1*'Unfactored Wall Loads'!AP28)</f>
        <v>8.1333333333333329</v>
      </c>
      <c r="BC28" s="38">
        <f>'Unfactored Wall Loads'!$P$5*(1*'Unfactored Wall Loads'!AP28+1*'Unfactored Wall Loads'!AQ28)</f>
        <v>11.466666666666665</v>
      </c>
      <c r="BD28" s="38">
        <f>'Unfactored Wall Loads'!$P$5*(1*'Unfactored Wall Loads'!AP28+1*'Unfactored Wall Loads'!AR28)</f>
        <v>8.1333333333333329</v>
      </c>
      <c r="BE28" s="38">
        <f>'Unfactored Wall Loads'!$P$5*(1*'Unfactored Wall Loads'!AP28+0.75*'Unfactored Wall Loads'!AQ28+0.75*'Unfactored Wall Loads'!AR28)</f>
        <v>10.633333333333333</v>
      </c>
      <c r="BF28" s="42">
        <f t="shared" si="7"/>
        <v>11.466666666666665</v>
      </c>
      <c r="BG28" s="118">
        <f>IF($B28="INT",1*'Unfactored Wall Loads'!AS28,IF($B28="EXT",IF(BM28=BI28,0.6*'Unfactored Wall Loads'!AS28,IF(BM28=BJ28,0.75*0.6*'Unfactored Wall Loads'!AS28,IF(BM28=BK28,0.75*0.6*'Unfactored Wall Loads'!AS28,IF(BM28=BL28,0.75*0.6*'Unfactored Wall Loads'!AS28,"NG")))),"N.G."))</f>
        <v>0.95062500000000005</v>
      </c>
      <c r="BH28" s="119">
        <f>IF($B28="INT",1*'Unfactored Wall Loads'!AT28, IF($B28="EXT",0.6*'Unfactored Wall Loads'!AT28,"N.G."))</f>
        <v>3.2500000000000001E-2</v>
      </c>
      <c r="BI28" s="38">
        <f>'Unfactored Wall Loads'!$P$5*(1*'Unfactored Wall Loads'!AU28)</f>
        <v>10.133333333333333</v>
      </c>
      <c r="BJ28" s="38">
        <f>'Unfactored Wall Loads'!$P$5*(1*'Unfactored Wall Loads'!AU28+1*'Unfactored Wall Loads'!AV28)</f>
        <v>13.599999999999998</v>
      </c>
      <c r="BK28" s="38">
        <f>'Unfactored Wall Loads'!$P$5*(1*'Unfactored Wall Loads'!AU28+1*'Unfactored Wall Loads'!AW28)</f>
        <v>10.133333333333333</v>
      </c>
      <c r="BL28" s="38">
        <f>'Unfactored Wall Loads'!$P$5*(1*'Unfactored Wall Loads'!AU28+0.75*'Unfactored Wall Loads'!AV28+0.75*'Unfactored Wall Loads'!AW28)</f>
        <v>12.733333333333334</v>
      </c>
      <c r="BM28" s="42">
        <f t="shared" si="8"/>
        <v>13.599999999999998</v>
      </c>
      <c r="BN28" s="118">
        <f>IF($B28="INT",1*'Unfactored Wall Loads'!AX28,IF($B28="EXT",IF(BT28=BP28,0.6*'Unfactored Wall Loads'!AX28,IF(BT28=BQ28,0.75*0.6*'Unfactored Wall Loads'!AX28,IF(BT28=BR28,0.75*0.6*'Unfactored Wall Loads'!AX28,IF(BT28=BS28,0.75*0.6*'Unfactored Wall Loads'!AX28,"NG")))),"N.G."))</f>
        <v>0.95062500000000005</v>
      </c>
      <c r="BO28" s="119">
        <f>IF($B28="INT",1*'Unfactored Wall Loads'!AY28, IF($B28="EXT",0.6*'Unfactored Wall Loads'!AY28,"N.G."))</f>
        <v>3.2500000000000001E-2</v>
      </c>
      <c r="BP28" s="38">
        <f>'Unfactored Wall Loads'!$P$5*(1*'Unfactored Wall Loads'!AZ28)</f>
        <v>12</v>
      </c>
      <c r="BQ28" s="38">
        <f>'Unfactored Wall Loads'!$P$5*(1*'Unfactored Wall Loads'!AZ28+1*'Unfactored Wall Loads'!BA28)</f>
        <v>15.866666666666667</v>
      </c>
      <c r="BR28" s="38">
        <f>'Unfactored Wall Loads'!$P$5*(1*'Unfactored Wall Loads'!AZ28+1*'Unfactored Wall Loads'!BB28)</f>
        <v>12</v>
      </c>
      <c r="BS28" s="38">
        <f>'Unfactored Wall Loads'!$P$5*(1*'Unfactored Wall Loads'!AZ28+0.75*'Unfactored Wall Loads'!BA28+0.75*'Unfactored Wall Loads'!BB28)</f>
        <v>14.9</v>
      </c>
      <c r="BT28" s="42">
        <f t="shared" si="9"/>
        <v>15.866666666666667</v>
      </c>
      <c r="BU28" s="118">
        <f>IF($B28="INT",1*'Unfactored Wall Loads'!BC28,IF($B28="EXT",IF(CA28=BW28,0.6*'Unfactored Wall Loads'!BC28,IF(CA28=BX28,0.75*0.6*'Unfactored Wall Loads'!BC28,IF(CA28=BY28,0.75*0.6*'Unfactored Wall Loads'!BC28,IF(CA28=BZ28,0.75*0.6*'Unfactored Wall Loads'!BC28,"NG")))),"N.G."))</f>
        <v>0.95062500000000005</v>
      </c>
      <c r="BV28" s="119">
        <f>IF($B28="INT",1*'Unfactored Wall Loads'!BD28, IF($B28="EXT",0.6*'Unfactored Wall Loads'!BD28,"N.G."))</f>
        <v>3.2500000000000001E-2</v>
      </c>
      <c r="BW28" s="38">
        <f>'Unfactored Wall Loads'!$P$5*(1*'Unfactored Wall Loads'!BE28)</f>
        <v>14</v>
      </c>
      <c r="BX28" s="38">
        <f>'Unfactored Wall Loads'!$P$5*(1*'Unfactored Wall Loads'!BE28+1*'Unfactored Wall Loads'!BF28)</f>
        <v>18.399999999999999</v>
      </c>
      <c r="BY28" s="38">
        <f>'Unfactored Wall Loads'!$P$5*(1*'Unfactored Wall Loads'!BE28+1*'Unfactored Wall Loads'!BG28)</f>
        <v>14</v>
      </c>
      <c r="BZ28" s="38">
        <f>'Unfactored Wall Loads'!$P$5*(1*'Unfactored Wall Loads'!BE28+0.75*'Unfactored Wall Loads'!BF28+0.75*'Unfactored Wall Loads'!BG28)</f>
        <v>17.299999999999997</v>
      </c>
      <c r="CA28" s="42">
        <f t="shared" si="10"/>
        <v>18.399999999999999</v>
      </c>
      <c r="CB28" s="118">
        <f>IF($B28="INT",1*'Unfactored Wall Loads'!BH28,IF($B28="EXT",IF(CH28=CD28,0.6*'Unfactored Wall Loads'!BH28,IF(CH28=CE28,0.75*0.6*'Unfactored Wall Loads'!BH28,IF(CH28=CF28,0.75*0.6*'Unfactored Wall Loads'!BH28,IF(CH28=CG28,0.75*0.6*'Unfactored Wall Loads'!BH28,"NG")))),"N.G."))</f>
        <v>0.95062500000000005</v>
      </c>
      <c r="CC28" s="119">
        <f>IF($B28="INT",1*'Unfactored Wall Loads'!BI28, IF($B28="EXT",0.6*'Unfactored Wall Loads'!BI28,"N.G."))</f>
        <v>3.2500000000000001E-2</v>
      </c>
      <c r="CD28" s="38">
        <f>'Unfactored Wall Loads'!$P$5*(1*'Unfactored Wall Loads'!BJ28)</f>
        <v>15.866666666666667</v>
      </c>
      <c r="CE28" s="38">
        <f>'Unfactored Wall Loads'!$P$5*(1*'Unfactored Wall Loads'!BJ28+1*'Unfactored Wall Loads'!BK28)</f>
        <v>20.8</v>
      </c>
      <c r="CF28" s="38">
        <f>'Unfactored Wall Loads'!$P$5*(1*'Unfactored Wall Loads'!BJ28+1*'Unfactored Wall Loads'!BL28)</f>
        <v>15.866666666666667</v>
      </c>
      <c r="CG28" s="38">
        <f>'Unfactored Wall Loads'!$P$5*(1*'Unfactored Wall Loads'!BJ28+0.75*'Unfactored Wall Loads'!BK28+0.75*'Unfactored Wall Loads'!BL28)</f>
        <v>19.566666666666666</v>
      </c>
      <c r="CH28" s="42">
        <f t="shared" si="11"/>
        <v>20.8</v>
      </c>
      <c r="CI28" s="118">
        <f>IF($B28="INT",1*'Unfactored Wall Loads'!BM28,IF($B28="EXT",IF(CO28=CK28,0.6*'Unfactored Wall Loads'!BM28,IF(CO28=CL28,0.75*0.6*'Unfactored Wall Loads'!BM28,IF(CO28=CM28,0.75*0.6*'Unfactored Wall Loads'!BM28,IF(CO28=CN28,0.75*0.6*'Unfactored Wall Loads'!BM28,"NG")))),"N.G."))</f>
        <v>0.95062500000000005</v>
      </c>
      <c r="CJ28" s="119">
        <f>IF($B28="INT",1*'Unfactored Wall Loads'!BN28, IF($B28="EXT",0.6*'Unfactored Wall Loads'!BN28,"N.G."))</f>
        <v>3.2500000000000001E-2</v>
      </c>
      <c r="CK28" s="38">
        <f>'Unfactored Wall Loads'!$P$5*(1*'Unfactored Wall Loads'!BO28)</f>
        <v>17.866666666666667</v>
      </c>
      <c r="CL28" s="38">
        <f>'Unfactored Wall Loads'!$P$5*(1*'Unfactored Wall Loads'!BO28+1*'Unfactored Wall Loads'!BP28)</f>
        <v>23.333333333333332</v>
      </c>
      <c r="CM28" s="38">
        <f>'Unfactored Wall Loads'!$P$5*(1*'Unfactored Wall Loads'!BO28+1*'Unfactored Wall Loads'!BQ28)</f>
        <v>17.866666666666667</v>
      </c>
      <c r="CN28" s="38">
        <f>'Unfactored Wall Loads'!$P$5*(1*'Unfactored Wall Loads'!BO28+0.75*'Unfactored Wall Loads'!BP28+0.75*'Unfactored Wall Loads'!BQ28)</f>
        <v>21.966666666666669</v>
      </c>
      <c r="CO28" s="42">
        <f t="shared" si="12"/>
        <v>23.333333333333332</v>
      </c>
      <c r="CP28" s="118">
        <f>IF($B28="INT",1*'Unfactored Wall Loads'!BR28,IF($B28="EXT",IF(CV28=CR28,0.6*'Unfactored Wall Loads'!BR28,IF(CV28=CS28,0.75*0.6*'Unfactored Wall Loads'!BR28,IF(CV28=CT28,0.75*0.6*'Unfactored Wall Loads'!BR28,IF(CV28=CU28,0.75*0.6*'Unfactored Wall Loads'!BR28,"NG")))),"N.G."))</f>
        <v>0.48999999999999994</v>
      </c>
      <c r="CQ28" s="119">
        <f>IF($B28="INT",1*'Unfactored Wall Loads'!BS28, IF($B28="EXT",0.6*'Unfactored Wall Loads'!BS28,"N.G."))</f>
        <v>2.3333333333333331E-2</v>
      </c>
      <c r="CR28" s="38">
        <f>'Unfactored Wall Loads'!$P$5*(1*'Unfactored Wall Loads'!BT28)</f>
        <v>0</v>
      </c>
      <c r="CS28" s="38">
        <f>'Unfactored Wall Loads'!$P$5*(1*'Unfactored Wall Loads'!BT28+1*'Unfactored Wall Loads'!BU28)</f>
        <v>0</v>
      </c>
      <c r="CT28" s="38">
        <f>'Unfactored Wall Loads'!$P$5*(1*'Unfactored Wall Loads'!BT28+1*'Unfactored Wall Loads'!BV28)</f>
        <v>0</v>
      </c>
      <c r="CU28" s="38">
        <f>'Unfactored Wall Loads'!$P$5*(1*'Unfactored Wall Loads'!BT28+0.75*'Unfactored Wall Loads'!BU28+0.75*'Unfactored Wall Loads'!BV28)</f>
        <v>0</v>
      </c>
      <c r="CV28" s="42">
        <f t="shared" si="13"/>
        <v>0</v>
      </c>
      <c r="CW28" s="118">
        <f>IF($B28="INT",1*'Unfactored Wall Loads'!BW28,IF($B28="EXT",IF(DC28=CY28,0.6*'Unfactored Wall Loads'!BW28,IF(DC28=CZ28,0.75*0.6*'Unfactored Wall Loads'!BW28,IF(DC28=DA28,0.75*0.6*'Unfactored Wall Loads'!BW28,IF(DC28=DB28,0.75*0.6*'Unfactored Wall Loads'!BW28,"NG")))),"N.G."))</f>
        <v>0.36</v>
      </c>
      <c r="CX28" s="119">
        <f>IF($B28="INT",1*'Unfactored Wall Loads'!BX28, IF($B28="EXT",0.6*'Unfactored Wall Loads'!BX28,"N.G."))</f>
        <v>0.02</v>
      </c>
      <c r="CY28" s="38">
        <f>'Unfactored Wall Loads'!$P$5*(1*'Unfactored Wall Loads'!BY28)</f>
        <v>0</v>
      </c>
      <c r="CZ28" s="38">
        <f>'Unfactored Wall Loads'!$P$5*(1*'Unfactored Wall Loads'!BY28+1*'Unfactored Wall Loads'!BZ28)</f>
        <v>0</v>
      </c>
      <c r="DA28" s="38">
        <f>'Unfactored Wall Loads'!$P$5*(1*'Unfactored Wall Loads'!BY28+1*'Unfactored Wall Loads'!CA28)</f>
        <v>0</v>
      </c>
      <c r="DB28" s="38">
        <f>'Unfactored Wall Loads'!$P$5*(1*'Unfactored Wall Loads'!BY28+0.75*'Unfactored Wall Loads'!BZ28+0.75*'Unfactored Wall Loads'!CA28)</f>
        <v>0</v>
      </c>
      <c r="DC28" s="37">
        <f t="shared" si="14"/>
        <v>0</v>
      </c>
    </row>
    <row r="29" spans="1:107" x14ac:dyDescent="0.25">
      <c r="A29" s="87">
        <v>8</v>
      </c>
      <c r="B29" s="87" t="str">
        <f>'Unfactored Wall Loads'!B29</f>
        <v>INT</v>
      </c>
      <c r="C29" s="118">
        <f>IF($B29="INT",1*'Unfactored Wall Loads'!E30,IF($B29="EXT",IF(I29=E29,0.6*'Unfactored Wall Loads'!E30,IF(I29=F29,0.75*0.6*'Unfactored Wall Loads'!E30,IF(I29=G29,0.75*0.6*'Unfactored Wall Loads'!A30,IF(I29=H29,0.75*0.6*'Unfactored Wall Loads'!E30,"NG")))),"N.G."))</f>
        <v>4</v>
      </c>
      <c r="D29" s="119">
        <f>IF($B29="INT",1*'Unfactored Wall Loads'!F29, IF($B29="EXT",0.6*'Unfactored Wall Loads'!F29,"N.G."))</f>
        <v>6.6666666666666652E-2</v>
      </c>
      <c r="E29" s="38">
        <f>'Unfactored Wall Loads'!$P$5*(1*'Unfactored Wall Loads'!G29)</f>
        <v>0</v>
      </c>
      <c r="F29" s="38">
        <f>'Unfactored Wall Loads'!$P$5*(1*'Unfactored Wall Loads'!G29+1*'Unfactored Wall Loads'!H29)</f>
        <v>0</v>
      </c>
      <c r="G29" s="38">
        <f>'Unfactored Wall Loads'!$P$5*(1*'Unfactored Wall Loads'!G29+1*'Unfactored Wall Loads'!I29)</f>
        <v>0</v>
      </c>
      <c r="H29" s="38">
        <f>'Unfactored Wall Loads'!$P$5*(1*'Unfactored Wall Loads'!G29+0.75*'Unfactored Wall Loads'!H29+0.75*'Unfactored Wall Loads'!I29)</f>
        <v>0</v>
      </c>
      <c r="I29" s="42">
        <f t="shared" si="0"/>
        <v>0</v>
      </c>
      <c r="J29" s="118">
        <f>IF($B29="INT",1*'Unfactored Wall Loads'!J30,IF($B29="EXT",IF(P29=L29,0.6*'Unfactored Wall Loads'!H30,IF(P29=M29,0.75*0.6*'Unfactored Wall Loads'!H30,IF(P29=N29,0.75*0.6*'Unfactored Wall Loads'!H30,IF(P29=O29,0.75*0.6*'Unfactored Wall Loads'!H30,"NG")))),"N.G."))</f>
        <v>3.61</v>
      </c>
      <c r="K29" s="119">
        <f>IF($B29="INT",1*'Unfactored Wall Loads'!K29, IF($B29="EXT",0.6*'Unfactored Wall Loads'!K29,"N.G."))</f>
        <v>6.3333333333333325E-2</v>
      </c>
      <c r="L29" s="38">
        <f>'Unfactored Wall Loads'!$P$5*(1*'Unfactored Wall Loads'!L29)</f>
        <v>0</v>
      </c>
      <c r="M29" s="38">
        <f>'Unfactored Wall Loads'!$P$5*(1*'Unfactored Wall Loads'!L29+1*'Unfactored Wall Loads'!M29)</f>
        <v>0</v>
      </c>
      <c r="N29" s="38">
        <f>'Unfactored Wall Loads'!$P$5*(1*'Unfactored Wall Loads'!L29+1*'Unfactored Wall Loads'!N29)</f>
        <v>0</v>
      </c>
      <c r="O29" s="38">
        <f>'Unfactored Wall Loads'!$P$5*(1*'Unfactored Wall Loads'!L29+0.75*'Unfactored Wall Loads'!M29+0.75*'Unfactored Wall Loads'!N29)</f>
        <v>0</v>
      </c>
      <c r="P29" s="42">
        <f t="shared" si="1"/>
        <v>0</v>
      </c>
      <c r="Q29" s="118">
        <f>IF($B29="INT",1*'Unfactored Wall Loads'!O30,IF($B29="EXT",IF(W29=S29,0.6*'Unfactored Wall Loads'!O30,IF(W29=T29,0.75*0.6*'Unfactored Wall Loads'!O30,IF(W29=U29,0.75*0.6*'Unfactored Wall Loads'!O30,IF(W29=V29,0.75*0.6*'Unfactored Wall Loads'!O30,"NG")))),"N.G."))</f>
        <v>3.24</v>
      </c>
      <c r="R29" s="119">
        <f>IF($B29="INT",1*'Unfactored Wall Loads'!P29, IF($B29="EXT",0.6*'Unfactored Wall Loads'!P29,"N.G."))</f>
        <v>5.9999999999999991E-2</v>
      </c>
      <c r="S29" s="38">
        <f>'Unfactored Wall Loads'!$P$5*(1*'Unfactored Wall Loads'!Q29)</f>
        <v>0</v>
      </c>
      <c r="T29" s="38">
        <f>'Unfactored Wall Loads'!$P$5*(1*'Unfactored Wall Loads'!Q29+1*'Unfactored Wall Loads'!R29)</f>
        <v>0</v>
      </c>
      <c r="U29" s="38">
        <f>'Unfactored Wall Loads'!$P$5*(1*'Unfactored Wall Loads'!Q29+1*'Unfactored Wall Loads'!S29)</f>
        <v>0</v>
      </c>
      <c r="V29" s="38">
        <f>'Unfactored Wall Loads'!$P$5*(1*'Unfactored Wall Loads'!Q29+0.75*'Unfactored Wall Loads'!R29+0.75*'Unfactored Wall Loads'!S29)</f>
        <v>0</v>
      </c>
      <c r="W29" s="42">
        <f t="shared" si="2"/>
        <v>0</v>
      </c>
      <c r="X29" s="118">
        <f>IF($B29="INT",1*'Unfactored Wall Loads'!T29,IF($B29="EXT",IF(AD29=Z29,0.6*'Unfactored Wall Loads'!T29,IF(AD29=AA29,0.75*0.6*'Unfactored Wall Loads'!T29,IF(AD29=AB29,0.75*0.6*'Unfactored Wall Loads'!T29,IF(AD29=AC29,0.75*0.6*'Unfactored Wall Loads'!T29,"NG")))),"N.G."))</f>
        <v>0.95062500000000005</v>
      </c>
      <c r="Y29" s="119">
        <f>IF($B29="INT",1*'Unfactored Wall Loads'!U29, IF($B29="EXT",0.6*'Unfactored Wall Loads'!U29,"N.G."))</f>
        <v>3.2500000000000001E-2</v>
      </c>
      <c r="Z29" s="38">
        <f>'Unfactored Wall Loads'!$P$5*(1*'Unfactored Wall Loads'!V29)</f>
        <v>4.6666666666666661</v>
      </c>
      <c r="AA29" s="38">
        <f>'Unfactored Wall Loads'!$P$5*(1*'Unfactored Wall Loads'!V29+1*'Unfactored Wall Loads'!W29)</f>
        <v>6.3999999999999995</v>
      </c>
      <c r="AB29" s="38">
        <f>'Unfactored Wall Loads'!$P$5*(1*'Unfactored Wall Loads'!V29+1*'Unfactored Wall Loads'!X29)</f>
        <v>4.6666666666666661</v>
      </c>
      <c r="AC29" s="42">
        <f>'Unfactored Wall Loads'!$P$5*(1*'Unfactored Wall Loads'!V29+0.75*'Unfactored Wall Loads'!W29+0.75*'Unfactored Wall Loads'!X29)</f>
        <v>5.9666666666666659</v>
      </c>
      <c r="AD29" s="87">
        <f t="shared" si="3"/>
        <v>6.3999999999999995</v>
      </c>
      <c r="AE29" s="118">
        <f>IF($B29="INT",1*'Unfactored Wall Loads'!Y29,IF($B29="EXT",IF(AK29=AG29,0.6*'Unfactored Wall Loads'!Y29,IF(AK29=AH29,0.75*0.6*'Unfactored Wall Loads'!Y29,IF(AK29=AI29,0.75*0.6*'Unfactored Wall Loads'!Y29,IF(AK29=AJ29,0.75*0.6*'Unfactored Wall Loads'!Y29,"NG")))),"N.G."))</f>
        <v>1.3455999999999999</v>
      </c>
      <c r="AF29" s="119">
        <f>IF($B29="INT",1*'Unfactored Wall Loads'!Z29, IF($B29="EXT",0.6*'Unfactored Wall Loads'!Z29,"N.G."))</f>
        <v>3.8666666666666662E-2</v>
      </c>
      <c r="AG29" s="38">
        <f>'Unfactored Wall Loads'!$P$5*(1*'Unfactored Wall Loads'!AA29)</f>
        <v>0.79999999999999993</v>
      </c>
      <c r="AH29" s="38">
        <f>'Unfactored Wall Loads'!$P$5*(1*'Unfactored Wall Loads'!AA29+1*'Unfactored Wall Loads'!AB29)</f>
        <v>1.1999999999999997</v>
      </c>
      <c r="AI29" s="38">
        <f>'Unfactored Wall Loads'!$P$5*(1*'Unfactored Wall Loads'!AA29+1*'Unfactored Wall Loads'!AC29)</f>
        <v>0.79999999999999993</v>
      </c>
      <c r="AJ29" s="38">
        <f>'Unfactored Wall Loads'!$P$5*(1*'Unfactored Wall Loads'!AA29+0.75*'Unfactored Wall Loads'!AB29+0.75*'Unfactored Wall Loads'!AC29)</f>
        <v>1.0999999999999999</v>
      </c>
      <c r="AK29" s="42">
        <f t="shared" si="4"/>
        <v>1.1999999999999997</v>
      </c>
      <c r="AL29" s="118">
        <f>IF($B29="INT",1*'Unfactored Wall Loads'!AD29,IF($B29="EXT",IF(AR29=AN29,0.6*'Unfactored Wall Loads'!AD29,IF(AR29=AO29,0.75*0.6*'Unfactored Wall Loads'!AD29,IF(AR29=AP29,0.75*0.6*'Unfactored Wall Loads'!AD29,IF(AR29=AQ29,0.75*0.6*'Unfactored Wall Loads'!AD29,"NG")))),"N.G."))</f>
        <v>0.98406399999999994</v>
      </c>
      <c r="AM29" s="119">
        <f>IF($B29="INT",1*'Unfactored Wall Loads'!AE29, IF($B29="EXT",0.6*'Unfactored Wall Loads'!AE29,"N.G."))</f>
        <v>3.3066666666666661E-2</v>
      </c>
      <c r="AN29" s="38">
        <f>'Unfactored Wall Loads'!$P$5*(1*'Unfactored Wall Loads'!AF29)</f>
        <v>1.3333333333333333</v>
      </c>
      <c r="AO29" s="38">
        <f>'Unfactored Wall Loads'!$P$5*(1*'Unfactored Wall Loads'!AF29+1*'Unfactored Wall Loads'!AG29)</f>
        <v>2</v>
      </c>
      <c r="AP29" s="38">
        <f>'Unfactored Wall Loads'!$P$5*(1*'Unfactored Wall Loads'!AF29+1*'Unfactored Wall Loads'!AH29)</f>
        <v>1.3333333333333333</v>
      </c>
      <c r="AQ29" s="38">
        <f>'Unfactored Wall Loads'!$P$5*(1*'Unfactored Wall Loads'!AF29+0.75*'Unfactored Wall Loads'!AG29+0.75*'Unfactored Wall Loads'!AH29)</f>
        <v>1.8333333333333333</v>
      </c>
      <c r="AR29" s="42">
        <f t="shared" si="5"/>
        <v>2</v>
      </c>
      <c r="AS29" s="118">
        <f>IF($B29="INT",1*'Unfactored Wall Loads'!AI29,IF($B29="EXT",IF(AY29=AU29,0.6*'Unfactored Wall Loads'!AI29,IF(AY29=AV29,0.75*0.6*'Unfactored Wall Loads'!AI29,IF(AY29=AW29,0.75*0.6*'Unfactored Wall Loads'!AI29,IF(AY29=AX29,0.75*0.6*'Unfactored Wall Loads'!AI29,"NG")))),"N.G."))</f>
        <v>0.95062500000000005</v>
      </c>
      <c r="AT29" s="119">
        <f>IF($B29="INT",1*'Unfactored Wall Loads'!AJ29, IF($B29="EXT",0.6*'Unfactored Wall Loads'!AJ29,"N.G."))</f>
        <v>3.2500000000000001E-2</v>
      </c>
      <c r="AU29" s="38">
        <f>'Unfactored Wall Loads'!$P$5*(1*'Unfactored Wall Loads'!AK29)</f>
        <v>1.7333333333333334</v>
      </c>
      <c r="AV29" s="38">
        <f>'Unfactored Wall Loads'!$P$5*(1*'Unfactored Wall Loads'!AK29+1*'Unfactored Wall Loads'!AL29)</f>
        <v>2.5333333333333332</v>
      </c>
      <c r="AW29" s="38">
        <f>'Unfactored Wall Loads'!$P$5*(1*'Unfactored Wall Loads'!AK29+1*'Unfactored Wall Loads'!AM29)</f>
        <v>1.7333333333333334</v>
      </c>
      <c r="AX29" s="38">
        <f>'Unfactored Wall Loads'!$P$5*(1*'Unfactored Wall Loads'!AK29+0.75*'Unfactored Wall Loads'!AL29+0.75*'Unfactored Wall Loads'!AM29)</f>
        <v>2.333333333333333</v>
      </c>
      <c r="AY29" s="42">
        <f t="shared" si="6"/>
        <v>2.5333333333333332</v>
      </c>
      <c r="AZ29" s="118">
        <f>IF($B29="INT",1*'Unfactored Wall Loads'!AN29,IF($B29="EXT",IF(BF29=BB29,0.6*'Unfactored Wall Loads'!AN29,IF(BF29=BC29,0.75*0.6*'Unfactored Wall Loads'!AN29,IF(BF29=BD29,0.75*0.6*'Unfactored Wall Loads'!AN29,IF(BF29=BE29,0.75*0.6*'Unfactored Wall Loads'!AN29,"NG")))),"N.G."))</f>
        <v>0.95062500000000005</v>
      </c>
      <c r="BA29" s="119">
        <f>IF($B29="INT",1*'Unfactored Wall Loads'!AO29, IF($B29="EXT",0.6*'Unfactored Wall Loads'!AO29,"N.G."))</f>
        <v>3.2500000000000001E-2</v>
      </c>
      <c r="BB29" s="38">
        <f>'Unfactored Wall Loads'!$P$5*(1*'Unfactored Wall Loads'!AP29)</f>
        <v>2.2666666666666666</v>
      </c>
      <c r="BC29" s="38">
        <f>'Unfactored Wall Loads'!$P$5*(1*'Unfactored Wall Loads'!AP29+1*'Unfactored Wall Loads'!AQ29)</f>
        <v>3.1999999999999997</v>
      </c>
      <c r="BD29" s="38">
        <f>'Unfactored Wall Loads'!$P$5*(1*'Unfactored Wall Loads'!AP29+1*'Unfactored Wall Loads'!AR29)</f>
        <v>2.2666666666666666</v>
      </c>
      <c r="BE29" s="38">
        <f>'Unfactored Wall Loads'!$P$5*(1*'Unfactored Wall Loads'!AP29+0.75*'Unfactored Wall Loads'!AQ29+0.75*'Unfactored Wall Loads'!AR29)</f>
        <v>2.9666666666666659</v>
      </c>
      <c r="BF29" s="42">
        <f t="shared" si="7"/>
        <v>3.1999999999999997</v>
      </c>
      <c r="BG29" s="118">
        <f>IF($B29="INT",1*'Unfactored Wall Loads'!AS29,IF($B29="EXT",IF(BM29=BI29,0.6*'Unfactored Wall Loads'!AS29,IF(BM29=BJ29,0.75*0.6*'Unfactored Wall Loads'!AS29,IF(BM29=BK29,0.75*0.6*'Unfactored Wall Loads'!AS29,IF(BM29=BL29,0.75*0.6*'Unfactored Wall Loads'!AS29,"NG")))),"N.G."))</f>
        <v>0.95062500000000005</v>
      </c>
      <c r="BH29" s="119">
        <f>IF($B29="INT",1*'Unfactored Wall Loads'!AT29, IF($B29="EXT",0.6*'Unfactored Wall Loads'!AT29,"N.G."))</f>
        <v>3.2500000000000001E-2</v>
      </c>
      <c r="BI29" s="38">
        <f>'Unfactored Wall Loads'!$P$5*(1*'Unfactored Wall Loads'!AU29)</f>
        <v>2.8</v>
      </c>
      <c r="BJ29" s="38">
        <f>'Unfactored Wall Loads'!$P$5*(1*'Unfactored Wall Loads'!AU29+1*'Unfactored Wall Loads'!AV29)</f>
        <v>3.8666666666666671</v>
      </c>
      <c r="BK29" s="38">
        <f>'Unfactored Wall Loads'!$P$5*(1*'Unfactored Wall Loads'!AU29+1*'Unfactored Wall Loads'!AW29)</f>
        <v>2.8</v>
      </c>
      <c r="BL29" s="38">
        <f>'Unfactored Wall Loads'!$P$5*(1*'Unfactored Wall Loads'!AU29+0.75*'Unfactored Wall Loads'!AV29+0.75*'Unfactored Wall Loads'!AW29)</f>
        <v>3.6</v>
      </c>
      <c r="BM29" s="42">
        <f t="shared" si="8"/>
        <v>3.8666666666666671</v>
      </c>
      <c r="BN29" s="118">
        <f>IF($B29="INT",1*'Unfactored Wall Loads'!AX29,IF($B29="EXT",IF(BT29=BP29,0.6*'Unfactored Wall Loads'!AX29,IF(BT29=BQ29,0.75*0.6*'Unfactored Wall Loads'!AX29,IF(BT29=BR29,0.75*0.6*'Unfactored Wall Loads'!AX29,IF(BT29=BS29,0.75*0.6*'Unfactored Wall Loads'!AX29,"NG")))),"N.G."))</f>
        <v>0.95062500000000005</v>
      </c>
      <c r="BO29" s="119">
        <f>IF($B29="INT",1*'Unfactored Wall Loads'!AY29, IF($B29="EXT",0.6*'Unfactored Wall Loads'!AY29,"N.G."))</f>
        <v>3.2500000000000001E-2</v>
      </c>
      <c r="BP29" s="38">
        <f>'Unfactored Wall Loads'!$P$5*(1*'Unfactored Wall Loads'!AZ29)</f>
        <v>3.1999999999999997</v>
      </c>
      <c r="BQ29" s="38">
        <f>'Unfactored Wall Loads'!$P$5*(1*'Unfactored Wall Loads'!AZ29+1*'Unfactored Wall Loads'!BA29)</f>
        <v>4.3999999999999995</v>
      </c>
      <c r="BR29" s="38">
        <f>'Unfactored Wall Loads'!$P$5*(1*'Unfactored Wall Loads'!AZ29+1*'Unfactored Wall Loads'!BB29)</f>
        <v>3.1999999999999997</v>
      </c>
      <c r="BS29" s="38">
        <f>'Unfactored Wall Loads'!$P$5*(1*'Unfactored Wall Loads'!AZ29+0.75*'Unfactored Wall Loads'!BA29+0.75*'Unfactored Wall Loads'!BB29)</f>
        <v>4.0999999999999996</v>
      </c>
      <c r="BT29" s="42">
        <f t="shared" si="9"/>
        <v>4.3999999999999995</v>
      </c>
      <c r="BU29" s="118">
        <f>IF($B29="INT",1*'Unfactored Wall Loads'!BC29,IF($B29="EXT",IF(CA29=BW29,0.6*'Unfactored Wall Loads'!BC29,IF(CA29=BX29,0.75*0.6*'Unfactored Wall Loads'!BC29,IF(CA29=BY29,0.75*0.6*'Unfactored Wall Loads'!BC29,IF(CA29=BZ29,0.75*0.6*'Unfactored Wall Loads'!BC29,"NG")))),"N.G."))</f>
        <v>0.95062500000000005</v>
      </c>
      <c r="BV29" s="119">
        <f>IF($B29="INT",1*'Unfactored Wall Loads'!BD29, IF($B29="EXT",0.6*'Unfactored Wall Loads'!BD29,"N.G."))</f>
        <v>3.2500000000000001E-2</v>
      </c>
      <c r="BW29" s="38">
        <f>'Unfactored Wall Loads'!$P$5*(1*'Unfactored Wall Loads'!BE29)</f>
        <v>3.7333333333333329</v>
      </c>
      <c r="BX29" s="38">
        <f>'Unfactored Wall Loads'!$P$5*(1*'Unfactored Wall Loads'!BE29+1*'Unfactored Wall Loads'!BF29)</f>
        <v>5.1999999999999993</v>
      </c>
      <c r="BY29" s="38">
        <f>'Unfactored Wall Loads'!$P$5*(1*'Unfactored Wall Loads'!BE29+1*'Unfactored Wall Loads'!BG29)</f>
        <v>3.7333333333333329</v>
      </c>
      <c r="BZ29" s="38">
        <f>'Unfactored Wall Loads'!$P$5*(1*'Unfactored Wall Loads'!BE29+0.75*'Unfactored Wall Loads'!BF29+0.75*'Unfactored Wall Loads'!BG29)</f>
        <v>4.833333333333333</v>
      </c>
      <c r="CA29" s="42">
        <f t="shared" si="10"/>
        <v>5.1999999999999993</v>
      </c>
      <c r="CB29" s="118">
        <f>IF($B29="INT",1*'Unfactored Wall Loads'!BH29,IF($B29="EXT",IF(CH29=CD29,0.6*'Unfactored Wall Loads'!BH29,IF(CH29=CE29,0.75*0.6*'Unfactored Wall Loads'!BH29,IF(CH29=CF29,0.75*0.6*'Unfactored Wall Loads'!BH29,IF(CH29=CG29,0.75*0.6*'Unfactored Wall Loads'!BH29,"NG")))),"N.G."))</f>
        <v>0.95062500000000005</v>
      </c>
      <c r="CC29" s="119">
        <f>IF($B29="INT",1*'Unfactored Wall Loads'!BI29, IF($B29="EXT",0.6*'Unfactored Wall Loads'!BI29,"N.G."))</f>
        <v>3.2500000000000001E-2</v>
      </c>
      <c r="CD29" s="38">
        <f>'Unfactored Wall Loads'!$P$5*(1*'Unfactored Wall Loads'!BJ29)</f>
        <v>4.2666666666666666</v>
      </c>
      <c r="CE29" s="38">
        <f>'Unfactored Wall Loads'!$P$5*(1*'Unfactored Wall Loads'!BJ29+1*'Unfactored Wall Loads'!BK29)</f>
        <v>5.8666666666666671</v>
      </c>
      <c r="CF29" s="38">
        <f>'Unfactored Wall Loads'!$P$5*(1*'Unfactored Wall Loads'!BJ29+1*'Unfactored Wall Loads'!BL29)</f>
        <v>4.2666666666666666</v>
      </c>
      <c r="CG29" s="38">
        <f>'Unfactored Wall Loads'!$P$5*(1*'Unfactored Wall Loads'!BJ29+0.75*'Unfactored Wall Loads'!BK29+0.75*'Unfactored Wall Loads'!BL29)</f>
        <v>5.4666666666666659</v>
      </c>
      <c r="CH29" s="42">
        <f t="shared" si="11"/>
        <v>5.8666666666666671</v>
      </c>
      <c r="CI29" s="118">
        <f>IF($B29="INT",1*'Unfactored Wall Loads'!BM29,IF($B29="EXT",IF(CO29=CK29,0.6*'Unfactored Wall Loads'!BM29,IF(CO29=CL29,0.75*0.6*'Unfactored Wall Loads'!BM29,IF(CO29=CM29,0.75*0.6*'Unfactored Wall Loads'!BM29,IF(CO29=CN29,0.75*0.6*'Unfactored Wall Loads'!BM29,"NG")))),"N.G."))</f>
        <v>0.95062500000000005</v>
      </c>
      <c r="CJ29" s="119">
        <f>IF($B29="INT",1*'Unfactored Wall Loads'!BN29, IF($B29="EXT",0.6*'Unfactored Wall Loads'!BN29,"N.G."))</f>
        <v>3.2500000000000001E-2</v>
      </c>
      <c r="CK29" s="38">
        <f>'Unfactored Wall Loads'!$P$5*(1*'Unfactored Wall Loads'!BO29)</f>
        <v>4.6666666666666661</v>
      </c>
      <c r="CL29" s="38">
        <f>'Unfactored Wall Loads'!$P$5*(1*'Unfactored Wall Loads'!BO29+1*'Unfactored Wall Loads'!BP29)</f>
        <v>6.3999999999999995</v>
      </c>
      <c r="CM29" s="38">
        <f>'Unfactored Wall Loads'!$P$5*(1*'Unfactored Wall Loads'!BO29+1*'Unfactored Wall Loads'!BQ29)</f>
        <v>4.6666666666666661</v>
      </c>
      <c r="CN29" s="38">
        <f>'Unfactored Wall Loads'!$P$5*(1*'Unfactored Wall Loads'!BO29+0.75*'Unfactored Wall Loads'!BP29+0.75*'Unfactored Wall Loads'!BQ29)</f>
        <v>5.9666666666666659</v>
      </c>
      <c r="CO29" s="42">
        <f t="shared" si="12"/>
        <v>6.3999999999999995</v>
      </c>
      <c r="CP29" s="118">
        <f>IF($B29="INT",1*'Unfactored Wall Loads'!BR29,IF($B29="EXT",IF(CV29=CR29,0.6*'Unfactored Wall Loads'!BR29,IF(CV29=CS29,0.75*0.6*'Unfactored Wall Loads'!BR29,IF(CV29=CT29,0.75*0.6*'Unfactored Wall Loads'!BR29,IF(CV29=CU29,0.75*0.6*'Unfactored Wall Loads'!BR29,"NG")))),"N.G."))</f>
        <v>0.48999999999999994</v>
      </c>
      <c r="CQ29" s="119">
        <f>IF($B29="INT",1*'Unfactored Wall Loads'!BS29, IF($B29="EXT",0.6*'Unfactored Wall Loads'!BS29,"N.G."))</f>
        <v>2.3333333333333331E-2</v>
      </c>
      <c r="CR29" s="38">
        <f>'Unfactored Wall Loads'!$P$5*(1*'Unfactored Wall Loads'!BT29)</f>
        <v>0</v>
      </c>
      <c r="CS29" s="38">
        <f>'Unfactored Wall Loads'!$P$5*(1*'Unfactored Wall Loads'!BT29+1*'Unfactored Wall Loads'!BU29)</f>
        <v>0</v>
      </c>
      <c r="CT29" s="38">
        <f>'Unfactored Wall Loads'!$P$5*(1*'Unfactored Wall Loads'!BT29+1*'Unfactored Wall Loads'!BV29)</f>
        <v>0</v>
      </c>
      <c r="CU29" s="38">
        <f>'Unfactored Wall Loads'!$P$5*(1*'Unfactored Wall Loads'!BT29+0.75*'Unfactored Wall Loads'!BU29+0.75*'Unfactored Wall Loads'!BV29)</f>
        <v>0</v>
      </c>
      <c r="CV29" s="42">
        <f t="shared" si="13"/>
        <v>0</v>
      </c>
      <c r="CW29" s="118">
        <f>IF($B29="INT",1*'Unfactored Wall Loads'!BW29,IF($B29="EXT",IF(DC29=CY29,0.6*'Unfactored Wall Loads'!BW29,IF(DC29=CZ29,0.75*0.6*'Unfactored Wall Loads'!BW29,IF(DC29=DA29,0.75*0.6*'Unfactored Wall Loads'!BW29,IF(DC29=DB29,0.75*0.6*'Unfactored Wall Loads'!BW29,"NG")))),"N.G."))</f>
        <v>0.36</v>
      </c>
      <c r="CX29" s="119">
        <f>IF($B29="INT",1*'Unfactored Wall Loads'!BX29, IF($B29="EXT",0.6*'Unfactored Wall Loads'!BX29,"N.G."))</f>
        <v>0.02</v>
      </c>
      <c r="CY29" s="38">
        <f>'Unfactored Wall Loads'!$P$5*(1*'Unfactored Wall Loads'!BY29)</f>
        <v>0</v>
      </c>
      <c r="CZ29" s="38">
        <f>'Unfactored Wall Loads'!$P$5*(1*'Unfactored Wall Loads'!BY29+1*'Unfactored Wall Loads'!BZ29)</f>
        <v>0</v>
      </c>
      <c r="DA29" s="38">
        <f>'Unfactored Wall Loads'!$P$5*(1*'Unfactored Wall Loads'!BY29+1*'Unfactored Wall Loads'!CA29)</f>
        <v>0</v>
      </c>
      <c r="DB29" s="38">
        <f>'Unfactored Wall Loads'!$P$5*(1*'Unfactored Wall Loads'!BY29+0.75*'Unfactored Wall Loads'!BZ29+0.75*'Unfactored Wall Loads'!CA29)</f>
        <v>0</v>
      </c>
      <c r="DC29" s="37">
        <f t="shared" si="14"/>
        <v>0</v>
      </c>
    </row>
    <row r="30" spans="1:107" x14ac:dyDescent="0.25">
      <c r="A30" s="87">
        <v>9</v>
      </c>
      <c r="B30" s="87" t="str">
        <f>'Unfactored Wall Loads'!B30</f>
        <v>INT</v>
      </c>
      <c r="C30" s="118">
        <f>IF($B30="INT",1*'Unfactored Wall Loads'!E31,IF($B30="EXT",IF(I30=E30,0.6*'Unfactored Wall Loads'!E31,IF(I30=F30,0.75*0.6*'Unfactored Wall Loads'!E31,IF(I30=G30,0.75*0.6*'Unfactored Wall Loads'!A31,IF(I30=H30,0.75*0.6*'Unfactored Wall Loads'!E31,"NG")))),"N.G."))</f>
        <v>4</v>
      </c>
      <c r="D30" s="119">
        <f>IF($B30="INT",1*'Unfactored Wall Loads'!F30, IF($B30="EXT",0.6*'Unfactored Wall Loads'!F30,"N.G."))</f>
        <v>6.6666666666666652E-2</v>
      </c>
      <c r="E30" s="38">
        <f>'Unfactored Wall Loads'!$P$5*(1*'Unfactored Wall Loads'!G30)</f>
        <v>0</v>
      </c>
      <c r="F30" s="38">
        <f>'Unfactored Wall Loads'!$P$5*(1*'Unfactored Wall Loads'!G30+1*'Unfactored Wall Loads'!H30)</f>
        <v>0</v>
      </c>
      <c r="G30" s="38">
        <f>'Unfactored Wall Loads'!$P$5*(1*'Unfactored Wall Loads'!G30+1*'Unfactored Wall Loads'!I30)</f>
        <v>0</v>
      </c>
      <c r="H30" s="38">
        <f>'Unfactored Wall Loads'!$P$5*(1*'Unfactored Wall Loads'!G30+0.75*'Unfactored Wall Loads'!H30+0.75*'Unfactored Wall Loads'!I30)</f>
        <v>0</v>
      </c>
      <c r="I30" s="42">
        <f t="shared" si="0"/>
        <v>0</v>
      </c>
      <c r="J30" s="118">
        <f>IF($B30="INT",1*'Unfactored Wall Loads'!J31,IF($B30="EXT",IF(P30=L30,0.6*'Unfactored Wall Loads'!H31,IF(P30=M30,0.75*0.6*'Unfactored Wall Loads'!H31,IF(P30=N30,0.75*0.6*'Unfactored Wall Loads'!H31,IF(P30=O30,0.75*0.6*'Unfactored Wall Loads'!H31,"NG")))),"N.G."))</f>
        <v>3.61</v>
      </c>
      <c r="K30" s="119">
        <f>IF($B30="INT",1*'Unfactored Wall Loads'!K30, IF($B30="EXT",0.6*'Unfactored Wall Loads'!K30,"N.G."))</f>
        <v>6.3333333333333325E-2</v>
      </c>
      <c r="L30" s="38">
        <f>'Unfactored Wall Loads'!$P$5*(1*'Unfactored Wall Loads'!L30)</f>
        <v>0</v>
      </c>
      <c r="M30" s="38">
        <f>'Unfactored Wall Loads'!$P$5*(1*'Unfactored Wall Loads'!L30+1*'Unfactored Wall Loads'!M30)</f>
        <v>0</v>
      </c>
      <c r="N30" s="38">
        <f>'Unfactored Wall Loads'!$P$5*(1*'Unfactored Wall Loads'!L30+1*'Unfactored Wall Loads'!N30)</f>
        <v>0</v>
      </c>
      <c r="O30" s="38">
        <f>'Unfactored Wall Loads'!$P$5*(1*'Unfactored Wall Loads'!L30+0.75*'Unfactored Wall Loads'!M30+0.75*'Unfactored Wall Loads'!N30)</f>
        <v>0</v>
      </c>
      <c r="P30" s="42">
        <f t="shared" si="1"/>
        <v>0</v>
      </c>
      <c r="Q30" s="118">
        <f>IF($B30="INT",1*'Unfactored Wall Loads'!O31,IF($B30="EXT",IF(W30=S30,0.6*'Unfactored Wall Loads'!O31,IF(W30=T30,0.75*0.6*'Unfactored Wall Loads'!O31,IF(W30=U30,0.75*0.6*'Unfactored Wall Loads'!O31,IF(W30=V30,0.75*0.6*'Unfactored Wall Loads'!O31,"NG")))),"N.G."))</f>
        <v>3.24</v>
      </c>
      <c r="R30" s="119">
        <f>IF($B30="INT",1*'Unfactored Wall Loads'!P30, IF($B30="EXT",0.6*'Unfactored Wall Loads'!P30,"N.G."))</f>
        <v>5.9999999999999991E-2</v>
      </c>
      <c r="S30" s="38">
        <f>'Unfactored Wall Loads'!$P$5*(1*'Unfactored Wall Loads'!Q30)</f>
        <v>0</v>
      </c>
      <c r="T30" s="38">
        <f>'Unfactored Wall Loads'!$P$5*(1*'Unfactored Wall Loads'!Q30+1*'Unfactored Wall Loads'!R30)</f>
        <v>0</v>
      </c>
      <c r="U30" s="38">
        <f>'Unfactored Wall Loads'!$P$5*(1*'Unfactored Wall Loads'!Q30+1*'Unfactored Wall Loads'!S30)</f>
        <v>0</v>
      </c>
      <c r="V30" s="38">
        <f>'Unfactored Wall Loads'!$P$5*(1*'Unfactored Wall Loads'!Q30+0.75*'Unfactored Wall Loads'!R30+0.75*'Unfactored Wall Loads'!S30)</f>
        <v>0</v>
      </c>
      <c r="W30" s="42">
        <f t="shared" si="2"/>
        <v>0</v>
      </c>
      <c r="X30" s="118">
        <f>IF($B30="INT",1*'Unfactored Wall Loads'!T30,IF($B30="EXT",IF(AD30=Z30,0.6*'Unfactored Wall Loads'!T30,IF(AD30=AA30,0.75*0.6*'Unfactored Wall Loads'!T30,IF(AD30=AB30,0.75*0.6*'Unfactored Wall Loads'!T30,IF(AD30=AC30,0.75*0.6*'Unfactored Wall Loads'!T30,"NG")))),"N.G."))</f>
        <v>0.95062500000000005</v>
      </c>
      <c r="Y30" s="119">
        <f>IF($B30="INT",1*'Unfactored Wall Loads'!U30, IF($B30="EXT",0.6*'Unfactored Wall Loads'!U30,"N.G."))</f>
        <v>3.2500000000000001E-2</v>
      </c>
      <c r="Z30" s="38">
        <f>'Unfactored Wall Loads'!$P$5*(1*'Unfactored Wall Loads'!V30)</f>
        <v>10</v>
      </c>
      <c r="AA30" s="38">
        <f>'Unfactored Wall Loads'!$P$5*(1*'Unfactored Wall Loads'!V30+1*'Unfactored Wall Loads'!W30)</f>
        <v>14</v>
      </c>
      <c r="AB30" s="38">
        <f>'Unfactored Wall Loads'!$P$5*(1*'Unfactored Wall Loads'!V30+1*'Unfactored Wall Loads'!X30)</f>
        <v>10</v>
      </c>
      <c r="AC30" s="42">
        <f>'Unfactored Wall Loads'!$P$5*(1*'Unfactored Wall Loads'!V30+0.75*'Unfactored Wall Loads'!W30+0.75*'Unfactored Wall Loads'!X30)</f>
        <v>13</v>
      </c>
      <c r="AD30" s="87">
        <f t="shared" si="3"/>
        <v>14</v>
      </c>
      <c r="AE30" s="118">
        <f>IF($B30="INT",1*'Unfactored Wall Loads'!Y30,IF($B30="EXT",IF(AK30=AG30,0.6*'Unfactored Wall Loads'!Y30,IF(AK30=AH30,0.75*0.6*'Unfactored Wall Loads'!Y30,IF(AK30=AI30,0.75*0.6*'Unfactored Wall Loads'!Y30,IF(AK30=AJ30,0.75*0.6*'Unfactored Wall Loads'!Y30,"NG")))),"N.G."))</f>
        <v>1.3455999999999999</v>
      </c>
      <c r="AF30" s="119">
        <f>IF($B30="INT",1*'Unfactored Wall Loads'!Z30, IF($B30="EXT",0.6*'Unfactored Wall Loads'!Z30,"N.G."))</f>
        <v>3.8666666666666662E-2</v>
      </c>
      <c r="AG30" s="38">
        <f>'Unfactored Wall Loads'!$P$5*(1*'Unfactored Wall Loads'!AA30)</f>
        <v>1.5999999999999999</v>
      </c>
      <c r="AH30" s="38">
        <f>'Unfactored Wall Loads'!$P$5*(1*'Unfactored Wall Loads'!AA30+1*'Unfactored Wall Loads'!AB30)</f>
        <v>2.6666666666666665</v>
      </c>
      <c r="AI30" s="38">
        <f>'Unfactored Wall Loads'!$P$5*(1*'Unfactored Wall Loads'!AA30+1*'Unfactored Wall Loads'!AC30)</f>
        <v>1.5999999999999999</v>
      </c>
      <c r="AJ30" s="38">
        <f>'Unfactored Wall Loads'!$P$5*(1*'Unfactored Wall Loads'!AA30+0.75*'Unfactored Wall Loads'!AB30+0.75*'Unfactored Wall Loads'!AC30)</f>
        <v>2.4</v>
      </c>
      <c r="AK30" s="42">
        <f t="shared" si="4"/>
        <v>2.6666666666666665</v>
      </c>
      <c r="AL30" s="118">
        <f>IF($B30="INT",1*'Unfactored Wall Loads'!AD30,IF($B30="EXT",IF(AR30=AN30,0.6*'Unfactored Wall Loads'!AD30,IF(AR30=AO30,0.75*0.6*'Unfactored Wall Loads'!AD30,IF(AR30=AP30,0.75*0.6*'Unfactored Wall Loads'!AD30,IF(AR30=AQ30,0.75*0.6*'Unfactored Wall Loads'!AD30,"NG")))),"N.G."))</f>
        <v>0.98406399999999994</v>
      </c>
      <c r="AM30" s="119">
        <f>IF($B30="INT",1*'Unfactored Wall Loads'!AE30, IF($B30="EXT",0.6*'Unfactored Wall Loads'!AE30,"N.G."))</f>
        <v>3.3066666666666661E-2</v>
      </c>
      <c r="AN30" s="38">
        <f>'Unfactored Wall Loads'!$P$5*(1*'Unfactored Wall Loads'!AF30)</f>
        <v>2.6666666666666665</v>
      </c>
      <c r="AO30" s="38">
        <f>'Unfactored Wall Loads'!$P$5*(1*'Unfactored Wall Loads'!AF30+1*'Unfactored Wall Loads'!AG30)</f>
        <v>4.2666666666666666</v>
      </c>
      <c r="AP30" s="38">
        <f>'Unfactored Wall Loads'!$P$5*(1*'Unfactored Wall Loads'!AF30+1*'Unfactored Wall Loads'!AH30)</f>
        <v>2.6666666666666665</v>
      </c>
      <c r="AQ30" s="38">
        <f>'Unfactored Wall Loads'!$P$5*(1*'Unfactored Wall Loads'!AF30+0.75*'Unfactored Wall Loads'!AG30+0.75*'Unfactored Wall Loads'!AH30)</f>
        <v>3.8666666666666663</v>
      </c>
      <c r="AR30" s="42">
        <f t="shared" si="5"/>
        <v>4.2666666666666666</v>
      </c>
      <c r="AS30" s="118">
        <f>IF($B30="INT",1*'Unfactored Wall Loads'!AI30,IF($B30="EXT",IF(AY30=AU30,0.6*'Unfactored Wall Loads'!AI30,IF(AY30=AV30,0.75*0.6*'Unfactored Wall Loads'!AI30,IF(AY30=AW30,0.75*0.6*'Unfactored Wall Loads'!AI30,IF(AY30=AX30,0.75*0.6*'Unfactored Wall Loads'!AI30,"NG")))),"N.G."))</f>
        <v>0.95062500000000005</v>
      </c>
      <c r="AT30" s="119">
        <f>IF($B30="INT",1*'Unfactored Wall Loads'!AJ30, IF($B30="EXT",0.6*'Unfactored Wall Loads'!AJ30,"N.G."))</f>
        <v>3.2500000000000001E-2</v>
      </c>
      <c r="AU30" s="38">
        <f>'Unfactored Wall Loads'!$P$5*(1*'Unfactored Wall Loads'!AK30)</f>
        <v>3.7333333333333329</v>
      </c>
      <c r="AV30" s="38">
        <f>'Unfactored Wall Loads'!$P$5*(1*'Unfactored Wall Loads'!AK30+1*'Unfactored Wall Loads'!AL30)</f>
        <v>5.7333333333333325</v>
      </c>
      <c r="AW30" s="38">
        <f>'Unfactored Wall Loads'!$P$5*(1*'Unfactored Wall Loads'!AK30+1*'Unfactored Wall Loads'!AM30)</f>
        <v>3.7333333333333329</v>
      </c>
      <c r="AX30" s="38">
        <f>'Unfactored Wall Loads'!$P$5*(1*'Unfactored Wall Loads'!AK30+0.75*'Unfactored Wall Loads'!AL30+0.75*'Unfactored Wall Loads'!AM30)</f>
        <v>5.2333333333333325</v>
      </c>
      <c r="AY30" s="42">
        <f t="shared" si="6"/>
        <v>5.7333333333333325</v>
      </c>
      <c r="AZ30" s="118">
        <f>IF($B30="INT",1*'Unfactored Wall Loads'!AN30,IF($B30="EXT",IF(BF30=BB30,0.6*'Unfactored Wall Loads'!AN30,IF(BF30=BC30,0.75*0.6*'Unfactored Wall Loads'!AN30,IF(BF30=BD30,0.75*0.6*'Unfactored Wall Loads'!AN30,IF(BF30=BE30,0.75*0.6*'Unfactored Wall Loads'!AN30,"NG")))),"N.G."))</f>
        <v>0.95062500000000005</v>
      </c>
      <c r="BA30" s="119">
        <f>IF($B30="INT",1*'Unfactored Wall Loads'!AO30, IF($B30="EXT",0.6*'Unfactored Wall Loads'!AO30,"N.G."))</f>
        <v>3.2500000000000001E-2</v>
      </c>
      <c r="BB30" s="38">
        <f>'Unfactored Wall Loads'!$P$5*(1*'Unfactored Wall Loads'!AP30)</f>
        <v>4.8</v>
      </c>
      <c r="BC30" s="38">
        <f>'Unfactored Wall Loads'!$P$5*(1*'Unfactored Wall Loads'!AP30+1*'Unfactored Wall Loads'!AQ30)</f>
        <v>7.2</v>
      </c>
      <c r="BD30" s="38">
        <f>'Unfactored Wall Loads'!$P$5*(1*'Unfactored Wall Loads'!AP30+1*'Unfactored Wall Loads'!AR30)</f>
        <v>4.8</v>
      </c>
      <c r="BE30" s="38">
        <f>'Unfactored Wall Loads'!$P$5*(1*'Unfactored Wall Loads'!AP30+0.75*'Unfactored Wall Loads'!AQ30+0.75*'Unfactored Wall Loads'!AR30)</f>
        <v>6.6</v>
      </c>
      <c r="BF30" s="42">
        <f t="shared" si="7"/>
        <v>7.2</v>
      </c>
      <c r="BG30" s="118">
        <f>IF($B30="INT",1*'Unfactored Wall Loads'!AS30,IF($B30="EXT",IF(BM30=BI30,0.6*'Unfactored Wall Loads'!AS30,IF(BM30=BJ30,0.75*0.6*'Unfactored Wall Loads'!AS30,IF(BM30=BK30,0.75*0.6*'Unfactored Wall Loads'!AS30,IF(BM30=BL30,0.75*0.6*'Unfactored Wall Loads'!AS30,"NG")))),"N.G."))</f>
        <v>0.95062500000000005</v>
      </c>
      <c r="BH30" s="119">
        <f>IF($B30="INT",1*'Unfactored Wall Loads'!AT30, IF($B30="EXT",0.6*'Unfactored Wall Loads'!AT30,"N.G."))</f>
        <v>3.2500000000000001E-2</v>
      </c>
      <c r="BI30" s="38">
        <f>'Unfactored Wall Loads'!$P$5*(1*'Unfactored Wall Loads'!AU30)</f>
        <v>5.8666666666666671</v>
      </c>
      <c r="BJ30" s="38">
        <f>'Unfactored Wall Loads'!$P$5*(1*'Unfactored Wall Loads'!AU30+1*'Unfactored Wall Loads'!AV30)</f>
        <v>8.6666666666666661</v>
      </c>
      <c r="BK30" s="38">
        <f>'Unfactored Wall Loads'!$P$5*(1*'Unfactored Wall Loads'!AU30+1*'Unfactored Wall Loads'!AW30)</f>
        <v>5.8666666666666671</v>
      </c>
      <c r="BL30" s="38">
        <f>'Unfactored Wall Loads'!$P$5*(1*'Unfactored Wall Loads'!AU30+0.75*'Unfactored Wall Loads'!AV30+0.75*'Unfactored Wall Loads'!AW30)</f>
        <v>7.9666666666666668</v>
      </c>
      <c r="BM30" s="42">
        <f t="shared" si="8"/>
        <v>8.6666666666666661</v>
      </c>
      <c r="BN30" s="118">
        <f>IF($B30="INT",1*'Unfactored Wall Loads'!AX30,IF($B30="EXT",IF(BT30=BP30,0.6*'Unfactored Wall Loads'!AX30,IF(BT30=BQ30,0.75*0.6*'Unfactored Wall Loads'!AX30,IF(BT30=BR30,0.75*0.6*'Unfactored Wall Loads'!AX30,IF(BT30=BS30,0.75*0.6*'Unfactored Wall Loads'!AX30,"NG")))),"N.G."))</f>
        <v>0.95062500000000005</v>
      </c>
      <c r="BO30" s="119">
        <f>IF($B30="INT",1*'Unfactored Wall Loads'!AY30, IF($B30="EXT",0.6*'Unfactored Wall Loads'!AY30,"N.G."))</f>
        <v>3.2500000000000001E-2</v>
      </c>
      <c r="BP30" s="38">
        <f>'Unfactored Wall Loads'!$P$5*(1*'Unfactored Wall Loads'!AZ30)</f>
        <v>6.7999999999999989</v>
      </c>
      <c r="BQ30" s="38">
        <f>'Unfactored Wall Loads'!$P$5*(1*'Unfactored Wall Loads'!AZ30+1*'Unfactored Wall Loads'!BA30)</f>
        <v>10</v>
      </c>
      <c r="BR30" s="38">
        <f>'Unfactored Wall Loads'!$P$5*(1*'Unfactored Wall Loads'!AZ30+1*'Unfactored Wall Loads'!BB30)</f>
        <v>6.7999999999999989</v>
      </c>
      <c r="BS30" s="38">
        <f>'Unfactored Wall Loads'!$P$5*(1*'Unfactored Wall Loads'!AZ30+0.75*'Unfactored Wall Loads'!BA30+0.75*'Unfactored Wall Loads'!BB30)</f>
        <v>9.1999999999999993</v>
      </c>
      <c r="BT30" s="42">
        <f t="shared" si="9"/>
        <v>10</v>
      </c>
      <c r="BU30" s="118">
        <f>IF($B30="INT",1*'Unfactored Wall Loads'!BC30,IF($B30="EXT",IF(CA30=BW30,0.6*'Unfactored Wall Loads'!BC30,IF(CA30=BX30,0.75*0.6*'Unfactored Wall Loads'!BC30,IF(CA30=BY30,0.75*0.6*'Unfactored Wall Loads'!BC30,IF(CA30=BZ30,0.75*0.6*'Unfactored Wall Loads'!BC30,"NG")))),"N.G."))</f>
        <v>0.95062500000000005</v>
      </c>
      <c r="BV30" s="119">
        <f>IF($B30="INT",1*'Unfactored Wall Loads'!BD30, IF($B30="EXT",0.6*'Unfactored Wall Loads'!BD30,"N.G."))</f>
        <v>3.2500000000000001E-2</v>
      </c>
      <c r="BW30" s="38">
        <f>'Unfactored Wall Loads'!$P$5*(1*'Unfactored Wall Loads'!BE30)</f>
        <v>7.8666666666666671</v>
      </c>
      <c r="BX30" s="38">
        <f>'Unfactored Wall Loads'!$P$5*(1*'Unfactored Wall Loads'!BE30+1*'Unfactored Wall Loads'!BF30)</f>
        <v>11.333333333333332</v>
      </c>
      <c r="BY30" s="38">
        <f>'Unfactored Wall Loads'!$P$5*(1*'Unfactored Wall Loads'!BE30+1*'Unfactored Wall Loads'!BG30)</f>
        <v>7.8666666666666671</v>
      </c>
      <c r="BZ30" s="38">
        <f>'Unfactored Wall Loads'!$P$5*(1*'Unfactored Wall Loads'!BE30+0.75*'Unfactored Wall Loads'!BF30+0.75*'Unfactored Wall Loads'!BG30)</f>
        <v>10.466666666666667</v>
      </c>
      <c r="CA30" s="42">
        <f t="shared" si="10"/>
        <v>11.333333333333332</v>
      </c>
      <c r="CB30" s="118">
        <f>IF($B30="INT",1*'Unfactored Wall Loads'!BH30,IF($B30="EXT",IF(CH30=CD30,0.6*'Unfactored Wall Loads'!BH30,IF(CH30=CE30,0.75*0.6*'Unfactored Wall Loads'!BH30,IF(CH30=CF30,0.75*0.6*'Unfactored Wall Loads'!BH30,IF(CH30=CG30,0.75*0.6*'Unfactored Wall Loads'!BH30,"NG")))),"N.G."))</f>
        <v>0.95062500000000005</v>
      </c>
      <c r="CC30" s="119">
        <f>IF($B30="INT",1*'Unfactored Wall Loads'!BI30, IF($B30="EXT",0.6*'Unfactored Wall Loads'!BI30,"N.G."))</f>
        <v>3.2500000000000001E-2</v>
      </c>
      <c r="CD30" s="38">
        <f>'Unfactored Wall Loads'!$P$5*(1*'Unfactored Wall Loads'!BJ30)</f>
        <v>8.9333333333333336</v>
      </c>
      <c r="CE30" s="38">
        <f>'Unfactored Wall Loads'!$P$5*(1*'Unfactored Wall Loads'!BJ30+1*'Unfactored Wall Loads'!BK30)</f>
        <v>12.666666666666666</v>
      </c>
      <c r="CF30" s="38">
        <f>'Unfactored Wall Loads'!$P$5*(1*'Unfactored Wall Loads'!BJ30+1*'Unfactored Wall Loads'!BL30)</f>
        <v>8.9333333333333336</v>
      </c>
      <c r="CG30" s="38">
        <f>'Unfactored Wall Loads'!$P$5*(1*'Unfactored Wall Loads'!BJ30+0.75*'Unfactored Wall Loads'!BK30+0.75*'Unfactored Wall Loads'!BL30)</f>
        <v>11.733333333333334</v>
      </c>
      <c r="CH30" s="42">
        <f t="shared" si="11"/>
        <v>12.666666666666666</v>
      </c>
      <c r="CI30" s="118">
        <f>IF($B30="INT",1*'Unfactored Wall Loads'!BM30,IF($B30="EXT",IF(CO30=CK30,0.6*'Unfactored Wall Loads'!BM30,IF(CO30=CL30,0.75*0.6*'Unfactored Wall Loads'!BM30,IF(CO30=CM30,0.75*0.6*'Unfactored Wall Loads'!BM30,IF(CO30=CN30,0.75*0.6*'Unfactored Wall Loads'!BM30,"NG")))),"N.G."))</f>
        <v>0.95062500000000005</v>
      </c>
      <c r="CJ30" s="119">
        <f>IF($B30="INT",1*'Unfactored Wall Loads'!BN30, IF($B30="EXT",0.6*'Unfactored Wall Loads'!BN30,"N.G."))</f>
        <v>3.2500000000000001E-2</v>
      </c>
      <c r="CK30" s="38">
        <f>'Unfactored Wall Loads'!$P$5*(1*'Unfactored Wall Loads'!BO30)</f>
        <v>10</v>
      </c>
      <c r="CL30" s="38">
        <f>'Unfactored Wall Loads'!$P$5*(1*'Unfactored Wall Loads'!BO30+1*'Unfactored Wall Loads'!BP30)</f>
        <v>14</v>
      </c>
      <c r="CM30" s="38">
        <f>'Unfactored Wall Loads'!$P$5*(1*'Unfactored Wall Loads'!BO30+1*'Unfactored Wall Loads'!BQ30)</f>
        <v>10</v>
      </c>
      <c r="CN30" s="38">
        <f>'Unfactored Wall Loads'!$P$5*(1*'Unfactored Wall Loads'!BO30+0.75*'Unfactored Wall Loads'!BP30+0.75*'Unfactored Wall Loads'!BQ30)</f>
        <v>13</v>
      </c>
      <c r="CO30" s="42">
        <f t="shared" si="12"/>
        <v>14</v>
      </c>
      <c r="CP30" s="118">
        <f>IF($B30="INT",1*'Unfactored Wall Loads'!BR30,IF($B30="EXT",IF(CV30=CR30,0.6*'Unfactored Wall Loads'!BR30,IF(CV30=CS30,0.75*0.6*'Unfactored Wall Loads'!BR30,IF(CV30=CT30,0.75*0.6*'Unfactored Wall Loads'!BR30,IF(CV30=CU30,0.75*0.6*'Unfactored Wall Loads'!BR30,"NG")))),"N.G."))</f>
        <v>0.48999999999999994</v>
      </c>
      <c r="CQ30" s="119">
        <f>IF($B30="INT",1*'Unfactored Wall Loads'!BS30, IF($B30="EXT",0.6*'Unfactored Wall Loads'!BS30,"N.G."))</f>
        <v>2.3333333333333331E-2</v>
      </c>
      <c r="CR30" s="38">
        <f>'Unfactored Wall Loads'!$P$5*(1*'Unfactored Wall Loads'!BT30)</f>
        <v>0</v>
      </c>
      <c r="CS30" s="38">
        <f>'Unfactored Wall Loads'!$P$5*(1*'Unfactored Wall Loads'!BT30+1*'Unfactored Wall Loads'!BU30)</f>
        <v>0</v>
      </c>
      <c r="CT30" s="38">
        <f>'Unfactored Wall Loads'!$P$5*(1*'Unfactored Wall Loads'!BT30+1*'Unfactored Wall Loads'!BV30)</f>
        <v>0</v>
      </c>
      <c r="CU30" s="38">
        <f>'Unfactored Wall Loads'!$P$5*(1*'Unfactored Wall Loads'!BT30+0.75*'Unfactored Wall Loads'!BU30+0.75*'Unfactored Wall Loads'!BV30)</f>
        <v>0</v>
      </c>
      <c r="CV30" s="42">
        <f t="shared" si="13"/>
        <v>0</v>
      </c>
      <c r="CW30" s="118">
        <f>IF($B30="INT",1*'Unfactored Wall Loads'!BW30,IF($B30="EXT",IF(DC30=CY30,0.6*'Unfactored Wall Loads'!BW30,IF(DC30=CZ30,0.75*0.6*'Unfactored Wall Loads'!BW30,IF(DC30=DA30,0.75*0.6*'Unfactored Wall Loads'!BW30,IF(DC30=DB30,0.75*0.6*'Unfactored Wall Loads'!BW30,"NG")))),"N.G."))</f>
        <v>0.36</v>
      </c>
      <c r="CX30" s="119">
        <f>IF($B30="INT",1*'Unfactored Wall Loads'!BX30, IF($B30="EXT",0.6*'Unfactored Wall Loads'!BX30,"N.G."))</f>
        <v>0.02</v>
      </c>
      <c r="CY30" s="38">
        <f>'Unfactored Wall Loads'!$P$5*(1*'Unfactored Wall Loads'!BY30)</f>
        <v>0</v>
      </c>
      <c r="CZ30" s="38">
        <f>'Unfactored Wall Loads'!$P$5*(1*'Unfactored Wall Loads'!BY30+1*'Unfactored Wall Loads'!BZ30)</f>
        <v>0</v>
      </c>
      <c r="DA30" s="38">
        <f>'Unfactored Wall Loads'!$P$5*(1*'Unfactored Wall Loads'!BY30+1*'Unfactored Wall Loads'!CA30)</f>
        <v>0</v>
      </c>
      <c r="DB30" s="38">
        <f>'Unfactored Wall Loads'!$P$5*(1*'Unfactored Wall Loads'!BY30+0.75*'Unfactored Wall Loads'!BZ30+0.75*'Unfactored Wall Loads'!CA30)</f>
        <v>0</v>
      </c>
      <c r="DC30" s="37">
        <f t="shared" si="14"/>
        <v>0</v>
      </c>
    </row>
    <row r="31" spans="1:107" x14ac:dyDescent="0.25">
      <c r="A31" s="87">
        <v>10</v>
      </c>
      <c r="B31" s="87" t="str">
        <f>'Unfactored Wall Loads'!B31</f>
        <v>INT</v>
      </c>
      <c r="C31" s="118">
        <f>IF($B31="INT",1*'Unfactored Wall Loads'!E32,IF($B31="EXT",IF(I31=E31,0.6*'Unfactored Wall Loads'!E32,IF(I31=F31,0.75*0.6*'Unfactored Wall Loads'!E32,IF(I31=G31,0.75*0.6*'Unfactored Wall Loads'!A32,IF(I31=H31,0.75*0.6*'Unfactored Wall Loads'!E32,"NG")))),"N.G."))</f>
        <v>4</v>
      </c>
      <c r="D31" s="119">
        <f>IF($B31="INT",1*'Unfactored Wall Loads'!F31, IF($B31="EXT",0.6*'Unfactored Wall Loads'!F31,"N.G."))</f>
        <v>6.6666666666666652E-2</v>
      </c>
      <c r="E31" s="38">
        <f>'Unfactored Wall Loads'!$P$5*(1*'Unfactored Wall Loads'!G31)</f>
        <v>0</v>
      </c>
      <c r="F31" s="38">
        <f>'Unfactored Wall Loads'!$P$5*(1*'Unfactored Wall Loads'!G31+1*'Unfactored Wall Loads'!H31)</f>
        <v>0</v>
      </c>
      <c r="G31" s="38">
        <f>'Unfactored Wall Loads'!$P$5*(1*'Unfactored Wall Loads'!G31+1*'Unfactored Wall Loads'!I31)</f>
        <v>0</v>
      </c>
      <c r="H31" s="38">
        <f>'Unfactored Wall Loads'!$P$5*(1*'Unfactored Wall Loads'!G31+0.75*'Unfactored Wall Loads'!H31+0.75*'Unfactored Wall Loads'!I31)</f>
        <v>0</v>
      </c>
      <c r="I31" s="42">
        <f t="shared" si="0"/>
        <v>0</v>
      </c>
      <c r="J31" s="118">
        <f>IF($B31="INT",1*'Unfactored Wall Loads'!J32,IF($B31="EXT",IF(P31=L31,0.6*'Unfactored Wall Loads'!H32,IF(P31=M31,0.75*0.6*'Unfactored Wall Loads'!H32,IF(P31=N31,0.75*0.6*'Unfactored Wall Loads'!H32,IF(P31=O31,0.75*0.6*'Unfactored Wall Loads'!H32,"NG")))),"N.G."))</f>
        <v>3.61</v>
      </c>
      <c r="K31" s="119">
        <f>IF($B31="INT",1*'Unfactored Wall Loads'!K31, IF($B31="EXT",0.6*'Unfactored Wall Loads'!K31,"N.G."))</f>
        <v>6.3333333333333325E-2</v>
      </c>
      <c r="L31" s="38">
        <f>'Unfactored Wall Loads'!$P$5*(1*'Unfactored Wall Loads'!L31)</f>
        <v>0</v>
      </c>
      <c r="M31" s="38">
        <f>'Unfactored Wall Loads'!$P$5*(1*'Unfactored Wall Loads'!L31+1*'Unfactored Wall Loads'!M31)</f>
        <v>0</v>
      </c>
      <c r="N31" s="38">
        <f>'Unfactored Wall Loads'!$P$5*(1*'Unfactored Wall Loads'!L31+1*'Unfactored Wall Loads'!N31)</f>
        <v>0</v>
      </c>
      <c r="O31" s="38">
        <f>'Unfactored Wall Loads'!$P$5*(1*'Unfactored Wall Loads'!L31+0.75*'Unfactored Wall Loads'!M31+0.75*'Unfactored Wall Loads'!N31)</f>
        <v>0</v>
      </c>
      <c r="P31" s="42">
        <f t="shared" si="1"/>
        <v>0</v>
      </c>
      <c r="Q31" s="118">
        <f>IF($B31="INT",1*'Unfactored Wall Loads'!O32,IF($B31="EXT",IF(W31=S31,0.6*'Unfactored Wall Loads'!O32,IF(W31=T31,0.75*0.6*'Unfactored Wall Loads'!O32,IF(W31=U31,0.75*0.6*'Unfactored Wall Loads'!O32,IF(W31=V31,0.75*0.6*'Unfactored Wall Loads'!O32,"NG")))),"N.G."))</f>
        <v>3.24</v>
      </c>
      <c r="R31" s="119">
        <f>IF($B31="INT",1*'Unfactored Wall Loads'!P31, IF($B31="EXT",0.6*'Unfactored Wall Loads'!P31,"N.G."))</f>
        <v>5.9999999999999991E-2</v>
      </c>
      <c r="S31" s="38">
        <f>'Unfactored Wall Loads'!$P$5*(1*'Unfactored Wall Loads'!Q31)</f>
        <v>0</v>
      </c>
      <c r="T31" s="38">
        <f>'Unfactored Wall Loads'!$P$5*(1*'Unfactored Wall Loads'!Q31+1*'Unfactored Wall Loads'!R31)</f>
        <v>0</v>
      </c>
      <c r="U31" s="38">
        <f>'Unfactored Wall Loads'!$P$5*(1*'Unfactored Wall Loads'!Q31+1*'Unfactored Wall Loads'!S31)</f>
        <v>0</v>
      </c>
      <c r="V31" s="38">
        <f>'Unfactored Wall Loads'!$P$5*(1*'Unfactored Wall Loads'!Q31+0.75*'Unfactored Wall Loads'!R31+0.75*'Unfactored Wall Loads'!S31)</f>
        <v>0</v>
      </c>
      <c r="W31" s="42">
        <f t="shared" si="2"/>
        <v>0</v>
      </c>
      <c r="X31" s="118">
        <f>IF($B31="INT",1*'Unfactored Wall Loads'!T31,IF($B31="EXT",IF(AD31=Z31,0.6*'Unfactored Wall Loads'!T31,IF(AD31=AA31,0.75*0.6*'Unfactored Wall Loads'!T31,IF(AD31=AB31,0.75*0.6*'Unfactored Wall Loads'!T31,IF(AD31=AC31,0.75*0.6*'Unfactored Wall Loads'!T31,"NG")))),"N.G."))</f>
        <v>0.95062500000000005</v>
      </c>
      <c r="Y31" s="119">
        <f>IF($B31="INT",1*'Unfactored Wall Loads'!U31, IF($B31="EXT",0.6*'Unfactored Wall Loads'!U31,"N.G."))</f>
        <v>3.2500000000000001E-2</v>
      </c>
      <c r="Z31" s="38">
        <f>'Unfactored Wall Loads'!$P$5*(1*'Unfactored Wall Loads'!V31)</f>
        <v>11.599999999999998</v>
      </c>
      <c r="AA31" s="38">
        <f>'Unfactored Wall Loads'!$P$5*(1*'Unfactored Wall Loads'!V31+1*'Unfactored Wall Loads'!W31)</f>
        <v>15.866666666666664</v>
      </c>
      <c r="AB31" s="38">
        <f>'Unfactored Wall Loads'!$P$5*(1*'Unfactored Wall Loads'!V31+1*'Unfactored Wall Loads'!X31)</f>
        <v>11.599999999999998</v>
      </c>
      <c r="AC31" s="42">
        <f>'Unfactored Wall Loads'!$P$5*(1*'Unfactored Wall Loads'!V31+0.75*'Unfactored Wall Loads'!W31+0.75*'Unfactored Wall Loads'!X31)</f>
        <v>14.799999999999999</v>
      </c>
      <c r="AD31" s="87">
        <f t="shared" si="3"/>
        <v>15.866666666666664</v>
      </c>
      <c r="AE31" s="118">
        <f>IF($B31="INT",1*'Unfactored Wall Loads'!Y31,IF($B31="EXT",IF(AK31=AG31,0.6*'Unfactored Wall Loads'!Y31,IF(AK31=AH31,0.75*0.6*'Unfactored Wall Loads'!Y31,IF(AK31=AI31,0.75*0.6*'Unfactored Wall Loads'!Y31,IF(AK31=AJ31,0.75*0.6*'Unfactored Wall Loads'!Y31,"NG")))),"N.G."))</f>
        <v>1.3455999999999999</v>
      </c>
      <c r="AF31" s="119">
        <f>IF($B31="INT",1*'Unfactored Wall Loads'!Z31, IF($B31="EXT",0.6*'Unfactored Wall Loads'!Z31,"N.G."))</f>
        <v>3.8666666666666662E-2</v>
      </c>
      <c r="AG31" s="38">
        <f>'Unfactored Wall Loads'!$P$5*(1*'Unfactored Wall Loads'!AA31)</f>
        <v>1.8666666666666665</v>
      </c>
      <c r="AH31" s="38">
        <f>'Unfactored Wall Loads'!$P$5*(1*'Unfactored Wall Loads'!AA31+1*'Unfactored Wall Loads'!AB31)</f>
        <v>3.1999999999999997</v>
      </c>
      <c r="AI31" s="38">
        <f>'Unfactored Wall Loads'!$P$5*(1*'Unfactored Wall Loads'!AA31+1*'Unfactored Wall Loads'!AC31)</f>
        <v>1.8666666666666665</v>
      </c>
      <c r="AJ31" s="38">
        <f>'Unfactored Wall Loads'!$P$5*(1*'Unfactored Wall Loads'!AA31+0.75*'Unfactored Wall Loads'!AB31+0.75*'Unfactored Wall Loads'!AC31)</f>
        <v>2.8666666666666663</v>
      </c>
      <c r="AK31" s="42">
        <f t="shared" si="4"/>
        <v>3.1999999999999997</v>
      </c>
      <c r="AL31" s="118">
        <f>IF($B31="INT",1*'Unfactored Wall Loads'!AD31,IF($B31="EXT",IF(AR31=AN31,0.6*'Unfactored Wall Loads'!AD31,IF(AR31=AO31,0.75*0.6*'Unfactored Wall Loads'!AD31,IF(AR31=AP31,0.75*0.6*'Unfactored Wall Loads'!AD31,IF(AR31=AQ31,0.75*0.6*'Unfactored Wall Loads'!AD31,"NG")))),"N.G."))</f>
        <v>0.98406399999999994</v>
      </c>
      <c r="AM31" s="119">
        <f>IF($B31="INT",1*'Unfactored Wall Loads'!AE31, IF($B31="EXT",0.6*'Unfactored Wall Loads'!AE31,"N.G."))</f>
        <v>3.3066666666666661E-2</v>
      </c>
      <c r="AN31" s="38">
        <f>'Unfactored Wall Loads'!$P$5*(1*'Unfactored Wall Loads'!AF31)</f>
        <v>3.0666666666666664</v>
      </c>
      <c r="AO31" s="38">
        <f>'Unfactored Wall Loads'!$P$5*(1*'Unfactored Wall Loads'!AF31+1*'Unfactored Wall Loads'!AG31)</f>
        <v>4.9333333333333327</v>
      </c>
      <c r="AP31" s="38">
        <f>'Unfactored Wall Loads'!$P$5*(1*'Unfactored Wall Loads'!AF31+1*'Unfactored Wall Loads'!AH31)</f>
        <v>3.0666666666666664</v>
      </c>
      <c r="AQ31" s="38">
        <f>'Unfactored Wall Loads'!$P$5*(1*'Unfactored Wall Loads'!AF31+0.75*'Unfactored Wall Loads'!AG31+0.75*'Unfactored Wall Loads'!AH31)</f>
        <v>4.4666666666666659</v>
      </c>
      <c r="AR31" s="42">
        <f t="shared" si="5"/>
        <v>4.9333333333333327</v>
      </c>
      <c r="AS31" s="118">
        <f>IF($B31="INT",1*'Unfactored Wall Loads'!AI31,IF($B31="EXT",IF(AY31=AU31,0.6*'Unfactored Wall Loads'!AI31,IF(AY31=AV31,0.75*0.6*'Unfactored Wall Loads'!AI31,IF(AY31=AW31,0.75*0.6*'Unfactored Wall Loads'!AI31,IF(AY31=AX31,0.75*0.6*'Unfactored Wall Loads'!AI31,"NG")))),"N.G."))</f>
        <v>0.95062500000000005</v>
      </c>
      <c r="AT31" s="119">
        <f>IF($B31="INT",1*'Unfactored Wall Loads'!AJ31, IF($B31="EXT",0.6*'Unfactored Wall Loads'!AJ31,"N.G."))</f>
        <v>3.2500000000000001E-2</v>
      </c>
      <c r="AU31" s="38">
        <f>'Unfactored Wall Loads'!$P$5*(1*'Unfactored Wall Loads'!AK31)</f>
        <v>4.2666666666666666</v>
      </c>
      <c r="AV31" s="38">
        <f>'Unfactored Wall Loads'!$P$5*(1*'Unfactored Wall Loads'!AK31+1*'Unfactored Wall Loads'!AL31)</f>
        <v>6.6666666666666661</v>
      </c>
      <c r="AW31" s="38">
        <f>'Unfactored Wall Loads'!$P$5*(1*'Unfactored Wall Loads'!AK31+1*'Unfactored Wall Loads'!AM31)</f>
        <v>4.2666666666666666</v>
      </c>
      <c r="AX31" s="38">
        <f>'Unfactored Wall Loads'!$P$5*(1*'Unfactored Wall Loads'!AK31+0.75*'Unfactored Wall Loads'!AL31+0.75*'Unfactored Wall Loads'!AM31)</f>
        <v>6.0666666666666673</v>
      </c>
      <c r="AY31" s="42">
        <f t="shared" si="6"/>
        <v>6.6666666666666661</v>
      </c>
      <c r="AZ31" s="118">
        <f>IF($B31="INT",1*'Unfactored Wall Loads'!AN31,IF($B31="EXT",IF(BF31=BB31,0.6*'Unfactored Wall Loads'!AN31,IF(BF31=BC31,0.75*0.6*'Unfactored Wall Loads'!AN31,IF(BF31=BD31,0.75*0.6*'Unfactored Wall Loads'!AN31,IF(BF31=BE31,0.75*0.6*'Unfactored Wall Loads'!AN31,"NG")))),"N.G."))</f>
        <v>0.95062500000000005</v>
      </c>
      <c r="BA31" s="119">
        <f>IF($B31="INT",1*'Unfactored Wall Loads'!AO31, IF($B31="EXT",0.6*'Unfactored Wall Loads'!AO31,"N.G."))</f>
        <v>3.2500000000000001E-2</v>
      </c>
      <c r="BB31" s="38">
        <f>'Unfactored Wall Loads'!$P$5*(1*'Unfactored Wall Loads'!AP31)</f>
        <v>5.4666666666666659</v>
      </c>
      <c r="BC31" s="38">
        <f>'Unfactored Wall Loads'!$P$5*(1*'Unfactored Wall Loads'!AP31+1*'Unfactored Wall Loads'!AQ31)</f>
        <v>8.2666666666666657</v>
      </c>
      <c r="BD31" s="38">
        <f>'Unfactored Wall Loads'!$P$5*(1*'Unfactored Wall Loads'!AP31+1*'Unfactored Wall Loads'!AR31)</f>
        <v>5.4666666666666659</v>
      </c>
      <c r="BE31" s="38">
        <f>'Unfactored Wall Loads'!$P$5*(1*'Unfactored Wall Loads'!AP31+0.75*'Unfactored Wall Loads'!AQ31+0.75*'Unfactored Wall Loads'!AR31)</f>
        <v>7.5666666666666664</v>
      </c>
      <c r="BF31" s="42">
        <f t="shared" si="7"/>
        <v>8.2666666666666657</v>
      </c>
      <c r="BG31" s="118">
        <f>IF($B31="INT",1*'Unfactored Wall Loads'!AS31,IF($B31="EXT",IF(BM31=BI31,0.6*'Unfactored Wall Loads'!AS31,IF(BM31=BJ31,0.75*0.6*'Unfactored Wall Loads'!AS31,IF(BM31=BK31,0.75*0.6*'Unfactored Wall Loads'!AS31,IF(BM31=BL31,0.75*0.6*'Unfactored Wall Loads'!AS31,"NG")))),"N.G."))</f>
        <v>0.95062500000000005</v>
      </c>
      <c r="BH31" s="119">
        <f>IF($B31="INT",1*'Unfactored Wall Loads'!AT31, IF($B31="EXT",0.6*'Unfactored Wall Loads'!AT31,"N.G."))</f>
        <v>3.2500000000000001E-2</v>
      </c>
      <c r="BI31" s="38">
        <f>'Unfactored Wall Loads'!$P$5*(1*'Unfactored Wall Loads'!AU31)</f>
        <v>6.6666666666666661</v>
      </c>
      <c r="BJ31" s="38">
        <f>'Unfactored Wall Loads'!$P$5*(1*'Unfactored Wall Loads'!AU31+1*'Unfactored Wall Loads'!AV31)</f>
        <v>9.8666666666666671</v>
      </c>
      <c r="BK31" s="38">
        <f>'Unfactored Wall Loads'!$P$5*(1*'Unfactored Wall Loads'!AU31+1*'Unfactored Wall Loads'!AW31)</f>
        <v>6.6666666666666661</v>
      </c>
      <c r="BL31" s="38">
        <f>'Unfactored Wall Loads'!$P$5*(1*'Unfactored Wall Loads'!AU31+0.75*'Unfactored Wall Loads'!AV31+0.75*'Unfactored Wall Loads'!AW31)</f>
        <v>9.0666666666666664</v>
      </c>
      <c r="BM31" s="42">
        <f t="shared" si="8"/>
        <v>9.8666666666666671</v>
      </c>
      <c r="BN31" s="118">
        <f>IF($B31="INT",1*'Unfactored Wall Loads'!AX31,IF($B31="EXT",IF(BT31=BP31,0.6*'Unfactored Wall Loads'!AX31,IF(BT31=BQ31,0.75*0.6*'Unfactored Wall Loads'!AX31,IF(BT31=BR31,0.75*0.6*'Unfactored Wall Loads'!AX31,IF(BT31=BS31,0.75*0.6*'Unfactored Wall Loads'!AX31,"NG")))),"N.G."))</f>
        <v>0.95062500000000005</v>
      </c>
      <c r="BO31" s="119">
        <f>IF($B31="INT",1*'Unfactored Wall Loads'!AY31, IF($B31="EXT",0.6*'Unfactored Wall Loads'!AY31,"N.G."))</f>
        <v>3.2500000000000001E-2</v>
      </c>
      <c r="BP31" s="38">
        <f>'Unfactored Wall Loads'!$P$5*(1*'Unfactored Wall Loads'!AZ31)</f>
        <v>8</v>
      </c>
      <c r="BQ31" s="38">
        <f>'Unfactored Wall Loads'!$P$5*(1*'Unfactored Wall Loads'!AZ31+1*'Unfactored Wall Loads'!BA31)</f>
        <v>11.466666666666665</v>
      </c>
      <c r="BR31" s="38">
        <f>'Unfactored Wall Loads'!$P$5*(1*'Unfactored Wall Loads'!AZ31+1*'Unfactored Wall Loads'!BB31)</f>
        <v>8</v>
      </c>
      <c r="BS31" s="38">
        <f>'Unfactored Wall Loads'!$P$5*(1*'Unfactored Wall Loads'!AZ31+0.75*'Unfactored Wall Loads'!BA31+0.75*'Unfactored Wall Loads'!BB31)</f>
        <v>10.6</v>
      </c>
      <c r="BT31" s="42">
        <f t="shared" si="9"/>
        <v>11.466666666666665</v>
      </c>
      <c r="BU31" s="118">
        <f>IF($B31="INT",1*'Unfactored Wall Loads'!BC31,IF($B31="EXT",IF(CA31=BW31,0.6*'Unfactored Wall Loads'!BC31,IF(CA31=BX31,0.75*0.6*'Unfactored Wall Loads'!BC31,IF(CA31=BY31,0.75*0.6*'Unfactored Wall Loads'!BC31,IF(CA31=BZ31,0.75*0.6*'Unfactored Wall Loads'!BC31,"NG")))),"N.G."))</f>
        <v>0.95062500000000005</v>
      </c>
      <c r="BV31" s="119">
        <f>IF($B31="INT",1*'Unfactored Wall Loads'!BD31, IF($B31="EXT",0.6*'Unfactored Wall Loads'!BD31,"N.G."))</f>
        <v>3.2500000000000001E-2</v>
      </c>
      <c r="BW31" s="38">
        <f>'Unfactored Wall Loads'!$P$5*(1*'Unfactored Wall Loads'!BE31)</f>
        <v>9.1999999999999993</v>
      </c>
      <c r="BX31" s="38">
        <f>'Unfactored Wall Loads'!$P$5*(1*'Unfactored Wall Loads'!BE31+1*'Unfactored Wall Loads'!BF31)</f>
        <v>12.933333333333332</v>
      </c>
      <c r="BY31" s="38">
        <f>'Unfactored Wall Loads'!$P$5*(1*'Unfactored Wall Loads'!BE31+1*'Unfactored Wall Loads'!BG31)</f>
        <v>9.1999999999999993</v>
      </c>
      <c r="BZ31" s="38">
        <f>'Unfactored Wall Loads'!$P$5*(1*'Unfactored Wall Loads'!BE31+0.75*'Unfactored Wall Loads'!BF31+0.75*'Unfactored Wall Loads'!BG31)</f>
        <v>12</v>
      </c>
      <c r="CA31" s="42">
        <f t="shared" si="10"/>
        <v>12.933333333333332</v>
      </c>
      <c r="CB31" s="118">
        <f>IF($B31="INT",1*'Unfactored Wall Loads'!BH31,IF($B31="EXT",IF(CH31=CD31,0.6*'Unfactored Wall Loads'!BH31,IF(CH31=CE31,0.75*0.6*'Unfactored Wall Loads'!BH31,IF(CH31=CF31,0.75*0.6*'Unfactored Wall Loads'!BH31,IF(CH31=CG31,0.75*0.6*'Unfactored Wall Loads'!BH31,"NG")))),"N.G."))</f>
        <v>0.95062500000000005</v>
      </c>
      <c r="CC31" s="119">
        <f>IF($B31="INT",1*'Unfactored Wall Loads'!BI31, IF($B31="EXT",0.6*'Unfactored Wall Loads'!BI31,"N.G."))</f>
        <v>3.2500000000000001E-2</v>
      </c>
      <c r="CD31" s="38">
        <f>'Unfactored Wall Loads'!$P$5*(1*'Unfactored Wall Loads'!BJ31)</f>
        <v>10.399999999999999</v>
      </c>
      <c r="CE31" s="38">
        <f>'Unfactored Wall Loads'!$P$5*(1*'Unfactored Wall Loads'!BJ31+1*'Unfactored Wall Loads'!BK31)</f>
        <v>14.4</v>
      </c>
      <c r="CF31" s="38">
        <f>'Unfactored Wall Loads'!$P$5*(1*'Unfactored Wall Loads'!BJ31+1*'Unfactored Wall Loads'!BL31)</f>
        <v>10.399999999999999</v>
      </c>
      <c r="CG31" s="38">
        <f>'Unfactored Wall Loads'!$P$5*(1*'Unfactored Wall Loads'!BJ31+0.75*'Unfactored Wall Loads'!BK31+0.75*'Unfactored Wall Loads'!BL31)</f>
        <v>13.4</v>
      </c>
      <c r="CH31" s="42">
        <f t="shared" si="11"/>
        <v>14.4</v>
      </c>
      <c r="CI31" s="118">
        <f>IF($B31="INT",1*'Unfactored Wall Loads'!BM31,IF($B31="EXT",IF(CO31=CK31,0.6*'Unfactored Wall Loads'!BM31,IF(CO31=CL31,0.75*0.6*'Unfactored Wall Loads'!BM31,IF(CO31=CM31,0.75*0.6*'Unfactored Wall Loads'!BM31,IF(CO31=CN31,0.75*0.6*'Unfactored Wall Loads'!BM31,"NG")))),"N.G."))</f>
        <v>0.95062500000000005</v>
      </c>
      <c r="CJ31" s="119">
        <f>IF($B31="INT",1*'Unfactored Wall Loads'!BN31, IF($B31="EXT",0.6*'Unfactored Wall Loads'!BN31,"N.G."))</f>
        <v>3.2500000000000001E-2</v>
      </c>
      <c r="CK31" s="38">
        <f>'Unfactored Wall Loads'!$P$5*(1*'Unfactored Wall Loads'!BO31)</f>
        <v>11.599999999999998</v>
      </c>
      <c r="CL31" s="38">
        <f>'Unfactored Wall Loads'!$P$5*(1*'Unfactored Wall Loads'!BO31+1*'Unfactored Wall Loads'!BP31)</f>
        <v>15.866666666666664</v>
      </c>
      <c r="CM31" s="38">
        <f>'Unfactored Wall Loads'!$P$5*(1*'Unfactored Wall Loads'!BO31+1*'Unfactored Wall Loads'!BQ31)</f>
        <v>11.599999999999998</v>
      </c>
      <c r="CN31" s="38">
        <f>'Unfactored Wall Loads'!$P$5*(1*'Unfactored Wall Loads'!BO31+0.75*'Unfactored Wall Loads'!BP31+0.75*'Unfactored Wall Loads'!BQ31)</f>
        <v>14.799999999999999</v>
      </c>
      <c r="CO31" s="42">
        <f t="shared" si="12"/>
        <v>15.866666666666664</v>
      </c>
      <c r="CP31" s="118">
        <f>IF($B31="INT",1*'Unfactored Wall Loads'!BR31,IF($B31="EXT",IF(CV31=CR31,0.6*'Unfactored Wall Loads'!BR31,IF(CV31=CS31,0.75*0.6*'Unfactored Wall Loads'!BR31,IF(CV31=CT31,0.75*0.6*'Unfactored Wall Loads'!BR31,IF(CV31=CU31,0.75*0.6*'Unfactored Wall Loads'!BR31,"NG")))),"N.G."))</f>
        <v>0.48999999999999994</v>
      </c>
      <c r="CQ31" s="119">
        <f>IF($B31="INT",1*'Unfactored Wall Loads'!BS31, IF($B31="EXT",0.6*'Unfactored Wall Loads'!BS31,"N.G."))</f>
        <v>2.3333333333333331E-2</v>
      </c>
      <c r="CR31" s="38">
        <f>'Unfactored Wall Loads'!$P$5*(1*'Unfactored Wall Loads'!BT31)</f>
        <v>0</v>
      </c>
      <c r="CS31" s="38">
        <f>'Unfactored Wall Loads'!$P$5*(1*'Unfactored Wall Loads'!BT31+1*'Unfactored Wall Loads'!BU31)</f>
        <v>0</v>
      </c>
      <c r="CT31" s="38">
        <f>'Unfactored Wall Loads'!$P$5*(1*'Unfactored Wall Loads'!BT31+1*'Unfactored Wall Loads'!BV31)</f>
        <v>0</v>
      </c>
      <c r="CU31" s="38">
        <f>'Unfactored Wall Loads'!$P$5*(1*'Unfactored Wall Loads'!BT31+0.75*'Unfactored Wall Loads'!BU31+0.75*'Unfactored Wall Loads'!BV31)</f>
        <v>0</v>
      </c>
      <c r="CV31" s="42">
        <f t="shared" si="13"/>
        <v>0</v>
      </c>
      <c r="CW31" s="118">
        <f>IF($B31="INT",1*'Unfactored Wall Loads'!BW31,IF($B31="EXT",IF(DC31=CY31,0.6*'Unfactored Wall Loads'!BW31,IF(DC31=CZ31,0.75*0.6*'Unfactored Wall Loads'!BW31,IF(DC31=DA31,0.75*0.6*'Unfactored Wall Loads'!BW31,IF(DC31=DB31,0.75*0.6*'Unfactored Wall Loads'!BW31,"NG")))),"N.G."))</f>
        <v>0.36</v>
      </c>
      <c r="CX31" s="119">
        <f>IF($B31="INT",1*'Unfactored Wall Loads'!BX31, IF($B31="EXT",0.6*'Unfactored Wall Loads'!BX31,"N.G."))</f>
        <v>0.02</v>
      </c>
      <c r="CY31" s="38">
        <f>'Unfactored Wall Loads'!$P$5*(1*'Unfactored Wall Loads'!BY31)</f>
        <v>0</v>
      </c>
      <c r="CZ31" s="38">
        <f>'Unfactored Wall Loads'!$P$5*(1*'Unfactored Wall Loads'!BY31+1*'Unfactored Wall Loads'!BZ31)</f>
        <v>0</v>
      </c>
      <c r="DA31" s="38">
        <f>'Unfactored Wall Loads'!$P$5*(1*'Unfactored Wall Loads'!BY31+1*'Unfactored Wall Loads'!CA31)</f>
        <v>0</v>
      </c>
      <c r="DB31" s="38">
        <f>'Unfactored Wall Loads'!$P$5*(1*'Unfactored Wall Loads'!BY31+0.75*'Unfactored Wall Loads'!BZ31+0.75*'Unfactored Wall Loads'!CA31)</f>
        <v>0</v>
      </c>
      <c r="DC31" s="37">
        <f t="shared" si="14"/>
        <v>0</v>
      </c>
    </row>
    <row r="32" spans="1:107" x14ac:dyDescent="0.25">
      <c r="A32" s="87">
        <v>11</v>
      </c>
      <c r="B32" s="87" t="str">
        <f>'Unfactored Wall Loads'!B32</f>
        <v>INT</v>
      </c>
      <c r="C32" s="118">
        <f>IF($B32="INT",1*'Unfactored Wall Loads'!E33,IF($B32="EXT",IF(I32=E32,0.6*'Unfactored Wall Loads'!E33,IF(I32=F32,0.75*0.6*'Unfactored Wall Loads'!E33,IF(I32=G32,0.75*0.6*'Unfactored Wall Loads'!A33,IF(I32=H32,0.75*0.6*'Unfactored Wall Loads'!E33,"NG")))),"N.G."))</f>
        <v>4</v>
      </c>
      <c r="D32" s="119">
        <f>IF($B32="INT",1*'Unfactored Wall Loads'!F32, IF($B32="EXT",0.6*'Unfactored Wall Loads'!F32,"N.G."))</f>
        <v>6.6666666666666652E-2</v>
      </c>
      <c r="E32" s="38">
        <f>'Unfactored Wall Loads'!$P$5*(1*'Unfactored Wall Loads'!G32)</f>
        <v>0</v>
      </c>
      <c r="F32" s="38">
        <f>'Unfactored Wall Loads'!$P$5*(1*'Unfactored Wall Loads'!G32+1*'Unfactored Wall Loads'!H32)</f>
        <v>0</v>
      </c>
      <c r="G32" s="38">
        <f>'Unfactored Wall Loads'!$P$5*(1*'Unfactored Wall Loads'!G32+1*'Unfactored Wall Loads'!I32)</f>
        <v>0</v>
      </c>
      <c r="H32" s="38">
        <f>'Unfactored Wall Loads'!$P$5*(1*'Unfactored Wall Loads'!G32+0.75*'Unfactored Wall Loads'!H32+0.75*'Unfactored Wall Loads'!I32)</f>
        <v>0</v>
      </c>
      <c r="I32" s="42">
        <f t="shared" si="0"/>
        <v>0</v>
      </c>
      <c r="J32" s="118">
        <f>IF($B32="INT",1*'Unfactored Wall Loads'!J33,IF($B32="EXT",IF(P32=L32,0.6*'Unfactored Wall Loads'!H33,IF(P32=M32,0.75*0.6*'Unfactored Wall Loads'!H33,IF(P32=N32,0.75*0.6*'Unfactored Wall Loads'!H33,IF(P32=O32,0.75*0.6*'Unfactored Wall Loads'!H33,"NG")))),"N.G."))</f>
        <v>3.61</v>
      </c>
      <c r="K32" s="119">
        <f>IF($B32="INT",1*'Unfactored Wall Loads'!K32, IF($B32="EXT",0.6*'Unfactored Wall Loads'!K32,"N.G."))</f>
        <v>6.3333333333333325E-2</v>
      </c>
      <c r="L32" s="38">
        <f>'Unfactored Wall Loads'!$P$5*(1*'Unfactored Wall Loads'!L32)</f>
        <v>0</v>
      </c>
      <c r="M32" s="38">
        <f>'Unfactored Wall Loads'!$P$5*(1*'Unfactored Wall Loads'!L32+1*'Unfactored Wall Loads'!M32)</f>
        <v>0</v>
      </c>
      <c r="N32" s="38">
        <f>'Unfactored Wall Loads'!$P$5*(1*'Unfactored Wall Loads'!L32+1*'Unfactored Wall Loads'!N32)</f>
        <v>0</v>
      </c>
      <c r="O32" s="38">
        <f>'Unfactored Wall Loads'!$P$5*(1*'Unfactored Wall Loads'!L32+0.75*'Unfactored Wall Loads'!M32+0.75*'Unfactored Wall Loads'!N32)</f>
        <v>0</v>
      </c>
      <c r="P32" s="42">
        <f t="shared" si="1"/>
        <v>0</v>
      </c>
      <c r="Q32" s="118">
        <f>IF($B32="INT",1*'Unfactored Wall Loads'!O33,IF($B32="EXT",IF(W32=S32,0.6*'Unfactored Wall Loads'!O33,IF(W32=T32,0.75*0.6*'Unfactored Wall Loads'!O33,IF(W32=U32,0.75*0.6*'Unfactored Wall Loads'!O33,IF(W32=V32,0.75*0.6*'Unfactored Wall Loads'!O33,"NG")))),"N.G."))</f>
        <v>3.24</v>
      </c>
      <c r="R32" s="119">
        <f>IF($B32="INT",1*'Unfactored Wall Loads'!P32, IF($B32="EXT",0.6*'Unfactored Wall Loads'!P32,"N.G."))</f>
        <v>5.9999999999999991E-2</v>
      </c>
      <c r="S32" s="38">
        <f>'Unfactored Wall Loads'!$P$5*(1*'Unfactored Wall Loads'!Q32)</f>
        <v>0</v>
      </c>
      <c r="T32" s="38">
        <f>'Unfactored Wall Loads'!$P$5*(1*'Unfactored Wall Loads'!Q32+1*'Unfactored Wall Loads'!R32)</f>
        <v>0</v>
      </c>
      <c r="U32" s="38">
        <f>'Unfactored Wall Loads'!$P$5*(1*'Unfactored Wall Loads'!Q32+1*'Unfactored Wall Loads'!S32)</f>
        <v>0</v>
      </c>
      <c r="V32" s="38">
        <f>'Unfactored Wall Loads'!$P$5*(1*'Unfactored Wall Loads'!Q32+0.75*'Unfactored Wall Loads'!R32+0.75*'Unfactored Wall Loads'!S32)</f>
        <v>0</v>
      </c>
      <c r="W32" s="42">
        <f t="shared" si="2"/>
        <v>0</v>
      </c>
      <c r="X32" s="118">
        <f>IF($B32="INT",1*'Unfactored Wall Loads'!T32,IF($B32="EXT",IF(AD32=Z32,0.6*'Unfactored Wall Loads'!T32,IF(AD32=AA32,0.75*0.6*'Unfactored Wall Loads'!T32,IF(AD32=AB32,0.75*0.6*'Unfactored Wall Loads'!T32,IF(AD32=AC32,0.75*0.6*'Unfactored Wall Loads'!T32,"NG")))),"N.G."))</f>
        <v>0.95062500000000005</v>
      </c>
      <c r="Y32" s="119">
        <f>IF($B32="INT",1*'Unfactored Wall Loads'!U32, IF($B32="EXT",0.6*'Unfactored Wall Loads'!U32,"N.G."))</f>
        <v>3.2500000000000001E-2</v>
      </c>
      <c r="Z32" s="38">
        <f>'Unfactored Wall Loads'!$P$5*(1*'Unfactored Wall Loads'!V32)</f>
        <v>13.2</v>
      </c>
      <c r="AA32" s="38">
        <f>'Unfactored Wall Loads'!$P$5*(1*'Unfactored Wall Loads'!V32+1*'Unfactored Wall Loads'!W32)</f>
        <v>17.466666666666669</v>
      </c>
      <c r="AB32" s="38">
        <f>'Unfactored Wall Loads'!$P$5*(1*'Unfactored Wall Loads'!V32+1*'Unfactored Wall Loads'!X32)</f>
        <v>13.2</v>
      </c>
      <c r="AC32" s="42">
        <f>'Unfactored Wall Loads'!$P$5*(1*'Unfactored Wall Loads'!V32+0.75*'Unfactored Wall Loads'!W32+0.75*'Unfactored Wall Loads'!X32)</f>
        <v>16.399999999999999</v>
      </c>
      <c r="AD32" s="87">
        <f t="shared" si="3"/>
        <v>17.466666666666669</v>
      </c>
      <c r="AE32" s="118">
        <f>IF($B32="INT",1*'Unfactored Wall Loads'!Y32,IF($B32="EXT",IF(AK32=AG32,0.6*'Unfactored Wall Loads'!Y32,IF(AK32=AH32,0.75*0.6*'Unfactored Wall Loads'!Y32,IF(AK32=AI32,0.75*0.6*'Unfactored Wall Loads'!Y32,IF(AK32=AJ32,0.75*0.6*'Unfactored Wall Loads'!Y32,"NG")))),"N.G."))</f>
        <v>1.3455999999999999</v>
      </c>
      <c r="AF32" s="119">
        <f>IF($B32="INT",1*'Unfactored Wall Loads'!Z32, IF($B32="EXT",0.6*'Unfactored Wall Loads'!Z32,"N.G."))</f>
        <v>3.8666666666666662E-2</v>
      </c>
      <c r="AG32" s="38">
        <f>'Unfactored Wall Loads'!$P$5*(1*'Unfactored Wall Loads'!AA32)</f>
        <v>2.1333333333333333</v>
      </c>
      <c r="AH32" s="38">
        <f>'Unfactored Wall Loads'!$P$5*(1*'Unfactored Wall Loads'!AA32+1*'Unfactored Wall Loads'!AB32)</f>
        <v>3.6</v>
      </c>
      <c r="AI32" s="38">
        <f>'Unfactored Wall Loads'!$P$5*(1*'Unfactored Wall Loads'!AA32+1*'Unfactored Wall Loads'!AC32)</f>
        <v>2.1333333333333333</v>
      </c>
      <c r="AJ32" s="38">
        <f>'Unfactored Wall Loads'!$P$5*(1*'Unfactored Wall Loads'!AA32+0.75*'Unfactored Wall Loads'!AB32+0.75*'Unfactored Wall Loads'!AC32)</f>
        <v>3.2333333333333334</v>
      </c>
      <c r="AK32" s="42">
        <f t="shared" si="4"/>
        <v>3.6</v>
      </c>
      <c r="AL32" s="118">
        <f>IF($B32="INT",1*'Unfactored Wall Loads'!AD32,IF($B32="EXT",IF(AR32=AN32,0.6*'Unfactored Wall Loads'!AD32,IF(AR32=AO32,0.75*0.6*'Unfactored Wall Loads'!AD32,IF(AR32=AP32,0.75*0.6*'Unfactored Wall Loads'!AD32,IF(AR32=AQ32,0.75*0.6*'Unfactored Wall Loads'!AD32,"NG")))),"N.G."))</f>
        <v>0.98406399999999994</v>
      </c>
      <c r="AM32" s="119">
        <f>IF($B32="INT",1*'Unfactored Wall Loads'!AE32, IF($B32="EXT",0.6*'Unfactored Wall Loads'!AE32,"N.G."))</f>
        <v>3.3066666666666661E-2</v>
      </c>
      <c r="AN32" s="38">
        <f>'Unfactored Wall Loads'!$P$5*(1*'Unfactored Wall Loads'!AF32)</f>
        <v>3.6</v>
      </c>
      <c r="AO32" s="38">
        <f>'Unfactored Wall Loads'!$P$5*(1*'Unfactored Wall Loads'!AF32+1*'Unfactored Wall Loads'!AG32)</f>
        <v>5.7333333333333343</v>
      </c>
      <c r="AP32" s="38">
        <f>'Unfactored Wall Loads'!$P$5*(1*'Unfactored Wall Loads'!AF32+1*'Unfactored Wall Loads'!AH32)</f>
        <v>3.6</v>
      </c>
      <c r="AQ32" s="38">
        <f>'Unfactored Wall Loads'!$P$5*(1*'Unfactored Wall Loads'!AF32+0.75*'Unfactored Wall Loads'!AG32+0.75*'Unfactored Wall Loads'!AH32)</f>
        <v>5.2</v>
      </c>
      <c r="AR32" s="42">
        <f t="shared" si="5"/>
        <v>5.7333333333333343</v>
      </c>
      <c r="AS32" s="118">
        <f>IF($B32="INT",1*'Unfactored Wall Loads'!AI32,IF($B32="EXT",IF(AY32=AU32,0.6*'Unfactored Wall Loads'!AI32,IF(AY32=AV32,0.75*0.6*'Unfactored Wall Loads'!AI32,IF(AY32=AW32,0.75*0.6*'Unfactored Wall Loads'!AI32,IF(AY32=AX32,0.75*0.6*'Unfactored Wall Loads'!AI32,"NG")))),"N.G."))</f>
        <v>0.95062500000000005</v>
      </c>
      <c r="AT32" s="119">
        <f>IF($B32="INT",1*'Unfactored Wall Loads'!AJ32, IF($B32="EXT",0.6*'Unfactored Wall Loads'!AJ32,"N.G."))</f>
        <v>3.2500000000000001E-2</v>
      </c>
      <c r="AU32" s="38">
        <f>'Unfactored Wall Loads'!$P$5*(1*'Unfactored Wall Loads'!AK32)</f>
        <v>4.9333333333333336</v>
      </c>
      <c r="AV32" s="38">
        <f>'Unfactored Wall Loads'!$P$5*(1*'Unfactored Wall Loads'!AK32+1*'Unfactored Wall Loads'!AL32)</f>
        <v>7.6</v>
      </c>
      <c r="AW32" s="38">
        <f>'Unfactored Wall Loads'!$P$5*(1*'Unfactored Wall Loads'!AK32+1*'Unfactored Wall Loads'!AM32)</f>
        <v>4.9333333333333336</v>
      </c>
      <c r="AX32" s="38">
        <f>'Unfactored Wall Loads'!$P$5*(1*'Unfactored Wall Loads'!AK32+0.75*'Unfactored Wall Loads'!AL32+0.75*'Unfactored Wall Loads'!AM32)</f>
        <v>6.9333333333333336</v>
      </c>
      <c r="AY32" s="42">
        <f t="shared" si="6"/>
        <v>7.6</v>
      </c>
      <c r="AZ32" s="118">
        <f>IF($B32="INT",1*'Unfactored Wall Loads'!AN32,IF($B32="EXT",IF(BF32=BB32,0.6*'Unfactored Wall Loads'!AN32,IF(BF32=BC32,0.75*0.6*'Unfactored Wall Loads'!AN32,IF(BF32=BD32,0.75*0.6*'Unfactored Wall Loads'!AN32,IF(BF32=BE32,0.75*0.6*'Unfactored Wall Loads'!AN32,"NG")))),"N.G."))</f>
        <v>0.95062500000000005</v>
      </c>
      <c r="BA32" s="119">
        <f>IF($B32="INT",1*'Unfactored Wall Loads'!AO32, IF($B32="EXT",0.6*'Unfactored Wall Loads'!AO32,"N.G."))</f>
        <v>3.2500000000000001E-2</v>
      </c>
      <c r="BB32" s="38">
        <f>'Unfactored Wall Loads'!$P$5*(1*'Unfactored Wall Loads'!AP32)</f>
        <v>6.2666666666666666</v>
      </c>
      <c r="BC32" s="38">
        <f>'Unfactored Wall Loads'!$P$5*(1*'Unfactored Wall Loads'!AP32+1*'Unfactored Wall Loads'!AQ32)</f>
        <v>9.3333333333333321</v>
      </c>
      <c r="BD32" s="38">
        <f>'Unfactored Wall Loads'!$P$5*(1*'Unfactored Wall Loads'!AP32+1*'Unfactored Wall Loads'!AR32)</f>
        <v>6.2666666666666666</v>
      </c>
      <c r="BE32" s="38">
        <f>'Unfactored Wall Loads'!$P$5*(1*'Unfactored Wall Loads'!AP32+0.75*'Unfactored Wall Loads'!AQ32+0.75*'Unfactored Wall Loads'!AR32)</f>
        <v>8.5666666666666664</v>
      </c>
      <c r="BF32" s="42">
        <f t="shared" si="7"/>
        <v>9.3333333333333321</v>
      </c>
      <c r="BG32" s="118">
        <f>IF($B32="INT",1*'Unfactored Wall Loads'!AS32,IF($B32="EXT",IF(BM32=BI32,0.6*'Unfactored Wall Loads'!AS32,IF(BM32=BJ32,0.75*0.6*'Unfactored Wall Loads'!AS32,IF(BM32=BK32,0.75*0.6*'Unfactored Wall Loads'!AS32,IF(BM32=BL32,0.75*0.6*'Unfactored Wall Loads'!AS32,"NG")))),"N.G."))</f>
        <v>0.95062500000000005</v>
      </c>
      <c r="BH32" s="119">
        <f>IF($B32="INT",1*'Unfactored Wall Loads'!AT32, IF($B32="EXT",0.6*'Unfactored Wall Loads'!AT32,"N.G."))</f>
        <v>3.2500000000000001E-2</v>
      </c>
      <c r="BI32" s="38">
        <f>'Unfactored Wall Loads'!$P$5*(1*'Unfactored Wall Loads'!AU32)</f>
        <v>7.6</v>
      </c>
      <c r="BJ32" s="38">
        <f>'Unfactored Wall Loads'!$P$5*(1*'Unfactored Wall Loads'!AU32+1*'Unfactored Wall Loads'!AV32)</f>
        <v>11.066666666666666</v>
      </c>
      <c r="BK32" s="38">
        <f>'Unfactored Wall Loads'!$P$5*(1*'Unfactored Wall Loads'!AU32+1*'Unfactored Wall Loads'!AW32)</f>
        <v>7.6</v>
      </c>
      <c r="BL32" s="38">
        <f>'Unfactored Wall Loads'!$P$5*(1*'Unfactored Wall Loads'!AU32+0.75*'Unfactored Wall Loads'!AV32+0.75*'Unfactored Wall Loads'!AW32)</f>
        <v>10.199999999999999</v>
      </c>
      <c r="BM32" s="42">
        <f t="shared" si="8"/>
        <v>11.066666666666666</v>
      </c>
      <c r="BN32" s="118">
        <f>IF($B32="INT",1*'Unfactored Wall Loads'!AX32,IF($B32="EXT",IF(BT32=BP32,0.6*'Unfactored Wall Loads'!AX32,IF(BT32=BQ32,0.75*0.6*'Unfactored Wall Loads'!AX32,IF(BT32=BR32,0.75*0.6*'Unfactored Wall Loads'!AX32,IF(BT32=BS32,0.75*0.6*'Unfactored Wall Loads'!AX32,"NG")))),"N.G."))</f>
        <v>0.95062500000000005</v>
      </c>
      <c r="BO32" s="119">
        <f>IF($B32="INT",1*'Unfactored Wall Loads'!AY32, IF($B32="EXT",0.6*'Unfactored Wall Loads'!AY32,"N.G."))</f>
        <v>3.2500000000000001E-2</v>
      </c>
      <c r="BP32" s="38">
        <f>'Unfactored Wall Loads'!$P$5*(1*'Unfactored Wall Loads'!AZ32)</f>
        <v>9.0666666666666664</v>
      </c>
      <c r="BQ32" s="38">
        <f>'Unfactored Wall Loads'!$P$5*(1*'Unfactored Wall Loads'!AZ32+1*'Unfactored Wall Loads'!BA32)</f>
        <v>12.799999999999999</v>
      </c>
      <c r="BR32" s="38">
        <f>'Unfactored Wall Loads'!$P$5*(1*'Unfactored Wall Loads'!AZ32+1*'Unfactored Wall Loads'!BB32)</f>
        <v>9.0666666666666664</v>
      </c>
      <c r="BS32" s="38">
        <f>'Unfactored Wall Loads'!$P$5*(1*'Unfactored Wall Loads'!AZ32+0.75*'Unfactored Wall Loads'!BA32+0.75*'Unfactored Wall Loads'!BB32)</f>
        <v>11.866666666666664</v>
      </c>
      <c r="BT32" s="42">
        <f t="shared" si="9"/>
        <v>12.799999999999999</v>
      </c>
      <c r="BU32" s="118">
        <f>IF($B32="INT",1*'Unfactored Wall Loads'!BC32,IF($B32="EXT",IF(CA32=BW32,0.6*'Unfactored Wall Loads'!BC32,IF(CA32=BX32,0.75*0.6*'Unfactored Wall Loads'!BC32,IF(CA32=BY32,0.75*0.6*'Unfactored Wall Loads'!BC32,IF(CA32=BZ32,0.75*0.6*'Unfactored Wall Loads'!BC32,"NG")))),"N.G."))</f>
        <v>0.95062500000000005</v>
      </c>
      <c r="BV32" s="119">
        <f>IF($B32="INT",1*'Unfactored Wall Loads'!BD32, IF($B32="EXT",0.6*'Unfactored Wall Loads'!BD32,"N.G."))</f>
        <v>3.2500000000000001E-2</v>
      </c>
      <c r="BW32" s="38">
        <f>'Unfactored Wall Loads'!$P$5*(1*'Unfactored Wall Loads'!BE32)</f>
        <v>10.399999999999999</v>
      </c>
      <c r="BX32" s="38">
        <f>'Unfactored Wall Loads'!$P$5*(1*'Unfactored Wall Loads'!BE32+1*'Unfactored Wall Loads'!BF32)</f>
        <v>14.4</v>
      </c>
      <c r="BY32" s="38">
        <f>'Unfactored Wall Loads'!$P$5*(1*'Unfactored Wall Loads'!BE32+1*'Unfactored Wall Loads'!BG32)</f>
        <v>10.399999999999999</v>
      </c>
      <c r="BZ32" s="38">
        <f>'Unfactored Wall Loads'!$P$5*(1*'Unfactored Wall Loads'!BE32+0.75*'Unfactored Wall Loads'!BF32+0.75*'Unfactored Wall Loads'!BG32)</f>
        <v>13.4</v>
      </c>
      <c r="CA32" s="42">
        <f t="shared" si="10"/>
        <v>14.4</v>
      </c>
      <c r="CB32" s="118">
        <f>IF($B32="INT",1*'Unfactored Wall Loads'!BH32,IF($B32="EXT",IF(CH32=CD32,0.6*'Unfactored Wall Loads'!BH32,IF(CH32=CE32,0.75*0.6*'Unfactored Wall Loads'!BH32,IF(CH32=CF32,0.75*0.6*'Unfactored Wall Loads'!BH32,IF(CH32=CG32,0.75*0.6*'Unfactored Wall Loads'!BH32,"NG")))),"N.G."))</f>
        <v>0.95062500000000005</v>
      </c>
      <c r="CC32" s="119">
        <f>IF($B32="INT",1*'Unfactored Wall Loads'!BI32, IF($B32="EXT",0.6*'Unfactored Wall Loads'!BI32,"N.G."))</f>
        <v>3.2500000000000001E-2</v>
      </c>
      <c r="CD32" s="38">
        <f>'Unfactored Wall Loads'!$P$5*(1*'Unfactored Wall Loads'!BJ32)</f>
        <v>11.733333333333334</v>
      </c>
      <c r="CE32" s="38">
        <f>'Unfactored Wall Loads'!$P$5*(1*'Unfactored Wall Loads'!BJ32+1*'Unfactored Wall Loads'!BK32)</f>
        <v>15.866666666666667</v>
      </c>
      <c r="CF32" s="38">
        <f>'Unfactored Wall Loads'!$P$5*(1*'Unfactored Wall Loads'!BJ32+1*'Unfactored Wall Loads'!BL32)</f>
        <v>11.733333333333334</v>
      </c>
      <c r="CG32" s="38">
        <f>'Unfactored Wall Loads'!$P$5*(1*'Unfactored Wall Loads'!BJ32+0.75*'Unfactored Wall Loads'!BK32+0.75*'Unfactored Wall Loads'!BL32)</f>
        <v>14.833333333333332</v>
      </c>
      <c r="CH32" s="42">
        <f t="shared" si="11"/>
        <v>15.866666666666667</v>
      </c>
      <c r="CI32" s="118">
        <f>IF($B32="INT",1*'Unfactored Wall Loads'!BM32,IF($B32="EXT",IF(CO32=CK32,0.6*'Unfactored Wall Loads'!BM32,IF(CO32=CL32,0.75*0.6*'Unfactored Wall Loads'!BM32,IF(CO32=CM32,0.75*0.6*'Unfactored Wall Loads'!BM32,IF(CO32=CN32,0.75*0.6*'Unfactored Wall Loads'!BM32,"NG")))),"N.G."))</f>
        <v>0.95062500000000005</v>
      </c>
      <c r="CJ32" s="119">
        <f>IF($B32="INT",1*'Unfactored Wall Loads'!BN32, IF($B32="EXT",0.6*'Unfactored Wall Loads'!BN32,"N.G."))</f>
        <v>3.2500000000000001E-2</v>
      </c>
      <c r="CK32" s="38">
        <f>'Unfactored Wall Loads'!$P$5*(1*'Unfactored Wall Loads'!BO32)</f>
        <v>13.2</v>
      </c>
      <c r="CL32" s="38">
        <f>'Unfactored Wall Loads'!$P$5*(1*'Unfactored Wall Loads'!BO32+1*'Unfactored Wall Loads'!BP32)</f>
        <v>17.466666666666669</v>
      </c>
      <c r="CM32" s="38">
        <f>'Unfactored Wall Loads'!$P$5*(1*'Unfactored Wall Loads'!BO32+1*'Unfactored Wall Loads'!BQ32)</f>
        <v>13.2</v>
      </c>
      <c r="CN32" s="38">
        <f>'Unfactored Wall Loads'!$P$5*(1*'Unfactored Wall Loads'!BO32+0.75*'Unfactored Wall Loads'!BP32+0.75*'Unfactored Wall Loads'!BQ32)</f>
        <v>16.399999999999999</v>
      </c>
      <c r="CO32" s="42">
        <f t="shared" si="12"/>
        <v>17.466666666666669</v>
      </c>
      <c r="CP32" s="118">
        <f>IF($B32="INT",1*'Unfactored Wall Loads'!BR32,IF($B32="EXT",IF(CV32=CR32,0.6*'Unfactored Wall Loads'!BR32,IF(CV32=CS32,0.75*0.6*'Unfactored Wall Loads'!BR32,IF(CV32=CT32,0.75*0.6*'Unfactored Wall Loads'!BR32,IF(CV32=CU32,0.75*0.6*'Unfactored Wall Loads'!BR32,"NG")))),"N.G."))</f>
        <v>0.48999999999999994</v>
      </c>
      <c r="CQ32" s="119">
        <f>IF($B32="INT",1*'Unfactored Wall Loads'!BS32, IF($B32="EXT",0.6*'Unfactored Wall Loads'!BS32,"N.G."))</f>
        <v>2.3333333333333331E-2</v>
      </c>
      <c r="CR32" s="38">
        <f>'Unfactored Wall Loads'!$P$5*(1*'Unfactored Wall Loads'!BT32)</f>
        <v>0</v>
      </c>
      <c r="CS32" s="38">
        <f>'Unfactored Wall Loads'!$P$5*(1*'Unfactored Wall Loads'!BT32+1*'Unfactored Wall Loads'!BU32)</f>
        <v>0</v>
      </c>
      <c r="CT32" s="38">
        <f>'Unfactored Wall Loads'!$P$5*(1*'Unfactored Wall Loads'!BT32+1*'Unfactored Wall Loads'!BV32)</f>
        <v>0</v>
      </c>
      <c r="CU32" s="38">
        <f>'Unfactored Wall Loads'!$P$5*(1*'Unfactored Wall Loads'!BT32+0.75*'Unfactored Wall Loads'!BU32+0.75*'Unfactored Wall Loads'!BV32)</f>
        <v>0</v>
      </c>
      <c r="CV32" s="42">
        <f t="shared" si="13"/>
        <v>0</v>
      </c>
      <c r="CW32" s="118">
        <f>IF($B32="INT",1*'Unfactored Wall Loads'!BW32,IF($B32="EXT",IF(DC32=CY32,0.6*'Unfactored Wall Loads'!BW32,IF(DC32=CZ32,0.75*0.6*'Unfactored Wall Loads'!BW32,IF(DC32=DA32,0.75*0.6*'Unfactored Wall Loads'!BW32,IF(DC32=DB32,0.75*0.6*'Unfactored Wall Loads'!BW32,"NG")))),"N.G."))</f>
        <v>0.36</v>
      </c>
      <c r="CX32" s="119">
        <f>IF($B32="INT",1*'Unfactored Wall Loads'!BX32, IF($B32="EXT",0.6*'Unfactored Wall Loads'!BX32,"N.G."))</f>
        <v>0.02</v>
      </c>
      <c r="CY32" s="38">
        <f>'Unfactored Wall Loads'!$P$5*(1*'Unfactored Wall Loads'!BY32)</f>
        <v>0</v>
      </c>
      <c r="CZ32" s="38">
        <f>'Unfactored Wall Loads'!$P$5*(1*'Unfactored Wall Loads'!BY32+1*'Unfactored Wall Loads'!BZ32)</f>
        <v>0</v>
      </c>
      <c r="DA32" s="38">
        <f>'Unfactored Wall Loads'!$P$5*(1*'Unfactored Wall Loads'!BY32+1*'Unfactored Wall Loads'!CA32)</f>
        <v>0</v>
      </c>
      <c r="DB32" s="38">
        <f>'Unfactored Wall Loads'!$P$5*(1*'Unfactored Wall Loads'!BY32+0.75*'Unfactored Wall Loads'!BZ32+0.75*'Unfactored Wall Loads'!CA32)</f>
        <v>0</v>
      </c>
      <c r="DC32" s="37">
        <f t="shared" si="14"/>
        <v>0</v>
      </c>
    </row>
    <row r="33" spans="1:107" x14ac:dyDescent="0.25">
      <c r="A33" s="87">
        <v>12</v>
      </c>
      <c r="B33" s="87" t="str">
        <f>'Unfactored Wall Loads'!B33</f>
        <v>INT</v>
      </c>
      <c r="C33" s="118">
        <f>IF($B33="INT",1*'Unfactored Wall Loads'!E34,IF($B33="EXT",IF(I33=E33,0.6*'Unfactored Wall Loads'!E34,IF(I33=F33,0.75*0.6*'Unfactored Wall Loads'!E34,IF(I33=G33,0.75*0.6*'Unfactored Wall Loads'!A34,IF(I33=H33,0.75*0.6*'Unfactored Wall Loads'!E34,"NG")))),"N.G."))</f>
        <v>4</v>
      </c>
      <c r="D33" s="119">
        <f>IF($B33="INT",1*'Unfactored Wall Loads'!F33, IF($B33="EXT",0.6*'Unfactored Wall Loads'!F33,"N.G."))</f>
        <v>6.6666666666666652E-2</v>
      </c>
      <c r="E33" s="38">
        <f>'Unfactored Wall Loads'!$P$5*(1*'Unfactored Wall Loads'!G33)</f>
        <v>0</v>
      </c>
      <c r="F33" s="38">
        <f>'Unfactored Wall Loads'!$P$5*(1*'Unfactored Wall Loads'!G33+1*'Unfactored Wall Loads'!H33)</f>
        <v>0</v>
      </c>
      <c r="G33" s="38">
        <f>'Unfactored Wall Loads'!$P$5*(1*'Unfactored Wall Loads'!G33+1*'Unfactored Wall Loads'!I33)</f>
        <v>0</v>
      </c>
      <c r="H33" s="38">
        <f>'Unfactored Wall Loads'!$P$5*(1*'Unfactored Wall Loads'!G33+0.75*'Unfactored Wall Loads'!H33+0.75*'Unfactored Wall Loads'!I33)</f>
        <v>0</v>
      </c>
      <c r="I33" s="42">
        <f t="shared" si="0"/>
        <v>0</v>
      </c>
      <c r="J33" s="118">
        <f>IF($B33="INT",1*'Unfactored Wall Loads'!J34,IF($B33="EXT",IF(P33=L33,0.6*'Unfactored Wall Loads'!H34,IF(P33=M33,0.75*0.6*'Unfactored Wall Loads'!H34,IF(P33=N33,0.75*0.6*'Unfactored Wall Loads'!H34,IF(P33=O33,0.75*0.6*'Unfactored Wall Loads'!H34,"NG")))),"N.G."))</f>
        <v>3.61</v>
      </c>
      <c r="K33" s="119">
        <f>IF($B33="INT",1*'Unfactored Wall Loads'!K33, IF($B33="EXT",0.6*'Unfactored Wall Loads'!K33,"N.G."))</f>
        <v>6.3333333333333325E-2</v>
      </c>
      <c r="L33" s="38">
        <f>'Unfactored Wall Loads'!$P$5*(1*'Unfactored Wall Loads'!L33)</f>
        <v>0</v>
      </c>
      <c r="M33" s="38">
        <f>'Unfactored Wall Loads'!$P$5*(1*'Unfactored Wall Loads'!L33+1*'Unfactored Wall Loads'!M33)</f>
        <v>0</v>
      </c>
      <c r="N33" s="38">
        <f>'Unfactored Wall Loads'!$P$5*(1*'Unfactored Wall Loads'!L33+1*'Unfactored Wall Loads'!N33)</f>
        <v>0</v>
      </c>
      <c r="O33" s="38">
        <f>'Unfactored Wall Loads'!$P$5*(1*'Unfactored Wall Loads'!L33+0.75*'Unfactored Wall Loads'!M33+0.75*'Unfactored Wall Loads'!N33)</f>
        <v>0</v>
      </c>
      <c r="P33" s="42">
        <f t="shared" si="1"/>
        <v>0</v>
      </c>
      <c r="Q33" s="118">
        <f>IF($B33="INT",1*'Unfactored Wall Loads'!O34,IF($B33="EXT",IF(W33=S33,0.6*'Unfactored Wall Loads'!O34,IF(W33=T33,0.75*0.6*'Unfactored Wall Loads'!O34,IF(W33=U33,0.75*0.6*'Unfactored Wall Loads'!O34,IF(W33=V33,0.75*0.6*'Unfactored Wall Loads'!O34,"NG")))),"N.G."))</f>
        <v>3.24</v>
      </c>
      <c r="R33" s="119">
        <f>IF($B33="INT",1*'Unfactored Wall Loads'!P33, IF($B33="EXT",0.6*'Unfactored Wall Loads'!P33,"N.G."))</f>
        <v>5.9999999999999991E-2</v>
      </c>
      <c r="S33" s="38">
        <f>'Unfactored Wall Loads'!$P$5*(1*'Unfactored Wall Loads'!Q33)</f>
        <v>0</v>
      </c>
      <c r="T33" s="38">
        <f>'Unfactored Wall Loads'!$P$5*(1*'Unfactored Wall Loads'!Q33+1*'Unfactored Wall Loads'!R33)</f>
        <v>0</v>
      </c>
      <c r="U33" s="38">
        <f>'Unfactored Wall Loads'!$P$5*(1*'Unfactored Wall Loads'!Q33+1*'Unfactored Wall Loads'!S33)</f>
        <v>0</v>
      </c>
      <c r="V33" s="38">
        <f>'Unfactored Wall Loads'!$P$5*(1*'Unfactored Wall Loads'!Q33+0.75*'Unfactored Wall Loads'!R33+0.75*'Unfactored Wall Loads'!S33)</f>
        <v>0</v>
      </c>
      <c r="W33" s="42">
        <f t="shared" si="2"/>
        <v>0</v>
      </c>
      <c r="X33" s="118">
        <f>IF($B33="INT",1*'Unfactored Wall Loads'!T33,IF($B33="EXT",IF(AD33=Z33,0.6*'Unfactored Wall Loads'!T33,IF(AD33=AA33,0.75*0.6*'Unfactored Wall Loads'!T33,IF(AD33=AB33,0.75*0.6*'Unfactored Wall Loads'!T33,IF(AD33=AC33,0.75*0.6*'Unfactored Wall Loads'!T33,"NG")))),"N.G."))</f>
        <v>0.95062500000000005</v>
      </c>
      <c r="Y33" s="119">
        <f>IF($B33="INT",1*'Unfactored Wall Loads'!U33, IF($B33="EXT",0.6*'Unfactored Wall Loads'!U33,"N.G."))</f>
        <v>3.2500000000000001E-2</v>
      </c>
      <c r="Z33" s="38">
        <f>'Unfactored Wall Loads'!$P$5*(1*'Unfactored Wall Loads'!V33)</f>
        <v>14.133333333333333</v>
      </c>
      <c r="AA33" s="38">
        <f>'Unfactored Wall Loads'!$P$5*(1*'Unfactored Wall Loads'!V33+1*'Unfactored Wall Loads'!W33)</f>
        <v>18.266666666666666</v>
      </c>
      <c r="AB33" s="38">
        <f>'Unfactored Wall Loads'!$P$5*(1*'Unfactored Wall Loads'!V33+1*'Unfactored Wall Loads'!X33)</f>
        <v>14.133333333333333</v>
      </c>
      <c r="AC33" s="42">
        <f>'Unfactored Wall Loads'!$P$5*(1*'Unfactored Wall Loads'!V33+0.75*'Unfactored Wall Loads'!W33+0.75*'Unfactored Wall Loads'!X33)</f>
        <v>17.233333333333334</v>
      </c>
      <c r="AD33" s="87">
        <f t="shared" si="3"/>
        <v>18.266666666666666</v>
      </c>
      <c r="AE33" s="118">
        <f>IF($B33="INT",1*'Unfactored Wall Loads'!Y33,IF($B33="EXT",IF(AK33=AG33,0.6*'Unfactored Wall Loads'!Y33,IF(AK33=AH33,0.75*0.6*'Unfactored Wall Loads'!Y33,IF(AK33=AI33,0.75*0.6*'Unfactored Wall Loads'!Y33,IF(AK33=AJ33,0.75*0.6*'Unfactored Wall Loads'!Y33,"NG")))),"N.G."))</f>
        <v>1.3455999999999999</v>
      </c>
      <c r="AF33" s="119">
        <f>IF($B33="INT",1*'Unfactored Wall Loads'!Z33, IF($B33="EXT",0.6*'Unfactored Wall Loads'!Z33,"N.G."))</f>
        <v>3.8666666666666662E-2</v>
      </c>
      <c r="AG33" s="38">
        <f>'Unfactored Wall Loads'!$P$5*(1*'Unfactored Wall Loads'!AA33)</f>
        <v>2.4</v>
      </c>
      <c r="AH33" s="38">
        <f>'Unfactored Wall Loads'!$P$5*(1*'Unfactored Wall Loads'!AA33+1*'Unfactored Wall Loads'!AB33)</f>
        <v>4</v>
      </c>
      <c r="AI33" s="38">
        <f>'Unfactored Wall Loads'!$P$5*(1*'Unfactored Wall Loads'!AA33+1*'Unfactored Wall Loads'!AC33)</f>
        <v>2.4</v>
      </c>
      <c r="AJ33" s="38">
        <f>'Unfactored Wall Loads'!$P$5*(1*'Unfactored Wall Loads'!AA33+0.75*'Unfactored Wall Loads'!AB33+0.75*'Unfactored Wall Loads'!AC33)</f>
        <v>3.6</v>
      </c>
      <c r="AK33" s="42">
        <f t="shared" si="4"/>
        <v>4</v>
      </c>
      <c r="AL33" s="118">
        <f>IF($B33="INT",1*'Unfactored Wall Loads'!AD33,IF($B33="EXT",IF(AR33=AN33,0.6*'Unfactored Wall Loads'!AD33,IF(AR33=AO33,0.75*0.6*'Unfactored Wall Loads'!AD33,IF(AR33=AP33,0.75*0.6*'Unfactored Wall Loads'!AD33,IF(AR33=AQ33,0.75*0.6*'Unfactored Wall Loads'!AD33,"NG")))),"N.G."))</f>
        <v>0.98406399999999994</v>
      </c>
      <c r="AM33" s="119">
        <f>IF($B33="INT",1*'Unfactored Wall Loads'!AE33, IF($B33="EXT",0.6*'Unfactored Wall Loads'!AE33,"N.G."))</f>
        <v>3.3066666666666661E-2</v>
      </c>
      <c r="AN33" s="38">
        <f>'Unfactored Wall Loads'!$P$5*(1*'Unfactored Wall Loads'!AF33)</f>
        <v>3.8666666666666663</v>
      </c>
      <c r="AO33" s="38">
        <f>'Unfactored Wall Loads'!$P$5*(1*'Unfactored Wall Loads'!AF33+1*'Unfactored Wall Loads'!AG33)</f>
        <v>6.1333333333333329</v>
      </c>
      <c r="AP33" s="38">
        <f>'Unfactored Wall Loads'!$P$5*(1*'Unfactored Wall Loads'!AF33+1*'Unfactored Wall Loads'!AH33)</f>
        <v>3.8666666666666663</v>
      </c>
      <c r="AQ33" s="38">
        <f>'Unfactored Wall Loads'!$P$5*(1*'Unfactored Wall Loads'!AF33+0.75*'Unfactored Wall Loads'!AG33+0.75*'Unfactored Wall Loads'!AH33)</f>
        <v>5.5666666666666664</v>
      </c>
      <c r="AR33" s="42">
        <f t="shared" si="5"/>
        <v>6.1333333333333329</v>
      </c>
      <c r="AS33" s="118">
        <f>IF($B33="INT",1*'Unfactored Wall Loads'!AI33,IF($B33="EXT",IF(AY33=AU33,0.6*'Unfactored Wall Loads'!AI33,IF(AY33=AV33,0.75*0.6*'Unfactored Wall Loads'!AI33,IF(AY33=AW33,0.75*0.6*'Unfactored Wall Loads'!AI33,IF(AY33=AX33,0.75*0.6*'Unfactored Wall Loads'!AI33,"NG")))),"N.G."))</f>
        <v>0.95062500000000005</v>
      </c>
      <c r="AT33" s="119">
        <f>IF($B33="INT",1*'Unfactored Wall Loads'!AJ33, IF($B33="EXT",0.6*'Unfactored Wall Loads'!AJ33,"N.G."))</f>
        <v>3.2500000000000001E-2</v>
      </c>
      <c r="AU33" s="38">
        <f>'Unfactored Wall Loads'!$P$5*(1*'Unfactored Wall Loads'!AK33)</f>
        <v>5.333333333333333</v>
      </c>
      <c r="AV33" s="38">
        <f>'Unfactored Wall Loads'!$P$5*(1*'Unfactored Wall Loads'!AK33+1*'Unfactored Wall Loads'!AL33)</f>
        <v>8.1333333333333329</v>
      </c>
      <c r="AW33" s="38">
        <f>'Unfactored Wall Loads'!$P$5*(1*'Unfactored Wall Loads'!AK33+1*'Unfactored Wall Loads'!AM33)</f>
        <v>5.333333333333333</v>
      </c>
      <c r="AX33" s="38">
        <f>'Unfactored Wall Loads'!$P$5*(1*'Unfactored Wall Loads'!AK33+0.75*'Unfactored Wall Loads'!AL33+0.75*'Unfactored Wall Loads'!AM33)</f>
        <v>7.4333333333333336</v>
      </c>
      <c r="AY33" s="42">
        <f t="shared" si="6"/>
        <v>8.1333333333333329</v>
      </c>
      <c r="AZ33" s="118">
        <f>IF($B33="INT",1*'Unfactored Wall Loads'!AN33,IF($B33="EXT",IF(BF33=BB33,0.6*'Unfactored Wall Loads'!AN33,IF(BF33=BC33,0.75*0.6*'Unfactored Wall Loads'!AN33,IF(BF33=BD33,0.75*0.6*'Unfactored Wall Loads'!AN33,IF(BF33=BE33,0.75*0.6*'Unfactored Wall Loads'!AN33,"NG")))),"N.G."))</f>
        <v>0.95062500000000005</v>
      </c>
      <c r="BA33" s="119">
        <f>IF($B33="INT",1*'Unfactored Wall Loads'!AO33, IF($B33="EXT",0.6*'Unfactored Wall Loads'!AO33,"N.G."))</f>
        <v>3.2500000000000001E-2</v>
      </c>
      <c r="BB33" s="38">
        <f>'Unfactored Wall Loads'!$P$5*(1*'Unfactored Wall Loads'!AP33)</f>
        <v>6.7999999999999989</v>
      </c>
      <c r="BC33" s="38">
        <f>'Unfactored Wall Loads'!$P$5*(1*'Unfactored Wall Loads'!AP33+1*'Unfactored Wall Loads'!AQ33)</f>
        <v>10</v>
      </c>
      <c r="BD33" s="38">
        <f>'Unfactored Wall Loads'!$P$5*(1*'Unfactored Wall Loads'!AP33+1*'Unfactored Wall Loads'!AR33)</f>
        <v>6.7999999999999989</v>
      </c>
      <c r="BE33" s="38">
        <f>'Unfactored Wall Loads'!$P$5*(1*'Unfactored Wall Loads'!AP33+0.75*'Unfactored Wall Loads'!AQ33+0.75*'Unfactored Wall Loads'!AR33)</f>
        <v>9.1999999999999993</v>
      </c>
      <c r="BF33" s="42">
        <f t="shared" si="7"/>
        <v>10</v>
      </c>
      <c r="BG33" s="118">
        <f>IF($B33="INT",1*'Unfactored Wall Loads'!AS33,IF($B33="EXT",IF(BM33=BI33,0.6*'Unfactored Wall Loads'!AS33,IF(BM33=BJ33,0.75*0.6*'Unfactored Wall Loads'!AS33,IF(BM33=BK33,0.75*0.6*'Unfactored Wall Loads'!AS33,IF(BM33=BL33,0.75*0.6*'Unfactored Wall Loads'!AS33,"NG")))),"N.G."))</f>
        <v>0.95062500000000005</v>
      </c>
      <c r="BH33" s="119">
        <f>IF($B33="INT",1*'Unfactored Wall Loads'!AT33, IF($B33="EXT",0.6*'Unfactored Wall Loads'!AT33,"N.G."))</f>
        <v>3.2500000000000001E-2</v>
      </c>
      <c r="BI33" s="38">
        <f>'Unfactored Wall Loads'!$P$5*(1*'Unfactored Wall Loads'!AU33)</f>
        <v>8.2666666666666657</v>
      </c>
      <c r="BJ33" s="38">
        <f>'Unfactored Wall Loads'!$P$5*(1*'Unfactored Wall Loads'!AU33+1*'Unfactored Wall Loads'!AV33)</f>
        <v>11.733333333333334</v>
      </c>
      <c r="BK33" s="38">
        <f>'Unfactored Wall Loads'!$P$5*(1*'Unfactored Wall Loads'!AU33+1*'Unfactored Wall Loads'!AW33)</f>
        <v>8.2666666666666657</v>
      </c>
      <c r="BL33" s="38">
        <f>'Unfactored Wall Loads'!$P$5*(1*'Unfactored Wall Loads'!AU33+0.75*'Unfactored Wall Loads'!AV33+0.75*'Unfactored Wall Loads'!AW33)</f>
        <v>10.866666666666667</v>
      </c>
      <c r="BM33" s="42">
        <f t="shared" si="8"/>
        <v>11.733333333333334</v>
      </c>
      <c r="BN33" s="118">
        <f>IF($B33="INT",1*'Unfactored Wall Loads'!AX33,IF($B33="EXT",IF(BT33=BP33,0.6*'Unfactored Wall Loads'!AX33,IF(BT33=BQ33,0.75*0.6*'Unfactored Wall Loads'!AX33,IF(BT33=BR33,0.75*0.6*'Unfactored Wall Loads'!AX33,IF(BT33=BS33,0.75*0.6*'Unfactored Wall Loads'!AX33,"NG")))),"N.G."))</f>
        <v>0.95062500000000005</v>
      </c>
      <c r="BO33" s="119">
        <f>IF($B33="INT",1*'Unfactored Wall Loads'!AY33, IF($B33="EXT",0.6*'Unfactored Wall Loads'!AY33,"N.G."))</f>
        <v>3.2500000000000001E-2</v>
      </c>
      <c r="BP33" s="38">
        <f>'Unfactored Wall Loads'!$P$5*(1*'Unfactored Wall Loads'!AZ33)</f>
        <v>9.7333333333333325</v>
      </c>
      <c r="BQ33" s="38">
        <f>'Unfactored Wall Loads'!$P$5*(1*'Unfactored Wall Loads'!AZ33+1*'Unfactored Wall Loads'!BA33)</f>
        <v>13.466666666666665</v>
      </c>
      <c r="BR33" s="38">
        <f>'Unfactored Wall Loads'!$P$5*(1*'Unfactored Wall Loads'!AZ33+1*'Unfactored Wall Loads'!BB33)</f>
        <v>9.7333333333333325</v>
      </c>
      <c r="BS33" s="38">
        <f>'Unfactored Wall Loads'!$P$5*(1*'Unfactored Wall Loads'!AZ33+0.75*'Unfactored Wall Loads'!BA33+0.75*'Unfactored Wall Loads'!BB33)</f>
        <v>12.533333333333331</v>
      </c>
      <c r="BT33" s="42">
        <f t="shared" si="9"/>
        <v>13.466666666666665</v>
      </c>
      <c r="BU33" s="118">
        <f>IF($B33="INT",1*'Unfactored Wall Loads'!BC33,IF($B33="EXT",IF(CA33=BW33,0.6*'Unfactored Wall Loads'!BC33,IF(CA33=BX33,0.75*0.6*'Unfactored Wall Loads'!BC33,IF(CA33=BY33,0.75*0.6*'Unfactored Wall Loads'!BC33,IF(CA33=BZ33,0.75*0.6*'Unfactored Wall Loads'!BC33,"NG")))),"N.G."))</f>
        <v>0.95062500000000005</v>
      </c>
      <c r="BV33" s="119">
        <f>IF($B33="INT",1*'Unfactored Wall Loads'!BD33, IF($B33="EXT",0.6*'Unfactored Wall Loads'!BD33,"N.G."))</f>
        <v>3.2500000000000001E-2</v>
      </c>
      <c r="BW33" s="38">
        <f>'Unfactored Wall Loads'!$P$5*(1*'Unfactored Wall Loads'!BE33)</f>
        <v>11.2</v>
      </c>
      <c r="BX33" s="38">
        <f>'Unfactored Wall Loads'!$P$5*(1*'Unfactored Wall Loads'!BE33+1*'Unfactored Wall Loads'!BF33)</f>
        <v>15.2</v>
      </c>
      <c r="BY33" s="38">
        <f>'Unfactored Wall Loads'!$P$5*(1*'Unfactored Wall Loads'!BE33+1*'Unfactored Wall Loads'!BG33)</f>
        <v>11.2</v>
      </c>
      <c r="BZ33" s="38">
        <f>'Unfactored Wall Loads'!$P$5*(1*'Unfactored Wall Loads'!BE33+0.75*'Unfactored Wall Loads'!BF33+0.75*'Unfactored Wall Loads'!BG33)</f>
        <v>14.2</v>
      </c>
      <c r="CA33" s="42">
        <f t="shared" si="10"/>
        <v>15.2</v>
      </c>
      <c r="CB33" s="118">
        <f>IF($B33="INT",1*'Unfactored Wall Loads'!BH33,IF($B33="EXT",IF(CH33=CD33,0.6*'Unfactored Wall Loads'!BH33,IF(CH33=CE33,0.75*0.6*'Unfactored Wall Loads'!BH33,IF(CH33=CF33,0.75*0.6*'Unfactored Wall Loads'!BH33,IF(CH33=CG33,0.75*0.6*'Unfactored Wall Loads'!BH33,"NG")))),"N.G."))</f>
        <v>0.95062500000000005</v>
      </c>
      <c r="CC33" s="119">
        <f>IF($B33="INT",1*'Unfactored Wall Loads'!BI33, IF($B33="EXT",0.6*'Unfactored Wall Loads'!BI33,"N.G."))</f>
        <v>3.2500000000000001E-2</v>
      </c>
      <c r="CD33" s="38">
        <f>'Unfactored Wall Loads'!$P$5*(1*'Unfactored Wall Loads'!BJ33)</f>
        <v>12.666666666666666</v>
      </c>
      <c r="CE33" s="38">
        <f>'Unfactored Wall Loads'!$P$5*(1*'Unfactored Wall Loads'!BJ33+1*'Unfactored Wall Loads'!BK33)</f>
        <v>16.666666666666664</v>
      </c>
      <c r="CF33" s="38">
        <f>'Unfactored Wall Loads'!$P$5*(1*'Unfactored Wall Loads'!BJ33+1*'Unfactored Wall Loads'!BL33)</f>
        <v>12.666666666666666</v>
      </c>
      <c r="CG33" s="38">
        <f>'Unfactored Wall Loads'!$P$5*(1*'Unfactored Wall Loads'!BJ33+0.75*'Unfactored Wall Loads'!BK33+0.75*'Unfactored Wall Loads'!BL33)</f>
        <v>15.666666666666666</v>
      </c>
      <c r="CH33" s="42">
        <f t="shared" si="11"/>
        <v>16.666666666666664</v>
      </c>
      <c r="CI33" s="118">
        <f>IF($B33="INT",1*'Unfactored Wall Loads'!BM33,IF($B33="EXT",IF(CO33=CK33,0.6*'Unfactored Wall Loads'!BM33,IF(CO33=CL33,0.75*0.6*'Unfactored Wall Loads'!BM33,IF(CO33=CM33,0.75*0.6*'Unfactored Wall Loads'!BM33,IF(CO33=CN33,0.75*0.6*'Unfactored Wall Loads'!BM33,"NG")))),"N.G."))</f>
        <v>0.95062500000000005</v>
      </c>
      <c r="CJ33" s="119">
        <f>IF($B33="INT",1*'Unfactored Wall Loads'!BN33, IF($B33="EXT",0.6*'Unfactored Wall Loads'!BN33,"N.G."))</f>
        <v>3.2500000000000001E-2</v>
      </c>
      <c r="CK33" s="38">
        <f>'Unfactored Wall Loads'!$P$5*(1*'Unfactored Wall Loads'!BO33)</f>
        <v>14.133333333333333</v>
      </c>
      <c r="CL33" s="38">
        <f>'Unfactored Wall Loads'!$P$5*(1*'Unfactored Wall Loads'!BO33+1*'Unfactored Wall Loads'!BP33)</f>
        <v>18.266666666666666</v>
      </c>
      <c r="CM33" s="38">
        <f>'Unfactored Wall Loads'!$P$5*(1*'Unfactored Wall Loads'!BO33+1*'Unfactored Wall Loads'!BQ33)</f>
        <v>14.133333333333333</v>
      </c>
      <c r="CN33" s="38">
        <f>'Unfactored Wall Loads'!$P$5*(1*'Unfactored Wall Loads'!BO33+0.75*'Unfactored Wall Loads'!BP33+0.75*'Unfactored Wall Loads'!BQ33)</f>
        <v>17.233333333333334</v>
      </c>
      <c r="CO33" s="42">
        <f t="shared" si="12"/>
        <v>18.266666666666666</v>
      </c>
      <c r="CP33" s="118">
        <f>IF($B33="INT",1*'Unfactored Wall Loads'!BR33,IF($B33="EXT",IF(CV33=CR33,0.6*'Unfactored Wall Loads'!BR33,IF(CV33=CS33,0.75*0.6*'Unfactored Wall Loads'!BR33,IF(CV33=CT33,0.75*0.6*'Unfactored Wall Loads'!BR33,IF(CV33=CU33,0.75*0.6*'Unfactored Wall Loads'!BR33,"NG")))),"N.G."))</f>
        <v>0.48999999999999994</v>
      </c>
      <c r="CQ33" s="119">
        <f>IF($B33="INT",1*'Unfactored Wall Loads'!BS33, IF($B33="EXT",0.6*'Unfactored Wall Loads'!BS33,"N.G."))</f>
        <v>2.3333333333333331E-2</v>
      </c>
      <c r="CR33" s="38">
        <f>'Unfactored Wall Loads'!$P$5*(1*'Unfactored Wall Loads'!BT33)</f>
        <v>0</v>
      </c>
      <c r="CS33" s="38">
        <f>'Unfactored Wall Loads'!$P$5*(1*'Unfactored Wall Loads'!BT33+1*'Unfactored Wall Loads'!BU33)</f>
        <v>0</v>
      </c>
      <c r="CT33" s="38">
        <f>'Unfactored Wall Loads'!$P$5*(1*'Unfactored Wall Loads'!BT33+1*'Unfactored Wall Loads'!BV33)</f>
        <v>0</v>
      </c>
      <c r="CU33" s="38">
        <f>'Unfactored Wall Loads'!$P$5*(1*'Unfactored Wall Loads'!BT33+0.75*'Unfactored Wall Loads'!BU33+0.75*'Unfactored Wall Loads'!BV33)</f>
        <v>0</v>
      </c>
      <c r="CV33" s="42">
        <f t="shared" si="13"/>
        <v>0</v>
      </c>
      <c r="CW33" s="118">
        <f>IF($B33="INT",1*'Unfactored Wall Loads'!BW33,IF($B33="EXT",IF(DC33=CY33,0.6*'Unfactored Wall Loads'!BW33,IF(DC33=CZ33,0.75*0.6*'Unfactored Wall Loads'!BW33,IF(DC33=DA33,0.75*0.6*'Unfactored Wall Loads'!BW33,IF(DC33=DB33,0.75*0.6*'Unfactored Wall Loads'!BW33,"NG")))),"N.G."))</f>
        <v>0.36</v>
      </c>
      <c r="CX33" s="119">
        <f>IF($B33="INT",1*'Unfactored Wall Loads'!BX33, IF($B33="EXT",0.6*'Unfactored Wall Loads'!BX33,"N.G."))</f>
        <v>0.02</v>
      </c>
      <c r="CY33" s="38">
        <f>'Unfactored Wall Loads'!$P$5*(1*'Unfactored Wall Loads'!BY33)</f>
        <v>0</v>
      </c>
      <c r="CZ33" s="38">
        <f>'Unfactored Wall Loads'!$P$5*(1*'Unfactored Wall Loads'!BY33+1*'Unfactored Wall Loads'!BZ33)</f>
        <v>0</v>
      </c>
      <c r="DA33" s="38">
        <f>'Unfactored Wall Loads'!$P$5*(1*'Unfactored Wall Loads'!BY33+1*'Unfactored Wall Loads'!CA33)</f>
        <v>0</v>
      </c>
      <c r="DB33" s="38">
        <f>'Unfactored Wall Loads'!$P$5*(1*'Unfactored Wall Loads'!BY33+0.75*'Unfactored Wall Loads'!BZ33+0.75*'Unfactored Wall Loads'!CA33)</f>
        <v>0</v>
      </c>
      <c r="DC33" s="37">
        <f t="shared" si="14"/>
        <v>0</v>
      </c>
    </row>
    <row r="34" spans="1:107" x14ac:dyDescent="0.25">
      <c r="A34" s="87">
        <v>13</v>
      </c>
      <c r="B34" s="87" t="str">
        <f>'Unfactored Wall Loads'!B34</f>
        <v>INT</v>
      </c>
      <c r="C34" s="118">
        <f>IF($B34="INT",1*'Unfactored Wall Loads'!E35,IF($B34="EXT",IF(I34=E34,0.6*'Unfactored Wall Loads'!E35,IF(I34=F34,0.75*0.6*'Unfactored Wall Loads'!E35,IF(I34=G34,0.75*0.6*'Unfactored Wall Loads'!A35,IF(I34=H34,0.75*0.6*'Unfactored Wall Loads'!E35,"NG")))),"N.G."))</f>
        <v>4</v>
      </c>
      <c r="D34" s="119">
        <f>IF($B34="INT",1*'Unfactored Wall Loads'!F34, IF($B34="EXT",0.6*'Unfactored Wall Loads'!F34,"N.G."))</f>
        <v>6.6666666666666652E-2</v>
      </c>
      <c r="E34" s="38">
        <f>'Unfactored Wall Loads'!$P$5*(1*'Unfactored Wall Loads'!G34)</f>
        <v>0</v>
      </c>
      <c r="F34" s="38">
        <f>'Unfactored Wall Loads'!$P$5*(1*'Unfactored Wall Loads'!G34+1*'Unfactored Wall Loads'!H34)</f>
        <v>0</v>
      </c>
      <c r="G34" s="38">
        <f>'Unfactored Wall Loads'!$P$5*(1*'Unfactored Wall Loads'!G34+1*'Unfactored Wall Loads'!I34)</f>
        <v>0</v>
      </c>
      <c r="H34" s="38">
        <f>'Unfactored Wall Loads'!$P$5*(1*'Unfactored Wall Loads'!G34+0.75*'Unfactored Wall Loads'!H34+0.75*'Unfactored Wall Loads'!I34)</f>
        <v>0</v>
      </c>
      <c r="I34" s="42">
        <f t="shared" si="0"/>
        <v>0</v>
      </c>
      <c r="J34" s="118">
        <f>IF($B34="INT",1*'Unfactored Wall Loads'!J35,IF($B34="EXT",IF(P34=L34,0.6*'Unfactored Wall Loads'!H35,IF(P34=M34,0.75*0.6*'Unfactored Wall Loads'!H35,IF(P34=N34,0.75*0.6*'Unfactored Wall Loads'!H35,IF(P34=O34,0.75*0.6*'Unfactored Wall Loads'!H35,"NG")))),"N.G."))</f>
        <v>3.61</v>
      </c>
      <c r="K34" s="119">
        <f>IF($B34="INT",1*'Unfactored Wall Loads'!K34, IF($B34="EXT",0.6*'Unfactored Wall Loads'!K34,"N.G."))</f>
        <v>6.3333333333333325E-2</v>
      </c>
      <c r="L34" s="38">
        <f>'Unfactored Wall Loads'!$P$5*(1*'Unfactored Wall Loads'!L34)</f>
        <v>0</v>
      </c>
      <c r="M34" s="38">
        <f>'Unfactored Wall Loads'!$P$5*(1*'Unfactored Wall Loads'!L34+1*'Unfactored Wall Loads'!M34)</f>
        <v>0</v>
      </c>
      <c r="N34" s="38">
        <f>'Unfactored Wall Loads'!$P$5*(1*'Unfactored Wall Loads'!L34+1*'Unfactored Wall Loads'!N34)</f>
        <v>0</v>
      </c>
      <c r="O34" s="38">
        <f>'Unfactored Wall Loads'!$P$5*(1*'Unfactored Wall Loads'!L34+0.75*'Unfactored Wall Loads'!M34+0.75*'Unfactored Wall Loads'!N34)</f>
        <v>0</v>
      </c>
      <c r="P34" s="42">
        <f t="shared" si="1"/>
        <v>0</v>
      </c>
      <c r="Q34" s="118">
        <f>IF($B34="INT",1*'Unfactored Wall Loads'!O35,IF($B34="EXT",IF(W34=S34,0.6*'Unfactored Wall Loads'!O35,IF(W34=T34,0.75*0.6*'Unfactored Wall Loads'!O35,IF(W34=U34,0.75*0.6*'Unfactored Wall Loads'!O35,IF(W34=V34,0.75*0.6*'Unfactored Wall Loads'!O35,"NG")))),"N.G."))</f>
        <v>3.24</v>
      </c>
      <c r="R34" s="119">
        <f>IF($B34="INT",1*'Unfactored Wall Loads'!P34, IF($B34="EXT",0.6*'Unfactored Wall Loads'!P34,"N.G."))</f>
        <v>5.9999999999999991E-2</v>
      </c>
      <c r="S34" s="38">
        <f>'Unfactored Wall Loads'!$P$5*(1*'Unfactored Wall Loads'!Q34)</f>
        <v>0</v>
      </c>
      <c r="T34" s="38">
        <f>'Unfactored Wall Loads'!$P$5*(1*'Unfactored Wall Loads'!Q34+1*'Unfactored Wall Loads'!R34)</f>
        <v>0</v>
      </c>
      <c r="U34" s="38">
        <f>'Unfactored Wall Loads'!$P$5*(1*'Unfactored Wall Loads'!Q34+1*'Unfactored Wall Loads'!S34)</f>
        <v>0</v>
      </c>
      <c r="V34" s="38">
        <f>'Unfactored Wall Loads'!$P$5*(1*'Unfactored Wall Loads'!Q34+0.75*'Unfactored Wall Loads'!R34+0.75*'Unfactored Wall Loads'!S34)</f>
        <v>0</v>
      </c>
      <c r="W34" s="42">
        <f t="shared" si="2"/>
        <v>0</v>
      </c>
      <c r="X34" s="118">
        <f>IF($B34="INT",1*'Unfactored Wall Loads'!T34,IF($B34="EXT",IF(AD34=Z34,0.6*'Unfactored Wall Loads'!T34,IF(AD34=AA34,0.75*0.6*'Unfactored Wall Loads'!T34,IF(AD34=AB34,0.75*0.6*'Unfactored Wall Loads'!T34,IF(AD34=AC34,0.75*0.6*'Unfactored Wall Loads'!T34,"NG")))),"N.G."))</f>
        <v>0.95062500000000005</v>
      </c>
      <c r="Y34" s="119">
        <f>IF($B34="INT",1*'Unfactored Wall Loads'!U34, IF($B34="EXT",0.6*'Unfactored Wall Loads'!U34,"N.G."))</f>
        <v>3.2500000000000001E-2</v>
      </c>
      <c r="Z34" s="38">
        <f>'Unfactored Wall Loads'!$P$5*(1*'Unfactored Wall Loads'!V34)</f>
        <v>15.2</v>
      </c>
      <c r="AA34" s="38">
        <f>'Unfactored Wall Loads'!$P$5*(1*'Unfactored Wall Loads'!V34+1*'Unfactored Wall Loads'!W34)</f>
        <v>19.599999999999998</v>
      </c>
      <c r="AB34" s="38">
        <f>'Unfactored Wall Loads'!$P$5*(1*'Unfactored Wall Loads'!V34+1*'Unfactored Wall Loads'!X34)</f>
        <v>15.2</v>
      </c>
      <c r="AC34" s="42">
        <f>'Unfactored Wall Loads'!$P$5*(1*'Unfactored Wall Loads'!V34+0.75*'Unfactored Wall Loads'!W34+0.75*'Unfactored Wall Loads'!X34)</f>
        <v>18.5</v>
      </c>
      <c r="AD34" s="87">
        <f t="shared" si="3"/>
        <v>19.599999999999998</v>
      </c>
      <c r="AE34" s="118">
        <f>IF($B34="INT",1*'Unfactored Wall Loads'!Y34,IF($B34="EXT",IF(AK34=AG34,0.6*'Unfactored Wall Loads'!Y34,IF(AK34=AH34,0.75*0.6*'Unfactored Wall Loads'!Y34,IF(AK34=AI34,0.75*0.6*'Unfactored Wall Loads'!Y34,IF(AK34=AJ34,0.75*0.6*'Unfactored Wall Loads'!Y34,"NG")))),"N.G."))</f>
        <v>1.3455999999999999</v>
      </c>
      <c r="AF34" s="119">
        <f>IF($B34="INT",1*'Unfactored Wall Loads'!Z34, IF($B34="EXT",0.6*'Unfactored Wall Loads'!Z34,"N.G."))</f>
        <v>3.8666666666666662E-2</v>
      </c>
      <c r="AG34" s="38">
        <f>'Unfactored Wall Loads'!$P$5*(1*'Unfactored Wall Loads'!AA34)</f>
        <v>2.5333333333333332</v>
      </c>
      <c r="AH34" s="38">
        <f>'Unfactored Wall Loads'!$P$5*(1*'Unfactored Wall Loads'!AA34+1*'Unfactored Wall Loads'!AB34)</f>
        <v>4.2666666666666666</v>
      </c>
      <c r="AI34" s="38">
        <f>'Unfactored Wall Loads'!$P$5*(1*'Unfactored Wall Loads'!AA34+1*'Unfactored Wall Loads'!AC34)</f>
        <v>2.5333333333333332</v>
      </c>
      <c r="AJ34" s="38">
        <f>'Unfactored Wall Loads'!$P$5*(1*'Unfactored Wall Loads'!AA34+0.75*'Unfactored Wall Loads'!AB34+0.75*'Unfactored Wall Loads'!AC34)</f>
        <v>3.833333333333333</v>
      </c>
      <c r="AK34" s="42">
        <f t="shared" si="4"/>
        <v>4.2666666666666666</v>
      </c>
      <c r="AL34" s="118">
        <f>IF($B34="INT",1*'Unfactored Wall Loads'!AD34,IF($B34="EXT",IF(AR34=AN34,0.6*'Unfactored Wall Loads'!AD34,IF(AR34=AO34,0.75*0.6*'Unfactored Wall Loads'!AD34,IF(AR34=AP34,0.75*0.6*'Unfactored Wall Loads'!AD34,IF(AR34=AQ34,0.75*0.6*'Unfactored Wall Loads'!AD34,"NG")))),"N.G."))</f>
        <v>0.98406399999999994</v>
      </c>
      <c r="AM34" s="119">
        <f>IF($B34="INT",1*'Unfactored Wall Loads'!AE34, IF($B34="EXT",0.6*'Unfactored Wall Loads'!AE34,"N.G."))</f>
        <v>3.3066666666666661E-2</v>
      </c>
      <c r="AN34" s="38">
        <f>'Unfactored Wall Loads'!$P$5*(1*'Unfactored Wall Loads'!AF34)</f>
        <v>4.1333333333333329</v>
      </c>
      <c r="AO34" s="38">
        <f>'Unfactored Wall Loads'!$P$5*(1*'Unfactored Wall Loads'!AF34+1*'Unfactored Wall Loads'!AG34)</f>
        <v>6.5333333333333332</v>
      </c>
      <c r="AP34" s="38">
        <f>'Unfactored Wall Loads'!$P$5*(1*'Unfactored Wall Loads'!AF34+1*'Unfactored Wall Loads'!AH34)</f>
        <v>4.1333333333333329</v>
      </c>
      <c r="AQ34" s="38">
        <f>'Unfactored Wall Loads'!$P$5*(1*'Unfactored Wall Loads'!AF34+0.75*'Unfactored Wall Loads'!AG34+0.75*'Unfactored Wall Loads'!AH34)</f>
        <v>5.9333333333333336</v>
      </c>
      <c r="AR34" s="42">
        <f t="shared" si="5"/>
        <v>6.5333333333333332</v>
      </c>
      <c r="AS34" s="118">
        <f>IF($B34="INT",1*'Unfactored Wall Loads'!AI34,IF($B34="EXT",IF(AY34=AU34,0.6*'Unfactored Wall Loads'!AI34,IF(AY34=AV34,0.75*0.6*'Unfactored Wall Loads'!AI34,IF(AY34=AW34,0.75*0.6*'Unfactored Wall Loads'!AI34,IF(AY34=AX34,0.75*0.6*'Unfactored Wall Loads'!AI34,"NG")))),"N.G."))</f>
        <v>0.95062500000000005</v>
      </c>
      <c r="AT34" s="119">
        <f>IF($B34="INT",1*'Unfactored Wall Loads'!AJ34, IF($B34="EXT",0.6*'Unfactored Wall Loads'!AJ34,"N.G."))</f>
        <v>3.2500000000000001E-2</v>
      </c>
      <c r="AU34" s="38">
        <f>'Unfactored Wall Loads'!$P$5*(1*'Unfactored Wall Loads'!AK34)</f>
        <v>5.7333333333333325</v>
      </c>
      <c r="AV34" s="38">
        <f>'Unfactored Wall Loads'!$P$5*(1*'Unfactored Wall Loads'!AK34+1*'Unfactored Wall Loads'!AL34)</f>
        <v>8.6666666666666661</v>
      </c>
      <c r="AW34" s="38">
        <f>'Unfactored Wall Loads'!$P$5*(1*'Unfactored Wall Loads'!AK34+1*'Unfactored Wall Loads'!AM34)</f>
        <v>5.7333333333333325</v>
      </c>
      <c r="AX34" s="38">
        <f>'Unfactored Wall Loads'!$P$5*(1*'Unfactored Wall Loads'!AK34+0.75*'Unfactored Wall Loads'!AL34+0.75*'Unfactored Wall Loads'!AM34)</f>
        <v>7.9333333333333336</v>
      </c>
      <c r="AY34" s="42">
        <f t="shared" si="6"/>
        <v>8.6666666666666661</v>
      </c>
      <c r="AZ34" s="118">
        <f>IF($B34="INT",1*'Unfactored Wall Loads'!AN34,IF($B34="EXT",IF(BF34=BB34,0.6*'Unfactored Wall Loads'!AN34,IF(BF34=BC34,0.75*0.6*'Unfactored Wall Loads'!AN34,IF(BF34=BD34,0.75*0.6*'Unfactored Wall Loads'!AN34,IF(BF34=BE34,0.75*0.6*'Unfactored Wall Loads'!AN34,"NG")))),"N.G."))</f>
        <v>0.95062500000000005</v>
      </c>
      <c r="BA34" s="119">
        <f>IF($B34="INT",1*'Unfactored Wall Loads'!AO34, IF($B34="EXT",0.6*'Unfactored Wall Loads'!AO34,"N.G."))</f>
        <v>3.2500000000000001E-2</v>
      </c>
      <c r="BB34" s="38">
        <f>'Unfactored Wall Loads'!$P$5*(1*'Unfactored Wall Loads'!AP34)</f>
        <v>7.333333333333333</v>
      </c>
      <c r="BC34" s="38">
        <f>'Unfactored Wall Loads'!$P$5*(1*'Unfactored Wall Loads'!AP34+1*'Unfactored Wall Loads'!AQ34)</f>
        <v>10.666666666666666</v>
      </c>
      <c r="BD34" s="38">
        <f>'Unfactored Wall Loads'!$P$5*(1*'Unfactored Wall Loads'!AP34+1*'Unfactored Wall Loads'!AR34)</f>
        <v>7.333333333333333</v>
      </c>
      <c r="BE34" s="38">
        <f>'Unfactored Wall Loads'!$P$5*(1*'Unfactored Wall Loads'!AP34+0.75*'Unfactored Wall Loads'!AQ34+0.75*'Unfactored Wall Loads'!AR34)</f>
        <v>9.8333333333333321</v>
      </c>
      <c r="BF34" s="42">
        <f t="shared" si="7"/>
        <v>10.666666666666666</v>
      </c>
      <c r="BG34" s="118">
        <f>IF($B34="INT",1*'Unfactored Wall Loads'!AS34,IF($B34="EXT",IF(BM34=BI34,0.6*'Unfactored Wall Loads'!AS34,IF(BM34=BJ34,0.75*0.6*'Unfactored Wall Loads'!AS34,IF(BM34=BK34,0.75*0.6*'Unfactored Wall Loads'!AS34,IF(BM34=BL34,0.75*0.6*'Unfactored Wall Loads'!AS34,"NG")))),"N.G."))</f>
        <v>0.95062500000000005</v>
      </c>
      <c r="BH34" s="119">
        <f>IF($B34="INT",1*'Unfactored Wall Loads'!AT34, IF($B34="EXT",0.6*'Unfactored Wall Loads'!AT34,"N.G."))</f>
        <v>3.2500000000000001E-2</v>
      </c>
      <c r="BI34" s="38">
        <f>'Unfactored Wall Loads'!$P$5*(1*'Unfactored Wall Loads'!AU34)</f>
        <v>8.9333333333333336</v>
      </c>
      <c r="BJ34" s="38">
        <f>'Unfactored Wall Loads'!$P$5*(1*'Unfactored Wall Loads'!AU34+1*'Unfactored Wall Loads'!AV34)</f>
        <v>12.533333333333333</v>
      </c>
      <c r="BK34" s="38">
        <f>'Unfactored Wall Loads'!$P$5*(1*'Unfactored Wall Loads'!AU34+1*'Unfactored Wall Loads'!AW34)</f>
        <v>8.9333333333333336</v>
      </c>
      <c r="BL34" s="38">
        <f>'Unfactored Wall Loads'!$P$5*(1*'Unfactored Wall Loads'!AU34+0.75*'Unfactored Wall Loads'!AV34+0.75*'Unfactored Wall Loads'!AW34)</f>
        <v>11.633333333333335</v>
      </c>
      <c r="BM34" s="42">
        <f t="shared" si="8"/>
        <v>12.533333333333333</v>
      </c>
      <c r="BN34" s="118">
        <f>IF($B34="INT",1*'Unfactored Wall Loads'!AX34,IF($B34="EXT",IF(BT34=BP34,0.6*'Unfactored Wall Loads'!AX34,IF(BT34=BQ34,0.75*0.6*'Unfactored Wall Loads'!AX34,IF(BT34=BR34,0.75*0.6*'Unfactored Wall Loads'!AX34,IF(BT34=BS34,0.75*0.6*'Unfactored Wall Loads'!AX34,"NG")))),"N.G."))</f>
        <v>0.95062500000000005</v>
      </c>
      <c r="BO34" s="119">
        <f>IF($B34="INT",1*'Unfactored Wall Loads'!AY34, IF($B34="EXT",0.6*'Unfactored Wall Loads'!AY34,"N.G."))</f>
        <v>3.2500000000000001E-2</v>
      </c>
      <c r="BP34" s="38">
        <f>'Unfactored Wall Loads'!$P$5*(1*'Unfactored Wall Loads'!AZ34)</f>
        <v>10.399999999999999</v>
      </c>
      <c r="BQ34" s="38">
        <f>'Unfactored Wall Loads'!$P$5*(1*'Unfactored Wall Loads'!AZ34+1*'Unfactored Wall Loads'!BA34)</f>
        <v>14.133333333333333</v>
      </c>
      <c r="BR34" s="38">
        <f>'Unfactored Wall Loads'!$P$5*(1*'Unfactored Wall Loads'!AZ34+1*'Unfactored Wall Loads'!BB34)</f>
        <v>10.399999999999999</v>
      </c>
      <c r="BS34" s="38">
        <f>'Unfactored Wall Loads'!$P$5*(1*'Unfactored Wall Loads'!AZ34+0.75*'Unfactored Wall Loads'!BA34+0.75*'Unfactored Wall Loads'!BB34)</f>
        <v>13.199999999999998</v>
      </c>
      <c r="BT34" s="42">
        <f t="shared" si="9"/>
        <v>14.133333333333333</v>
      </c>
      <c r="BU34" s="118">
        <f>IF($B34="INT",1*'Unfactored Wall Loads'!BC34,IF($B34="EXT",IF(CA34=BW34,0.6*'Unfactored Wall Loads'!BC34,IF(CA34=BX34,0.75*0.6*'Unfactored Wall Loads'!BC34,IF(CA34=BY34,0.75*0.6*'Unfactored Wall Loads'!BC34,IF(CA34=BZ34,0.75*0.6*'Unfactored Wall Loads'!BC34,"NG")))),"N.G."))</f>
        <v>0.95062500000000005</v>
      </c>
      <c r="BV34" s="119">
        <f>IF($B34="INT",1*'Unfactored Wall Loads'!BD34, IF($B34="EXT",0.6*'Unfactored Wall Loads'!BD34,"N.G."))</f>
        <v>3.2500000000000001E-2</v>
      </c>
      <c r="BW34" s="38">
        <f>'Unfactored Wall Loads'!$P$5*(1*'Unfactored Wall Loads'!BE34)</f>
        <v>12</v>
      </c>
      <c r="BX34" s="38">
        <f>'Unfactored Wall Loads'!$P$5*(1*'Unfactored Wall Loads'!BE34+1*'Unfactored Wall Loads'!BF34)</f>
        <v>15.866666666666667</v>
      </c>
      <c r="BY34" s="38">
        <f>'Unfactored Wall Loads'!$P$5*(1*'Unfactored Wall Loads'!BE34+1*'Unfactored Wall Loads'!BG34)</f>
        <v>12</v>
      </c>
      <c r="BZ34" s="38">
        <f>'Unfactored Wall Loads'!$P$5*(1*'Unfactored Wall Loads'!BE34+0.75*'Unfactored Wall Loads'!BF34+0.75*'Unfactored Wall Loads'!BG34)</f>
        <v>14.9</v>
      </c>
      <c r="CA34" s="42">
        <f t="shared" si="10"/>
        <v>15.866666666666667</v>
      </c>
      <c r="CB34" s="118">
        <f>IF($B34="INT",1*'Unfactored Wall Loads'!BH34,IF($B34="EXT",IF(CH34=CD34,0.6*'Unfactored Wall Loads'!BH34,IF(CH34=CE34,0.75*0.6*'Unfactored Wall Loads'!BH34,IF(CH34=CF34,0.75*0.6*'Unfactored Wall Loads'!BH34,IF(CH34=CG34,0.75*0.6*'Unfactored Wall Loads'!BH34,"NG")))),"N.G."))</f>
        <v>0.95062500000000005</v>
      </c>
      <c r="CC34" s="119">
        <f>IF($B34="INT",1*'Unfactored Wall Loads'!BI34, IF($B34="EXT",0.6*'Unfactored Wall Loads'!BI34,"N.G."))</f>
        <v>3.2500000000000001E-2</v>
      </c>
      <c r="CD34" s="38">
        <f>'Unfactored Wall Loads'!$P$5*(1*'Unfactored Wall Loads'!BJ34)</f>
        <v>13.599999999999998</v>
      </c>
      <c r="CE34" s="38">
        <f>'Unfactored Wall Loads'!$P$5*(1*'Unfactored Wall Loads'!BJ34+1*'Unfactored Wall Loads'!BK34)</f>
        <v>17.599999999999998</v>
      </c>
      <c r="CF34" s="38">
        <f>'Unfactored Wall Loads'!$P$5*(1*'Unfactored Wall Loads'!BJ34+1*'Unfactored Wall Loads'!BL34)</f>
        <v>13.599999999999998</v>
      </c>
      <c r="CG34" s="38">
        <f>'Unfactored Wall Loads'!$P$5*(1*'Unfactored Wall Loads'!BJ34+0.75*'Unfactored Wall Loads'!BK34+0.75*'Unfactored Wall Loads'!BL34)</f>
        <v>16.599999999999998</v>
      </c>
      <c r="CH34" s="42">
        <f t="shared" si="11"/>
        <v>17.599999999999998</v>
      </c>
      <c r="CI34" s="118">
        <f>IF($B34="INT",1*'Unfactored Wall Loads'!BM34,IF($B34="EXT",IF(CO34=CK34,0.6*'Unfactored Wall Loads'!BM34,IF(CO34=CL34,0.75*0.6*'Unfactored Wall Loads'!BM34,IF(CO34=CM34,0.75*0.6*'Unfactored Wall Loads'!BM34,IF(CO34=CN34,0.75*0.6*'Unfactored Wall Loads'!BM34,"NG")))),"N.G."))</f>
        <v>0.95062500000000005</v>
      </c>
      <c r="CJ34" s="119">
        <f>IF($B34="INT",1*'Unfactored Wall Loads'!BN34, IF($B34="EXT",0.6*'Unfactored Wall Loads'!BN34,"N.G."))</f>
        <v>3.2500000000000001E-2</v>
      </c>
      <c r="CK34" s="38">
        <f>'Unfactored Wall Loads'!$P$5*(1*'Unfactored Wall Loads'!BO34)</f>
        <v>15.2</v>
      </c>
      <c r="CL34" s="38">
        <f>'Unfactored Wall Loads'!$P$5*(1*'Unfactored Wall Loads'!BO34+1*'Unfactored Wall Loads'!BP34)</f>
        <v>19.599999999999998</v>
      </c>
      <c r="CM34" s="38">
        <f>'Unfactored Wall Loads'!$P$5*(1*'Unfactored Wall Loads'!BO34+1*'Unfactored Wall Loads'!BQ34)</f>
        <v>15.2</v>
      </c>
      <c r="CN34" s="38">
        <f>'Unfactored Wall Loads'!$P$5*(1*'Unfactored Wall Loads'!BO34+0.75*'Unfactored Wall Loads'!BP34+0.75*'Unfactored Wall Loads'!BQ34)</f>
        <v>18.5</v>
      </c>
      <c r="CO34" s="42">
        <f t="shared" si="12"/>
        <v>19.599999999999998</v>
      </c>
      <c r="CP34" s="118">
        <f>IF($B34="INT",1*'Unfactored Wall Loads'!BR34,IF($B34="EXT",IF(CV34=CR34,0.6*'Unfactored Wall Loads'!BR34,IF(CV34=CS34,0.75*0.6*'Unfactored Wall Loads'!BR34,IF(CV34=CT34,0.75*0.6*'Unfactored Wall Loads'!BR34,IF(CV34=CU34,0.75*0.6*'Unfactored Wall Loads'!BR34,"NG")))),"N.G."))</f>
        <v>0.48999999999999994</v>
      </c>
      <c r="CQ34" s="119">
        <f>IF($B34="INT",1*'Unfactored Wall Loads'!BS34, IF($B34="EXT",0.6*'Unfactored Wall Loads'!BS34,"N.G."))</f>
        <v>2.3333333333333331E-2</v>
      </c>
      <c r="CR34" s="38">
        <f>'Unfactored Wall Loads'!$P$5*(1*'Unfactored Wall Loads'!BT34)</f>
        <v>0</v>
      </c>
      <c r="CS34" s="38">
        <f>'Unfactored Wall Loads'!$P$5*(1*'Unfactored Wall Loads'!BT34+1*'Unfactored Wall Loads'!BU34)</f>
        <v>0</v>
      </c>
      <c r="CT34" s="38">
        <f>'Unfactored Wall Loads'!$P$5*(1*'Unfactored Wall Loads'!BT34+1*'Unfactored Wall Loads'!BV34)</f>
        <v>0</v>
      </c>
      <c r="CU34" s="38">
        <f>'Unfactored Wall Loads'!$P$5*(1*'Unfactored Wall Loads'!BT34+0.75*'Unfactored Wall Loads'!BU34+0.75*'Unfactored Wall Loads'!BV34)</f>
        <v>0</v>
      </c>
      <c r="CV34" s="42">
        <f t="shared" si="13"/>
        <v>0</v>
      </c>
      <c r="CW34" s="118">
        <f>IF($B34="INT",1*'Unfactored Wall Loads'!BW34,IF($B34="EXT",IF(DC34=CY34,0.6*'Unfactored Wall Loads'!BW34,IF(DC34=CZ34,0.75*0.6*'Unfactored Wall Loads'!BW34,IF(DC34=DA34,0.75*0.6*'Unfactored Wall Loads'!BW34,IF(DC34=DB34,0.75*0.6*'Unfactored Wall Loads'!BW34,"NG")))),"N.G."))</f>
        <v>0.36</v>
      </c>
      <c r="CX34" s="119">
        <f>IF($B34="INT",1*'Unfactored Wall Loads'!BX34, IF($B34="EXT",0.6*'Unfactored Wall Loads'!BX34,"N.G."))</f>
        <v>0.02</v>
      </c>
      <c r="CY34" s="38">
        <f>'Unfactored Wall Loads'!$P$5*(1*'Unfactored Wall Loads'!BY34)</f>
        <v>0</v>
      </c>
      <c r="CZ34" s="38">
        <f>'Unfactored Wall Loads'!$P$5*(1*'Unfactored Wall Loads'!BY34+1*'Unfactored Wall Loads'!BZ34)</f>
        <v>0</v>
      </c>
      <c r="DA34" s="38">
        <f>'Unfactored Wall Loads'!$P$5*(1*'Unfactored Wall Loads'!BY34+1*'Unfactored Wall Loads'!CA34)</f>
        <v>0</v>
      </c>
      <c r="DB34" s="38">
        <f>'Unfactored Wall Loads'!$P$5*(1*'Unfactored Wall Loads'!BY34+0.75*'Unfactored Wall Loads'!BZ34+0.75*'Unfactored Wall Loads'!CA34)</f>
        <v>0</v>
      </c>
      <c r="DC34" s="37">
        <f t="shared" si="14"/>
        <v>0</v>
      </c>
    </row>
    <row r="35" spans="1:107" x14ac:dyDescent="0.25">
      <c r="A35" s="87">
        <v>14</v>
      </c>
      <c r="B35" s="87" t="str">
        <f>'Unfactored Wall Loads'!B35</f>
        <v>INT</v>
      </c>
      <c r="C35" s="118">
        <f>IF($B35="INT",1*'Unfactored Wall Loads'!E36,IF($B35="EXT",IF(I35=E35,0.6*'Unfactored Wall Loads'!E36,IF(I35=F35,0.75*0.6*'Unfactored Wall Loads'!E36,IF(I35=G35,0.75*0.6*'Unfactored Wall Loads'!A36,IF(I35=H35,0.75*0.6*'Unfactored Wall Loads'!E36,"NG")))),"N.G."))</f>
        <v>4</v>
      </c>
      <c r="D35" s="119">
        <f>IF($B35="INT",1*'Unfactored Wall Loads'!F35, IF($B35="EXT",0.6*'Unfactored Wall Loads'!F35,"N.G."))</f>
        <v>6.6666666666666652E-2</v>
      </c>
      <c r="E35" s="38">
        <f>'Unfactored Wall Loads'!$P$5*(1*'Unfactored Wall Loads'!G35)</f>
        <v>0</v>
      </c>
      <c r="F35" s="38">
        <f>'Unfactored Wall Loads'!$P$5*(1*'Unfactored Wall Loads'!G35+1*'Unfactored Wall Loads'!H35)</f>
        <v>0</v>
      </c>
      <c r="G35" s="38">
        <f>'Unfactored Wall Loads'!$P$5*(1*'Unfactored Wall Loads'!G35+1*'Unfactored Wall Loads'!I35)</f>
        <v>0</v>
      </c>
      <c r="H35" s="38">
        <f>'Unfactored Wall Loads'!$P$5*(1*'Unfactored Wall Loads'!G35+0.75*'Unfactored Wall Loads'!H35+0.75*'Unfactored Wall Loads'!I35)</f>
        <v>0</v>
      </c>
      <c r="I35" s="42">
        <f t="shared" si="0"/>
        <v>0</v>
      </c>
      <c r="J35" s="118">
        <f>IF($B35="INT",1*'Unfactored Wall Loads'!J36,IF($B35="EXT",IF(P35=L35,0.6*'Unfactored Wall Loads'!H36,IF(P35=M35,0.75*0.6*'Unfactored Wall Loads'!H36,IF(P35=N35,0.75*0.6*'Unfactored Wall Loads'!H36,IF(P35=O35,0.75*0.6*'Unfactored Wall Loads'!H36,"NG")))),"N.G."))</f>
        <v>3.61</v>
      </c>
      <c r="K35" s="119">
        <f>IF($B35="INT",1*'Unfactored Wall Loads'!K35, IF($B35="EXT",0.6*'Unfactored Wall Loads'!K35,"N.G."))</f>
        <v>6.3333333333333325E-2</v>
      </c>
      <c r="L35" s="38">
        <f>'Unfactored Wall Loads'!$P$5*(1*'Unfactored Wall Loads'!L35)</f>
        <v>0</v>
      </c>
      <c r="M35" s="38">
        <f>'Unfactored Wall Loads'!$P$5*(1*'Unfactored Wall Loads'!L35+1*'Unfactored Wall Loads'!M35)</f>
        <v>0</v>
      </c>
      <c r="N35" s="38">
        <f>'Unfactored Wall Loads'!$P$5*(1*'Unfactored Wall Loads'!L35+1*'Unfactored Wall Loads'!N35)</f>
        <v>0</v>
      </c>
      <c r="O35" s="38">
        <f>'Unfactored Wall Loads'!$P$5*(1*'Unfactored Wall Loads'!L35+0.75*'Unfactored Wall Loads'!M35+0.75*'Unfactored Wall Loads'!N35)</f>
        <v>0</v>
      </c>
      <c r="P35" s="42">
        <f t="shared" si="1"/>
        <v>0</v>
      </c>
      <c r="Q35" s="118">
        <f>IF($B35="INT",1*'Unfactored Wall Loads'!O36,IF($B35="EXT",IF(W35=S35,0.6*'Unfactored Wall Loads'!O36,IF(W35=T35,0.75*0.6*'Unfactored Wall Loads'!O36,IF(W35=U35,0.75*0.6*'Unfactored Wall Loads'!O36,IF(W35=V35,0.75*0.6*'Unfactored Wall Loads'!O36,"NG")))),"N.G."))</f>
        <v>3.24</v>
      </c>
      <c r="R35" s="119">
        <f>IF($B35="INT",1*'Unfactored Wall Loads'!P35, IF($B35="EXT",0.6*'Unfactored Wall Loads'!P35,"N.G."))</f>
        <v>5.9999999999999991E-2</v>
      </c>
      <c r="S35" s="38">
        <f>'Unfactored Wall Loads'!$P$5*(1*'Unfactored Wall Loads'!Q35)</f>
        <v>0</v>
      </c>
      <c r="T35" s="38">
        <f>'Unfactored Wall Loads'!$P$5*(1*'Unfactored Wall Loads'!Q35+1*'Unfactored Wall Loads'!R35)</f>
        <v>0</v>
      </c>
      <c r="U35" s="38">
        <f>'Unfactored Wall Loads'!$P$5*(1*'Unfactored Wall Loads'!Q35+1*'Unfactored Wall Loads'!S35)</f>
        <v>0</v>
      </c>
      <c r="V35" s="38">
        <f>'Unfactored Wall Loads'!$P$5*(1*'Unfactored Wall Loads'!Q35+0.75*'Unfactored Wall Loads'!R35+0.75*'Unfactored Wall Loads'!S35)</f>
        <v>0</v>
      </c>
      <c r="W35" s="42">
        <f t="shared" si="2"/>
        <v>0</v>
      </c>
      <c r="X35" s="118">
        <f>IF($B35="INT",1*'Unfactored Wall Loads'!T35,IF($B35="EXT",IF(AD35=Z35,0.6*'Unfactored Wall Loads'!T35,IF(AD35=AA35,0.75*0.6*'Unfactored Wall Loads'!T35,IF(AD35=AB35,0.75*0.6*'Unfactored Wall Loads'!T35,IF(AD35=AC35,0.75*0.6*'Unfactored Wall Loads'!T35,"NG")))),"N.G."))</f>
        <v>0.95062500000000005</v>
      </c>
      <c r="Y35" s="119">
        <f>IF($B35="INT",1*'Unfactored Wall Loads'!U35, IF($B35="EXT",0.6*'Unfactored Wall Loads'!U35,"N.G."))</f>
        <v>3.2500000000000001E-2</v>
      </c>
      <c r="Z35" s="38">
        <f>'Unfactored Wall Loads'!$P$5*(1*'Unfactored Wall Loads'!V35)</f>
        <v>4.1333333333333329</v>
      </c>
      <c r="AA35" s="38">
        <f>'Unfactored Wall Loads'!$P$5*(1*'Unfactored Wall Loads'!V35+1*'Unfactored Wall Loads'!W35)</f>
        <v>5.7333333333333325</v>
      </c>
      <c r="AB35" s="38">
        <f>'Unfactored Wall Loads'!$P$5*(1*'Unfactored Wall Loads'!V35+1*'Unfactored Wall Loads'!X35)</f>
        <v>4.1333333333333329</v>
      </c>
      <c r="AC35" s="42">
        <f>'Unfactored Wall Loads'!$P$5*(1*'Unfactored Wall Loads'!V35+0.75*'Unfactored Wall Loads'!W35+0.75*'Unfactored Wall Loads'!X35)</f>
        <v>5.333333333333333</v>
      </c>
      <c r="AD35" s="87">
        <f t="shared" si="3"/>
        <v>5.7333333333333325</v>
      </c>
      <c r="AE35" s="118">
        <f>IF($B35="INT",1*'Unfactored Wall Loads'!Y35,IF($B35="EXT",IF(AK35=AG35,0.6*'Unfactored Wall Loads'!Y35,IF(AK35=AH35,0.75*0.6*'Unfactored Wall Loads'!Y35,IF(AK35=AI35,0.75*0.6*'Unfactored Wall Loads'!Y35,IF(AK35=AJ35,0.75*0.6*'Unfactored Wall Loads'!Y35,"NG")))),"N.G."))</f>
        <v>1.3455999999999999</v>
      </c>
      <c r="AF35" s="119">
        <f>IF($B35="INT",1*'Unfactored Wall Loads'!Z35, IF($B35="EXT",0.6*'Unfactored Wall Loads'!Z35,"N.G."))</f>
        <v>3.8666666666666662E-2</v>
      </c>
      <c r="AG35" s="38">
        <f>'Unfactored Wall Loads'!$P$5*(1*'Unfactored Wall Loads'!AA35)</f>
        <v>0</v>
      </c>
      <c r="AH35" s="38">
        <f>'Unfactored Wall Loads'!$P$5*(1*'Unfactored Wall Loads'!AA35+1*'Unfactored Wall Loads'!AB35)</f>
        <v>0</v>
      </c>
      <c r="AI35" s="38">
        <f>'Unfactored Wall Loads'!$P$5*(1*'Unfactored Wall Loads'!AA35+1*'Unfactored Wall Loads'!AC35)</f>
        <v>0</v>
      </c>
      <c r="AJ35" s="38">
        <f>'Unfactored Wall Loads'!$P$5*(1*'Unfactored Wall Loads'!AA35+0.75*'Unfactored Wall Loads'!AB35+0.75*'Unfactored Wall Loads'!AC35)</f>
        <v>0</v>
      </c>
      <c r="AK35" s="42">
        <f t="shared" si="4"/>
        <v>0</v>
      </c>
      <c r="AL35" s="118">
        <f>IF($B35="INT",1*'Unfactored Wall Loads'!AD35,IF($B35="EXT",IF(AR35=AN35,0.6*'Unfactored Wall Loads'!AD35,IF(AR35=AO35,0.75*0.6*'Unfactored Wall Loads'!AD35,IF(AR35=AP35,0.75*0.6*'Unfactored Wall Loads'!AD35,IF(AR35=AQ35,0.75*0.6*'Unfactored Wall Loads'!AD35,"NG")))),"N.G."))</f>
        <v>0.98406399999999994</v>
      </c>
      <c r="AM35" s="119">
        <f>IF($B35="INT",1*'Unfactored Wall Loads'!AE35, IF($B35="EXT",0.6*'Unfactored Wall Loads'!AE35,"N.G."))</f>
        <v>3.3066666666666661E-2</v>
      </c>
      <c r="AN35" s="38">
        <f>'Unfactored Wall Loads'!$P$5*(1*'Unfactored Wall Loads'!AF35)</f>
        <v>0.66666666666666663</v>
      </c>
      <c r="AO35" s="38">
        <f>'Unfactored Wall Loads'!$P$5*(1*'Unfactored Wall Loads'!AF35+1*'Unfactored Wall Loads'!AG35)</f>
        <v>1.0666666666666667</v>
      </c>
      <c r="AP35" s="38">
        <f>'Unfactored Wall Loads'!$P$5*(1*'Unfactored Wall Loads'!AF35+1*'Unfactored Wall Loads'!AH35)</f>
        <v>0.66666666666666663</v>
      </c>
      <c r="AQ35" s="38">
        <f>'Unfactored Wall Loads'!$P$5*(1*'Unfactored Wall Loads'!AF35+0.75*'Unfactored Wall Loads'!AG35+0.75*'Unfactored Wall Loads'!AH35)</f>
        <v>0.96666666666666656</v>
      </c>
      <c r="AR35" s="42">
        <f t="shared" si="5"/>
        <v>1.0666666666666667</v>
      </c>
      <c r="AS35" s="118">
        <f>IF($B35="INT",1*'Unfactored Wall Loads'!AI35,IF($B35="EXT",IF(AY35=AU35,0.6*'Unfactored Wall Loads'!AI35,IF(AY35=AV35,0.75*0.6*'Unfactored Wall Loads'!AI35,IF(AY35=AW35,0.75*0.6*'Unfactored Wall Loads'!AI35,IF(AY35=AX35,0.75*0.6*'Unfactored Wall Loads'!AI35,"NG")))),"N.G."))</f>
        <v>0.95062500000000005</v>
      </c>
      <c r="AT35" s="119">
        <f>IF($B35="INT",1*'Unfactored Wall Loads'!AJ35, IF($B35="EXT",0.6*'Unfactored Wall Loads'!AJ35,"N.G."))</f>
        <v>3.2500000000000001E-2</v>
      </c>
      <c r="AU35" s="38">
        <f>'Unfactored Wall Loads'!$P$5*(1*'Unfactored Wall Loads'!AK35)</f>
        <v>1.0666666666666667</v>
      </c>
      <c r="AV35" s="38">
        <f>'Unfactored Wall Loads'!$P$5*(1*'Unfactored Wall Loads'!AK35+1*'Unfactored Wall Loads'!AL35)</f>
        <v>1.7333333333333334</v>
      </c>
      <c r="AW35" s="38">
        <f>'Unfactored Wall Loads'!$P$5*(1*'Unfactored Wall Loads'!AK35+1*'Unfactored Wall Loads'!AM35)</f>
        <v>1.0666666666666667</v>
      </c>
      <c r="AX35" s="38">
        <f>'Unfactored Wall Loads'!$P$5*(1*'Unfactored Wall Loads'!AK35+0.75*'Unfactored Wall Loads'!AL35+0.75*'Unfactored Wall Loads'!AM35)</f>
        <v>1.5666666666666667</v>
      </c>
      <c r="AY35" s="42">
        <f t="shared" si="6"/>
        <v>1.7333333333333334</v>
      </c>
      <c r="AZ35" s="118">
        <f>IF($B35="INT",1*'Unfactored Wall Loads'!AN35,IF($B35="EXT",IF(BF35=BB35,0.6*'Unfactored Wall Loads'!AN35,IF(BF35=BC35,0.75*0.6*'Unfactored Wall Loads'!AN35,IF(BF35=BD35,0.75*0.6*'Unfactored Wall Loads'!AN35,IF(BF35=BE35,0.75*0.6*'Unfactored Wall Loads'!AN35,"NG")))),"N.G."))</f>
        <v>0.95062500000000005</v>
      </c>
      <c r="BA35" s="119">
        <f>IF($B35="INT",1*'Unfactored Wall Loads'!AO35, IF($B35="EXT",0.6*'Unfactored Wall Loads'!AO35,"N.G."))</f>
        <v>3.2500000000000001E-2</v>
      </c>
      <c r="BB35" s="38">
        <f>'Unfactored Wall Loads'!$P$5*(1*'Unfactored Wall Loads'!AP35)</f>
        <v>1.5999999999999999</v>
      </c>
      <c r="BC35" s="38">
        <f>'Unfactored Wall Loads'!$P$5*(1*'Unfactored Wall Loads'!AP35+1*'Unfactored Wall Loads'!AQ35)</f>
        <v>2.3999999999999995</v>
      </c>
      <c r="BD35" s="38">
        <f>'Unfactored Wall Loads'!$P$5*(1*'Unfactored Wall Loads'!AP35+1*'Unfactored Wall Loads'!AR35)</f>
        <v>1.5999999999999999</v>
      </c>
      <c r="BE35" s="38">
        <f>'Unfactored Wall Loads'!$P$5*(1*'Unfactored Wall Loads'!AP35+0.75*'Unfactored Wall Loads'!AQ35+0.75*'Unfactored Wall Loads'!AR35)</f>
        <v>2.1999999999999997</v>
      </c>
      <c r="BF35" s="42">
        <f t="shared" si="7"/>
        <v>2.3999999999999995</v>
      </c>
      <c r="BG35" s="118">
        <f>IF($B35="INT",1*'Unfactored Wall Loads'!AS35,IF($B35="EXT",IF(BM35=BI35,0.6*'Unfactored Wall Loads'!AS35,IF(BM35=BJ35,0.75*0.6*'Unfactored Wall Loads'!AS35,IF(BM35=BK35,0.75*0.6*'Unfactored Wall Loads'!AS35,IF(BM35=BL35,0.75*0.6*'Unfactored Wall Loads'!AS35,"NG")))),"N.G."))</f>
        <v>0.95062500000000005</v>
      </c>
      <c r="BH35" s="119">
        <f>IF($B35="INT",1*'Unfactored Wall Loads'!AT35, IF($B35="EXT",0.6*'Unfactored Wall Loads'!AT35,"N.G."))</f>
        <v>3.2500000000000001E-2</v>
      </c>
      <c r="BI35" s="38">
        <f>'Unfactored Wall Loads'!$P$5*(1*'Unfactored Wall Loads'!AU35)</f>
        <v>2.1333333333333333</v>
      </c>
      <c r="BJ35" s="38">
        <f>'Unfactored Wall Loads'!$P$5*(1*'Unfactored Wall Loads'!AU35+1*'Unfactored Wall Loads'!AV35)</f>
        <v>3.0666666666666664</v>
      </c>
      <c r="BK35" s="38">
        <f>'Unfactored Wall Loads'!$P$5*(1*'Unfactored Wall Loads'!AU35+1*'Unfactored Wall Loads'!AW35)</f>
        <v>2.1333333333333333</v>
      </c>
      <c r="BL35" s="38">
        <f>'Unfactored Wall Loads'!$P$5*(1*'Unfactored Wall Loads'!AU35+0.75*'Unfactored Wall Loads'!AV35+0.75*'Unfactored Wall Loads'!AW35)</f>
        <v>2.833333333333333</v>
      </c>
      <c r="BM35" s="42">
        <f t="shared" si="8"/>
        <v>3.0666666666666664</v>
      </c>
      <c r="BN35" s="118">
        <f>IF($B35="INT",1*'Unfactored Wall Loads'!AX35,IF($B35="EXT",IF(BT35=BP35,0.6*'Unfactored Wall Loads'!AX35,IF(BT35=BQ35,0.75*0.6*'Unfactored Wall Loads'!AX35,IF(BT35=BR35,0.75*0.6*'Unfactored Wall Loads'!AX35,IF(BT35=BS35,0.75*0.6*'Unfactored Wall Loads'!AX35,"NG")))),"N.G."))</f>
        <v>0.95062500000000005</v>
      </c>
      <c r="BO35" s="119">
        <f>IF($B35="INT",1*'Unfactored Wall Loads'!AY35, IF($B35="EXT",0.6*'Unfactored Wall Loads'!AY35,"N.G."))</f>
        <v>3.2500000000000001E-2</v>
      </c>
      <c r="BP35" s="38">
        <f>'Unfactored Wall Loads'!$P$5*(1*'Unfactored Wall Loads'!AZ35)</f>
        <v>2.6666666666666665</v>
      </c>
      <c r="BQ35" s="38">
        <f>'Unfactored Wall Loads'!$P$5*(1*'Unfactored Wall Loads'!AZ35+1*'Unfactored Wall Loads'!BA35)</f>
        <v>3.7333333333333329</v>
      </c>
      <c r="BR35" s="38">
        <f>'Unfactored Wall Loads'!$P$5*(1*'Unfactored Wall Loads'!AZ35+1*'Unfactored Wall Loads'!BB35)</f>
        <v>2.6666666666666665</v>
      </c>
      <c r="BS35" s="38">
        <f>'Unfactored Wall Loads'!$P$5*(1*'Unfactored Wall Loads'!AZ35+0.75*'Unfactored Wall Loads'!BA35+0.75*'Unfactored Wall Loads'!BB35)</f>
        <v>3.4666666666666668</v>
      </c>
      <c r="BT35" s="42">
        <f t="shared" si="9"/>
        <v>3.7333333333333329</v>
      </c>
      <c r="BU35" s="118">
        <f>IF($B35="INT",1*'Unfactored Wall Loads'!BC35,IF($B35="EXT",IF(CA35=BW35,0.6*'Unfactored Wall Loads'!BC35,IF(CA35=BX35,0.75*0.6*'Unfactored Wall Loads'!BC35,IF(CA35=BY35,0.75*0.6*'Unfactored Wall Loads'!BC35,IF(CA35=BZ35,0.75*0.6*'Unfactored Wall Loads'!BC35,"NG")))),"N.G."))</f>
        <v>0.95062500000000005</v>
      </c>
      <c r="BV35" s="119">
        <f>IF($B35="INT",1*'Unfactored Wall Loads'!BD35, IF($B35="EXT",0.6*'Unfactored Wall Loads'!BD35,"N.G."))</f>
        <v>3.2500000000000001E-2</v>
      </c>
      <c r="BW35" s="38">
        <f>'Unfactored Wall Loads'!$P$5*(1*'Unfactored Wall Loads'!BE35)</f>
        <v>3.0666666666666664</v>
      </c>
      <c r="BX35" s="38">
        <f>'Unfactored Wall Loads'!$P$5*(1*'Unfactored Wall Loads'!BE35+1*'Unfactored Wall Loads'!BF35)</f>
        <v>4.2666666666666657</v>
      </c>
      <c r="BY35" s="38">
        <f>'Unfactored Wall Loads'!$P$5*(1*'Unfactored Wall Loads'!BE35+1*'Unfactored Wall Loads'!BG35)</f>
        <v>3.0666666666666664</v>
      </c>
      <c r="BZ35" s="38">
        <f>'Unfactored Wall Loads'!$P$5*(1*'Unfactored Wall Loads'!BE35+0.75*'Unfactored Wall Loads'!BF35+0.75*'Unfactored Wall Loads'!BG35)</f>
        <v>3.9666666666666659</v>
      </c>
      <c r="CA35" s="42">
        <f t="shared" si="10"/>
        <v>4.2666666666666657</v>
      </c>
      <c r="CB35" s="118">
        <f>IF($B35="INT",1*'Unfactored Wall Loads'!BH35,IF($B35="EXT",IF(CH35=CD35,0.6*'Unfactored Wall Loads'!BH35,IF(CH35=CE35,0.75*0.6*'Unfactored Wall Loads'!BH35,IF(CH35=CF35,0.75*0.6*'Unfactored Wall Loads'!BH35,IF(CH35=CG35,0.75*0.6*'Unfactored Wall Loads'!BH35,"NG")))),"N.G."))</f>
        <v>0.95062500000000005</v>
      </c>
      <c r="CC35" s="119">
        <f>IF($B35="INT",1*'Unfactored Wall Loads'!BI35, IF($B35="EXT",0.6*'Unfactored Wall Loads'!BI35,"N.G."))</f>
        <v>3.2500000000000001E-2</v>
      </c>
      <c r="CD35" s="38">
        <f>'Unfactored Wall Loads'!$P$5*(1*'Unfactored Wall Loads'!BJ35)</f>
        <v>3.6</v>
      </c>
      <c r="CE35" s="38">
        <f>'Unfactored Wall Loads'!$P$5*(1*'Unfactored Wall Loads'!BJ35+1*'Unfactored Wall Loads'!BK35)</f>
        <v>5.0666666666666664</v>
      </c>
      <c r="CF35" s="38">
        <f>'Unfactored Wall Loads'!$P$5*(1*'Unfactored Wall Loads'!BJ35+1*'Unfactored Wall Loads'!BL35)</f>
        <v>3.6</v>
      </c>
      <c r="CG35" s="38">
        <f>'Unfactored Wall Loads'!$P$5*(1*'Unfactored Wall Loads'!BJ35+0.75*'Unfactored Wall Loads'!BK35+0.75*'Unfactored Wall Loads'!BL35)</f>
        <v>4.7</v>
      </c>
      <c r="CH35" s="42">
        <f t="shared" si="11"/>
        <v>5.0666666666666664</v>
      </c>
      <c r="CI35" s="118">
        <f>IF($B35="INT",1*'Unfactored Wall Loads'!BM35,IF($B35="EXT",IF(CO35=CK35,0.6*'Unfactored Wall Loads'!BM35,IF(CO35=CL35,0.75*0.6*'Unfactored Wall Loads'!BM35,IF(CO35=CM35,0.75*0.6*'Unfactored Wall Loads'!BM35,IF(CO35=CN35,0.75*0.6*'Unfactored Wall Loads'!BM35,"NG")))),"N.G."))</f>
        <v>0.95062500000000005</v>
      </c>
      <c r="CJ35" s="119">
        <f>IF($B35="INT",1*'Unfactored Wall Loads'!BN35, IF($B35="EXT",0.6*'Unfactored Wall Loads'!BN35,"N.G."))</f>
        <v>3.2500000000000001E-2</v>
      </c>
      <c r="CK35" s="38">
        <f>'Unfactored Wall Loads'!$P$5*(1*'Unfactored Wall Loads'!BO35)</f>
        <v>4.1333333333333329</v>
      </c>
      <c r="CL35" s="38">
        <f>'Unfactored Wall Loads'!$P$5*(1*'Unfactored Wall Loads'!BO35+1*'Unfactored Wall Loads'!BP35)</f>
        <v>5.7333333333333325</v>
      </c>
      <c r="CM35" s="38">
        <f>'Unfactored Wall Loads'!$P$5*(1*'Unfactored Wall Loads'!BO35+1*'Unfactored Wall Loads'!BQ35)</f>
        <v>4.1333333333333329</v>
      </c>
      <c r="CN35" s="38">
        <f>'Unfactored Wall Loads'!$P$5*(1*'Unfactored Wall Loads'!BO35+0.75*'Unfactored Wall Loads'!BP35+0.75*'Unfactored Wall Loads'!BQ35)</f>
        <v>5.333333333333333</v>
      </c>
      <c r="CO35" s="42">
        <f t="shared" si="12"/>
        <v>5.7333333333333325</v>
      </c>
      <c r="CP35" s="118">
        <f>IF($B35="INT",1*'Unfactored Wall Loads'!BR35,IF($B35="EXT",IF(CV35=CR35,0.6*'Unfactored Wall Loads'!BR35,IF(CV35=CS35,0.75*0.6*'Unfactored Wall Loads'!BR35,IF(CV35=CT35,0.75*0.6*'Unfactored Wall Loads'!BR35,IF(CV35=CU35,0.75*0.6*'Unfactored Wall Loads'!BR35,"NG")))),"N.G."))</f>
        <v>0.48999999999999994</v>
      </c>
      <c r="CQ35" s="119">
        <f>IF($B35="INT",1*'Unfactored Wall Loads'!BS35, IF($B35="EXT",0.6*'Unfactored Wall Loads'!BS35,"N.G."))</f>
        <v>2.3333333333333331E-2</v>
      </c>
      <c r="CR35" s="38">
        <f>'Unfactored Wall Loads'!$P$5*(1*'Unfactored Wall Loads'!BT35)</f>
        <v>0</v>
      </c>
      <c r="CS35" s="38">
        <f>'Unfactored Wall Loads'!$P$5*(1*'Unfactored Wall Loads'!BT35+1*'Unfactored Wall Loads'!BU35)</f>
        <v>0</v>
      </c>
      <c r="CT35" s="38">
        <f>'Unfactored Wall Loads'!$P$5*(1*'Unfactored Wall Loads'!BT35+1*'Unfactored Wall Loads'!BV35)</f>
        <v>0</v>
      </c>
      <c r="CU35" s="38">
        <f>'Unfactored Wall Loads'!$P$5*(1*'Unfactored Wall Loads'!BT35+0.75*'Unfactored Wall Loads'!BU35+0.75*'Unfactored Wall Loads'!BV35)</f>
        <v>0</v>
      </c>
      <c r="CV35" s="42">
        <f t="shared" si="13"/>
        <v>0</v>
      </c>
      <c r="CW35" s="118">
        <f>IF($B35="INT",1*'Unfactored Wall Loads'!BW35,IF($B35="EXT",IF(DC35=CY35,0.6*'Unfactored Wall Loads'!BW35,IF(DC35=CZ35,0.75*0.6*'Unfactored Wall Loads'!BW35,IF(DC35=DA35,0.75*0.6*'Unfactored Wall Loads'!BW35,IF(DC35=DB35,0.75*0.6*'Unfactored Wall Loads'!BW35,"NG")))),"N.G."))</f>
        <v>0.36</v>
      </c>
      <c r="CX35" s="119">
        <f>IF($B35="INT",1*'Unfactored Wall Loads'!BX35, IF($B35="EXT",0.6*'Unfactored Wall Loads'!BX35,"N.G."))</f>
        <v>0.02</v>
      </c>
      <c r="CY35" s="38">
        <f>'Unfactored Wall Loads'!$P$5*(1*'Unfactored Wall Loads'!BY35)</f>
        <v>0</v>
      </c>
      <c r="CZ35" s="38">
        <f>'Unfactored Wall Loads'!$P$5*(1*'Unfactored Wall Loads'!BY35+1*'Unfactored Wall Loads'!BZ35)</f>
        <v>0</v>
      </c>
      <c r="DA35" s="38">
        <f>'Unfactored Wall Loads'!$P$5*(1*'Unfactored Wall Loads'!BY35+1*'Unfactored Wall Loads'!CA35)</f>
        <v>0</v>
      </c>
      <c r="DB35" s="38">
        <f>'Unfactored Wall Loads'!$P$5*(1*'Unfactored Wall Loads'!BY35+0.75*'Unfactored Wall Loads'!BZ35+0.75*'Unfactored Wall Loads'!CA35)</f>
        <v>0</v>
      </c>
      <c r="DC35" s="37">
        <f t="shared" si="14"/>
        <v>0</v>
      </c>
    </row>
    <row r="36" spans="1:107" x14ac:dyDescent="0.25">
      <c r="A36" s="87">
        <v>15</v>
      </c>
      <c r="B36" s="87" t="str">
        <f>'Unfactored Wall Loads'!B36</f>
        <v>INT</v>
      </c>
      <c r="C36" s="118">
        <f>IF($B36="INT",1*'Unfactored Wall Loads'!E37,IF($B36="EXT",IF(I36=E36,0.6*'Unfactored Wall Loads'!E37,IF(I36=F36,0.75*0.6*'Unfactored Wall Loads'!E37,IF(I36=G36,0.75*0.6*'Unfactored Wall Loads'!A37,IF(I36=H36,0.75*0.6*'Unfactored Wall Loads'!E37,"NG")))),"N.G."))</f>
        <v>4</v>
      </c>
      <c r="D36" s="119">
        <f>IF($B36="INT",1*'Unfactored Wall Loads'!F36, IF($B36="EXT",0.6*'Unfactored Wall Loads'!F36,"N.G."))</f>
        <v>6.6666666666666652E-2</v>
      </c>
      <c r="E36" s="38">
        <f>'Unfactored Wall Loads'!$P$5*(1*'Unfactored Wall Loads'!G36)</f>
        <v>0</v>
      </c>
      <c r="F36" s="38">
        <f>'Unfactored Wall Loads'!$P$5*(1*'Unfactored Wall Loads'!G36+1*'Unfactored Wall Loads'!H36)</f>
        <v>0</v>
      </c>
      <c r="G36" s="38">
        <f>'Unfactored Wall Loads'!$P$5*(1*'Unfactored Wall Loads'!G36+1*'Unfactored Wall Loads'!I36)</f>
        <v>0</v>
      </c>
      <c r="H36" s="38">
        <f>'Unfactored Wall Loads'!$P$5*(1*'Unfactored Wall Loads'!G36+0.75*'Unfactored Wall Loads'!H36+0.75*'Unfactored Wall Loads'!I36)</f>
        <v>0</v>
      </c>
      <c r="I36" s="42">
        <f t="shared" si="0"/>
        <v>0</v>
      </c>
      <c r="J36" s="118">
        <f>IF($B36="INT",1*'Unfactored Wall Loads'!J37,IF($B36="EXT",IF(P36=L36,0.6*'Unfactored Wall Loads'!H37,IF(P36=M36,0.75*0.6*'Unfactored Wall Loads'!H37,IF(P36=N36,0.75*0.6*'Unfactored Wall Loads'!H37,IF(P36=O36,0.75*0.6*'Unfactored Wall Loads'!H37,"NG")))),"N.G."))</f>
        <v>3.61</v>
      </c>
      <c r="K36" s="119">
        <f>IF($B36="INT",1*'Unfactored Wall Loads'!K36, IF($B36="EXT",0.6*'Unfactored Wall Loads'!K36,"N.G."))</f>
        <v>6.3333333333333325E-2</v>
      </c>
      <c r="L36" s="38">
        <f>'Unfactored Wall Loads'!$P$5*(1*'Unfactored Wall Loads'!L36)</f>
        <v>0</v>
      </c>
      <c r="M36" s="38">
        <f>'Unfactored Wall Loads'!$P$5*(1*'Unfactored Wall Loads'!L36+1*'Unfactored Wall Loads'!M36)</f>
        <v>0</v>
      </c>
      <c r="N36" s="38">
        <f>'Unfactored Wall Loads'!$P$5*(1*'Unfactored Wall Loads'!L36+1*'Unfactored Wall Loads'!N36)</f>
        <v>0</v>
      </c>
      <c r="O36" s="38">
        <f>'Unfactored Wall Loads'!$P$5*(1*'Unfactored Wall Loads'!L36+0.75*'Unfactored Wall Loads'!M36+0.75*'Unfactored Wall Loads'!N36)</f>
        <v>0</v>
      </c>
      <c r="P36" s="42">
        <f t="shared" si="1"/>
        <v>0</v>
      </c>
      <c r="Q36" s="118">
        <f>IF($B36="INT",1*'Unfactored Wall Loads'!O37,IF($B36="EXT",IF(W36=S36,0.6*'Unfactored Wall Loads'!O37,IF(W36=T36,0.75*0.6*'Unfactored Wall Loads'!O37,IF(W36=U36,0.75*0.6*'Unfactored Wall Loads'!O37,IF(W36=V36,0.75*0.6*'Unfactored Wall Loads'!O37,"NG")))),"N.G."))</f>
        <v>3.24</v>
      </c>
      <c r="R36" s="119">
        <f>IF($B36="INT",1*'Unfactored Wall Loads'!P36, IF($B36="EXT",0.6*'Unfactored Wall Loads'!P36,"N.G."))</f>
        <v>5.9999999999999991E-2</v>
      </c>
      <c r="S36" s="38">
        <f>'Unfactored Wall Loads'!$P$5*(1*'Unfactored Wall Loads'!Q36)</f>
        <v>0</v>
      </c>
      <c r="T36" s="38">
        <f>'Unfactored Wall Loads'!$P$5*(1*'Unfactored Wall Loads'!Q36+1*'Unfactored Wall Loads'!R36)</f>
        <v>0</v>
      </c>
      <c r="U36" s="38">
        <f>'Unfactored Wall Loads'!$P$5*(1*'Unfactored Wall Loads'!Q36+1*'Unfactored Wall Loads'!S36)</f>
        <v>0</v>
      </c>
      <c r="V36" s="38">
        <f>'Unfactored Wall Loads'!$P$5*(1*'Unfactored Wall Loads'!Q36+0.75*'Unfactored Wall Loads'!R36+0.75*'Unfactored Wall Loads'!S36)</f>
        <v>0</v>
      </c>
      <c r="W36" s="42">
        <f t="shared" si="2"/>
        <v>0</v>
      </c>
      <c r="X36" s="118">
        <f>IF($B36="INT",1*'Unfactored Wall Loads'!T36,IF($B36="EXT",IF(AD36=Z36,0.6*'Unfactored Wall Loads'!T36,IF(AD36=AA36,0.75*0.6*'Unfactored Wall Loads'!T36,IF(AD36=AB36,0.75*0.6*'Unfactored Wall Loads'!T36,IF(AD36=AC36,0.75*0.6*'Unfactored Wall Loads'!T36,"NG")))),"N.G."))</f>
        <v>0.95062500000000005</v>
      </c>
      <c r="Y36" s="119">
        <f>IF($B36="INT",1*'Unfactored Wall Loads'!U36, IF($B36="EXT",0.6*'Unfactored Wall Loads'!U36,"N.G."))</f>
        <v>3.2500000000000001E-2</v>
      </c>
      <c r="Z36" s="38">
        <f>'Unfactored Wall Loads'!$P$5*(1*'Unfactored Wall Loads'!V36)</f>
        <v>10</v>
      </c>
      <c r="AA36" s="38">
        <f>'Unfactored Wall Loads'!$P$5*(1*'Unfactored Wall Loads'!V36+1*'Unfactored Wall Loads'!W36)</f>
        <v>13.866666666666667</v>
      </c>
      <c r="AB36" s="38">
        <f>'Unfactored Wall Loads'!$P$5*(1*'Unfactored Wall Loads'!V36+1*'Unfactored Wall Loads'!X36)</f>
        <v>10</v>
      </c>
      <c r="AC36" s="42">
        <f>'Unfactored Wall Loads'!$P$5*(1*'Unfactored Wall Loads'!V36+0.75*'Unfactored Wall Loads'!W36+0.75*'Unfactored Wall Loads'!X36)</f>
        <v>12.9</v>
      </c>
      <c r="AD36" s="87">
        <f t="shared" si="3"/>
        <v>13.866666666666667</v>
      </c>
      <c r="AE36" s="118">
        <f>IF($B36="INT",1*'Unfactored Wall Loads'!Y36,IF($B36="EXT",IF(AK36=AG36,0.6*'Unfactored Wall Loads'!Y36,IF(AK36=AH36,0.75*0.6*'Unfactored Wall Loads'!Y36,IF(AK36=AI36,0.75*0.6*'Unfactored Wall Loads'!Y36,IF(AK36=AJ36,0.75*0.6*'Unfactored Wall Loads'!Y36,"NG")))),"N.G."))</f>
        <v>1.3455999999999999</v>
      </c>
      <c r="AF36" s="119">
        <f>IF($B36="INT",1*'Unfactored Wall Loads'!Z36, IF($B36="EXT",0.6*'Unfactored Wall Loads'!Z36,"N.G."))</f>
        <v>3.8666666666666662E-2</v>
      </c>
      <c r="AG36" s="38">
        <f>'Unfactored Wall Loads'!$P$5*(1*'Unfactored Wall Loads'!AA36)</f>
        <v>0</v>
      </c>
      <c r="AH36" s="38">
        <f>'Unfactored Wall Loads'!$P$5*(1*'Unfactored Wall Loads'!AA36+1*'Unfactored Wall Loads'!AB36)</f>
        <v>0</v>
      </c>
      <c r="AI36" s="38">
        <f>'Unfactored Wall Loads'!$P$5*(1*'Unfactored Wall Loads'!AA36+1*'Unfactored Wall Loads'!AC36)</f>
        <v>0</v>
      </c>
      <c r="AJ36" s="38">
        <f>'Unfactored Wall Loads'!$P$5*(1*'Unfactored Wall Loads'!AA36+0.75*'Unfactored Wall Loads'!AB36+0.75*'Unfactored Wall Loads'!AC36)</f>
        <v>0</v>
      </c>
      <c r="AK36" s="42">
        <f t="shared" si="4"/>
        <v>0</v>
      </c>
      <c r="AL36" s="118">
        <f>IF($B36="INT",1*'Unfactored Wall Loads'!AD36,IF($B36="EXT",IF(AR36=AN36,0.6*'Unfactored Wall Loads'!AD36,IF(AR36=AO36,0.75*0.6*'Unfactored Wall Loads'!AD36,IF(AR36=AP36,0.75*0.6*'Unfactored Wall Loads'!AD36,IF(AR36=AQ36,0.75*0.6*'Unfactored Wall Loads'!AD36,"NG")))),"N.G."))</f>
        <v>0.98406399999999994</v>
      </c>
      <c r="AM36" s="119">
        <f>IF($B36="INT",1*'Unfactored Wall Loads'!AE36, IF($B36="EXT",0.6*'Unfactored Wall Loads'!AE36,"N.G."))</f>
        <v>3.3066666666666661E-2</v>
      </c>
      <c r="AN36" s="38">
        <f>'Unfactored Wall Loads'!$P$5*(1*'Unfactored Wall Loads'!AF36)</f>
        <v>1.4666666666666668</v>
      </c>
      <c r="AO36" s="38">
        <f>'Unfactored Wall Loads'!$P$5*(1*'Unfactored Wall Loads'!AF36+1*'Unfactored Wall Loads'!AG36)</f>
        <v>2.8</v>
      </c>
      <c r="AP36" s="38">
        <f>'Unfactored Wall Loads'!$P$5*(1*'Unfactored Wall Loads'!AF36+1*'Unfactored Wall Loads'!AH36)</f>
        <v>1.4666666666666668</v>
      </c>
      <c r="AQ36" s="38">
        <f>'Unfactored Wall Loads'!$P$5*(1*'Unfactored Wall Loads'!AF36+0.75*'Unfactored Wall Loads'!AG36+0.75*'Unfactored Wall Loads'!AH36)</f>
        <v>2.4666666666666668</v>
      </c>
      <c r="AR36" s="42">
        <f t="shared" si="5"/>
        <v>2.8</v>
      </c>
      <c r="AS36" s="118">
        <f>IF($B36="INT",1*'Unfactored Wall Loads'!AI36,IF($B36="EXT",IF(AY36=AU36,0.6*'Unfactored Wall Loads'!AI36,IF(AY36=AV36,0.75*0.6*'Unfactored Wall Loads'!AI36,IF(AY36=AW36,0.75*0.6*'Unfactored Wall Loads'!AI36,IF(AY36=AX36,0.75*0.6*'Unfactored Wall Loads'!AI36,"NG")))),"N.G."))</f>
        <v>0.95062500000000005</v>
      </c>
      <c r="AT36" s="119">
        <f>IF($B36="INT",1*'Unfactored Wall Loads'!AJ36, IF($B36="EXT",0.6*'Unfactored Wall Loads'!AJ36,"N.G."))</f>
        <v>3.2500000000000001E-2</v>
      </c>
      <c r="AU36" s="38">
        <f>'Unfactored Wall Loads'!$P$5*(1*'Unfactored Wall Loads'!AK36)</f>
        <v>2.6666666666666665</v>
      </c>
      <c r="AV36" s="38">
        <f>'Unfactored Wall Loads'!$P$5*(1*'Unfactored Wall Loads'!AK36+1*'Unfactored Wall Loads'!AL36)</f>
        <v>4.5333333333333332</v>
      </c>
      <c r="AW36" s="38">
        <f>'Unfactored Wall Loads'!$P$5*(1*'Unfactored Wall Loads'!AK36+1*'Unfactored Wall Loads'!AM36)</f>
        <v>2.6666666666666665</v>
      </c>
      <c r="AX36" s="38">
        <f>'Unfactored Wall Loads'!$P$5*(1*'Unfactored Wall Loads'!AK36+0.75*'Unfactored Wall Loads'!AL36+0.75*'Unfactored Wall Loads'!AM36)</f>
        <v>4.0666666666666664</v>
      </c>
      <c r="AY36" s="42">
        <f t="shared" si="6"/>
        <v>4.5333333333333332</v>
      </c>
      <c r="AZ36" s="118">
        <f>IF($B36="INT",1*'Unfactored Wall Loads'!AN36,IF($B36="EXT",IF(BF36=BB36,0.6*'Unfactored Wall Loads'!AN36,IF(BF36=BC36,0.75*0.6*'Unfactored Wall Loads'!AN36,IF(BF36=BD36,0.75*0.6*'Unfactored Wall Loads'!AN36,IF(BF36=BE36,0.75*0.6*'Unfactored Wall Loads'!AN36,"NG")))),"N.G."))</f>
        <v>0.95062500000000005</v>
      </c>
      <c r="BA36" s="119">
        <f>IF($B36="INT",1*'Unfactored Wall Loads'!AO36, IF($B36="EXT",0.6*'Unfactored Wall Loads'!AO36,"N.G."))</f>
        <v>3.2500000000000001E-2</v>
      </c>
      <c r="BB36" s="38">
        <f>'Unfactored Wall Loads'!$P$5*(1*'Unfactored Wall Loads'!AP36)</f>
        <v>3.8666666666666663</v>
      </c>
      <c r="BC36" s="38">
        <f>'Unfactored Wall Loads'!$P$5*(1*'Unfactored Wall Loads'!AP36+1*'Unfactored Wall Loads'!AQ36)</f>
        <v>6.1333333333333329</v>
      </c>
      <c r="BD36" s="38">
        <f>'Unfactored Wall Loads'!$P$5*(1*'Unfactored Wall Loads'!AP36+1*'Unfactored Wall Loads'!AR36)</f>
        <v>3.8666666666666663</v>
      </c>
      <c r="BE36" s="38">
        <f>'Unfactored Wall Loads'!$P$5*(1*'Unfactored Wall Loads'!AP36+0.75*'Unfactored Wall Loads'!AQ36+0.75*'Unfactored Wall Loads'!AR36)</f>
        <v>5.5666666666666664</v>
      </c>
      <c r="BF36" s="42">
        <f t="shared" si="7"/>
        <v>6.1333333333333329</v>
      </c>
      <c r="BG36" s="118">
        <f>IF($B36="INT",1*'Unfactored Wall Loads'!AS36,IF($B36="EXT",IF(BM36=BI36,0.6*'Unfactored Wall Loads'!AS36,IF(BM36=BJ36,0.75*0.6*'Unfactored Wall Loads'!AS36,IF(BM36=BK36,0.75*0.6*'Unfactored Wall Loads'!AS36,IF(BM36=BL36,0.75*0.6*'Unfactored Wall Loads'!AS36,"NG")))),"N.G."))</f>
        <v>0.95062500000000005</v>
      </c>
      <c r="BH36" s="119">
        <f>IF($B36="INT",1*'Unfactored Wall Loads'!AT36, IF($B36="EXT",0.6*'Unfactored Wall Loads'!AT36,"N.G."))</f>
        <v>3.2500000000000001E-2</v>
      </c>
      <c r="BI36" s="38">
        <f>'Unfactored Wall Loads'!$P$5*(1*'Unfactored Wall Loads'!AU36)</f>
        <v>5.1999999999999993</v>
      </c>
      <c r="BJ36" s="38">
        <f>'Unfactored Wall Loads'!$P$5*(1*'Unfactored Wall Loads'!AU36+1*'Unfactored Wall Loads'!AV36)</f>
        <v>7.8666666666666671</v>
      </c>
      <c r="BK36" s="38">
        <f>'Unfactored Wall Loads'!$P$5*(1*'Unfactored Wall Loads'!AU36+1*'Unfactored Wall Loads'!AW36)</f>
        <v>5.1999999999999993</v>
      </c>
      <c r="BL36" s="38">
        <f>'Unfactored Wall Loads'!$P$5*(1*'Unfactored Wall Loads'!AU36+0.75*'Unfactored Wall Loads'!AV36+0.75*'Unfactored Wall Loads'!AW36)</f>
        <v>7.2</v>
      </c>
      <c r="BM36" s="42">
        <f t="shared" si="8"/>
        <v>7.8666666666666671</v>
      </c>
      <c r="BN36" s="118">
        <f>IF($B36="INT",1*'Unfactored Wall Loads'!AX36,IF($B36="EXT",IF(BT36=BP36,0.6*'Unfactored Wall Loads'!AX36,IF(BT36=BQ36,0.75*0.6*'Unfactored Wall Loads'!AX36,IF(BT36=BR36,0.75*0.6*'Unfactored Wall Loads'!AX36,IF(BT36=BS36,0.75*0.6*'Unfactored Wall Loads'!AX36,"NG")))),"N.G."))</f>
        <v>0.95062500000000005</v>
      </c>
      <c r="BO36" s="119">
        <f>IF($B36="INT",1*'Unfactored Wall Loads'!AY36, IF($B36="EXT",0.6*'Unfactored Wall Loads'!AY36,"N.G."))</f>
        <v>3.2500000000000001E-2</v>
      </c>
      <c r="BP36" s="38">
        <f>'Unfactored Wall Loads'!$P$5*(1*'Unfactored Wall Loads'!AZ36)</f>
        <v>6.3999999999999995</v>
      </c>
      <c r="BQ36" s="38">
        <f>'Unfactored Wall Loads'!$P$5*(1*'Unfactored Wall Loads'!AZ36+1*'Unfactored Wall Loads'!BA36)</f>
        <v>9.466666666666665</v>
      </c>
      <c r="BR36" s="38">
        <f>'Unfactored Wall Loads'!$P$5*(1*'Unfactored Wall Loads'!AZ36+1*'Unfactored Wall Loads'!BB36)</f>
        <v>6.3999999999999995</v>
      </c>
      <c r="BS36" s="38">
        <f>'Unfactored Wall Loads'!$P$5*(1*'Unfactored Wall Loads'!AZ36+0.75*'Unfactored Wall Loads'!BA36+0.75*'Unfactored Wall Loads'!BB36)</f>
        <v>8.6999999999999993</v>
      </c>
      <c r="BT36" s="42">
        <f t="shared" si="9"/>
        <v>9.466666666666665</v>
      </c>
      <c r="BU36" s="118">
        <f>IF($B36="INT",1*'Unfactored Wall Loads'!BC36,IF($B36="EXT",IF(CA36=BW36,0.6*'Unfactored Wall Loads'!BC36,IF(CA36=BX36,0.75*0.6*'Unfactored Wall Loads'!BC36,IF(CA36=BY36,0.75*0.6*'Unfactored Wall Loads'!BC36,IF(CA36=BZ36,0.75*0.6*'Unfactored Wall Loads'!BC36,"NG")))),"N.G."))</f>
        <v>0.95062500000000005</v>
      </c>
      <c r="BV36" s="119">
        <f>IF($B36="INT",1*'Unfactored Wall Loads'!BD36, IF($B36="EXT",0.6*'Unfactored Wall Loads'!BD36,"N.G."))</f>
        <v>3.2500000000000001E-2</v>
      </c>
      <c r="BW36" s="38">
        <f>'Unfactored Wall Loads'!$P$5*(1*'Unfactored Wall Loads'!BE36)</f>
        <v>7.6</v>
      </c>
      <c r="BX36" s="38">
        <f>'Unfactored Wall Loads'!$P$5*(1*'Unfactored Wall Loads'!BE36+1*'Unfactored Wall Loads'!BF36)</f>
        <v>10.933333333333332</v>
      </c>
      <c r="BY36" s="38">
        <f>'Unfactored Wall Loads'!$P$5*(1*'Unfactored Wall Loads'!BE36+1*'Unfactored Wall Loads'!BG36)</f>
        <v>7.6</v>
      </c>
      <c r="BZ36" s="38">
        <f>'Unfactored Wall Loads'!$P$5*(1*'Unfactored Wall Loads'!BE36+0.75*'Unfactored Wall Loads'!BF36+0.75*'Unfactored Wall Loads'!BG36)</f>
        <v>10.1</v>
      </c>
      <c r="CA36" s="42">
        <f t="shared" si="10"/>
        <v>10.933333333333332</v>
      </c>
      <c r="CB36" s="118">
        <f>IF($B36="INT",1*'Unfactored Wall Loads'!BH36,IF($B36="EXT",IF(CH36=CD36,0.6*'Unfactored Wall Loads'!BH36,IF(CH36=CE36,0.75*0.6*'Unfactored Wall Loads'!BH36,IF(CH36=CF36,0.75*0.6*'Unfactored Wall Loads'!BH36,IF(CH36=CG36,0.75*0.6*'Unfactored Wall Loads'!BH36,"NG")))),"N.G."))</f>
        <v>0.95062500000000005</v>
      </c>
      <c r="CC36" s="119">
        <f>IF($B36="INT",1*'Unfactored Wall Loads'!BI36, IF($B36="EXT",0.6*'Unfactored Wall Loads'!BI36,"N.G."))</f>
        <v>3.2500000000000001E-2</v>
      </c>
      <c r="CD36" s="38">
        <f>'Unfactored Wall Loads'!$P$5*(1*'Unfactored Wall Loads'!BJ36)</f>
        <v>8.7999999999999989</v>
      </c>
      <c r="CE36" s="38">
        <f>'Unfactored Wall Loads'!$P$5*(1*'Unfactored Wall Loads'!BJ36+1*'Unfactored Wall Loads'!BK36)</f>
        <v>12.4</v>
      </c>
      <c r="CF36" s="38">
        <f>'Unfactored Wall Loads'!$P$5*(1*'Unfactored Wall Loads'!BJ36+1*'Unfactored Wall Loads'!BL36)</f>
        <v>8.7999999999999989</v>
      </c>
      <c r="CG36" s="38">
        <f>'Unfactored Wall Loads'!$P$5*(1*'Unfactored Wall Loads'!BJ36+0.75*'Unfactored Wall Loads'!BK36+0.75*'Unfactored Wall Loads'!BL36)</f>
        <v>11.5</v>
      </c>
      <c r="CH36" s="42">
        <f t="shared" si="11"/>
        <v>12.4</v>
      </c>
      <c r="CI36" s="118">
        <f>IF($B36="INT",1*'Unfactored Wall Loads'!BM36,IF($B36="EXT",IF(CO36=CK36,0.6*'Unfactored Wall Loads'!BM36,IF(CO36=CL36,0.75*0.6*'Unfactored Wall Loads'!BM36,IF(CO36=CM36,0.75*0.6*'Unfactored Wall Loads'!BM36,IF(CO36=CN36,0.75*0.6*'Unfactored Wall Loads'!BM36,"NG")))),"N.G."))</f>
        <v>0.95062500000000005</v>
      </c>
      <c r="CJ36" s="119">
        <f>IF($B36="INT",1*'Unfactored Wall Loads'!BN36, IF($B36="EXT",0.6*'Unfactored Wall Loads'!BN36,"N.G."))</f>
        <v>3.2500000000000001E-2</v>
      </c>
      <c r="CK36" s="38">
        <f>'Unfactored Wall Loads'!$P$5*(1*'Unfactored Wall Loads'!BO36)</f>
        <v>10</v>
      </c>
      <c r="CL36" s="38">
        <f>'Unfactored Wall Loads'!$P$5*(1*'Unfactored Wall Loads'!BO36+1*'Unfactored Wall Loads'!BP36)</f>
        <v>13.866666666666667</v>
      </c>
      <c r="CM36" s="38">
        <f>'Unfactored Wall Loads'!$P$5*(1*'Unfactored Wall Loads'!BO36+1*'Unfactored Wall Loads'!BQ36)</f>
        <v>10</v>
      </c>
      <c r="CN36" s="38">
        <f>'Unfactored Wall Loads'!$P$5*(1*'Unfactored Wall Loads'!BO36+0.75*'Unfactored Wall Loads'!BP36+0.75*'Unfactored Wall Loads'!BQ36)</f>
        <v>12.9</v>
      </c>
      <c r="CO36" s="42">
        <f t="shared" si="12"/>
        <v>13.866666666666667</v>
      </c>
      <c r="CP36" s="118">
        <f>IF($B36="INT",1*'Unfactored Wall Loads'!BR36,IF($B36="EXT",IF(CV36=CR36,0.6*'Unfactored Wall Loads'!BR36,IF(CV36=CS36,0.75*0.6*'Unfactored Wall Loads'!BR36,IF(CV36=CT36,0.75*0.6*'Unfactored Wall Loads'!BR36,IF(CV36=CU36,0.75*0.6*'Unfactored Wall Loads'!BR36,"NG")))),"N.G."))</f>
        <v>0.48999999999999994</v>
      </c>
      <c r="CQ36" s="119">
        <f>IF($B36="INT",1*'Unfactored Wall Loads'!BS36, IF($B36="EXT",0.6*'Unfactored Wall Loads'!BS36,"N.G."))</f>
        <v>2.3333333333333331E-2</v>
      </c>
      <c r="CR36" s="38">
        <f>'Unfactored Wall Loads'!$P$5*(1*'Unfactored Wall Loads'!BT36)</f>
        <v>0</v>
      </c>
      <c r="CS36" s="38">
        <f>'Unfactored Wall Loads'!$P$5*(1*'Unfactored Wall Loads'!BT36+1*'Unfactored Wall Loads'!BU36)</f>
        <v>0</v>
      </c>
      <c r="CT36" s="38">
        <f>'Unfactored Wall Loads'!$P$5*(1*'Unfactored Wall Loads'!BT36+1*'Unfactored Wall Loads'!BV36)</f>
        <v>0</v>
      </c>
      <c r="CU36" s="38">
        <f>'Unfactored Wall Loads'!$P$5*(1*'Unfactored Wall Loads'!BT36+0.75*'Unfactored Wall Loads'!BU36+0.75*'Unfactored Wall Loads'!BV36)</f>
        <v>0</v>
      </c>
      <c r="CV36" s="42">
        <f t="shared" si="13"/>
        <v>0</v>
      </c>
      <c r="CW36" s="118">
        <f>IF($B36="INT",1*'Unfactored Wall Loads'!BW36,IF($B36="EXT",IF(DC36=CY36,0.6*'Unfactored Wall Loads'!BW36,IF(DC36=CZ36,0.75*0.6*'Unfactored Wall Loads'!BW36,IF(DC36=DA36,0.75*0.6*'Unfactored Wall Loads'!BW36,IF(DC36=DB36,0.75*0.6*'Unfactored Wall Loads'!BW36,"NG")))),"N.G."))</f>
        <v>0.36</v>
      </c>
      <c r="CX36" s="119">
        <f>IF($B36="INT",1*'Unfactored Wall Loads'!BX36, IF($B36="EXT",0.6*'Unfactored Wall Loads'!BX36,"N.G."))</f>
        <v>0.02</v>
      </c>
      <c r="CY36" s="38">
        <f>'Unfactored Wall Loads'!$P$5*(1*'Unfactored Wall Loads'!BY36)</f>
        <v>0</v>
      </c>
      <c r="CZ36" s="38">
        <f>'Unfactored Wall Loads'!$P$5*(1*'Unfactored Wall Loads'!BY36+1*'Unfactored Wall Loads'!BZ36)</f>
        <v>0</v>
      </c>
      <c r="DA36" s="38">
        <f>'Unfactored Wall Loads'!$P$5*(1*'Unfactored Wall Loads'!BY36+1*'Unfactored Wall Loads'!CA36)</f>
        <v>0</v>
      </c>
      <c r="DB36" s="38">
        <f>'Unfactored Wall Loads'!$P$5*(1*'Unfactored Wall Loads'!BY36+0.75*'Unfactored Wall Loads'!BZ36+0.75*'Unfactored Wall Loads'!CA36)</f>
        <v>0</v>
      </c>
      <c r="DC36" s="37">
        <f t="shared" si="14"/>
        <v>0</v>
      </c>
    </row>
    <row r="37" spans="1:107" x14ac:dyDescent="0.25">
      <c r="A37" s="87">
        <v>16</v>
      </c>
      <c r="B37" s="87" t="str">
        <f>'Unfactored Wall Loads'!B37</f>
        <v>INT</v>
      </c>
      <c r="C37" s="118">
        <f>IF($B37="INT",1*'Unfactored Wall Loads'!E38,IF($B37="EXT",IF(I37=E37,0.6*'Unfactored Wall Loads'!E38,IF(I37=F37,0.75*0.6*'Unfactored Wall Loads'!E38,IF(I37=G37,0.75*0.6*'Unfactored Wall Loads'!A38,IF(I37=H37,0.75*0.6*'Unfactored Wall Loads'!E38,"NG")))),"N.G."))</f>
        <v>4</v>
      </c>
      <c r="D37" s="119">
        <f>IF($B37="INT",1*'Unfactored Wall Loads'!F37, IF($B37="EXT",0.6*'Unfactored Wall Loads'!F37,"N.G."))</f>
        <v>6.6666666666666652E-2</v>
      </c>
      <c r="E37" s="38">
        <f>'Unfactored Wall Loads'!$P$5*(1*'Unfactored Wall Loads'!G37)</f>
        <v>0</v>
      </c>
      <c r="F37" s="38">
        <f>'Unfactored Wall Loads'!$P$5*(1*'Unfactored Wall Loads'!G37+1*'Unfactored Wall Loads'!H37)</f>
        <v>0</v>
      </c>
      <c r="G37" s="38">
        <f>'Unfactored Wall Loads'!$P$5*(1*'Unfactored Wall Loads'!G37+1*'Unfactored Wall Loads'!I37)</f>
        <v>0</v>
      </c>
      <c r="H37" s="38">
        <f>'Unfactored Wall Loads'!$P$5*(1*'Unfactored Wall Loads'!G37+0.75*'Unfactored Wall Loads'!H37+0.75*'Unfactored Wall Loads'!I37)</f>
        <v>0</v>
      </c>
      <c r="I37" s="42">
        <f t="shared" si="0"/>
        <v>0</v>
      </c>
      <c r="J37" s="118">
        <f>IF($B37="INT",1*'Unfactored Wall Loads'!J38,IF($B37="EXT",IF(P37=L37,0.6*'Unfactored Wall Loads'!H38,IF(P37=M37,0.75*0.6*'Unfactored Wall Loads'!H38,IF(P37=N37,0.75*0.6*'Unfactored Wall Loads'!H38,IF(P37=O37,0.75*0.6*'Unfactored Wall Loads'!H38,"NG")))),"N.G."))</f>
        <v>3.61</v>
      </c>
      <c r="K37" s="119">
        <f>IF($B37="INT",1*'Unfactored Wall Loads'!K37, IF($B37="EXT",0.6*'Unfactored Wall Loads'!K37,"N.G."))</f>
        <v>6.3333333333333325E-2</v>
      </c>
      <c r="L37" s="38">
        <f>'Unfactored Wall Loads'!$P$5*(1*'Unfactored Wall Loads'!L37)</f>
        <v>0</v>
      </c>
      <c r="M37" s="38">
        <f>'Unfactored Wall Loads'!$P$5*(1*'Unfactored Wall Loads'!L37+1*'Unfactored Wall Loads'!M37)</f>
        <v>0</v>
      </c>
      <c r="N37" s="38">
        <f>'Unfactored Wall Loads'!$P$5*(1*'Unfactored Wall Loads'!L37+1*'Unfactored Wall Loads'!N37)</f>
        <v>0</v>
      </c>
      <c r="O37" s="38">
        <f>'Unfactored Wall Loads'!$P$5*(1*'Unfactored Wall Loads'!L37+0.75*'Unfactored Wall Loads'!M37+0.75*'Unfactored Wall Loads'!N37)</f>
        <v>0</v>
      </c>
      <c r="P37" s="42">
        <f t="shared" si="1"/>
        <v>0</v>
      </c>
      <c r="Q37" s="118">
        <f>IF($B37="INT",1*'Unfactored Wall Loads'!O38,IF($B37="EXT",IF(W37=S37,0.6*'Unfactored Wall Loads'!O38,IF(W37=T37,0.75*0.6*'Unfactored Wall Loads'!O38,IF(W37=U37,0.75*0.6*'Unfactored Wall Loads'!O38,IF(W37=V37,0.75*0.6*'Unfactored Wall Loads'!O38,"NG")))),"N.G."))</f>
        <v>3.24</v>
      </c>
      <c r="R37" s="119">
        <f>IF($B37="INT",1*'Unfactored Wall Loads'!P37, IF($B37="EXT",0.6*'Unfactored Wall Loads'!P37,"N.G."))</f>
        <v>5.9999999999999991E-2</v>
      </c>
      <c r="S37" s="38">
        <f>'Unfactored Wall Loads'!$P$5*(1*'Unfactored Wall Loads'!Q37)</f>
        <v>0</v>
      </c>
      <c r="T37" s="38">
        <f>'Unfactored Wall Loads'!$P$5*(1*'Unfactored Wall Loads'!Q37+1*'Unfactored Wall Loads'!R37)</f>
        <v>0</v>
      </c>
      <c r="U37" s="38">
        <f>'Unfactored Wall Loads'!$P$5*(1*'Unfactored Wall Loads'!Q37+1*'Unfactored Wall Loads'!S37)</f>
        <v>0</v>
      </c>
      <c r="V37" s="38">
        <f>'Unfactored Wall Loads'!$P$5*(1*'Unfactored Wall Loads'!Q37+0.75*'Unfactored Wall Loads'!R37+0.75*'Unfactored Wall Loads'!S37)</f>
        <v>0</v>
      </c>
      <c r="W37" s="42">
        <f t="shared" si="2"/>
        <v>0</v>
      </c>
      <c r="X37" s="118">
        <f>IF($B37="INT",1*'Unfactored Wall Loads'!T37,IF($B37="EXT",IF(AD37=Z37,0.6*'Unfactored Wall Loads'!T37,IF(AD37=AA37,0.75*0.6*'Unfactored Wall Loads'!T37,IF(AD37=AB37,0.75*0.6*'Unfactored Wall Loads'!T37,IF(AD37=AC37,0.75*0.6*'Unfactored Wall Loads'!T37,"NG")))),"N.G."))</f>
        <v>0.95062500000000005</v>
      </c>
      <c r="Y37" s="119">
        <f>IF($B37="INT",1*'Unfactored Wall Loads'!U37, IF($B37="EXT",0.6*'Unfactored Wall Loads'!U37,"N.G."))</f>
        <v>3.2500000000000001E-2</v>
      </c>
      <c r="Z37" s="38">
        <f>'Unfactored Wall Loads'!$P$5*(1*'Unfactored Wall Loads'!V37)</f>
        <v>11.333333333333332</v>
      </c>
      <c r="AA37" s="38">
        <f>'Unfactored Wall Loads'!$P$5*(1*'Unfactored Wall Loads'!V37+1*'Unfactored Wall Loads'!W37)</f>
        <v>15.2</v>
      </c>
      <c r="AB37" s="38">
        <f>'Unfactored Wall Loads'!$P$5*(1*'Unfactored Wall Loads'!V37+1*'Unfactored Wall Loads'!X37)</f>
        <v>11.333333333333332</v>
      </c>
      <c r="AC37" s="42">
        <f>'Unfactored Wall Loads'!$P$5*(1*'Unfactored Wall Loads'!V37+0.75*'Unfactored Wall Loads'!W37+0.75*'Unfactored Wall Loads'!X37)</f>
        <v>14.233333333333334</v>
      </c>
      <c r="AD37" s="87">
        <f t="shared" si="3"/>
        <v>15.2</v>
      </c>
      <c r="AE37" s="118">
        <f>IF($B37="INT",1*'Unfactored Wall Loads'!Y37,IF($B37="EXT",IF(AK37=AG37,0.6*'Unfactored Wall Loads'!Y37,IF(AK37=AH37,0.75*0.6*'Unfactored Wall Loads'!Y37,IF(AK37=AI37,0.75*0.6*'Unfactored Wall Loads'!Y37,IF(AK37=AJ37,0.75*0.6*'Unfactored Wall Loads'!Y37,"NG")))),"N.G."))</f>
        <v>1.3455999999999999</v>
      </c>
      <c r="AF37" s="119">
        <f>IF($B37="INT",1*'Unfactored Wall Loads'!Z37, IF($B37="EXT",0.6*'Unfactored Wall Loads'!Z37,"N.G."))</f>
        <v>3.8666666666666662E-2</v>
      </c>
      <c r="AG37" s="38">
        <f>'Unfactored Wall Loads'!$P$5*(1*'Unfactored Wall Loads'!AA37)</f>
        <v>0</v>
      </c>
      <c r="AH37" s="38">
        <f>'Unfactored Wall Loads'!$P$5*(1*'Unfactored Wall Loads'!AA37+1*'Unfactored Wall Loads'!AB37)</f>
        <v>0</v>
      </c>
      <c r="AI37" s="38">
        <f>'Unfactored Wall Loads'!$P$5*(1*'Unfactored Wall Loads'!AA37+1*'Unfactored Wall Loads'!AC37)</f>
        <v>0</v>
      </c>
      <c r="AJ37" s="38">
        <f>'Unfactored Wall Loads'!$P$5*(1*'Unfactored Wall Loads'!AA37+0.75*'Unfactored Wall Loads'!AB37+0.75*'Unfactored Wall Loads'!AC37)</f>
        <v>0</v>
      </c>
      <c r="AK37" s="42">
        <f t="shared" si="4"/>
        <v>0</v>
      </c>
      <c r="AL37" s="118">
        <f>IF($B37="INT",1*'Unfactored Wall Loads'!AD37,IF($B37="EXT",IF(AR37=AN37,0.6*'Unfactored Wall Loads'!AD37,IF(AR37=AO37,0.75*0.6*'Unfactored Wall Loads'!AD37,IF(AR37=AP37,0.75*0.6*'Unfactored Wall Loads'!AD37,IF(AR37=AQ37,0.75*0.6*'Unfactored Wall Loads'!AD37,"NG")))),"N.G."))</f>
        <v>0.98406399999999994</v>
      </c>
      <c r="AM37" s="119">
        <f>IF($B37="INT",1*'Unfactored Wall Loads'!AE37, IF($B37="EXT",0.6*'Unfactored Wall Loads'!AE37,"N.G."))</f>
        <v>3.3066666666666661E-2</v>
      </c>
      <c r="AN37" s="38">
        <f>'Unfactored Wall Loads'!$P$5*(1*'Unfactored Wall Loads'!AF37)</f>
        <v>1.7333333333333334</v>
      </c>
      <c r="AO37" s="38">
        <f>'Unfactored Wall Loads'!$P$5*(1*'Unfactored Wall Loads'!AF37+1*'Unfactored Wall Loads'!AG37)</f>
        <v>3.2</v>
      </c>
      <c r="AP37" s="38">
        <f>'Unfactored Wall Loads'!$P$5*(1*'Unfactored Wall Loads'!AF37+1*'Unfactored Wall Loads'!AH37)</f>
        <v>1.7333333333333334</v>
      </c>
      <c r="AQ37" s="38">
        <f>'Unfactored Wall Loads'!$P$5*(1*'Unfactored Wall Loads'!AF37+0.75*'Unfactored Wall Loads'!AG37+0.75*'Unfactored Wall Loads'!AH37)</f>
        <v>2.833333333333333</v>
      </c>
      <c r="AR37" s="42">
        <f t="shared" si="5"/>
        <v>3.2</v>
      </c>
      <c r="AS37" s="118">
        <f>IF($B37="INT",1*'Unfactored Wall Loads'!AI37,IF($B37="EXT",IF(AY37=AU37,0.6*'Unfactored Wall Loads'!AI37,IF(AY37=AV37,0.75*0.6*'Unfactored Wall Loads'!AI37,IF(AY37=AW37,0.75*0.6*'Unfactored Wall Loads'!AI37,IF(AY37=AX37,0.75*0.6*'Unfactored Wall Loads'!AI37,"NG")))),"N.G."))</f>
        <v>0.95062500000000005</v>
      </c>
      <c r="AT37" s="119">
        <f>IF($B37="INT",1*'Unfactored Wall Loads'!AJ37, IF($B37="EXT",0.6*'Unfactored Wall Loads'!AJ37,"N.G."))</f>
        <v>3.2500000000000001E-2</v>
      </c>
      <c r="AU37" s="38">
        <f>'Unfactored Wall Loads'!$P$5*(1*'Unfactored Wall Loads'!AK37)</f>
        <v>3.0666666666666664</v>
      </c>
      <c r="AV37" s="38">
        <f>'Unfactored Wall Loads'!$P$5*(1*'Unfactored Wall Loads'!AK37+1*'Unfactored Wall Loads'!AL37)</f>
        <v>5.0666666666666664</v>
      </c>
      <c r="AW37" s="38">
        <f>'Unfactored Wall Loads'!$P$5*(1*'Unfactored Wall Loads'!AK37+1*'Unfactored Wall Loads'!AM37)</f>
        <v>3.0666666666666664</v>
      </c>
      <c r="AX37" s="38">
        <f>'Unfactored Wall Loads'!$P$5*(1*'Unfactored Wall Loads'!AK37+0.75*'Unfactored Wall Loads'!AL37+0.75*'Unfactored Wall Loads'!AM37)</f>
        <v>4.5666666666666664</v>
      </c>
      <c r="AY37" s="42">
        <f t="shared" si="6"/>
        <v>5.0666666666666664</v>
      </c>
      <c r="AZ37" s="118">
        <f>IF($B37="INT",1*'Unfactored Wall Loads'!AN37,IF($B37="EXT",IF(BF37=BB37,0.6*'Unfactored Wall Loads'!AN37,IF(BF37=BC37,0.75*0.6*'Unfactored Wall Loads'!AN37,IF(BF37=BD37,0.75*0.6*'Unfactored Wall Loads'!AN37,IF(BF37=BE37,0.75*0.6*'Unfactored Wall Loads'!AN37,"NG")))),"N.G."))</f>
        <v>0.95062500000000005</v>
      </c>
      <c r="BA37" s="119">
        <f>IF($B37="INT",1*'Unfactored Wall Loads'!AO37, IF($B37="EXT",0.6*'Unfactored Wall Loads'!AO37,"N.G."))</f>
        <v>3.2500000000000001E-2</v>
      </c>
      <c r="BB37" s="38">
        <f>'Unfactored Wall Loads'!$P$5*(1*'Unfactored Wall Loads'!AP37)</f>
        <v>4.3999999999999995</v>
      </c>
      <c r="BC37" s="38">
        <f>'Unfactored Wall Loads'!$P$5*(1*'Unfactored Wall Loads'!AP37+1*'Unfactored Wall Loads'!AQ37)</f>
        <v>6.9333333333333318</v>
      </c>
      <c r="BD37" s="38">
        <f>'Unfactored Wall Loads'!$P$5*(1*'Unfactored Wall Loads'!AP37+1*'Unfactored Wall Loads'!AR37)</f>
        <v>4.3999999999999995</v>
      </c>
      <c r="BE37" s="38">
        <f>'Unfactored Wall Loads'!$P$5*(1*'Unfactored Wall Loads'!AP37+0.75*'Unfactored Wall Loads'!AQ37+0.75*'Unfactored Wall Loads'!AR37)</f>
        <v>6.2999999999999989</v>
      </c>
      <c r="BF37" s="42">
        <f t="shared" si="7"/>
        <v>6.9333333333333318</v>
      </c>
      <c r="BG37" s="118">
        <f>IF($B37="INT",1*'Unfactored Wall Loads'!AS37,IF($B37="EXT",IF(BM37=BI37,0.6*'Unfactored Wall Loads'!AS37,IF(BM37=BJ37,0.75*0.6*'Unfactored Wall Loads'!AS37,IF(BM37=BK37,0.75*0.6*'Unfactored Wall Loads'!AS37,IF(BM37=BL37,0.75*0.6*'Unfactored Wall Loads'!AS37,"NG")))),"N.G."))</f>
        <v>0.95062500000000005</v>
      </c>
      <c r="BH37" s="119">
        <f>IF($B37="INT",1*'Unfactored Wall Loads'!AT37, IF($B37="EXT",0.6*'Unfactored Wall Loads'!AT37,"N.G."))</f>
        <v>3.2500000000000001E-2</v>
      </c>
      <c r="BI37" s="38">
        <f>'Unfactored Wall Loads'!$P$5*(1*'Unfactored Wall Loads'!AU37)</f>
        <v>5.8666666666666671</v>
      </c>
      <c r="BJ37" s="38">
        <f>'Unfactored Wall Loads'!$P$5*(1*'Unfactored Wall Loads'!AU37+1*'Unfactored Wall Loads'!AV37)</f>
        <v>8.8000000000000007</v>
      </c>
      <c r="BK37" s="38">
        <f>'Unfactored Wall Loads'!$P$5*(1*'Unfactored Wall Loads'!AU37+1*'Unfactored Wall Loads'!AW37)</f>
        <v>5.8666666666666671</v>
      </c>
      <c r="BL37" s="38">
        <f>'Unfactored Wall Loads'!$P$5*(1*'Unfactored Wall Loads'!AU37+0.75*'Unfactored Wall Loads'!AV37+0.75*'Unfactored Wall Loads'!AW37)</f>
        <v>8.0666666666666664</v>
      </c>
      <c r="BM37" s="42">
        <f t="shared" si="8"/>
        <v>8.8000000000000007</v>
      </c>
      <c r="BN37" s="118">
        <f>IF($B37="INT",1*'Unfactored Wall Loads'!AX37,IF($B37="EXT",IF(BT37=BP37,0.6*'Unfactored Wall Loads'!AX37,IF(BT37=BQ37,0.75*0.6*'Unfactored Wall Loads'!AX37,IF(BT37=BR37,0.75*0.6*'Unfactored Wall Loads'!AX37,IF(BT37=BS37,0.75*0.6*'Unfactored Wall Loads'!AX37,"NG")))),"N.G."))</f>
        <v>0.95062500000000005</v>
      </c>
      <c r="BO37" s="119">
        <f>IF($B37="INT",1*'Unfactored Wall Loads'!AY37, IF($B37="EXT",0.6*'Unfactored Wall Loads'!AY37,"N.G."))</f>
        <v>3.2500000000000001E-2</v>
      </c>
      <c r="BP37" s="38">
        <f>'Unfactored Wall Loads'!$P$5*(1*'Unfactored Wall Loads'!AZ37)</f>
        <v>7.2</v>
      </c>
      <c r="BQ37" s="38">
        <f>'Unfactored Wall Loads'!$P$5*(1*'Unfactored Wall Loads'!AZ37+1*'Unfactored Wall Loads'!BA37)</f>
        <v>10.4</v>
      </c>
      <c r="BR37" s="38">
        <f>'Unfactored Wall Loads'!$P$5*(1*'Unfactored Wall Loads'!AZ37+1*'Unfactored Wall Loads'!BB37)</f>
        <v>7.2</v>
      </c>
      <c r="BS37" s="38">
        <f>'Unfactored Wall Loads'!$P$5*(1*'Unfactored Wall Loads'!AZ37+0.75*'Unfactored Wall Loads'!BA37+0.75*'Unfactored Wall Loads'!BB37)</f>
        <v>9.6</v>
      </c>
      <c r="BT37" s="42">
        <f t="shared" si="9"/>
        <v>10.4</v>
      </c>
      <c r="BU37" s="118">
        <f>IF($B37="INT",1*'Unfactored Wall Loads'!BC37,IF($B37="EXT",IF(CA37=BW37,0.6*'Unfactored Wall Loads'!BC37,IF(CA37=BX37,0.75*0.6*'Unfactored Wall Loads'!BC37,IF(CA37=BY37,0.75*0.6*'Unfactored Wall Loads'!BC37,IF(CA37=BZ37,0.75*0.6*'Unfactored Wall Loads'!BC37,"NG")))),"N.G."))</f>
        <v>0.95062500000000005</v>
      </c>
      <c r="BV37" s="119">
        <f>IF($B37="INT",1*'Unfactored Wall Loads'!BD37, IF($B37="EXT",0.6*'Unfactored Wall Loads'!BD37,"N.G."))</f>
        <v>3.2500000000000001E-2</v>
      </c>
      <c r="BW37" s="38">
        <f>'Unfactored Wall Loads'!$P$5*(1*'Unfactored Wall Loads'!BE37)</f>
        <v>8.5333333333333332</v>
      </c>
      <c r="BX37" s="38">
        <f>'Unfactored Wall Loads'!$P$5*(1*'Unfactored Wall Loads'!BE37+1*'Unfactored Wall Loads'!BF37)</f>
        <v>12</v>
      </c>
      <c r="BY37" s="38">
        <f>'Unfactored Wall Loads'!$P$5*(1*'Unfactored Wall Loads'!BE37+1*'Unfactored Wall Loads'!BG37)</f>
        <v>8.5333333333333332</v>
      </c>
      <c r="BZ37" s="38">
        <f>'Unfactored Wall Loads'!$P$5*(1*'Unfactored Wall Loads'!BE37+0.75*'Unfactored Wall Loads'!BF37+0.75*'Unfactored Wall Loads'!BG37)</f>
        <v>11.133333333333335</v>
      </c>
      <c r="CA37" s="42">
        <f t="shared" si="10"/>
        <v>12</v>
      </c>
      <c r="CB37" s="118">
        <f>IF($B37="INT",1*'Unfactored Wall Loads'!BH37,IF($B37="EXT",IF(CH37=CD37,0.6*'Unfactored Wall Loads'!BH37,IF(CH37=CE37,0.75*0.6*'Unfactored Wall Loads'!BH37,IF(CH37=CF37,0.75*0.6*'Unfactored Wall Loads'!BH37,IF(CH37=CG37,0.75*0.6*'Unfactored Wall Loads'!BH37,"NG")))),"N.G."))</f>
        <v>0.95062500000000005</v>
      </c>
      <c r="CC37" s="119">
        <f>IF($B37="INT",1*'Unfactored Wall Loads'!BI37, IF($B37="EXT",0.6*'Unfactored Wall Loads'!BI37,"N.G."))</f>
        <v>3.2500000000000001E-2</v>
      </c>
      <c r="CD37" s="38">
        <f>'Unfactored Wall Loads'!$P$5*(1*'Unfactored Wall Loads'!BJ37)</f>
        <v>10</v>
      </c>
      <c r="CE37" s="38">
        <f>'Unfactored Wall Loads'!$P$5*(1*'Unfactored Wall Loads'!BJ37+1*'Unfactored Wall Loads'!BK37)</f>
        <v>13.733333333333334</v>
      </c>
      <c r="CF37" s="38">
        <f>'Unfactored Wall Loads'!$P$5*(1*'Unfactored Wall Loads'!BJ37+1*'Unfactored Wall Loads'!BL37)</f>
        <v>10</v>
      </c>
      <c r="CG37" s="38">
        <f>'Unfactored Wall Loads'!$P$5*(1*'Unfactored Wall Loads'!BJ37+0.75*'Unfactored Wall Loads'!BK37+0.75*'Unfactored Wall Loads'!BL37)</f>
        <v>12.799999999999999</v>
      </c>
      <c r="CH37" s="42">
        <f t="shared" si="11"/>
        <v>13.733333333333334</v>
      </c>
      <c r="CI37" s="118">
        <f>IF($B37="INT",1*'Unfactored Wall Loads'!BM37,IF($B37="EXT",IF(CO37=CK37,0.6*'Unfactored Wall Loads'!BM37,IF(CO37=CL37,0.75*0.6*'Unfactored Wall Loads'!BM37,IF(CO37=CM37,0.75*0.6*'Unfactored Wall Loads'!BM37,IF(CO37=CN37,0.75*0.6*'Unfactored Wall Loads'!BM37,"NG")))),"N.G."))</f>
        <v>0.95062500000000005</v>
      </c>
      <c r="CJ37" s="119">
        <f>IF($B37="INT",1*'Unfactored Wall Loads'!BN37, IF($B37="EXT",0.6*'Unfactored Wall Loads'!BN37,"N.G."))</f>
        <v>3.2500000000000001E-2</v>
      </c>
      <c r="CK37" s="38">
        <f>'Unfactored Wall Loads'!$P$5*(1*'Unfactored Wall Loads'!BO37)</f>
        <v>11.333333333333332</v>
      </c>
      <c r="CL37" s="38">
        <f>'Unfactored Wall Loads'!$P$5*(1*'Unfactored Wall Loads'!BO37+1*'Unfactored Wall Loads'!BP37)</f>
        <v>15.2</v>
      </c>
      <c r="CM37" s="38">
        <f>'Unfactored Wall Loads'!$P$5*(1*'Unfactored Wall Loads'!BO37+1*'Unfactored Wall Loads'!BQ37)</f>
        <v>11.333333333333332</v>
      </c>
      <c r="CN37" s="38">
        <f>'Unfactored Wall Loads'!$P$5*(1*'Unfactored Wall Loads'!BO37+0.75*'Unfactored Wall Loads'!BP37+0.75*'Unfactored Wall Loads'!BQ37)</f>
        <v>14.233333333333334</v>
      </c>
      <c r="CO37" s="42">
        <f t="shared" si="12"/>
        <v>15.2</v>
      </c>
      <c r="CP37" s="118">
        <f>IF($B37="INT",1*'Unfactored Wall Loads'!BR37,IF($B37="EXT",IF(CV37=CR37,0.6*'Unfactored Wall Loads'!BR37,IF(CV37=CS37,0.75*0.6*'Unfactored Wall Loads'!BR37,IF(CV37=CT37,0.75*0.6*'Unfactored Wall Loads'!BR37,IF(CV37=CU37,0.75*0.6*'Unfactored Wall Loads'!BR37,"NG")))),"N.G."))</f>
        <v>0.48999999999999994</v>
      </c>
      <c r="CQ37" s="119">
        <f>IF($B37="INT",1*'Unfactored Wall Loads'!BS37, IF($B37="EXT",0.6*'Unfactored Wall Loads'!BS37,"N.G."))</f>
        <v>2.3333333333333331E-2</v>
      </c>
      <c r="CR37" s="38">
        <f>'Unfactored Wall Loads'!$P$5*(1*'Unfactored Wall Loads'!BT37)</f>
        <v>0</v>
      </c>
      <c r="CS37" s="38">
        <f>'Unfactored Wall Loads'!$P$5*(1*'Unfactored Wall Loads'!BT37+1*'Unfactored Wall Loads'!BU37)</f>
        <v>0</v>
      </c>
      <c r="CT37" s="38">
        <f>'Unfactored Wall Loads'!$P$5*(1*'Unfactored Wall Loads'!BT37+1*'Unfactored Wall Loads'!BV37)</f>
        <v>0</v>
      </c>
      <c r="CU37" s="38">
        <f>'Unfactored Wall Loads'!$P$5*(1*'Unfactored Wall Loads'!BT37+0.75*'Unfactored Wall Loads'!BU37+0.75*'Unfactored Wall Loads'!BV37)</f>
        <v>0</v>
      </c>
      <c r="CV37" s="42">
        <f t="shared" si="13"/>
        <v>0</v>
      </c>
      <c r="CW37" s="118">
        <f>IF($B37="INT",1*'Unfactored Wall Loads'!BW37,IF($B37="EXT",IF(DC37=CY37,0.6*'Unfactored Wall Loads'!BW37,IF(DC37=CZ37,0.75*0.6*'Unfactored Wall Loads'!BW37,IF(DC37=DA37,0.75*0.6*'Unfactored Wall Loads'!BW37,IF(DC37=DB37,0.75*0.6*'Unfactored Wall Loads'!BW37,"NG")))),"N.G."))</f>
        <v>0.36</v>
      </c>
      <c r="CX37" s="119">
        <f>IF($B37="INT",1*'Unfactored Wall Loads'!BX37, IF($B37="EXT",0.6*'Unfactored Wall Loads'!BX37,"N.G."))</f>
        <v>0.02</v>
      </c>
      <c r="CY37" s="38">
        <f>'Unfactored Wall Loads'!$P$5*(1*'Unfactored Wall Loads'!BY37)</f>
        <v>0</v>
      </c>
      <c r="CZ37" s="38">
        <f>'Unfactored Wall Loads'!$P$5*(1*'Unfactored Wall Loads'!BY37+1*'Unfactored Wall Loads'!BZ37)</f>
        <v>0</v>
      </c>
      <c r="DA37" s="38">
        <f>'Unfactored Wall Loads'!$P$5*(1*'Unfactored Wall Loads'!BY37+1*'Unfactored Wall Loads'!CA37)</f>
        <v>0</v>
      </c>
      <c r="DB37" s="38">
        <f>'Unfactored Wall Loads'!$P$5*(1*'Unfactored Wall Loads'!BY37+0.75*'Unfactored Wall Loads'!BZ37+0.75*'Unfactored Wall Loads'!CA37)</f>
        <v>0</v>
      </c>
      <c r="DC37" s="37">
        <f t="shared" si="14"/>
        <v>0</v>
      </c>
    </row>
    <row r="38" spans="1:107" x14ac:dyDescent="0.25">
      <c r="A38" s="87">
        <v>17</v>
      </c>
      <c r="B38" s="87" t="str">
        <f>'Unfactored Wall Loads'!B38</f>
        <v>INT</v>
      </c>
      <c r="C38" s="118">
        <f>IF($B38="INT",1*'Unfactored Wall Loads'!E39,IF($B38="EXT",IF(I38=E38,0.6*'Unfactored Wall Loads'!E39,IF(I38=F38,0.75*0.6*'Unfactored Wall Loads'!E39,IF(I38=G38,0.75*0.6*'Unfactored Wall Loads'!A39,IF(I38=H38,0.75*0.6*'Unfactored Wall Loads'!E39,"NG")))),"N.G."))</f>
        <v>4</v>
      </c>
      <c r="D38" s="119">
        <f>IF($B38="INT",1*'Unfactored Wall Loads'!F38, IF($B38="EXT",0.6*'Unfactored Wall Loads'!F38,"N.G."))</f>
        <v>6.6666666666666652E-2</v>
      </c>
      <c r="E38" s="38">
        <f>'Unfactored Wall Loads'!$P$5*(1*'Unfactored Wall Loads'!G38)</f>
        <v>0</v>
      </c>
      <c r="F38" s="38">
        <f>'Unfactored Wall Loads'!$P$5*(1*'Unfactored Wall Loads'!G38+1*'Unfactored Wall Loads'!H38)</f>
        <v>0</v>
      </c>
      <c r="G38" s="38">
        <f>'Unfactored Wall Loads'!$P$5*(1*'Unfactored Wall Loads'!G38+1*'Unfactored Wall Loads'!I38)</f>
        <v>0</v>
      </c>
      <c r="H38" s="38">
        <f>'Unfactored Wall Loads'!$P$5*(1*'Unfactored Wall Loads'!G38+0.75*'Unfactored Wall Loads'!H38+0.75*'Unfactored Wall Loads'!I38)</f>
        <v>0</v>
      </c>
      <c r="I38" s="42">
        <f t="shared" si="0"/>
        <v>0</v>
      </c>
      <c r="J38" s="118">
        <f>IF($B38="INT",1*'Unfactored Wall Loads'!J39,IF($B38="EXT",IF(P38=L38,0.6*'Unfactored Wall Loads'!H39,IF(P38=M38,0.75*0.6*'Unfactored Wall Loads'!H39,IF(P38=N38,0.75*0.6*'Unfactored Wall Loads'!H39,IF(P38=O38,0.75*0.6*'Unfactored Wall Loads'!H39,"NG")))),"N.G."))</f>
        <v>3.61</v>
      </c>
      <c r="K38" s="119">
        <f>IF($B38="INT",1*'Unfactored Wall Loads'!K38, IF($B38="EXT",0.6*'Unfactored Wall Loads'!K38,"N.G."))</f>
        <v>6.3333333333333325E-2</v>
      </c>
      <c r="L38" s="38">
        <f>'Unfactored Wall Loads'!$P$5*(1*'Unfactored Wall Loads'!L38)</f>
        <v>0</v>
      </c>
      <c r="M38" s="38">
        <f>'Unfactored Wall Loads'!$P$5*(1*'Unfactored Wall Loads'!L38+1*'Unfactored Wall Loads'!M38)</f>
        <v>0</v>
      </c>
      <c r="N38" s="38">
        <f>'Unfactored Wall Loads'!$P$5*(1*'Unfactored Wall Loads'!L38+1*'Unfactored Wall Loads'!N38)</f>
        <v>0</v>
      </c>
      <c r="O38" s="38">
        <f>'Unfactored Wall Loads'!$P$5*(1*'Unfactored Wall Loads'!L38+0.75*'Unfactored Wall Loads'!M38+0.75*'Unfactored Wall Loads'!N38)</f>
        <v>0</v>
      </c>
      <c r="P38" s="42">
        <f t="shared" si="1"/>
        <v>0</v>
      </c>
      <c r="Q38" s="118">
        <f>IF($B38="INT",1*'Unfactored Wall Loads'!O39,IF($B38="EXT",IF(W38=S38,0.6*'Unfactored Wall Loads'!O39,IF(W38=T38,0.75*0.6*'Unfactored Wall Loads'!O39,IF(W38=U38,0.75*0.6*'Unfactored Wall Loads'!O39,IF(W38=V38,0.75*0.6*'Unfactored Wall Loads'!O39,"NG")))),"N.G."))</f>
        <v>3.24</v>
      </c>
      <c r="R38" s="119">
        <f>IF($B38="INT",1*'Unfactored Wall Loads'!P38, IF($B38="EXT",0.6*'Unfactored Wall Loads'!P38,"N.G."))</f>
        <v>5.9999999999999991E-2</v>
      </c>
      <c r="S38" s="38">
        <f>'Unfactored Wall Loads'!$P$5*(1*'Unfactored Wall Loads'!Q38)</f>
        <v>0</v>
      </c>
      <c r="T38" s="38">
        <f>'Unfactored Wall Loads'!$P$5*(1*'Unfactored Wall Loads'!Q38+1*'Unfactored Wall Loads'!R38)</f>
        <v>0</v>
      </c>
      <c r="U38" s="38">
        <f>'Unfactored Wall Loads'!$P$5*(1*'Unfactored Wall Loads'!Q38+1*'Unfactored Wall Loads'!S38)</f>
        <v>0</v>
      </c>
      <c r="V38" s="38">
        <f>'Unfactored Wall Loads'!$P$5*(1*'Unfactored Wall Loads'!Q38+0.75*'Unfactored Wall Loads'!R38+0.75*'Unfactored Wall Loads'!S38)</f>
        <v>0</v>
      </c>
      <c r="W38" s="42">
        <f t="shared" si="2"/>
        <v>0</v>
      </c>
      <c r="X38" s="118">
        <f>IF($B38="INT",1*'Unfactored Wall Loads'!T38,IF($B38="EXT",IF(AD38=Z38,0.6*'Unfactored Wall Loads'!T38,IF(AD38=AA38,0.75*0.6*'Unfactored Wall Loads'!T38,IF(AD38=AB38,0.75*0.6*'Unfactored Wall Loads'!T38,IF(AD38=AC38,0.75*0.6*'Unfactored Wall Loads'!T38,"NG")))),"N.G."))</f>
        <v>0.95062500000000005</v>
      </c>
      <c r="Y38" s="119">
        <f>IF($B38="INT",1*'Unfactored Wall Loads'!U38, IF($B38="EXT",0.6*'Unfactored Wall Loads'!U38,"N.G."))</f>
        <v>3.2500000000000001E-2</v>
      </c>
      <c r="Z38" s="38">
        <f>'Unfactored Wall Loads'!$P$5*(1*'Unfactored Wall Loads'!V38)</f>
        <v>12.266666666666666</v>
      </c>
      <c r="AA38" s="38">
        <f>'Unfactored Wall Loads'!$P$5*(1*'Unfactored Wall Loads'!V38+1*'Unfactored Wall Loads'!W38)</f>
        <v>16</v>
      </c>
      <c r="AB38" s="38">
        <f>'Unfactored Wall Loads'!$P$5*(1*'Unfactored Wall Loads'!V38+1*'Unfactored Wall Loads'!X38)</f>
        <v>12.266666666666666</v>
      </c>
      <c r="AC38" s="42">
        <f>'Unfactored Wall Loads'!$P$5*(1*'Unfactored Wall Loads'!V38+0.75*'Unfactored Wall Loads'!W38+0.75*'Unfactored Wall Loads'!X38)</f>
        <v>15.066666666666665</v>
      </c>
      <c r="AD38" s="87">
        <f t="shared" si="3"/>
        <v>16</v>
      </c>
      <c r="AE38" s="118">
        <f>IF($B38="INT",1*'Unfactored Wall Loads'!Y38,IF($B38="EXT",IF(AK38=AG38,0.6*'Unfactored Wall Loads'!Y38,IF(AK38=AH38,0.75*0.6*'Unfactored Wall Loads'!Y38,IF(AK38=AI38,0.75*0.6*'Unfactored Wall Loads'!Y38,IF(AK38=AJ38,0.75*0.6*'Unfactored Wall Loads'!Y38,"NG")))),"N.G."))</f>
        <v>1.3455999999999999</v>
      </c>
      <c r="AF38" s="119">
        <f>IF($B38="INT",1*'Unfactored Wall Loads'!Z38, IF($B38="EXT",0.6*'Unfactored Wall Loads'!Z38,"N.G."))</f>
        <v>3.8666666666666662E-2</v>
      </c>
      <c r="AG38" s="38">
        <f>'Unfactored Wall Loads'!$P$5*(1*'Unfactored Wall Loads'!AA38)</f>
        <v>0</v>
      </c>
      <c r="AH38" s="38">
        <f>'Unfactored Wall Loads'!$P$5*(1*'Unfactored Wall Loads'!AA38+1*'Unfactored Wall Loads'!AB38)</f>
        <v>0</v>
      </c>
      <c r="AI38" s="38">
        <f>'Unfactored Wall Loads'!$P$5*(1*'Unfactored Wall Loads'!AA38+1*'Unfactored Wall Loads'!AC38)</f>
        <v>0</v>
      </c>
      <c r="AJ38" s="38">
        <f>'Unfactored Wall Loads'!$P$5*(1*'Unfactored Wall Loads'!AA38+0.75*'Unfactored Wall Loads'!AB38+0.75*'Unfactored Wall Loads'!AC38)</f>
        <v>0</v>
      </c>
      <c r="AK38" s="42">
        <f t="shared" si="4"/>
        <v>0</v>
      </c>
      <c r="AL38" s="118">
        <f>IF($B38="INT",1*'Unfactored Wall Loads'!AD38,IF($B38="EXT",IF(AR38=AN38,0.6*'Unfactored Wall Loads'!AD38,IF(AR38=AO38,0.75*0.6*'Unfactored Wall Loads'!AD38,IF(AR38=AP38,0.75*0.6*'Unfactored Wall Loads'!AD38,IF(AR38=AQ38,0.75*0.6*'Unfactored Wall Loads'!AD38,"NG")))),"N.G."))</f>
        <v>0.98406399999999994</v>
      </c>
      <c r="AM38" s="119">
        <f>IF($B38="INT",1*'Unfactored Wall Loads'!AE38, IF($B38="EXT",0.6*'Unfactored Wall Loads'!AE38,"N.G."))</f>
        <v>3.3066666666666661E-2</v>
      </c>
      <c r="AN38" s="38">
        <f>'Unfactored Wall Loads'!$P$5*(1*'Unfactored Wall Loads'!AF38)</f>
        <v>1.8666666666666665</v>
      </c>
      <c r="AO38" s="38">
        <f>'Unfactored Wall Loads'!$P$5*(1*'Unfactored Wall Loads'!AF38+1*'Unfactored Wall Loads'!AG38)</f>
        <v>3.4666666666666659</v>
      </c>
      <c r="AP38" s="38">
        <f>'Unfactored Wall Loads'!$P$5*(1*'Unfactored Wall Loads'!AF38+1*'Unfactored Wall Loads'!AH38)</f>
        <v>1.8666666666666665</v>
      </c>
      <c r="AQ38" s="38">
        <f>'Unfactored Wall Loads'!$P$5*(1*'Unfactored Wall Loads'!AF38+0.75*'Unfactored Wall Loads'!AG38+0.75*'Unfactored Wall Loads'!AH38)</f>
        <v>3.0666666666666664</v>
      </c>
      <c r="AR38" s="42">
        <f t="shared" si="5"/>
        <v>3.4666666666666659</v>
      </c>
      <c r="AS38" s="118">
        <f>IF($B38="INT",1*'Unfactored Wall Loads'!AI38,IF($B38="EXT",IF(AY38=AU38,0.6*'Unfactored Wall Loads'!AI38,IF(AY38=AV38,0.75*0.6*'Unfactored Wall Loads'!AI38,IF(AY38=AW38,0.75*0.6*'Unfactored Wall Loads'!AI38,IF(AY38=AX38,0.75*0.6*'Unfactored Wall Loads'!AI38,"NG")))),"N.G."))</f>
        <v>0.95062500000000005</v>
      </c>
      <c r="AT38" s="119">
        <f>IF($B38="INT",1*'Unfactored Wall Loads'!AJ38, IF($B38="EXT",0.6*'Unfactored Wall Loads'!AJ38,"N.G."))</f>
        <v>3.2500000000000001E-2</v>
      </c>
      <c r="AU38" s="38">
        <f>'Unfactored Wall Loads'!$P$5*(1*'Unfactored Wall Loads'!AK38)</f>
        <v>3.333333333333333</v>
      </c>
      <c r="AV38" s="38">
        <f>'Unfactored Wall Loads'!$P$5*(1*'Unfactored Wall Loads'!AK38+1*'Unfactored Wall Loads'!AL38)</f>
        <v>5.4666666666666659</v>
      </c>
      <c r="AW38" s="38">
        <f>'Unfactored Wall Loads'!$P$5*(1*'Unfactored Wall Loads'!AK38+1*'Unfactored Wall Loads'!AM38)</f>
        <v>3.333333333333333</v>
      </c>
      <c r="AX38" s="38">
        <f>'Unfactored Wall Loads'!$P$5*(1*'Unfactored Wall Loads'!AK38+0.75*'Unfactored Wall Loads'!AL38+0.75*'Unfactored Wall Loads'!AM38)</f>
        <v>4.9333333333333336</v>
      </c>
      <c r="AY38" s="42">
        <f t="shared" si="6"/>
        <v>5.4666666666666659</v>
      </c>
      <c r="AZ38" s="118">
        <f>IF($B38="INT",1*'Unfactored Wall Loads'!AN38,IF($B38="EXT",IF(BF38=BB38,0.6*'Unfactored Wall Loads'!AN38,IF(BF38=BC38,0.75*0.6*'Unfactored Wall Loads'!AN38,IF(BF38=BD38,0.75*0.6*'Unfactored Wall Loads'!AN38,IF(BF38=BE38,0.75*0.6*'Unfactored Wall Loads'!AN38,"NG")))),"N.G."))</f>
        <v>0.95062500000000005</v>
      </c>
      <c r="BA38" s="119">
        <f>IF($B38="INT",1*'Unfactored Wall Loads'!AO38, IF($B38="EXT",0.6*'Unfactored Wall Loads'!AO38,"N.G."))</f>
        <v>3.2500000000000001E-2</v>
      </c>
      <c r="BB38" s="38">
        <f>'Unfactored Wall Loads'!$P$5*(1*'Unfactored Wall Loads'!AP38)</f>
        <v>4.8</v>
      </c>
      <c r="BC38" s="38">
        <f>'Unfactored Wall Loads'!$P$5*(1*'Unfactored Wall Loads'!AP38+1*'Unfactored Wall Loads'!AQ38)</f>
        <v>7.4666666666666659</v>
      </c>
      <c r="BD38" s="38">
        <f>'Unfactored Wall Loads'!$P$5*(1*'Unfactored Wall Loads'!AP38+1*'Unfactored Wall Loads'!AR38)</f>
        <v>4.8</v>
      </c>
      <c r="BE38" s="38">
        <f>'Unfactored Wall Loads'!$P$5*(1*'Unfactored Wall Loads'!AP38+0.75*'Unfactored Wall Loads'!AQ38+0.75*'Unfactored Wall Loads'!AR38)</f>
        <v>6.7999999999999989</v>
      </c>
      <c r="BF38" s="42">
        <f t="shared" si="7"/>
        <v>7.4666666666666659</v>
      </c>
      <c r="BG38" s="118">
        <f>IF($B38="INT",1*'Unfactored Wall Loads'!AS38,IF($B38="EXT",IF(BM38=BI38,0.6*'Unfactored Wall Loads'!AS38,IF(BM38=BJ38,0.75*0.6*'Unfactored Wall Loads'!AS38,IF(BM38=BK38,0.75*0.6*'Unfactored Wall Loads'!AS38,IF(BM38=BL38,0.75*0.6*'Unfactored Wall Loads'!AS38,"NG")))),"N.G."))</f>
        <v>0.95062500000000005</v>
      </c>
      <c r="BH38" s="119">
        <f>IF($B38="INT",1*'Unfactored Wall Loads'!AT38, IF($B38="EXT",0.6*'Unfactored Wall Loads'!AT38,"N.G."))</f>
        <v>3.2500000000000001E-2</v>
      </c>
      <c r="BI38" s="38">
        <f>'Unfactored Wall Loads'!$P$5*(1*'Unfactored Wall Loads'!AU38)</f>
        <v>6.2666666666666666</v>
      </c>
      <c r="BJ38" s="38">
        <f>'Unfactored Wall Loads'!$P$5*(1*'Unfactored Wall Loads'!AU38+1*'Unfactored Wall Loads'!AV38)</f>
        <v>9.1999999999999993</v>
      </c>
      <c r="BK38" s="38">
        <f>'Unfactored Wall Loads'!$P$5*(1*'Unfactored Wall Loads'!AU38+1*'Unfactored Wall Loads'!AW38)</f>
        <v>6.2666666666666666</v>
      </c>
      <c r="BL38" s="38">
        <f>'Unfactored Wall Loads'!$P$5*(1*'Unfactored Wall Loads'!AU38+0.75*'Unfactored Wall Loads'!AV38+0.75*'Unfactored Wall Loads'!AW38)</f>
        <v>8.4666666666666668</v>
      </c>
      <c r="BM38" s="42">
        <f t="shared" si="8"/>
        <v>9.1999999999999993</v>
      </c>
      <c r="BN38" s="118">
        <f>IF($B38="INT",1*'Unfactored Wall Loads'!AX38,IF($B38="EXT",IF(BT38=BP38,0.6*'Unfactored Wall Loads'!AX38,IF(BT38=BQ38,0.75*0.6*'Unfactored Wall Loads'!AX38,IF(BT38=BR38,0.75*0.6*'Unfactored Wall Loads'!AX38,IF(BT38=BS38,0.75*0.6*'Unfactored Wall Loads'!AX38,"NG")))),"N.G."))</f>
        <v>0.95062500000000005</v>
      </c>
      <c r="BO38" s="119">
        <f>IF($B38="INT",1*'Unfactored Wall Loads'!AY38, IF($B38="EXT",0.6*'Unfactored Wall Loads'!AY38,"N.G."))</f>
        <v>3.2500000000000001E-2</v>
      </c>
      <c r="BP38" s="38">
        <f>'Unfactored Wall Loads'!$P$5*(1*'Unfactored Wall Loads'!AZ38)</f>
        <v>7.7333333333333325</v>
      </c>
      <c r="BQ38" s="38">
        <f>'Unfactored Wall Loads'!$P$5*(1*'Unfactored Wall Loads'!AZ38+1*'Unfactored Wall Loads'!BA38)</f>
        <v>11.066666666666666</v>
      </c>
      <c r="BR38" s="38">
        <f>'Unfactored Wall Loads'!$P$5*(1*'Unfactored Wall Loads'!AZ38+1*'Unfactored Wall Loads'!BB38)</f>
        <v>7.7333333333333325</v>
      </c>
      <c r="BS38" s="38">
        <f>'Unfactored Wall Loads'!$P$5*(1*'Unfactored Wall Loads'!AZ38+0.75*'Unfactored Wall Loads'!BA38+0.75*'Unfactored Wall Loads'!BB38)</f>
        <v>10.233333333333333</v>
      </c>
      <c r="BT38" s="42">
        <f t="shared" si="9"/>
        <v>11.066666666666666</v>
      </c>
      <c r="BU38" s="118">
        <f>IF($B38="INT",1*'Unfactored Wall Loads'!BC38,IF($B38="EXT",IF(CA38=BW38,0.6*'Unfactored Wall Loads'!BC38,IF(CA38=BX38,0.75*0.6*'Unfactored Wall Loads'!BC38,IF(CA38=BY38,0.75*0.6*'Unfactored Wall Loads'!BC38,IF(CA38=BZ38,0.75*0.6*'Unfactored Wall Loads'!BC38,"NG")))),"N.G."))</f>
        <v>0.95062500000000005</v>
      </c>
      <c r="BV38" s="119">
        <f>IF($B38="INT",1*'Unfactored Wall Loads'!BD38, IF($B38="EXT",0.6*'Unfactored Wall Loads'!BD38,"N.G."))</f>
        <v>3.2500000000000001E-2</v>
      </c>
      <c r="BW38" s="38">
        <f>'Unfactored Wall Loads'!$P$5*(1*'Unfactored Wall Loads'!BE38)</f>
        <v>9.3333333333333321</v>
      </c>
      <c r="BX38" s="38">
        <f>'Unfactored Wall Loads'!$P$5*(1*'Unfactored Wall Loads'!BE38+1*'Unfactored Wall Loads'!BF38)</f>
        <v>12.799999999999999</v>
      </c>
      <c r="BY38" s="38">
        <f>'Unfactored Wall Loads'!$P$5*(1*'Unfactored Wall Loads'!BE38+1*'Unfactored Wall Loads'!BG38)</f>
        <v>9.3333333333333321</v>
      </c>
      <c r="BZ38" s="38">
        <f>'Unfactored Wall Loads'!$P$5*(1*'Unfactored Wall Loads'!BE38+0.75*'Unfactored Wall Loads'!BF38+0.75*'Unfactored Wall Loads'!BG38)</f>
        <v>11.933333333333332</v>
      </c>
      <c r="CA38" s="42">
        <f t="shared" si="10"/>
        <v>12.799999999999999</v>
      </c>
      <c r="CB38" s="118">
        <f>IF($B38="INT",1*'Unfactored Wall Loads'!BH38,IF($B38="EXT",IF(CH38=CD38,0.6*'Unfactored Wall Loads'!BH38,IF(CH38=CE38,0.75*0.6*'Unfactored Wall Loads'!BH38,IF(CH38=CF38,0.75*0.6*'Unfactored Wall Loads'!BH38,IF(CH38=CG38,0.75*0.6*'Unfactored Wall Loads'!BH38,"NG")))),"N.G."))</f>
        <v>0.95062500000000005</v>
      </c>
      <c r="CC38" s="119">
        <f>IF($B38="INT",1*'Unfactored Wall Loads'!BI38, IF($B38="EXT",0.6*'Unfactored Wall Loads'!BI38,"N.G."))</f>
        <v>3.2500000000000001E-2</v>
      </c>
      <c r="CD38" s="38">
        <f>'Unfactored Wall Loads'!$P$5*(1*'Unfactored Wall Loads'!BJ38)</f>
        <v>10.799999999999999</v>
      </c>
      <c r="CE38" s="38">
        <f>'Unfactored Wall Loads'!$P$5*(1*'Unfactored Wall Loads'!BJ38+1*'Unfactored Wall Loads'!BK38)</f>
        <v>14.4</v>
      </c>
      <c r="CF38" s="38">
        <f>'Unfactored Wall Loads'!$P$5*(1*'Unfactored Wall Loads'!BJ38+1*'Unfactored Wall Loads'!BL38)</f>
        <v>10.799999999999999</v>
      </c>
      <c r="CG38" s="38">
        <f>'Unfactored Wall Loads'!$P$5*(1*'Unfactored Wall Loads'!BJ38+0.75*'Unfactored Wall Loads'!BK38+0.75*'Unfactored Wall Loads'!BL38)</f>
        <v>13.5</v>
      </c>
      <c r="CH38" s="42">
        <f t="shared" si="11"/>
        <v>14.4</v>
      </c>
      <c r="CI38" s="118">
        <f>IF($B38="INT",1*'Unfactored Wall Loads'!BM38,IF($B38="EXT",IF(CO38=CK38,0.6*'Unfactored Wall Loads'!BM38,IF(CO38=CL38,0.75*0.6*'Unfactored Wall Loads'!BM38,IF(CO38=CM38,0.75*0.6*'Unfactored Wall Loads'!BM38,IF(CO38=CN38,0.75*0.6*'Unfactored Wall Loads'!BM38,"NG")))),"N.G."))</f>
        <v>0.95062500000000005</v>
      </c>
      <c r="CJ38" s="119">
        <f>IF($B38="INT",1*'Unfactored Wall Loads'!BN38, IF($B38="EXT",0.6*'Unfactored Wall Loads'!BN38,"N.G."))</f>
        <v>3.2500000000000001E-2</v>
      </c>
      <c r="CK38" s="38">
        <f>'Unfactored Wall Loads'!$P$5*(1*'Unfactored Wall Loads'!BO38)</f>
        <v>12.266666666666666</v>
      </c>
      <c r="CL38" s="38">
        <f>'Unfactored Wall Loads'!$P$5*(1*'Unfactored Wall Loads'!BO38+1*'Unfactored Wall Loads'!BP38)</f>
        <v>16</v>
      </c>
      <c r="CM38" s="38">
        <f>'Unfactored Wall Loads'!$P$5*(1*'Unfactored Wall Loads'!BO38+1*'Unfactored Wall Loads'!BQ38)</f>
        <v>12.266666666666666</v>
      </c>
      <c r="CN38" s="38">
        <f>'Unfactored Wall Loads'!$P$5*(1*'Unfactored Wall Loads'!BO38+0.75*'Unfactored Wall Loads'!BP38+0.75*'Unfactored Wall Loads'!BQ38)</f>
        <v>15.066666666666665</v>
      </c>
      <c r="CO38" s="42">
        <f t="shared" si="12"/>
        <v>16</v>
      </c>
      <c r="CP38" s="118">
        <f>IF($B38="INT",1*'Unfactored Wall Loads'!BR38,IF($B38="EXT",IF(CV38=CR38,0.6*'Unfactored Wall Loads'!BR38,IF(CV38=CS38,0.75*0.6*'Unfactored Wall Loads'!BR38,IF(CV38=CT38,0.75*0.6*'Unfactored Wall Loads'!BR38,IF(CV38=CU38,0.75*0.6*'Unfactored Wall Loads'!BR38,"NG")))),"N.G."))</f>
        <v>0.48999999999999994</v>
      </c>
      <c r="CQ38" s="119">
        <f>IF($B38="INT",1*'Unfactored Wall Loads'!BS38, IF($B38="EXT",0.6*'Unfactored Wall Loads'!BS38,"N.G."))</f>
        <v>2.3333333333333331E-2</v>
      </c>
      <c r="CR38" s="38">
        <f>'Unfactored Wall Loads'!$P$5*(1*'Unfactored Wall Loads'!BT38)</f>
        <v>0</v>
      </c>
      <c r="CS38" s="38">
        <f>'Unfactored Wall Loads'!$P$5*(1*'Unfactored Wall Loads'!BT38+1*'Unfactored Wall Loads'!BU38)</f>
        <v>0</v>
      </c>
      <c r="CT38" s="38">
        <f>'Unfactored Wall Loads'!$P$5*(1*'Unfactored Wall Loads'!BT38+1*'Unfactored Wall Loads'!BV38)</f>
        <v>0</v>
      </c>
      <c r="CU38" s="38">
        <f>'Unfactored Wall Loads'!$P$5*(1*'Unfactored Wall Loads'!BT38+0.75*'Unfactored Wall Loads'!BU38+0.75*'Unfactored Wall Loads'!BV38)</f>
        <v>0</v>
      </c>
      <c r="CV38" s="42">
        <f t="shared" si="13"/>
        <v>0</v>
      </c>
      <c r="CW38" s="118">
        <f>IF($B38="INT",1*'Unfactored Wall Loads'!BW38,IF($B38="EXT",IF(DC38=CY38,0.6*'Unfactored Wall Loads'!BW38,IF(DC38=CZ38,0.75*0.6*'Unfactored Wall Loads'!BW38,IF(DC38=DA38,0.75*0.6*'Unfactored Wall Loads'!BW38,IF(DC38=DB38,0.75*0.6*'Unfactored Wall Loads'!BW38,"NG")))),"N.G."))</f>
        <v>0.36</v>
      </c>
      <c r="CX38" s="119">
        <f>IF($B38="INT",1*'Unfactored Wall Loads'!BX38, IF($B38="EXT",0.6*'Unfactored Wall Loads'!BX38,"N.G."))</f>
        <v>0.02</v>
      </c>
      <c r="CY38" s="38">
        <f>'Unfactored Wall Loads'!$P$5*(1*'Unfactored Wall Loads'!BY38)</f>
        <v>0</v>
      </c>
      <c r="CZ38" s="38">
        <f>'Unfactored Wall Loads'!$P$5*(1*'Unfactored Wall Loads'!BY38+1*'Unfactored Wall Loads'!BZ38)</f>
        <v>0</v>
      </c>
      <c r="DA38" s="38">
        <f>'Unfactored Wall Loads'!$P$5*(1*'Unfactored Wall Loads'!BY38+1*'Unfactored Wall Loads'!CA38)</f>
        <v>0</v>
      </c>
      <c r="DB38" s="38">
        <f>'Unfactored Wall Loads'!$P$5*(1*'Unfactored Wall Loads'!BY38+0.75*'Unfactored Wall Loads'!BZ38+0.75*'Unfactored Wall Loads'!CA38)</f>
        <v>0</v>
      </c>
      <c r="DC38" s="37">
        <f t="shared" si="14"/>
        <v>0</v>
      </c>
    </row>
    <row r="39" spans="1:107" x14ac:dyDescent="0.25">
      <c r="A39" s="87">
        <v>18</v>
      </c>
      <c r="B39" s="87" t="str">
        <f>'Unfactored Wall Loads'!B39</f>
        <v>INT</v>
      </c>
      <c r="C39" s="118">
        <f>IF($B39="INT",1*'Unfactored Wall Loads'!E40,IF($B39="EXT",IF(I39=E39,0.6*'Unfactored Wall Loads'!E40,IF(I39=F39,0.75*0.6*'Unfactored Wall Loads'!E40,IF(I39=G39,0.75*0.6*'Unfactored Wall Loads'!A40,IF(I39=H39,0.75*0.6*'Unfactored Wall Loads'!E40,"NG")))),"N.G."))</f>
        <v>4</v>
      </c>
      <c r="D39" s="119">
        <f>IF($B39="INT",1*'Unfactored Wall Loads'!F39, IF($B39="EXT",0.6*'Unfactored Wall Loads'!F39,"N.G."))</f>
        <v>6.6666666666666652E-2</v>
      </c>
      <c r="E39" s="38">
        <f>'Unfactored Wall Loads'!$P$5*(1*'Unfactored Wall Loads'!G39)</f>
        <v>0</v>
      </c>
      <c r="F39" s="38">
        <f>'Unfactored Wall Loads'!$P$5*(1*'Unfactored Wall Loads'!G39+1*'Unfactored Wall Loads'!H39)</f>
        <v>0</v>
      </c>
      <c r="G39" s="38">
        <f>'Unfactored Wall Loads'!$P$5*(1*'Unfactored Wall Loads'!G39+1*'Unfactored Wall Loads'!I39)</f>
        <v>0</v>
      </c>
      <c r="H39" s="38">
        <f>'Unfactored Wall Loads'!$P$5*(1*'Unfactored Wall Loads'!G39+0.75*'Unfactored Wall Loads'!H39+0.75*'Unfactored Wall Loads'!I39)</f>
        <v>0</v>
      </c>
      <c r="I39" s="42">
        <f t="shared" si="0"/>
        <v>0</v>
      </c>
      <c r="J39" s="118">
        <f>IF($B39="INT",1*'Unfactored Wall Loads'!J40,IF($B39="EXT",IF(P39=L39,0.6*'Unfactored Wall Loads'!H40,IF(P39=M39,0.75*0.6*'Unfactored Wall Loads'!H40,IF(P39=N39,0.75*0.6*'Unfactored Wall Loads'!H40,IF(P39=O39,0.75*0.6*'Unfactored Wall Loads'!H40,"NG")))),"N.G."))</f>
        <v>3.61</v>
      </c>
      <c r="K39" s="119">
        <f>IF($B39="INT",1*'Unfactored Wall Loads'!K39, IF($B39="EXT",0.6*'Unfactored Wall Loads'!K39,"N.G."))</f>
        <v>6.3333333333333325E-2</v>
      </c>
      <c r="L39" s="38">
        <f>'Unfactored Wall Loads'!$P$5*(1*'Unfactored Wall Loads'!L39)</f>
        <v>0</v>
      </c>
      <c r="M39" s="38">
        <f>'Unfactored Wall Loads'!$P$5*(1*'Unfactored Wall Loads'!L39+1*'Unfactored Wall Loads'!M39)</f>
        <v>0</v>
      </c>
      <c r="N39" s="38">
        <f>'Unfactored Wall Loads'!$P$5*(1*'Unfactored Wall Loads'!L39+1*'Unfactored Wall Loads'!N39)</f>
        <v>0</v>
      </c>
      <c r="O39" s="38">
        <f>'Unfactored Wall Loads'!$P$5*(1*'Unfactored Wall Loads'!L39+0.75*'Unfactored Wall Loads'!M39+0.75*'Unfactored Wall Loads'!N39)</f>
        <v>0</v>
      </c>
      <c r="P39" s="42">
        <f t="shared" si="1"/>
        <v>0</v>
      </c>
      <c r="Q39" s="118">
        <f>IF($B39="INT",1*'Unfactored Wall Loads'!O40,IF($B39="EXT",IF(W39=S39,0.6*'Unfactored Wall Loads'!O40,IF(W39=T39,0.75*0.6*'Unfactored Wall Loads'!O40,IF(W39=U39,0.75*0.6*'Unfactored Wall Loads'!O40,IF(W39=V39,0.75*0.6*'Unfactored Wall Loads'!O40,"NG")))),"N.G."))</f>
        <v>3.24</v>
      </c>
      <c r="R39" s="119">
        <f>IF($B39="INT",1*'Unfactored Wall Loads'!P39, IF($B39="EXT",0.6*'Unfactored Wall Loads'!P39,"N.G."))</f>
        <v>5.9999999999999991E-2</v>
      </c>
      <c r="S39" s="38">
        <f>'Unfactored Wall Loads'!$P$5*(1*'Unfactored Wall Loads'!Q39)</f>
        <v>0</v>
      </c>
      <c r="T39" s="38">
        <f>'Unfactored Wall Loads'!$P$5*(1*'Unfactored Wall Loads'!Q39+1*'Unfactored Wall Loads'!R39)</f>
        <v>0</v>
      </c>
      <c r="U39" s="38">
        <f>'Unfactored Wall Loads'!$P$5*(1*'Unfactored Wall Loads'!Q39+1*'Unfactored Wall Loads'!S39)</f>
        <v>0</v>
      </c>
      <c r="V39" s="38">
        <f>'Unfactored Wall Loads'!$P$5*(1*'Unfactored Wall Loads'!Q39+0.75*'Unfactored Wall Loads'!R39+0.75*'Unfactored Wall Loads'!S39)</f>
        <v>0</v>
      </c>
      <c r="W39" s="42">
        <f t="shared" si="2"/>
        <v>0</v>
      </c>
      <c r="X39" s="118">
        <f>IF($B39="INT",1*'Unfactored Wall Loads'!T39,IF($B39="EXT",IF(AD39=Z39,0.6*'Unfactored Wall Loads'!T39,IF(AD39=AA39,0.75*0.6*'Unfactored Wall Loads'!T39,IF(AD39=AB39,0.75*0.6*'Unfactored Wall Loads'!T39,IF(AD39=AC39,0.75*0.6*'Unfactored Wall Loads'!T39,"NG")))),"N.G."))</f>
        <v>0.95062500000000005</v>
      </c>
      <c r="Y39" s="119">
        <f>IF($B39="INT",1*'Unfactored Wall Loads'!U39, IF($B39="EXT",0.6*'Unfactored Wall Loads'!U39,"N.G."))</f>
        <v>3.2500000000000001E-2</v>
      </c>
      <c r="Z39" s="38">
        <f>'Unfactored Wall Loads'!$P$5*(1*'Unfactored Wall Loads'!V39)</f>
        <v>13.2</v>
      </c>
      <c r="AA39" s="38">
        <f>'Unfactored Wall Loads'!$P$5*(1*'Unfactored Wall Loads'!V39+1*'Unfactored Wall Loads'!W39)</f>
        <v>17.2</v>
      </c>
      <c r="AB39" s="38">
        <f>'Unfactored Wall Loads'!$P$5*(1*'Unfactored Wall Loads'!V39+1*'Unfactored Wall Loads'!X39)</f>
        <v>13.2</v>
      </c>
      <c r="AC39" s="42">
        <f>'Unfactored Wall Loads'!$P$5*(1*'Unfactored Wall Loads'!V39+0.75*'Unfactored Wall Loads'!W39+0.75*'Unfactored Wall Loads'!X39)</f>
        <v>16.2</v>
      </c>
      <c r="AD39" s="87">
        <f t="shared" si="3"/>
        <v>17.2</v>
      </c>
      <c r="AE39" s="118">
        <f>IF($B39="INT",1*'Unfactored Wall Loads'!Y39,IF($B39="EXT",IF(AK39=AG39,0.6*'Unfactored Wall Loads'!Y39,IF(AK39=AH39,0.75*0.6*'Unfactored Wall Loads'!Y39,IF(AK39=AI39,0.75*0.6*'Unfactored Wall Loads'!Y39,IF(AK39=AJ39,0.75*0.6*'Unfactored Wall Loads'!Y39,"NG")))),"N.G."))</f>
        <v>1.3455999999999999</v>
      </c>
      <c r="AF39" s="119">
        <f>IF($B39="INT",1*'Unfactored Wall Loads'!Z39, IF($B39="EXT",0.6*'Unfactored Wall Loads'!Z39,"N.G."))</f>
        <v>3.8666666666666662E-2</v>
      </c>
      <c r="AG39" s="38">
        <f>'Unfactored Wall Loads'!$P$5*(1*'Unfactored Wall Loads'!AA39)</f>
        <v>0</v>
      </c>
      <c r="AH39" s="38">
        <f>'Unfactored Wall Loads'!$P$5*(1*'Unfactored Wall Loads'!AA39+1*'Unfactored Wall Loads'!AB39)</f>
        <v>0</v>
      </c>
      <c r="AI39" s="38">
        <f>'Unfactored Wall Loads'!$P$5*(1*'Unfactored Wall Loads'!AA39+1*'Unfactored Wall Loads'!AC39)</f>
        <v>0</v>
      </c>
      <c r="AJ39" s="38">
        <f>'Unfactored Wall Loads'!$P$5*(1*'Unfactored Wall Loads'!AA39+0.75*'Unfactored Wall Loads'!AB39+0.75*'Unfactored Wall Loads'!AC39)</f>
        <v>0</v>
      </c>
      <c r="AK39" s="42">
        <f t="shared" si="4"/>
        <v>0</v>
      </c>
      <c r="AL39" s="118">
        <f>IF($B39="INT",1*'Unfactored Wall Loads'!AD39,IF($B39="EXT",IF(AR39=AN39,0.6*'Unfactored Wall Loads'!AD39,IF(AR39=AO39,0.75*0.6*'Unfactored Wall Loads'!AD39,IF(AR39=AP39,0.75*0.6*'Unfactored Wall Loads'!AD39,IF(AR39=AQ39,0.75*0.6*'Unfactored Wall Loads'!AD39,"NG")))),"N.G."))</f>
        <v>0.98406399999999994</v>
      </c>
      <c r="AM39" s="119">
        <f>IF($B39="INT",1*'Unfactored Wall Loads'!AE39, IF($B39="EXT",0.6*'Unfactored Wall Loads'!AE39,"N.G."))</f>
        <v>3.3066666666666661E-2</v>
      </c>
      <c r="AN39" s="38">
        <f>'Unfactored Wall Loads'!$P$5*(1*'Unfactored Wall Loads'!AF39)</f>
        <v>2</v>
      </c>
      <c r="AO39" s="38">
        <f>'Unfactored Wall Loads'!$P$5*(1*'Unfactored Wall Loads'!AF39+1*'Unfactored Wall Loads'!AG39)</f>
        <v>3.7333333333333329</v>
      </c>
      <c r="AP39" s="38">
        <f>'Unfactored Wall Loads'!$P$5*(1*'Unfactored Wall Loads'!AF39+1*'Unfactored Wall Loads'!AH39)</f>
        <v>2</v>
      </c>
      <c r="AQ39" s="38">
        <f>'Unfactored Wall Loads'!$P$5*(1*'Unfactored Wall Loads'!AF39+0.75*'Unfactored Wall Loads'!AG39+0.75*'Unfactored Wall Loads'!AH39)</f>
        <v>3.3</v>
      </c>
      <c r="AR39" s="42">
        <f t="shared" si="5"/>
        <v>3.7333333333333329</v>
      </c>
      <c r="AS39" s="118">
        <f>IF($B39="INT",1*'Unfactored Wall Loads'!AI39,IF($B39="EXT",IF(AY39=AU39,0.6*'Unfactored Wall Loads'!AI39,IF(AY39=AV39,0.75*0.6*'Unfactored Wall Loads'!AI39,IF(AY39=AW39,0.75*0.6*'Unfactored Wall Loads'!AI39,IF(AY39=AX39,0.75*0.6*'Unfactored Wall Loads'!AI39,"NG")))),"N.G."))</f>
        <v>0.95062500000000005</v>
      </c>
      <c r="AT39" s="119">
        <f>IF($B39="INT",1*'Unfactored Wall Loads'!AJ39, IF($B39="EXT",0.6*'Unfactored Wall Loads'!AJ39,"N.G."))</f>
        <v>3.2500000000000001E-2</v>
      </c>
      <c r="AU39" s="38">
        <f>'Unfactored Wall Loads'!$P$5*(1*'Unfactored Wall Loads'!AK39)</f>
        <v>3.6</v>
      </c>
      <c r="AV39" s="38">
        <f>'Unfactored Wall Loads'!$P$5*(1*'Unfactored Wall Loads'!AK39+1*'Unfactored Wall Loads'!AL39)</f>
        <v>5.8666666666666671</v>
      </c>
      <c r="AW39" s="38">
        <f>'Unfactored Wall Loads'!$P$5*(1*'Unfactored Wall Loads'!AK39+1*'Unfactored Wall Loads'!AM39)</f>
        <v>3.6</v>
      </c>
      <c r="AX39" s="38">
        <f>'Unfactored Wall Loads'!$P$5*(1*'Unfactored Wall Loads'!AK39+0.75*'Unfactored Wall Loads'!AL39+0.75*'Unfactored Wall Loads'!AM39)</f>
        <v>5.3</v>
      </c>
      <c r="AY39" s="42">
        <f t="shared" si="6"/>
        <v>5.8666666666666671</v>
      </c>
      <c r="AZ39" s="118">
        <f>IF($B39="INT",1*'Unfactored Wall Loads'!AN39,IF($B39="EXT",IF(BF39=BB39,0.6*'Unfactored Wall Loads'!AN39,IF(BF39=BC39,0.75*0.6*'Unfactored Wall Loads'!AN39,IF(BF39=BD39,0.75*0.6*'Unfactored Wall Loads'!AN39,IF(BF39=BE39,0.75*0.6*'Unfactored Wall Loads'!AN39,"NG")))),"N.G."))</f>
        <v>0.95062500000000005</v>
      </c>
      <c r="BA39" s="119">
        <f>IF($B39="INT",1*'Unfactored Wall Loads'!AO39, IF($B39="EXT",0.6*'Unfactored Wall Loads'!AO39,"N.G."))</f>
        <v>3.2500000000000001E-2</v>
      </c>
      <c r="BB39" s="38">
        <f>'Unfactored Wall Loads'!$P$5*(1*'Unfactored Wall Loads'!AP39)</f>
        <v>5.1999999999999993</v>
      </c>
      <c r="BC39" s="38">
        <f>'Unfactored Wall Loads'!$P$5*(1*'Unfactored Wall Loads'!AP39+1*'Unfactored Wall Loads'!AQ39)</f>
        <v>7.8666666666666671</v>
      </c>
      <c r="BD39" s="38">
        <f>'Unfactored Wall Loads'!$P$5*(1*'Unfactored Wall Loads'!AP39+1*'Unfactored Wall Loads'!AR39)</f>
        <v>5.1999999999999993</v>
      </c>
      <c r="BE39" s="38">
        <f>'Unfactored Wall Loads'!$P$5*(1*'Unfactored Wall Loads'!AP39+0.75*'Unfactored Wall Loads'!AQ39+0.75*'Unfactored Wall Loads'!AR39)</f>
        <v>7.2</v>
      </c>
      <c r="BF39" s="42">
        <f t="shared" si="7"/>
        <v>7.8666666666666671</v>
      </c>
      <c r="BG39" s="118">
        <f>IF($B39="INT",1*'Unfactored Wall Loads'!AS39,IF($B39="EXT",IF(BM39=BI39,0.6*'Unfactored Wall Loads'!AS39,IF(BM39=BJ39,0.75*0.6*'Unfactored Wall Loads'!AS39,IF(BM39=BK39,0.75*0.6*'Unfactored Wall Loads'!AS39,IF(BM39=BL39,0.75*0.6*'Unfactored Wall Loads'!AS39,"NG")))),"N.G."))</f>
        <v>0.95062500000000005</v>
      </c>
      <c r="BH39" s="119">
        <f>IF($B39="INT",1*'Unfactored Wall Loads'!AT39, IF($B39="EXT",0.6*'Unfactored Wall Loads'!AT39,"N.G."))</f>
        <v>3.2500000000000001E-2</v>
      </c>
      <c r="BI39" s="38">
        <f>'Unfactored Wall Loads'!$P$5*(1*'Unfactored Wall Loads'!AU39)</f>
        <v>6.7999999999999989</v>
      </c>
      <c r="BJ39" s="38">
        <f>'Unfactored Wall Loads'!$P$5*(1*'Unfactored Wall Loads'!AU39+1*'Unfactored Wall Loads'!AV39)</f>
        <v>9.8666666666666654</v>
      </c>
      <c r="BK39" s="38">
        <f>'Unfactored Wall Loads'!$P$5*(1*'Unfactored Wall Loads'!AU39+1*'Unfactored Wall Loads'!AW39)</f>
        <v>6.7999999999999989</v>
      </c>
      <c r="BL39" s="38">
        <f>'Unfactored Wall Loads'!$P$5*(1*'Unfactored Wall Loads'!AU39+0.75*'Unfactored Wall Loads'!AV39+0.75*'Unfactored Wall Loads'!AW39)</f>
        <v>9.0999999999999979</v>
      </c>
      <c r="BM39" s="42">
        <f t="shared" si="8"/>
        <v>9.8666666666666654</v>
      </c>
      <c r="BN39" s="118">
        <f>IF($B39="INT",1*'Unfactored Wall Loads'!AX39,IF($B39="EXT",IF(BT39=BP39,0.6*'Unfactored Wall Loads'!AX39,IF(BT39=BQ39,0.75*0.6*'Unfactored Wall Loads'!AX39,IF(BT39=BR39,0.75*0.6*'Unfactored Wall Loads'!AX39,IF(BT39=BS39,0.75*0.6*'Unfactored Wall Loads'!AX39,"NG")))),"N.G."))</f>
        <v>0.95062500000000005</v>
      </c>
      <c r="BO39" s="119">
        <f>IF($B39="INT",1*'Unfactored Wall Loads'!AY39, IF($B39="EXT",0.6*'Unfactored Wall Loads'!AY39,"N.G."))</f>
        <v>3.2500000000000001E-2</v>
      </c>
      <c r="BP39" s="38">
        <f>'Unfactored Wall Loads'!$P$5*(1*'Unfactored Wall Loads'!AZ39)</f>
        <v>8.3999999999999986</v>
      </c>
      <c r="BQ39" s="38">
        <f>'Unfactored Wall Loads'!$P$5*(1*'Unfactored Wall Loads'!AZ39+1*'Unfactored Wall Loads'!BA39)</f>
        <v>11.733333333333334</v>
      </c>
      <c r="BR39" s="38">
        <f>'Unfactored Wall Loads'!$P$5*(1*'Unfactored Wall Loads'!AZ39+1*'Unfactored Wall Loads'!BB39)</f>
        <v>8.3999999999999986</v>
      </c>
      <c r="BS39" s="38">
        <f>'Unfactored Wall Loads'!$P$5*(1*'Unfactored Wall Loads'!AZ39+0.75*'Unfactored Wall Loads'!BA39+0.75*'Unfactored Wall Loads'!BB39)</f>
        <v>10.9</v>
      </c>
      <c r="BT39" s="42">
        <f t="shared" si="9"/>
        <v>11.733333333333334</v>
      </c>
      <c r="BU39" s="118">
        <f>IF($B39="INT",1*'Unfactored Wall Loads'!BC39,IF($B39="EXT",IF(CA39=BW39,0.6*'Unfactored Wall Loads'!BC39,IF(CA39=BX39,0.75*0.6*'Unfactored Wall Loads'!BC39,IF(CA39=BY39,0.75*0.6*'Unfactored Wall Loads'!BC39,IF(CA39=BZ39,0.75*0.6*'Unfactored Wall Loads'!BC39,"NG")))),"N.G."))</f>
        <v>0.95062500000000005</v>
      </c>
      <c r="BV39" s="119">
        <f>IF($B39="INT",1*'Unfactored Wall Loads'!BD39, IF($B39="EXT",0.6*'Unfactored Wall Loads'!BD39,"N.G."))</f>
        <v>3.2500000000000001E-2</v>
      </c>
      <c r="BW39" s="38">
        <f>'Unfactored Wall Loads'!$P$5*(1*'Unfactored Wall Loads'!BE39)</f>
        <v>10</v>
      </c>
      <c r="BX39" s="38">
        <f>'Unfactored Wall Loads'!$P$5*(1*'Unfactored Wall Loads'!BE39+1*'Unfactored Wall Loads'!BF39)</f>
        <v>13.466666666666665</v>
      </c>
      <c r="BY39" s="38">
        <f>'Unfactored Wall Loads'!$P$5*(1*'Unfactored Wall Loads'!BE39+1*'Unfactored Wall Loads'!BG39)</f>
        <v>10</v>
      </c>
      <c r="BZ39" s="38">
        <f>'Unfactored Wall Loads'!$P$5*(1*'Unfactored Wall Loads'!BE39+0.75*'Unfactored Wall Loads'!BF39+0.75*'Unfactored Wall Loads'!BG39)</f>
        <v>12.599999999999998</v>
      </c>
      <c r="CA39" s="42">
        <f t="shared" si="10"/>
        <v>13.466666666666665</v>
      </c>
      <c r="CB39" s="118">
        <f>IF($B39="INT",1*'Unfactored Wall Loads'!BH39,IF($B39="EXT",IF(CH39=CD39,0.6*'Unfactored Wall Loads'!BH39,IF(CH39=CE39,0.75*0.6*'Unfactored Wall Loads'!BH39,IF(CH39=CF39,0.75*0.6*'Unfactored Wall Loads'!BH39,IF(CH39=CG39,0.75*0.6*'Unfactored Wall Loads'!BH39,"NG")))),"N.G."))</f>
        <v>0.95062500000000005</v>
      </c>
      <c r="CC39" s="119">
        <f>IF($B39="INT",1*'Unfactored Wall Loads'!BI39, IF($B39="EXT",0.6*'Unfactored Wall Loads'!BI39,"N.G."))</f>
        <v>3.2500000000000001E-2</v>
      </c>
      <c r="CD39" s="38">
        <f>'Unfactored Wall Loads'!$P$5*(1*'Unfactored Wall Loads'!BJ39)</f>
        <v>11.599999999999998</v>
      </c>
      <c r="CE39" s="38">
        <f>'Unfactored Wall Loads'!$P$5*(1*'Unfactored Wall Loads'!BJ39+1*'Unfactored Wall Loads'!BK39)</f>
        <v>15.199999999999998</v>
      </c>
      <c r="CF39" s="38">
        <f>'Unfactored Wall Loads'!$P$5*(1*'Unfactored Wall Loads'!BJ39+1*'Unfactored Wall Loads'!BL39)</f>
        <v>11.599999999999998</v>
      </c>
      <c r="CG39" s="38">
        <f>'Unfactored Wall Loads'!$P$5*(1*'Unfactored Wall Loads'!BJ39+0.75*'Unfactored Wall Loads'!BK39+0.75*'Unfactored Wall Loads'!BL39)</f>
        <v>14.299999999999999</v>
      </c>
      <c r="CH39" s="42">
        <f t="shared" si="11"/>
        <v>15.199999999999998</v>
      </c>
      <c r="CI39" s="118">
        <f>IF($B39="INT",1*'Unfactored Wall Loads'!BM39,IF($B39="EXT",IF(CO39=CK39,0.6*'Unfactored Wall Loads'!BM39,IF(CO39=CL39,0.75*0.6*'Unfactored Wall Loads'!BM39,IF(CO39=CM39,0.75*0.6*'Unfactored Wall Loads'!BM39,IF(CO39=CN39,0.75*0.6*'Unfactored Wall Loads'!BM39,"NG")))),"N.G."))</f>
        <v>0.95062500000000005</v>
      </c>
      <c r="CJ39" s="119">
        <f>IF($B39="INT",1*'Unfactored Wall Loads'!BN39, IF($B39="EXT",0.6*'Unfactored Wall Loads'!BN39,"N.G."))</f>
        <v>3.2500000000000001E-2</v>
      </c>
      <c r="CK39" s="38">
        <f>'Unfactored Wall Loads'!$P$5*(1*'Unfactored Wall Loads'!BO39)</f>
        <v>13.2</v>
      </c>
      <c r="CL39" s="38">
        <f>'Unfactored Wall Loads'!$P$5*(1*'Unfactored Wall Loads'!BO39+1*'Unfactored Wall Loads'!BP39)</f>
        <v>17.2</v>
      </c>
      <c r="CM39" s="38">
        <f>'Unfactored Wall Loads'!$P$5*(1*'Unfactored Wall Loads'!BO39+1*'Unfactored Wall Loads'!BQ39)</f>
        <v>13.2</v>
      </c>
      <c r="CN39" s="38">
        <f>'Unfactored Wall Loads'!$P$5*(1*'Unfactored Wall Loads'!BO39+0.75*'Unfactored Wall Loads'!BP39+0.75*'Unfactored Wall Loads'!BQ39)</f>
        <v>16.2</v>
      </c>
      <c r="CO39" s="42">
        <f t="shared" si="12"/>
        <v>17.2</v>
      </c>
      <c r="CP39" s="118">
        <f>IF($B39="INT",1*'Unfactored Wall Loads'!BR39,IF($B39="EXT",IF(CV39=CR39,0.6*'Unfactored Wall Loads'!BR39,IF(CV39=CS39,0.75*0.6*'Unfactored Wall Loads'!BR39,IF(CV39=CT39,0.75*0.6*'Unfactored Wall Loads'!BR39,IF(CV39=CU39,0.75*0.6*'Unfactored Wall Loads'!BR39,"NG")))),"N.G."))</f>
        <v>0.48999999999999994</v>
      </c>
      <c r="CQ39" s="119">
        <f>IF($B39="INT",1*'Unfactored Wall Loads'!BS39, IF($B39="EXT",0.6*'Unfactored Wall Loads'!BS39,"N.G."))</f>
        <v>2.3333333333333331E-2</v>
      </c>
      <c r="CR39" s="38">
        <f>'Unfactored Wall Loads'!$P$5*(1*'Unfactored Wall Loads'!BT39)</f>
        <v>0</v>
      </c>
      <c r="CS39" s="38">
        <f>'Unfactored Wall Loads'!$P$5*(1*'Unfactored Wall Loads'!BT39+1*'Unfactored Wall Loads'!BU39)</f>
        <v>0</v>
      </c>
      <c r="CT39" s="38">
        <f>'Unfactored Wall Loads'!$P$5*(1*'Unfactored Wall Loads'!BT39+1*'Unfactored Wall Loads'!BV39)</f>
        <v>0</v>
      </c>
      <c r="CU39" s="38">
        <f>'Unfactored Wall Loads'!$P$5*(1*'Unfactored Wall Loads'!BT39+0.75*'Unfactored Wall Loads'!BU39+0.75*'Unfactored Wall Loads'!BV39)</f>
        <v>0</v>
      </c>
      <c r="CV39" s="42">
        <f t="shared" si="13"/>
        <v>0</v>
      </c>
      <c r="CW39" s="118">
        <f>IF($B39="INT",1*'Unfactored Wall Loads'!BW39,IF($B39="EXT",IF(DC39=CY39,0.6*'Unfactored Wall Loads'!BW39,IF(DC39=CZ39,0.75*0.6*'Unfactored Wall Loads'!BW39,IF(DC39=DA39,0.75*0.6*'Unfactored Wall Loads'!BW39,IF(DC39=DB39,0.75*0.6*'Unfactored Wall Loads'!BW39,"NG")))),"N.G."))</f>
        <v>0.36</v>
      </c>
      <c r="CX39" s="119">
        <f>IF($B39="INT",1*'Unfactored Wall Loads'!BX39, IF($B39="EXT",0.6*'Unfactored Wall Loads'!BX39,"N.G."))</f>
        <v>0.02</v>
      </c>
      <c r="CY39" s="38">
        <f>'Unfactored Wall Loads'!$P$5*(1*'Unfactored Wall Loads'!BY39)</f>
        <v>0</v>
      </c>
      <c r="CZ39" s="38">
        <f>'Unfactored Wall Loads'!$P$5*(1*'Unfactored Wall Loads'!BY39+1*'Unfactored Wall Loads'!BZ39)</f>
        <v>0</v>
      </c>
      <c r="DA39" s="38">
        <f>'Unfactored Wall Loads'!$P$5*(1*'Unfactored Wall Loads'!BY39+1*'Unfactored Wall Loads'!CA39)</f>
        <v>0</v>
      </c>
      <c r="DB39" s="38">
        <f>'Unfactored Wall Loads'!$P$5*(1*'Unfactored Wall Loads'!BY39+0.75*'Unfactored Wall Loads'!BZ39+0.75*'Unfactored Wall Loads'!CA39)</f>
        <v>0</v>
      </c>
      <c r="DC39" s="37">
        <f t="shared" si="14"/>
        <v>0</v>
      </c>
    </row>
    <row r="40" spans="1:107" x14ac:dyDescent="0.25">
      <c r="A40" s="87">
        <v>19</v>
      </c>
      <c r="B40" s="87" t="str">
        <f>'Unfactored Wall Loads'!B40</f>
        <v>INT</v>
      </c>
      <c r="C40" s="118">
        <f>IF($B40="INT",1*'Unfactored Wall Loads'!E41,IF($B40="EXT",IF(I40=E40,0.6*'Unfactored Wall Loads'!E41,IF(I40=F40,0.75*0.6*'Unfactored Wall Loads'!E41,IF(I40=G40,0.75*0.6*'Unfactored Wall Loads'!A41,IF(I40=H40,0.75*0.6*'Unfactored Wall Loads'!E41,"NG")))),"N.G."))</f>
        <v>4</v>
      </c>
      <c r="D40" s="119">
        <f>IF($B40="INT",1*'Unfactored Wall Loads'!F40, IF($B40="EXT",0.6*'Unfactored Wall Loads'!F40,"N.G."))</f>
        <v>6.6666666666666652E-2</v>
      </c>
      <c r="E40" s="38">
        <f>'Unfactored Wall Loads'!$P$5*(1*'Unfactored Wall Loads'!G40)</f>
        <v>0</v>
      </c>
      <c r="F40" s="38">
        <f>'Unfactored Wall Loads'!$P$5*(1*'Unfactored Wall Loads'!G40+1*'Unfactored Wall Loads'!H40)</f>
        <v>0</v>
      </c>
      <c r="G40" s="38">
        <f>'Unfactored Wall Loads'!$P$5*(1*'Unfactored Wall Loads'!G40+1*'Unfactored Wall Loads'!I40)</f>
        <v>0</v>
      </c>
      <c r="H40" s="38">
        <f>'Unfactored Wall Loads'!$P$5*(1*'Unfactored Wall Loads'!G40+0.75*'Unfactored Wall Loads'!H40+0.75*'Unfactored Wall Loads'!I40)</f>
        <v>0</v>
      </c>
      <c r="I40" s="42">
        <f t="shared" si="0"/>
        <v>0</v>
      </c>
      <c r="J40" s="118">
        <f>IF($B40="INT",1*'Unfactored Wall Loads'!J41,IF($B40="EXT",IF(P40=L40,0.6*'Unfactored Wall Loads'!H41,IF(P40=M40,0.75*0.6*'Unfactored Wall Loads'!H41,IF(P40=N40,0.75*0.6*'Unfactored Wall Loads'!H41,IF(P40=O40,0.75*0.6*'Unfactored Wall Loads'!H41,"NG")))),"N.G."))</f>
        <v>3.61</v>
      </c>
      <c r="K40" s="119">
        <f>IF($B40="INT",1*'Unfactored Wall Loads'!K40, IF($B40="EXT",0.6*'Unfactored Wall Loads'!K40,"N.G."))</f>
        <v>6.3333333333333325E-2</v>
      </c>
      <c r="L40" s="38">
        <f>'Unfactored Wall Loads'!$P$5*(1*'Unfactored Wall Loads'!L40)</f>
        <v>0</v>
      </c>
      <c r="M40" s="38">
        <f>'Unfactored Wall Loads'!$P$5*(1*'Unfactored Wall Loads'!L40+1*'Unfactored Wall Loads'!M40)</f>
        <v>0</v>
      </c>
      <c r="N40" s="38">
        <f>'Unfactored Wall Loads'!$P$5*(1*'Unfactored Wall Loads'!L40+1*'Unfactored Wall Loads'!N40)</f>
        <v>0</v>
      </c>
      <c r="O40" s="38">
        <f>'Unfactored Wall Loads'!$P$5*(1*'Unfactored Wall Loads'!L40+0.75*'Unfactored Wall Loads'!M40+0.75*'Unfactored Wall Loads'!N40)</f>
        <v>0</v>
      </c>
      <c r="P40" s="42">
        <f t="shared" si="1"/>
        <v>0</v>
      </c>
      <c r="Q40" s="118">
        <f>IF($B40="INT",1*'Unfactored Wall Loads'!O41,IF($B40="EXT",IF(W40=S40,0.6*'Unfactored Wall Loads'!O41,IF(W40=T40,0.75*0.6*'Unfactored Wall Loads'!O41,IF(W40=U40,0.75*0.6*'Unfactored Wall Loads'!O41,IF(W40=V40,0.75*0.6*'Unfactored Wall Loads'!O41,"NG")))),"N.G."))</f>
        <v>3.24</v>
      </c>
      <c r="R40" s="119">
        <f>IF($B40="INT",1*'Unfactored Wall Loads'!P40, IF($B40="EXT",0.6*'Unfactored Wall Loads'!P40,"N.G."))</f>
        <v>5.9999999999999991E-2</v>
      </c>
      <c r="S40" s="38">
        <f>'Unfactored Wall Loads'!$P$5*(1*'Unfactored Wall Loads'!Q40)</f>
        <v>0</v>
      </c>
      <c r="T40" s="38">
        <f>'Unfactored Wall Loads'!$P$5*(1*'Unfactored Wall Loads'!Q40+1*'Unfactored Wall Loads'!R40)</f>
        <v>0</v>
      </c>
      <c r="U40" s="38">
        <f>'Unfactored Wall Loads'!$P$5*(1*'Unfactored Wall Loads'!Q40+1*'Unfactored Wall Loads'!S40)</f>
        <v>0</v>
      </c>
      <c r="V40" s="38">
        <f>'Unfactored Wall Loads'!$P$5*(1*'Unfactored Wall Loads'!Q40+0.75*'Unfactored Wall Loads'!R40+0.75*'Unfactored Wall Loads'!S40)</f>
        <v>0</v>
      </c>
      <c r="W40" s="42">
        <f t="shared" si="2"/>
        <v>0</v>
      </c>
      <c r="X40" s="118">
        <f>IF($B40="INT",1*'Unfactored Wall Loads'!T40,IF($B40="EXT",IF(AD40=Z40,0.6*'Unfactored Wall Loads'!T40,IF(AD40=AA40,0.75*0.6*'Unfactored Wall Loads'!T40,IF(AD40=AB40,0.75*0.6*'Unfactored Wall Loads'!T40,IF(AD40=AC40,0.75*0.6*'Unfactored Wall Loads'!T40,"NG")))),"N.G."))</f>
        <v>0.95062500000000005</v>
      </c>
      <c r="Y40" s="119">
        <f>IF($B40="INT",1*'Unfactored Wall Loads'!U40, IF($B40="EXT",0.6*'Unfactored Wall Loads'!U40,"N.G."))</f>
        <v>3.2500000000000001E-2</v>
      </c>
      <c r="Z40" s="38">
        <f>'Unfactored Wall Loads'!$P$5*(1*'Unfactored Wall Loads'!V40)</f>
        <v>14.933333333333332</v>
      </c>
      <c r="AA40" s="38">
        <f>'Unfactored Wall Loads'!$P$5*(1*'Unfactored Wall Loads'!V40+1*'Unfactored Wall Loads'!W40)</f>
        <v>19.599999999999998</v>
      </c>
      <c r="AB40" s="38">
        <f>'Unfactored Wall Loads'!$P$5*(1*'Unfactored Wall Loads'!V40+1*'Unfactored Wall Loads'!X40)</f>
        <v>14.933333333333332</v>
      </c>
      <c r="AC40" s="42">
        <f>'Unfactored Wall Loads'!$P$5*(1*'Unfactored Wall Loads'!V40+0.75*'Unfactored Wall Loads'!W40+0.75*'Unfactored Wall Loads'!X40)</f>
        <v>18.43333333333333</v>
      </c>
      <c r="AD40" s="87">
        <f t="shared" si="3"/>
        <v>19.599999999999998</v>
      </c>
      <c r="AE40" s="118">
        <f>IF($B40="INT",1*'Unfactored Wall Loads'!Y40,IF($B40="EXT",IF(AK40=AG40,0.6*'Unfactored Wall Loads'!Y40,IF(AK40=AH40,0.75*0.6*'Unfactored Wall Loads'!Y40,IF(AK40=AI40,0.75*0.6*'Unfactored Wall Loads'!Y40,IF(AK40=AJ40,0.75*0.6*'Unfactored Wall Loads'!Y40,"NG")))),"N.G."))</f>
        <v>1.3455999999999999</v>
      </c>
      <c r="AF40" s="119">
        <f>IF($B40="INT",1*'Unfactored Wall Loads'!Z40, IF($B40="EXT",0.6*'Unfactored Wall Loads'!Z40,"N.G."))</f>
        <v>3.8666666666666662E-2</v>
      </c>
      <c r="AG40" s="38">
        <f>'Unfactored Wall Loads'!$P$5*(1*'Unfactored Wall Loads'!AA40)</f>
        <v>0</v>
      </c>
      <c r="AH40" s="38">
        <f>'Unfactored Wall Loads'!$P$5*(1*'Unfactored Wall Loads'!AA40+1*'Unfactored Wall Loads'!AB40)</f>
        <v>0</v>
      </c>
      <c r="AI40" s="38">
        <f>'Unfactored Wall Loads'!$P$5*(1*'Unfactored Wall Loads'!AA40+1*'Unfactored Wall Loads'!AC40)</f>
        <v>0</v>
      </c>
      <c r="AJ40" s="38">
        <f>'Unfactored Wall Loads'!$P$5*(1*'Unfactored Wall Loads'!AA40+0.75*'Unfactored Wall Loads'!AB40+0.75*'Unfactored Wall Loads'!AC40)</f>
        <v>0</v>
      </c>
      <c r="AK40" s="42">
        <f t="shared" si="4"/>
        <v>0</v>
      </c>
      <c r="AL40" s="118">
        <f>IF($B40="INT",1*'Unfactored Wall Loads'!AD40,IF($B40="EXT",IF(AR40=AN40,0.6*'Unfactored Wall Loads'!AD40,IF(AR40=AO40,0.75*0.6*'Unfactored Wall Loads'!AD40,IF(AR40=AP40,0.75*0.6*'Unfactored Wall Loads'!AD40,IF(AR40=AQ40,0.75*0.6*'Unfactored Wall Loads'!AD40,"NG")))),"N.G."))</f>
        <v>0.98406399999999994</v>
      </c>
      <c r="AM40" s="119">
        <f>IF($B40="INT",1*'Unfactored Wall Loads'!AE40, IF($B40="EXT",0.6*'Unfactored Wall Loads'!AE40,"N.G."))</f>
        <v>3.3066666666666661E-2</v>
      </c>
      <c r="AN40" s="38">
        <f>'Unfactored Wall Loads'!$P$5*(1*'Unfactored Wall Loads'!AF40)</f>
        <v>2.2666666666666666</v>
      </c>
      <c r="AO40" s="38">
        <f>'Unfactored Wall Loads'!$P$5*(1*'Unfactored Wall Loads'!AF40+1*'Unfactored Wall Loads'!AG40)</f>
        <v>4.2666666666666666</v>
      </c>
      <c r="AP40" s="38">
        <f>'Unfactored Wall Loads'!$P$5*(1*'Unfactored Wall Loads'!AF40+1*'Unfactored Wall Loads'!AH40)</f>
        <v>2.2666666666666666</v>
      </c>
      <c r="AQ40" s="38">
        <f>'Unfactored Wall Loads'!$P$5*(1*'Unfactored Wall Loads'!AF40+0.75*'Unfactored Wall Loads'!AG40+0.75*'Unfactored Wall Loads'!AH40)</f>
        <v>3.7666666666666666</v>
      </c>
      <c r="AR40" s="42">
        <f t="shared" si="5"/>
        <v>4.2666666666666666</v>
      </c>
      <c r="AS40" s="118">
        <f>IF($B40="INT",1*'Unfactored Wall Loads'!AI40,IF($B40="EXT",IF(AY40=AU40,0.6*'Unfactored Wall Loads'!AI40,IF(AY40=AV40,0.75*0.6*'Unfactored Wall Loads'!AI40,IF(AY40=AW40,0.75*0.6*'Unfactored Wall Loads'!AI40,IF(AY40=AX40,0.75*0.6*'Unfactored Wall Loads'!AI40,"NG")))),"N.G."))</f>
        <v>0.95062500000000005</v>
      </c>
      <c r="AT40" s="119">
        <f>IF($B40="INT",1*'Unfactored Wall Loads'!AJ40, IF($B40="EXT",0.6*'Unfactored Wall Loads'!AJ40,"N.G."))</f>
        <v>3.2500000000000001E-2</v>
      </c>
      <c r="AU40" s="38">
        <f>'Unfactored Wall Loads'!$P$5*(1*'Unfactored Wall Loads'!AK40)</f>
        <v>4.1333333333333329</v>
      </c>
      <c r="AV40" s="38">
        <f>'Unfactored Wall Loads'!$P$5*(1*'Unfactored Wall Loads'!AK40+1*'Unfactored Wall Loads'!AL40)</f>
        <v>6.7999999999999989</v>
      </c>
      <c r="AW40" s="38">
        <f>'Unfactored Wall Loads'!$P$5*(1*'Unfactored Wall Loads'!AK40+1*'Unfactored Wall Loads'!AM40)</f>
        <v>4.1333333333333329</v>
      </c>
      <c r="AX40" s="38">
        <f>'Unfactored Wall Loads'!$P$5*(1*'Unfactored Wall Loads'!AK40+0.75*'Unfactored Wall Loads'!AL40+0.75*'Unfactored Wall Loads'!AM40)</f>
        <v>6.1333333333333329</v>
      </c>
      <c r="AY40" s="42">
        <f t="shared" si="6"/>
        <v>6.7999999999999989</v>
      </c>
      <c r="AZ40" s="118">
        <f>IF($B40="INT",1*'Unfactored Wall Loads'!AN40,IF($B40="EXT",IF(BF40=BB40,0.6*'Unfactored Wall Loads'!AN40,IF(BF40=BC40,0.75*0.6*'Unfactored Wall Loads'!AN40,IF(BF40=BD40,0.75*0.6*'Unfactored Wall Loads'!AN40,IF(BF40=BE40,0.75*0.6*'Unfactored Wall Loads'!AN40,"NG")))),"N.G."))</f>
        <v>0.95062500000000005</v>
      </c>
      <c r="BA40" s="119">
        <f>IF($B40="INT",1*'Unfactored Wall Loads'!AO40, IF($B40="EXT",0.6*'Unfactored Wall Loads'!AO40,"N.G."))</f>
        <v>3.2500000000000001E-2</v>
      </c>
      <c r="BB40" s="38">
        <f>'Unfactored Wall Loads'!$P$5*(1*'Unfactored Wall Loads'!AP40)</f>
        <v>5.8666666666666671</v>
      </c>
      <c r="BC40" s="38">
        <f>'Unfactored Wall Loads'!$P$5*(1*'Unfactored Wall Loads'!AP40+1*'Unfactored Wall Loads'!AQ40)</f>
        <v>9.1999999999999993</v>
      </c>
      <c r="BD40" s="38">
        <f>'Unfactored Wall Loads'!$P$5*(1*'Unfactored Wall Loads'!AP40+1*'Unfactored Wall Loads'!AR40)</f>
        <v>5.8666666666666671</v>
      </c>
      <c r="BE40" s="38">
        <f>'Unfactored Wall Loads'!$P$5*(1*'Unfactored Wall Loads'!AP40+0.75*'Unfactored Wall Loads'!AQ40+0.75*'Unfactored Wall Loads'!AR40)</f>
        <v>8.3666666666666671</v>
      </c>
      <c r="BF40" s="42">
        <f t="shared" si="7"/>
        <v>9.1999999999999993</v>
      </c>
      <c r="BG40" s="118">
        <f>IF($B40="INT",1*'Unfactored Wall Loads'!AS40,IF($B40="EXT",IF(BM40=BI40,0.6*'Unfactored Wall Loads'!AS40,IF(BM40=BJ40,0.75*0.6*'Unfactored Wall Loads'!AS40,IF(BM40=BK40,0.75*0.6*'Unfactored Wall Loads'!AS40,IF(BM40=BL40,0.75*0.6*'Unfactored Wall Loads'!AS40,"NG")))),"N.G."))</f>
        <v>0.95062500000000005</v>
      </c>
      <c r="BH40" s="119">
        <f>IF($B40="INT",1*'Unfactored Wall Loads'!AT40, IF($B40="EXT",0.6*'Unfactored Wall Loads'!AT40,"N.G."))</f>
        <v>3.2500000000000001E-2</v>
      </c>
      <c r="BI40" s="38">
        <f>'Unfactored Wall Loads'!$P$5*(1*'Unfactored Wall Loads'!AU40)</f>
        <v>7.7333333333333325</v>
      </c>
      <c r="BJ40" s="38">
        <f>'Unfactored Wall Loads'!$P$5*(1*'Unfactored Wall Loads'!AU40+1*'Unfactored Wall Loads'!AV40)</f>
        <v>11.466666666666665</v>
      </c>
      <c r="BK40" s="38">
        <f>'Unfactored Wall Loads'!$P$5*(1*'Unfactored Wall Loads'!AU40+1*'Unfactored Wall Loads'!AW40)</f>
        <v>7.7333333333333325</v>
      </c>
      <c r="BL40" s="38">
        <f>'Unfactored Wall Loads'!$P$5*(1*'Unfactored Wall Loads'!AU40+0.75*'Unfactored Wall Loads'!AV40+0.75*'Unfactored Wall Loads'!AW40)</f>
        <v>10.533333333333331</v>
      </c>
      <c r="BM40" s="42">
        <f t="shared" si="8"/>
        <v>11.466666666666665</v>
      </c>
      <c r="BN40" s="118">
        <f>IF($B40="INT",1*'Unfactored Wall Loads'!AX40,IF($B40="EXT",IF(BT40=BP40,0.6*'Unfactored Wall Loads'!AX40,IF(BT40=BQ40,0.75*0.6*'Unfactored Wall Loads'!AX40,IF(BT40=BR40,0.75*0.6*'Unfactored Wall Loads'!AX40,IF(BT40=BS40,0.75*0.6*'Unfactored Wall Loads'!AX40,"NG")))),"N.G."))</f>
        <v>0.95062500000000005</v>
      </c>
      <c r="BO40" s="119">
        <f>IF($B40="INT",1*'Unfactored Wall Loads'!AY40, IF($B40="EXT",0.6*'Unfactored Wall Loads'!AY40,"N.G."))</f>
        <v>3.2500000000000001E-2</v>
      </c>
      <c r="BP40" s="38">
        <f>'Unfactored Wall Loads'!$P$5*(1*'Unfactored Wall Loads'!AZ40)</f>
        <v>9.466666666666665</v>
      </c>
      <c r="BQ40" s="38">
        <f>'Unfactored Wall Loads'!$P$5*(1*'Unfactored Wall Loads'!AZ40+1*'Unfactored Wall Loads'!BA40)</f>
        <v>13.599999999999998</v>
      </c>
      <c r="BR40" s="38">
        <f>'Unfactored Wall Loads'!$P$5*(1*'Unfactored Wall Loads'!AZ40+1*'Unfactored Wall Loads'!BB40)</f>
        <v>9.466666666666665</v>
      </c>
      <c r="BS40" s="38">
        <f>'Unfactored Wall Loads'!$P$5*(1*'Unfactored Wall Loads'!AZ40+0.75*'Unfactored Wall Loads'!BA40+0.75*'Unfactored Wall Loads'!BB40)</f>
        <v>12.566666666666666</v>
      </c>
      <c r="BT40" s="42">
        <f t="shared" si="9"/>
        <v>13.599999999999998</v>
      </c>
      <c r="BU40" s="118">
        <f>IF($B40="INT",1*'Unfactored Wall Loads'!BC40,IF($B40="EXT",IF(CA40=BW40,0.6*'Unfactored Wall Loads'!BC40,IF(CA40=BX40,0.75*0.6*'Unfactored Wall Loads'!BC40,IF(CA40=BY40,0.75*0.6*'Unfactored Wall Loads'!BC40,IF(CA40=BZ40,0.75*0.6*'Unfactored Wall Loads'!BC40,"NG")))),"N.G."))</f>
        <v>0.95062500000000005</v>
      </c>
      <c r="BV40" s="119">
        <f>IF($B40="INT",1*'Unfactored Wall Loads'!BD40, IF($B40="EXT",0.6*'Unfactored Wall Loads'!BD40,"N.G."))</f>
        <v>3.2500000000000001E-2</v>
      </c>
      <c r="BW40" s="38">
        <f>'Unfactored Wall Loads'!$P$5*(1*'Unfactored Wall Loads'!BE40)</f>
        <v>11.333333333333332</v>
      </c>
      <c r="BX40" s="38">
        <f>'Unfactored Wall Loads'!$P$5*(1*'Unfactored Wall Loads'!BE40+1*'Unfactored Wall Loads'!BF40)</f>
        <v>15.733333333333334</v>
      </c>
      <c r="BY40" s="38">
        <f>'Unfactored Wall Loads'!$P$5*(1*'Unfactored Wall Loads'!BE40+1*'Unfactored Wall Loads'!BG40)</f>
        <v>11.333333333333332</v>
      </c>
      <c r="BZ40" s="38">
        <f>'Unfactored Wall Loads'!$P$5*(1*'Unfactored Wall Loads'!BE40+0.75*'Unfactored Wall Loads'!BF40+0.75*'Unfactored Wall Loads'!BG40)</f>
        <v>14.633333333333333</v>
      </c>
      <c r="CA40" s="42">
        <f t="shared" si="10"/>
        <v>15.733333333333334</v>
      </c>
      <c r="CB40" s="118">
        <f>IF($B40="INT",1*'Unfactored Wall Loads'!BH40,IF($B40="EXT",IF(CH40=CD40,0.6*'Unfactored Wall Loads'!BH40,IF(CH40=CE40,0.75*0.6*'Unfactored Wall Loads'!BH40,IF(CH40=CF40,0.75*0.6*'Unfactored Wall Loads'!BH40,IF(CH40=CG40,0.75*0.6*'Unfactored Wall Loads'!BH40,"NG")))),"N.G."))</f>
        <v>0.95062500000000005</v>
      </c>
      <c r="CC40" s="119">
        <f>IF($B40="INT",1*'Unfactored Wall Loads'!BI40, IF($B40="EXT",0.6*'Unfactored Wall Loads'!BI40,"N.G."))</f>
        <v>3.2500000000000001E-2</v>
      </c>
      <c r="CD40" s="38">
        <f>'Unfactored Wall Loads'!$P$5*(1*'Unfactored Wall Loads'!BJ40)</f>
        <v>13.2</v>
      </c>
      <c r="CE40" s="38">
        <f>'Unfactored Wall Loads'!$P$5*(1*'Unfactored Wall Loads'!BJ40+1*'Unfactored Wall Loads'!BK40)</f>
        <v>17.866666666666667</v>
      </c>
      <c r="CF40" s="38">
        <f>'Unfactored Wall Loads'!$P$5*(1*'Unfactored Wall Loads'!BJ40+1*'Unfactored Wall Loads'!BL40)</f>
        <v>13.2</v>
      </c>
      <c r="CG40" s="38">
        <f>'Unfactored Wall Loads'!$P$5*(1*'Unfactored Wall Loads'!BJ40+0.75*'Unfactored Wall Loads'!BK40+0.75*'Unfactored Wall Loads'!BL40)</f>
        <v>16.7</v>
      </c>
      <c r="CH40" s="42">
        <f t="shared" si="11"/>
        <v>17.866666666666667</v>
      </c>
      <c r="CI40" s="118">
        <f>IF($B40="INT",1*'Unfactored Wall Loads'!BM40,IF($B40="EXT",IF(CO40=CK40,0.6*'Unfactored Wall Loads'!BM40,IF(CO40=CL40,0.75*0.6*'Unfactored Wall Loads'!BM40,IF(CO40=CM40,0.75*0.6*'Unfactored Wall Loads'!BM40,IF(CO40=CN40,0.75*0.6*'Unfactored Wall Loads'!BM40,"NG")))),"N.G."))</f>
        <v>0.95062500000000005</v>
      </c>
      <c r="CJ40" s="119">
        <f>IF($B40="INT",1*'Unfactored Wall Loads'!BN40, IF($B40="EXT",0.6*'Unfactored Wall Loads'!BN40,"N.G."))</f>
        <v>3.2500000000000001E-2</v>
      </c>
      <c r="CK40" s="38">
        <f>'Unfactored Wall Loads'!$P$5*(1*'Unfactored Wall Loads'!BO40)</f>
        <v>14.933333333333332</v>
      </c>
      <c r="CL40" s="38">
        <f>'Unfactored Wall Loads'!$P$5*(1*'Unfactored Wall Loads'!BO40+1*'Unfactored Wall Loads'!BP40)</f>
        <v>19.599999999999998</v>
      </c>
      <c r="CM40" s="38">
        <f>'Unfactored Wall Loads'!$P$5*(1*'Unfactored Wall Loads'!BO40+1*'Unfactored Wall Loads'!BQ40)</f>
        <v>14.933333333333332</v>
      </c>
      <c r="CN40" s="38">
        <f>'Unfactored Wall Loads'!$P$5*(1*'Unfactored Wall Loads'!BO40+0.75*'Unfactored Wall Loads'!BP40+0.75*'Unfactored Wall Loads'!BQ40)</f>
        <v>18.43333333333333</v>
      </c>
      <c r="CO40" s="42">
        <f t="shared" si="12"/>
        <v>19.599999999999998</v>
      </c>
      <c r="CP40" s="118">
        <f>IF($B40="INT",1*'Unfactored Wall Loads'!BR40,IF($B40="EXT",IF(CV40=CR40,0.6*'Unfactored Wall Loads'!BR40,IF(CV40=CS40,0.75*0.6*'Unfactored Wall Loads'!BR40,IF(CV40=CT40,0.75*0.6*'Unfactored Wall Loads'!BR40,IF(CV40=CU40,0.75*0.6*'Unfactored Wall Loads'!BR40,"NG")))),"N.G."))</f>
        <v>0.48999999999999994</v>
      </c>
      <c r="CQ40" s="119">
        <f>IF($B40="INT",1*'Unfactored Wall Loads'!BS40, IF($B40="EXT",0.6*'Unfactored Wall Loads'!BS40,"N.G."))</f>
        <v>2.3333333333333331E-2</v>
      </c>
      <c r="CR40" s="38">
        <f>'Unfactored Wall Loads'!$P$5*(1*'Unfactored Wall Loads'!BT40)</f>
        <v>0</v>
      </c>
      <c r="CS40" s="38">
        <f>'Unfactored Wall Loads'!$P$5*(1*'Unfactored Wall Loads'!BT40+1*'Unfactored Wall Loads'!BU40)</f>
        <v>0</v>
      </c>
      <c r="CT40" s="38">
        <f>'Unfactored Wall Loads'!$P$5*(1*'Unfactored Wall Loads'!BT40+1*'Unfactored Wall Loads'!BV40)</f>
        <v>0</v>
      </c>
      <c r="CU40" s="38">
        <f>'Unfactored Wall Loads'!$P$5*(1*'Unfactored Wall Loads'!BT40+0.75*'Unfactored Wall Loads'!BU40+0.75*'Unfactored Wall Loads'!BV40)</f>
        <v>0</v>
      </c>
      <c r="CV40" s="42">
        <f t="shared" si="13"/>
        <v>0</v>
      </c>
      <c r="CW40" s="118">
        <f>IF($B40="INT",1*'Unfactored Wall Loads'!BW40,IF($B40="EXT",IF(DC40=CY40,0.6*'Unfactored Wall Loads'!BW40,IF(DC40=CZ40,0.75*0.6*'Unfactored Wall Loads'!BW40,IF(DC40=DA40,0.75*0.6*'Unfactored Wall Loads'!BW40,IF(DC40=DB40,0.75*0.6*'Unfactored Wall Loads'!BW40,"NG")))),"N.G."))</f>
        <v>0.36</v>
      </c>
      <c r="CX40" s="119">
        <f>IF($B40="INT",1*'Unfactored Wall Loads'!BX40, IF($B40="EXT",0.6*'Unfactored Wall Loads'!BX40,"N.G."))</f>
        <v>0.02</v>
      </c>
      <c r="CY40" s="38">
        <f>'Unfactored Wall Loads'!$P$5*(1*'Unfactored Wall Loads'!BY40)</f>
        <v>0</v>
      </c>
      <c r="CZ40" s="38">
        <f>'Unfactored Wall Loads'!$P$5*(1*'Unfactored Wall Loads'!BY40+1*'Unfactored Wall Loads'!BZ40)</f>
        <v>0</v>
      </c>
      <c r="DA40" s="38">
        <f>'Unfactored Wall Loads'!$P$5*(1*'Unfactored Wall Loads'!BY40+1*'Unfactored Wall Loads'!CA40)</f>
        <v>0</v>
      </c>
      <c r="DB40" s="38">
        <f>'Unfactored Wall Loads'!$P$5*(1*'Unfactored Wall Loads'!BY40+0.75*'Unfactored Wall Loads'!BZ40+0.75*'Unfactored Wall Loads'!CA40)</f>
        <v>0</v>
      </c>
      <c r="DC40" s="37">
        <f t="shared" si="14"/>
        <v>0</v>
      </c>
    </row>
    <row r="41" spans="1:107" x14ac:dyDescent="0.25">
      <c r="A41" s="87">
        <v>20</v>
      </c>
      <c r="B41" s="87" t="str">
        <f>'Unfactored Wall Loads'!B41</f>
        <v>INT</v>
      </c>
      <c r="C41" s="118">
        <f>IF($B41="INT",1*'Unfactored Wall Loads'!E42,IF($B41="EXT",IF(I41=E41,0.6*'Unfactored Wall Loads'!E42,IF(I41=F41,0.75*0.6*'Unfactored Wall Loads'!E42,IF(I41=G41,0.75*0.6*'Unfactored Wall Loads'!A42,IF(I41=H41,0.75*0.6*'Unfactored Wall Loads'!E42,"NG")))),"N.G."))</f>
        <v>4</v>
      </c>
      <c r="D41" s="119">
        <f>IF($B41="INT",1*'Unfactored Wall Loads'!F41, IF($B41="EXT",0.6*'Unfactored Wall Loads'!F41,"N.G."))</f>
        <v>6.6666666666666652E-2</v>
      </c>
      <c r="E41" s="38">
        <f>'Unfactored Wall Loads'!$P$5*(1*'Unfactored Wall Loads'!G41)</f>
        <v>0</v>
      </c>
      <c r="F41" s="38">
        <f>'Unfactored Wall Loads'!$P$5*(1*'Unfactored Wall Loads'!G41+1*'Unfactored Wall Loads'!H41)</f>
        <v>0</v>
      </c>
      <c r="G41" s="38">
        <f>'Unfactored Wall Loads'!$P$5*(1*'Unfactored Wall Loads'!G41+1*'Unfactored Wall Loads'!I41)</f>
        <v>0</v>
      </c>
      <c r="H41" s="38">
        <f>'Unfactored Wall Loads'!$P$5*(1*'Unfactored Wall Loads'!G41+0.75*'Unfactored Wall Loads'!H41+0.75*'Unfactored Wall Loads'!I41)</f>
        <v>0</v>
      </c>
      <c r="I41" s="42">
        <f t="shared" si="0"/>
        <v>0</v>
      </c>
      <c r="J41" s="118">
        <f>IF($B41="INT",1*'Unfactored Wall Loads'!J42,IF($B41="EXT",IF(P41=L41,0.6*'Unfactored Wall Loads'!H42,IF(P41=M41,0.75*0.6*'Unfactored Wall Loads'!H42,IF(P41=N41,0.75*0.6*'Unfactored Wall Loads'!H42,IF(P41=O41,0.75*0.6*'Unfactored Wall Loads'!H42,"NG")))),"N.G."))</f>
        <v>3.61</v>
      </c>
      <c r="K41" s="119">
        <f>IF($B41="INT",1*'Unfactored Wall Loads'!K41, IF($B41="EXT",0.6*'Unfactored Wall Loads'!K41,"N.G."))</f>
        <v>6.3333333333333325E-2</v>
      </c>
      <c r="L41" s="38">
        <f>'Unfactored Wall Loads'!$P$5*(1*'Unfactored Wall Loads'!L41)</f>
        <v>0</v>
      </c>
      <c r="M41" s="38">
        <f>'Unfactored Wall Loads'!$P$5*(1*'Unfactored Wall Loads'!L41+1*'Unfactored Wall Loads'!M41)</f>
        <v>0</v>
      </c>
      <c r="N41" s="38">
        <f>'Unfactored Wall Loads'!$P$5*(1*'Unfactored Wall Loads'!L41+1*'Unfactored Wall Loads'!N41)</f>
        <v>0</v>
      </c>
      <c r="O41" s="38">
        <f>'Unfactored Wall Loads'!$P$5*(1*'Unfactored Wall Loads'!L41+0.75*'Unfactored Wall Loads'!M41+0.75*'Unfactored Wall Loads'!N41)</f>
        <v>0</v>
      </c>
      <c r="P41" s="42">
        <f t="shared" si="1"/>
        <v>0</v>
      </c>
      <c r="Q41" s="118">
        <f>IF($B41="INT",1*'Unfactored Wall Loads'!O42,IF($B41="EXT",IF(W41=S41,0.6*'Unfactored Wall Loads'!O42,IF(W41=T41,0.75*0.6*'Unfactored Wall Loads'!O42,IF(W41=U41,0.75*0.6*'Unfactored Wall Loads'!O42,IF(W41=V41,0.75*0.6*'Unfactored Wall Loads'!O42,"NG")))),"N.G."))</f>
        <v>3.24</v>
      </c>
      <c r="R41" s="119">
        <f>IF($B41="INT",1*'Unfactored Wall Loads'!P41, IF($B41="EXT",0.6*'Unfactored Wall Loads'!P41,"N.G."))</f>
        <v>5.9999999999999991E-2</v>
      </c>
      <c r="S41" s="38">
        <f>'Unfactored Wall Loads'!$P$5*(1*'Unfactored Wall Loads'!Q41)</f>
        <v>0</v>
      </c>
      <c r="T41" s="38">
        <f>'Unfactored Wall Loads'!$P$5*(1*'Unfactored Wall Loads'!Q41+1*'Unfactored Wall Loads'!R41)</f>
        <v>0</v>
      </c>
      <c r="U41" s="38">
        <f>'Unfactored Wall Loads'!$P$5*(1*'Unfactored Wall Loads'!Q41+1*'Unfactored Wall Loads'!S41)</f>
        <v>0</v>
      </c>
      <c r="V41" s="38">
        <f>'Unfactored Wall Loads'!$P$5*(1*'Unfactored Wall Loads'!Q41+0.75*'Unfactored Wall Loads'!R41+0.75*'Unfactored Wall Loads'!S41)</f>
        <v>0</v>
      </c>
      <c r="W41" s="42">
        <f t="shared" si="2"/>
        <v>0</v>
      </c>
      <c r="X41" s="118">
        <f>IF($B41="INT",1*'Unfactored Wall Loads'!T41,IF($B41="EXT",IF(AD41=Z41,0.6*'Unfactored Wall Loads'!T41,IF(AD41=AA41,0.75*0.6*'Unfactored Wall Loads'!T41,IF(AD41=AB41,0.75*0.6*'Unfactored Wall Loads'!T41,IF(AD41=AC41,0.75*0.6*'Unfactored Wall Loads'!T41,"NG")))),"N.G."))</f>
        <v>0.95062500000000005</v>
      </c>
      <c r="Y41" s="119">
        <f>IF($B41="INT",1*'Unfactored Wall Loads'!U41, IF($B41="EXT",0.6*'Unfactored Wall Loads'!U41,"N.G."))</f>
        <v>3.2500000000000001E-2</v>
      </c>
      <c r="Z41" s="38">
        <f>'Unfactored Wall Loads'!$P$5*(1*'Unfactored Wall Loads'!V41)</f>
        <v>11.466666666666665</v>
      </c>
      <c r="AA41" s="38">
        <f>'Unfactored Wall Loads'!$P$5*(1*'Unfactored Wall Loads'!V41+1*'Unfactored Wall Loads'!W41)</f>
        <v>15.333333333333332</v>
      </c>
      <c r="AB41" s="38">
        <f>'Unfactored Wall Loads'!$P$5*(1*'Unfactored Wall Loads'!V41+1*'Unfactored Wall Loads'!X41)</f>
        <v>11.466666666666665</v>
      </c>
      <c r="AC41" s="42">
        <f>'Unfactored Wall Loads'!$P$5*(1*'Unfactored Wall Loads'!V41+0.75*'Unfactored Wall Loads'!W41+0.75*'Unfactored Wall Loads'!X41)</f>
        <v>14.366666666666664</v>
      </c>
      <c r="AD41" s="87">
        <f t="shared" si="3"/>
        <v>15.333333333333332</v>
      </c>
      <c r="AE41" s="118">
        <f>IF($B41="INT",1*'Unfactored Wall Loads'!Y41,IF($B41="EXT",IF(AK41=AG41,0.6*'Unfactored Wall Loads'!Y41,IF(AK41=AH41,0.75*0.6*'Unfactored Wall Loads'!Y41,IF(AK41=AI41,0.75*0.6*'Unfactored Wall Loads'!Y41,IF(AK41=AJ41,0.75*0.6*'Unfactored Wall Loads'!Y41,"NG")))),"N.G."))</f>
        <v>1.3455999999999999</v>
      </c>
      <c r="AF41" s="119">
        <f>IF($B41="INT",1*'Unfactored Wall Loads'!Z41, IF($B41="EXT",0.6*'Unfactored Wall Loads'!Z41,"N.G."))</f>
        <v>3.8666666666666662E-2</v>
      </c>
      <c r="AG41" s="38">
        <f>'Unfactored Wall Loads'!$P$5*(1*'Unfactored Wall Loads'!AA41)</f>
        <v>0</v>
      </c>
      <c r="AH41" s="38">
        <f>'Unfactored Wall Loads'!$P$5*(1*'Unfactored Wall Loads'!AA41+1*'Unfactored Wall Loads'!AB41)</f>
        <v>0</v>
      </c>
      <c r="AI41" s="38">
        <f>'Unfactored Wall Loads'!$P$5*(1*'Unfactored Wall Loads'!AA41+1*'Unfactored Wall Loads'!AC41)</f>
        <v>0</v>
      </c>
      <c r="AJ41" s="38">
        <f>'Unfactored Wall Loads'!$P$5*(1*'Unfactored Wall Loads'!AA41+0.75*'Unfactored Wall Loads'!AB41+0.75*'Unfactored Wall Loads'!AC41)</f>
        <v>0</v>
      </c>
      <c r="AK41" s="42">
        <f t="shared" si="4"/>
        <v>0</v>
      </c>
      <c r="AL41" s="118">
        <f>IF($B41="INT",1*'Unfactored Wall Loads'!AD41,IF($B41="EXT",IF(AR41=AN41,0.6*'Unfactored Wall Loads'!AD41,IF(AR41=AO41,0.75*0.6*'Unfactored Wall Loads'!AD41,IF(AR41=AP41,0.75*0.6*'Unfactored Wall Loads'!AD41,IF(AR41=AQ41,0.75*0.6*'Unfactored Wall Loads'!AD41,"NG")))),"N.G."))</f>
        <v>0.98406399999999994</v>
      </c>
      <c r="AM41" s="119">
        <f>IF($B41="INT",1*'Unfactored Wall Loads'!AE41, IF($B41="EXT",0.6*'Unfactored Wall Loads'!AE41,"N.G."))</f>
        <v>3.3066666666666661E-2</v>
      </c>
      <c r="AN41" s="38">
        <f>'Unfactored Wall Loads'!$P$5*(1*'Unfactored Wall Loads'!AF41)</f>
        <v>1.8666666666666665</v>
      </c>
      <c r="AO41" s="38">
        <f>'Unfactored Wall Loads'!$P$5*(1*'Unfactored Wall Loads'!AF41+1*'Unfactored Wall Loads'!AG41)</f>
        <v>3.333333333333333</v>
      </c>
      <c r="AP41" s="38">
        <f>'Unfactored Wall Loads'!$P$5*(1*'Unfactored Wall Loads'!AF41+1*'Unfactored Wall Loads'!AH41)</f>
        <v>1.8666666666666665</v>
      </c>
      <c r="AQ41" s="38">
        <f>'Unfactored Wall Loads'!$P$5*(1*'Unfactored Wall Loads'!AF41+0.75*'Unfactored Wall Loads'!AG41+0.75*'Unfactored Wall Loads'!AH41)</f>
        <v>2.9666666666666668</v>
      </c>
      <c r="AR41" s="42">
        <f t="shared" si="5"/>
        <v>3.333333333333333</v>
      </c>
      <c r="AS41" s="118">
        <f>IF($B41="INT",1*'Unfactored Wall Loads'!AI41,IF($B41="EXT",IF(AY41=AU41,0.6*'Unfactored Wall Loads'!AI41,IF(AY41=AV41,0.75*0.6*'Unfactored Wall Loads'!AI41,IF(AY41=AW41,0.75*0.6*'Unfactored Wall Loads'!AI41,IF(AY41=AX41,0.75*0.6*'Unfactored Wall Loads'!AI41,"NG")))),"N.G."))</f>
        <v>0.95062500000000005</v>
      </c>
      <c r="AT41" s="119">
        <f>IF($B41="INT",1*'Unfactored Wall Loads'!AJ41, IF($B41="EXT",0.6*'Unfactored Wall Loads'!AJ41,"N.G."))</f>
        <v>3.2500000000000001E-2</v>
      </c>
      <c r="AU41" s="38">
        <f>'Unfactored Wall Loads'!$P$5*(1*'Unfactored Wall Loads'!AK41)</f>
        <v>3.1999999999999997</v>
      </c>
      <c r="AV41" s="38">
        <f>'Unfactored Wall Loads'!$P$5*(1*'Unfactored Wall Loads'!AK41+1*'Unfactored Wall Loads'!AL41)</f>
        <v>5.1999999999999993</v>
      </c>
      <c r="AW41" s="38">
        <f>'Unfactored Wall Loads'!$P$5*(1*'Unfactored Wall Loads'!AK41+1*'Unfactored Wall Loads'!AM41)</f>
        <v>3.1999999999999997</v>
      </c>
      <c r="AX41" s="38">
        <f>'Unfactored Wall Loads'!$P$5*(1*'Unfactored Wall Loads'!AK41+0.75*'Unfactored Wall Loads'!AL41+0.75*'Unfactored Wall Loads'!AM41)</f>
        <v>4.6999999999999993</v>
      </c>
      <c r="AY41" s="42">
        <f t="shared" si="6"/>
        <v>5.1999999999999993</v>
      </c>
      <c r="AZ41" s="118">
        <f>IF($B41="INT",1*'Unfactored Wall Loads'!AN41,IF($B41="EXT",IF(BF41=BB41,0.6*'Unfactored Wall Loads'!AN41,IF(BF41=BC41,0.75*0.6*'Unfactored Wall Loads'!AN41,IF(BF41=BD41,0.75*0.6*'Unfactored Wall Loads'!AN41,IF(BF41=BE41,0.75*0.6*'Unfactored Wall Loads'!AN41,"NG")))),"N.G."))</f>
        <v>0.95062500000000005</v>
      </c>
      <c r="BA41" s="119">
        <f>IF($B41="INT",1*'Unfactored Wall Loads'!AO41, IF($B41="EXT",0.6*'Unfactored Wall Loads'!AO41,"N.G."))</f>
        <v>3.2500000000000001E-2</v>
      </c>
      <c r="BB41" s="38">
        <f>'Unfactored Wall Loads'!$P$5*(1*'Unfactored Wall Loads'!AP41)</f>
        <v>4.5333333333333332</v>
      </c>
      <c r="BC41" s="38">
        <f>'Unfactored Wall Loads'!$P$5*(1*'Unfactored Wall Loads'!AP41+1*'Unfactored Wall Loads'!AQ41)</f>
        <v>7.0666666666666664</v>
      </c>
      <c r="BD41" s="38">
        <f>'Unfactored Wall Loads'!$P$5*(1*'Unfactored Wall Loads'!AP41+1*'Unfactored Wall Loads'!AR41)</f>
        <v>4.5333333333333332</v>
      </c>
      <c r="BE41" s="38">
        <f>'Unfactored Wall Loads'!$P$5*(1*'Unfactored Wall Loads'!AP41+0.75*'Unfactored Wall Loads'!AQ41+0.75*'Unfactored Wall Loads'!AR41)</f>
        <v>6.4333333333333318</v>
      </c>
      <c r="BF41" s="42">
        <f t="shared" si="7"/>
        <v>7.0666666666666664</v>
      </c>
      <c r="BG41" s="118">
        <f>IF($B41="INT",1*'Unfactored Wall Loads'!AS41,IF($B41="EXT",IF(BM41=BI41,0.6*'Unfactored Wall Loads'!AS41,IF(BM41=BJ41,0.75*0.6*'Unfactored Wall Loads'!AS41,IF(BM41=BK41,0.75*0.6*'Unfactored Wall Loads'!AS41,IF(BM41=BL41,0.75*0.6*'Unfactored Wall Loads'!AS41,"NG")))),"N.G."))</f>
        <v>0.95062500000000005</v>
      </c>
      <c r="BH41" s="119">
        <f>IF($B41="INT",1*'Unfactored Wall Loads'!AT41, IF($B41="EXT",0.6*'Unfactored Wall Loads'!AT41,"N.G."))</f>
        <v>3.2500000000000001E-2</v>
      </c>
      <c r="BI41" s="38">
        <f>'Unfactored Wall Loads'!$P$5*(1*'Unfactored Wall Loads'!AU41)</f>
        <v>6</v>
      </c>
      <c r="BJ41" s="38">
        <f>'Unfactored Wall Loads'!$P$5*(1*'Unfactored Wall Loads'!AU41+1*'Unfactored Wall Loads'!AV41)</f>
        <v>8.9333333333333336</v>
      </c>
      <c r="BK41" s="38">
        <f>'Unfactored Wall Loads'!$P$5*(1*'Unfactored Wall Loads'!AU41+1*'Unfactored Wall Loads'!AW41)</f>
        <v>6</v>
      </c>
      <c r="BL41" s="38">
        <f>'Unfactored Wall Loads'!$P$5*(1*'Unfactored Wall Loads'!AU41+0.75*'Unfactored Wall Loads'!AV41+0.75*'Unfactored Wall Loads'!AW41)</f>
        <v>8.1999999999999993</v>
      </c>
      <c r="BM41" s="42">
        <f t="shared" si="8"/>
        <v>8.9333333333333336</v>
      </c>
      <c r="BN41" s="118">
        <f>IF($B41="INT",1*'Unfactored Wall Loads'!AX41,IF($B41="EXT",IF(BT41=BP41,0.6*'Unfactored Wall Loads'!AX41,IF(BT41=BQ41,0.75*0.6*'Unfactored Wall Loads'!AX41,IF(BT41=BR41,0.75*0.6*'Unfactored Wall Loads'!AX41,IF(BT41=BS41,0.75*0.6*'Unfactored Wall Loads'!AX41,"NG")))),"N.G."))</f>
        <v>0.95062500000000005</v>
      </c>
      <c r="BO41" s="119">
        <f>IF($B41="INT",1*'Unfactored Wall Loads'!AY41, IF($B41="EXT",0.6*'Unfactored Wall Loads'!AY41,"N.G."))</f>
        <v>3.2500000000000001E-2</v>
      </c>
      <c r="BP41" s="38">
        <f>'Unfactored Wall Loads'!$P$5*(1*'Unfactored Wall Loads'!AZ41)</f>
        <v>7.333333333333333</v>
      </c>
      <c r="BQ41" s="38">
        <f>'Unfactored Wall Loads'!$P$5*(1*'Unfactored Wall Loads'!AZ41+1*'Unfactored Wall Loads'!BA41)</f>
        <v>10.533333333333333</v>
      </c>
      <c r="BR41" s="38">
        <f>'Unfactored Wall Loads'!$P$5*(1*'Unfactored Wall Loads'!AZ41+1*'Unfactored Wall Loads'!BB41)</f>
        <v>7.333333333333333</v>
      </c>
      <c r="BS41" s="38">
        <f>'Unfactored Wall Loads'!$P$5*(1*'Unfactored Wall Loads'!AZ41+0.75*'Unfactored Wall Loads'!BA41+0.75*'Unfactored Wall Loads'!BB41)</f>
        <v>9.7333333333333325</v>
      </c>
      <c r="BT41" s="42">
        <f t="shared" si="9"/>
        <v>10.533333333333333</v>
      </c>
      <c r="BU41" s="118">
        <f>IF($B41="INT",1*'Unfactored Wall Loads'!BC41,IF($B41="EXT",IF(CA41=BW41,0.6*'Unfactored Wall Loads'!BC41,IF(CA41=BX41,0.75*0.6*'Unfactored Wall Loads'!BC41,IF(CA41=BY41,0.75*0.6*'Unfactored Wall Loads'!BC41,IF(CA41=BZ41,0.75*0.6*'Unfactored Wall Loads'!BC41,"NG")))),"N.G."))</f>
        <v>0.95062500000000005</v>
      </c>
      <c r="BV41" s="119">
        <f>IF($B41="INT",1*'Unfactored Wall Loads'!BD41, IF($B41="EXT",0.6*'Unfactored Wall Loads'!BD41,"N.G."))</f>
        <v>3.2500000000000001E-2</v>
      </c>
      <c r="BW41" s="38">
        <f>'Unfactored Wall Loads'!$P$5*(1*'Unfactored Wall Loads'!BE41)</f>
        <v>8.6666666666666661</v>
      </c>
      <c r="BX41" s="38">
        <f>'Unfactored Wall Loads'!$P$5*(1*'Unfactored Wall Loads'!BE41+1*'Unfactored Wall Loads'!BF41)</f>
        <v>12.133333333333333</v>
      </c>
      <c r="BY41" s="38">
        <f>'Unfactored Wall Loads'!$P$5*(1*'Unfactored Wall Loads'!BE41+1*'Unfactored Wall Loads'!BG41)</f>
        <v>8.6666666666666661</v>
      </c>
      <c r="BZ41" s="38">
        <f>'Unfactored Wall Loads'!$P$5*(1*'Unfactored Wall Loads'!BE41+0.75*'Unfactored Wall Loads'!BF41+0.75*'Unfactored Wall Loads'!BG41)</f>
        <v>11.266666666666666</v>
      </c>
      <c r="CA41" s="42">
        <f t="shared" si="10"/>
        <v>12.133333333333333</v>
      </c>
      <c r="CB41" s="118">
        <f>IF($B41="INT",1*'Unfactored Wall Loads'!BH41,IF($B41="EXT",IF(CH41=CD41,0.6*'Unfactored Wall Loads'!BH41,IF(CH41=CE41,0.75*0.6*'Unfactored Wall Loads'!BH41,IF(CH41=CF41,0.75*0.6*'Unfactored Wall Loads'!BH41,IF(CH41=CG41,0.75*0.6*'Unfactored Wall Loads'!BH41,"NG")))),"N.G."))</f>
        <v>0.95062500000000005</v>
      </c>
      <c r="CC41" s="119">
        <f>IF($B41="INT",1*'Unfactored Wall Loads'!BI41, IF($B41="EXT",0.6*'Unfactored Wall Loads'!BI41,"N.G."))</f>
        <v>3.2500000000000001E-2</v>
      </c>
      <c r="CD41" s="38">
        <f>'Unfactored Wall Loads'!$P$5*(1*'Unfactored Wall Loads'!BJ41)</f>
        <v>10</v>
      </c>
      <c r="CE41" s="38">
        <f>'Unfactored Wall Loads'!$P$5*(1*'Unfactored Wall Loads'!BJ41+1*'Unfactored Wall Loads'!BK41)</f>
        <v>13.733333333333334</v>
      </c>
      <c r="CF41" s="38">
        <f>'Unfactored Wall Loads'!$P$5*(1*'Unfactored Wall Loads'!BJ41+1*'Unfactored Wall Loads'!BL41)</f>
        <v>10</v>
      </c>
      <c r="CG41" s="38">
        <f>'Unfactored Wall Loads'!$P$5*(1*'Unfactored Wall Loads'!BJ41+0.75*'Unfactored Wall Loads'!BK41+0.75*'Unfactored Wall Loads'!BL41)</f>
        <v>12.799999999999999</v>
      </c>
      <c r="CH41" s="42">
        <f t="shared" si="11"/>
        <v>13.733333333333334</v>
      </c>
      <c r="CI41" s="118">
        <f>IF($B41="INT",1*'Unfactored Wall Loads'!BM41,IF($B41="EXT",IF(CO41=CK41,0.6*'Unfactored Wall Loads'!BM41,IF(CO41=CL41,0.75*0.6*'Unfactored Wall Loads'!BM41,IF(CO41=CM41,0.75*0.6*'Unfactored Wall Loads'!BM41,IF(CO41=CN41,0.75*0.6*'Unfactored Wall Loads'!BM41,"NG")))),"N.G."))</f>
        <v>0.95062500000000005</v>
      </c>
      <c r="CJ41" s="119">
        <f>IF($B41="INT",1*'Unfactored Wall Loads'!BN41, IF($B41="EXT",0.6*'Unfactored Wall Loads'!BN41,"N.G."))</f>
        <v>3.2500000000000001E-2</v>
      </c>
      <c r="CK41" s="38">
        <f>'Unfactored Wall Loads'!$P$5*(1*'Unfactored Wall Loads'!BO41)</f>
        <v>11.466666666666665</v>
      </c>
      <c r="CL41" s="38">
        <f>'Unfactored Wall Loads'!$P$5*(1*'Unfactored Wall Loads'!BO41+1*'Unfactored Wall Loads'!BP41)</f>
        <v>15.333333333333332</v>
      </c>
      <c r="CM41" s="38">
        <f>'Unfactored Wall Loads'!$P$5*(1*'Unfactored Wall Loads'!BO41+1*'Unfactored Wall Loads'!BQ41)</f>
        <v>11.466666666666665</v>
      </c>
      <c r="CN41" s="38">
        <f>'Unfactored Wall Loads'!$P$5*(1*'Unfactored Wall Loads'!BO41+0.75*'Unfactored Wall Loads'!BP41+0.75*'Unfactored Wall Loads'!BQ41)</f>
        <v>14.366666666666664</v>
      </c>
      <c r="CO41" s="42">
        <f t="shared" si="12"/>
        <v>15.333333333333332</v>
      </c>
      <c r="CP41" s="118">
        <f>IF($B41="INT",1*'Unfactored Wall Loads'!BR41,IF($B41="EXT",IF(CV41=CR41,0.6*'Unfactored Wall Loads'!BR41,IF(CV41=CS41,0.75*0.6*'Unfactored Wall Loads'!BR41,IF(CV41=CT41,0.75*0.6*'Unfactored Wall Loads'!BR41,IF(CV41=CU41,0.75*0.6*'Unfactored Wall Loads'!BR41,"NG")))),"N.G."))</f>
        <v>0.48999999999999994</v>
      </c>
      <c r="CQ41" s="119">
        <f>IF($B41="INT",1*'Unfactored Wall Loads'!BS41, IF($B41="EXT",0.6*'Unfactored Wall Loads'!BS41,"N.G."))</f>
        <v>2.3333333333333331E-2</v>
      </c>
      <c r="CR41" s="38">
        <f>'Unfactored Wall Loads'!$P$5*(1*'Unfactored Wall Loads'!BT41)</f>
        <v>0</v>
      </c>
      <c r="CS41" s="38">
        <f>'Unfactored Wall Loads'!$P$5*(1*'Unfactored Wall Loads'!BT41+1*'Unfactored Wall Loads'!BU41)</f>
        <v>0</v>
      </c>
      <c r="CT41" s="38">
        <f>'Unfactored Wall Loads'!$P$5*(1*'Unfactored Wall Loads'!BT41+1*'Unfactored Wall Loads'!BV41)</f>
        <v>0</v>
      </c>
      <c r="CU41" s="38">
        <f>'Unfactored Wall Loads'!$P$5*(1*'Unfactored Wall Loads'!BT41+0.75*'Unfactored Wall Loads'!BU41+0.75*'Unfactored Wall Loads'!BV41)</f>
        <v>0</v>
      </c>
      <c r="CV41" s="42">
        <f t="shared" si="13"/>
        <v>0</v>
      </c>
      <c r="CW41" s="118">
        <f>IF($B41="INT",1*'Unfactored Wall Loads'!BW41,IF($B41="EXT",IF(DC41=CY41,0.6*'Unfactored Wall Loads'!BW41,IF(DC41=CZ41,0.75*0.6*'Unfactored Wall Loads'!BW41,IF(DC41=DA41,0.75*0.6*'Unfactored Wall Loads'!BW41,IF(DC41=DB41,0.75*0.6*'Unfactored Wall Loads'!BW41,"NG")))),"N.G."))</f>
        <v>0.36</v>
      </c>
      <c r="CX41" s="119">
        <f>IF($B41="INT",1*'Unfactored Wall Loads'!BX41, IF($B41="EXT",0.6*'Unfactored Wall Loads'!BX41,"N.G."))</f>
        <v>0.02</v>
      </c>
      <c r="CY41" s="38">
        <f>'Unfactored Wall Loads'!$P$5*(1*'Unfactored Wall Loads'!BY41)</f>
        <v>0</v>
      </c>
      <c r="CZ41" s="38">
        <f>'Unfactored Wall Loads'!$P$5*(1*'Unfactored Wall Loads'!BY41+1*'Unfactored Wall Loads'!BZ41)</f>
        <v>0</v>
      </c>
      <c r="DA41" s="38">
        <f>'Unfactored Wall Loads'!$P$5*(1*'Unfactored Wall Loads'!BY41+1*'Unfactored Wall Loads'!CA41)</f>
        <v>0</v>
      </c>
      <c r="DB41" s="38">
        <f>'Unfactored Wall Loads'!$P$5*(1*'Unfactored Wall Loads'!BY41+0.75*'Unfactored Wall Loads'!BZ41+0.75*'Unfactored Wall Loads'!CA41)</f>
        <v>0</v>
      </c>
      <c r="DC41" s="37">
        <f t="shared" si="14"/>
        <v>0</v>
      </c>
    </row>
    <row r="42" spans="1:107" x14ac:dyDescent="0.25">
      <c r="A42" s="87">
        <v>21</v>
      </c>
      <c r="B42" s="87" t="str">
        <f>'Unfactored Wall Loads'!B42</f>
        <v>INT</v>
      </c>
      <c r="C42" s="118">
        <f>IF($B42="INT",1*'Unfactored Wall Loads'!E43,IF($B42="EXT",IF(I42=E42,0.6*'Unfactored Wall Loads'!E43,IF(I42=F42,0.75*0.6*'Unfactored Wall Loads'!E43,IF(I42=G42,0.75*0.6*'Unfactored Wall Loads'!A43,IF(I42=H42,0.75*0.6*'Unfactored Wall Loads'!E43,"NG")))),"N.G."))</f>
        <v>4</v>
      </c>
      <c r="D42" s="119">
        <f>IF($B42="INT",1*'Unfactored Wall Loads'!F42, IF($B42="EXT",0.6*'Unfactored Wall Loads'!F42,"N.G."))</f>
        <v>6.6666666666666652E-2</v>
      </c>
      <c r="E42" s="38">
        <f>'Unfactored Wall Loads'!$P$5*(1*'Unfactored Wall Loads'!G42)</f>
        <v>0</v>
      </c>
      <c r="F42" s="38">
        <f>'Unfactored Wall Loads'!$P$5*(1*'Unfactored Wall Loads'!G42+1*'Unfactored Wall Loads'!H42)</f>
        <v>0</v>
      </c>
      <c r="G42" s="38">
        <f>'Unfactored Wall Loads'!$P$5*(1*'Unfactored Wall Loads'!G42+1*'Unfactored Wall Loads'!I42)</f>
        <v>0</v>
      </c>
      <c r="H42" s="38">
        <f>'Unfactored Wall Loads'!$P$5*(1*'Unfactored Wall Loads'!G42+0.75*'Unfactored Wall Loads'!H42+0.75*'Unfactored Wall Loads'!I42)</f>
        <v>0</v>
      </c>
      <c r="I42" s="42">
        <f t="shared" si="0"/>
        <v>0</v>
      </c>
      <c r="J42" s="118">
        <f>IF($B42="INT",1*'Unfactored Wall Loads'!J43,IF($B42="EXT",IF(P42=L42,0.6*'Unfactored Wall Loads'!H43,IF(P42=M42,0.75*0.6*'Unfactored Wall Loads'!H43,IF(P42=N42,0.75*0.6*'Unfactored Wall Loads'!H43,IF(P42=O42,0.75*0.6*'Unfactored Wall Loads'!H43,"NG")))),"N.G."))</f>
        <v>3.61</v>
      </c>
      <c r="K42" s="119">
        <f>IF($B42="INT",1*'Unfactored Wall Loads'!K42, IF($B42="EXT",0.6*'Unfactored Wall Loads'!K42,"N.G."))</f>
        <v>6.3333333333333325E-2</v>
      </c>
      <c r="L42" s="38">
        <f>'Unfactored Wall Loads'!$P$5*(1*'Unfactored Wall Loads'!L42)</f>
        <v>0</v>
      </c>
      <c r="M42" s="38">
        <f>'Unfactored Wall Loads'!$P$5*(1*'Unfactored Wall Loads'!L42+1*'Unfactored Wall Loads'!M42)</f>
        <v>0</v>
      </c>
      <c r="N42" s="38">
        <f>'Unfactored Wall Loads'!$P$5*(1*'Unfactored Wall Loads'!L42+1*'Unfactored Wall Loads'!N42)</f>
        <v>0</v>
      </c>
      <c r="O42" s="38">
        <f>'Unfactored Wall Loads'!$P$5*(1*'Unfactored Wall Loads'!L42+0.75*'Unfactored Wall Loads'!M42+0.75*'Unfactored Wall Loads'!N42)</f>
        <v>0</v>
      </c>
      <c r="P42" s="42">
        <f t="shared" si="1"/>
        <v>0</v>
      </c>
      <c r="Q42" s="118">
        <f>IF($B42="INT",1*'Unfactored Wall Loads'!O43,IF($B42="EXT",IF(W42=S42,0.6*'Unfactored Wall Loads'!O43,IF(W42=T42,0.75*0.6*'Unfactored Wall Loads'!O43,IF(W42=U42,0.75*0.6*'Unfactored Wall Loads'!O43,IF(W42=V42,0.75*0.6*'Unfactored Wall Loads'!O43,"NG")))),"N.G."))</f>
        <v>3.24</v>
      </c>
      <c r="R42" s="119">
        <f>IF($B42="INT",1*'Unfactored Wall Loads'!P42, IF($B42="EXT",0.6*'Unfactored Wall Loads'!P42,"N.G."))</f>
        <v>5.9999999999999991E-2</v>
      </c>
      <c r="S42" s="38">
        <f>'Unfactored Wall Loads'!$P$5*(1*'Unfactored Wall Loads'!Q42)</f>
        <v>0</v>
      </c>
      <c r="T42" s="38">
        <f>'Unfactored Wall Loads'!$P$5*(1*'Unfactored Wall Loads'!Q42+1*'Unfactored Wall Loads'!R42)</f>
        <v>0</v>
      </c>
      <c r="U42" s="38">
        <f>'Unfactored Wall Loads'!$P$5*(1*'Unfactored Wall Loads'!Q42+1*'Unfactored Wall Loads'!S42)</f>
        <v>0</v>
      </c>
      <c r="V42" s="38">
        <f>'Unfactored Wall Loads'!$P$5*(1*'Unfactored Wall Loads'!Q42+0.75*'Unfactored Wall Loads'!R42+0.75*'Unfactored Wall Loads'!S42)</f>
        <v>0</v>
      </c>
      <c r="W42" s="42">
        <f t="shared" si="2"/>
        <v>0</v>
      </c>
      <c r="X42" s="118">
        <f>IF($B42="INT",1*'Unfactored Wall Loads'!T42,IF($B42="EXT",IF(AD42=Z42,0.6*'Unfactored Wall Loads'!T42,IF(AD42=AA42,0.75*0.6*'Unfactored Wall Loads'!T42,IF(AD42=AB42,0.75*0.6*'Unfactored Wall Loads'!T42,IF(AD42=AC42,0.75*0.6*'Unfactored Wall Loads'!T42,"NG")))),"N.G."))</f>
        <v>0.95062500000000005</v>
      </c>
      <c r="Y42" s="119">
        <f>IF($B42="INT",1*'Unfactored Wall Loads'!U42, IF($B42="EXT",0.6*'Unfactored Wall Loads'!U42,"N.G."))</f>
        <v>3.2500000000000001E-2</v>
      </c>
      <c r="Z42" s="38">
        <f>'Unfactored Wall Loads'!$P$5*(1*'Unfactored Wall Loads'!V42)</f>
        <v>12.4</v>
      </c>
      <c r="AA42" s="38">
        <f>'Unfactored Wall Loads'!$P$5*(1*'Unfactored Wall Loads'!V42+1*'Unfactored Wall Loads'!W42)</f>
        <v>16.133333333333333</v>
      </c>
      <c r="AB42" s="38">
        <f>'Unfactored Wall Loads'!$P$5*(1*'Unfactored Wall Loads'!V42+1*'Unfactored Wall Loads'!X42)</f>
        <v>12.4</v>
      </c>
      <c r="AC42" s="42">
        <f>'Unfactored Wall Loads'!$P$5*(1*'Unfactored Wall Loads'!V42+0.75*'Unfactored Wall Loads'!W42+0.75*'Unfactored Wall Loads'!X42)</f>
        <v>15.2</v>
      </c>
      <c r="AD42" s="87">
        <f t="shared" si="3"/>
        <v>16.133333333333333</v>
      </c>
      <c r="AE42" s="118">
        <f>IF($B42="INT",1*'Unfactored Wall Loads'!Y42,IF($B42="EXT",IF(AK42=AG42,0.6*'Unfactored Wall Loads'!Y42,IF(AK42=AH42,0.75*0.6*'Unfactored Wall Loads'!Y42,IF(AK42=AI42,0.75*0.6*'Unfactored Wall Loads'!Y42,IF(AK42=AJ42,0.75*0.6*'Unfactored Wall Loads'!Y42,"NG")))),"N.G."))</f>
        <v>1.3455999999999999</v>
      </c>
      <c r="AF42" s="119">
        <f>IF($B42="INT",1*'Unfactored Wall Loads'!Z42, IF($B42="EXT",0.6*'Unfactored Wall Loads'!Z42,"N.G."))</f>
        <v>3.8666666666666662E-2</v>
      </c>
      <c r="AG42" s="38">
        <f>'Unfactored Wall Loads'!$P$5*(1*'Unfactored Wall Loads'!AA42)</f>
        <v>0</v>
      </c>
      <c r="AH42" s="38">
        <f>'Unfactored Wall Loads'!$P$5*(1*'Unfactored Wall Loads'!AA42+1*'Unfactored Wall Loads'!AB42)</f>
        <v>0</v>
      </c>
      <c r="AI42" s="38">
        <f>'Unfactored Wall Loads'!$P$5*(1*'Unfactored Wall Loads'!AA42+1*'Unfactored Wall Loads'!AC42)</f>
        <v>0</v>
      </c>
      <c r="AJ42" s="38">
        <f>'Unfactored Wall Loads'!$P$5*(1*'Unfactored Wall Loads'!AA42+0.75*'Unfactored Wall Loads'!AB42+0.75*'Unfactored Wall Loads'!AC42)</f>
        <v>0</v>
      </c>
      <c r="AK42" s="42">
        <f t="shared" si="4"/>
        <v>0</v>
      </c>
      <c r="AL42" s="118">
        <f>IF($B42="INT",1*'Unfactored Wall Loads'!AD42,IF($B42="EXT",IF(AR42=AN42,0.6*'Unfactored Wall Loads'!AD42,IF(AR42=AO42,0.75*0.6*'Unfactored Wall Loads'!AD42,IF(AR42=AP42,0.75*0.6*'Unfactored Wall Loads'!AD42,IF(AR42=AQ42,0.75*0.6*'Unfactored Wall Loads'!AD42,"NG")))),"N.G."))</f>
        <v>0.98406399999999994</v>
      </c>
      <c r="AM42" s="119">
        <f>IF($B42="INT",1*'Unfactored Wall Loads'!AE42, IF($B42="EXT",0.6*'Unfactored Wall Loads'!AE42,"N.G."))</f>
        <v>3.3066666666666661E-2</v>
      </c>
      <c r="AN42" s="38">
        <f>'Unfactored Wall Loads'!$P$5*(1*'Unfactored Wall Loads'!AF42)</f>
        <v>2</v>
      </c>
      <c r="AO42" s="38">
        <f>'Unfactored Wall Loads'!$P$5*(1*'Unfactored Wall Loads'!AF42+1*'Unfactored Wall Loads'!AG42)</f>
        <v>3.6</v>
      </c>
      <c r="AP42" s="38">
        <f>'Unfactored Wall Loads'!$P$5*(1*'Unfactored Wall Loads'!AF42+1*'Unfactored Wall Loads'!AH42)</f>
        <v>2</v>
      </c>
      <c r="AQ42" s="38">
        <f>'Unfactored Wall Loads'!$P$5*(1*'Unfactored Wall Loads'!AF42+0.75*'Unfactored Wall Loads'!AG42+0.75*'Unfactored Wall Loads'!AH42)</f>
        <v>3.1999999999999997</v>
      </c>
      <c r="AR42" s="42">
        <f t="shared" si="5"/>
        <v>3.6</v>
      </c>
      <c r="AS42" s="118">
        <f>IF($B42="INT",1*'Unfactored Wall Loads'!AI42,IF($B42="EXT",IF(AY42=AU42,0.6*'Unfactored Wall Loads'!AI42,IF(AY42=AV42,0.75*0.6*'Unfactored Wall Loads'!AI42,IF(AY42=AW42,0.75*0.6*'Unfactored Wall Loads'!AI42,IF(AY42=AX42,0.75*0.6*'Unfactored Wall Loads'!AI42,"NG")))),"N.G."))</f>
        <v>0.95062500000000005</v>
      </c>
      <c r="AT42" s="119">
        <f>IF($B42="INT",1*'Unfactored Wall Loads'!AJ42, IF($B42="EXT",0.6*'Unfactored Wall Loads'!AJ42,"N.G."))</f>
        <v>3.2500000000000001E-2</v>
      </c>
      <c r="AU42" s="38">
        <f>'Unfactored Wall Loads'!$P$5*(1*'Unfactored Wall Loads'!AK42)</f>
        <v>3.4666666666666668</v>
      </c>
      <c r="AV42" s="38">
        <f>'Unfactored Wall Loads'!$P$5*(1*'Unfactored Wall Loads'!AK42+1*'Unfactored Wall Loads'!AL42)</f>
        <v>5.6</v>
      </c>
      <c r="AW42" s="38">
        <f>'Unfactored Wall Loads'!$P$5*(1*'Unfactored Wall Loads'!AK42+1*'Unfactored Wall Loads'!AM42)</f>
        <v>3.4666666666666668</v>
      </c>
      <c r="AX42" s="38">
        <f>'Unfactored Wall Loads'!$P$5*(1*'Unfactored Wall Loads'!AK42+0.75*'Unfactored Wall Loads'!AL42+0.75*'Unfactored Wall Loads'!AM42)</f>
        <v>5.0666666666666664</v>
      </c>
      <c r="AY42" s="42">
        <f t="shared" si="6"/>
        <v>5.6</v>
      </c>
      <c r="AZ42" s="118">
        <f>IF($B42="INT",1*'Unfactored Wall Loads'!AN42,IF($B42="EXT",IF(BF42=BB42,0.6*'Unfactored Wall Loads'!AN42,IF(BF42=BC42,0.75*0.6*'Unfactored Wall Loads'!AN42,IF(BF42=BD42,0.75*0.6*'Unfactored Wall Loads'!AN42,IF(BF42=BE42,0.75*0.6*'Unfactored Wall Loads'!AN42,"NG")))),"N.G."))</f>
        <v>0.95062500000000005</v>
      </c>
      <c r="BA42" s="119">
        <f>IF($B42="INT",1*'Unfactored Wall Loads'!AO42, IF($B42="EXT",0.6*'Unfactored Wall Loads'!AO42,"N.G."))</f>
        <v>3.2500000000000001E-2</v>
      </c>
      <c r="BB42" s="38">
        <f>'Unfactored Wall Loads'!$P$5*(1*'Unfactored Wall Loads'!AP42)</f>
        <v>4.9333333333333336</v>
      </c>
      <c r="BC42" s="38">
        <f>'Unfactored Wall Loads'!$P$5*(1*'Unfactored Wall Loads'!AP42+1*'Unfactored Wall Loads'!AQ42)</f>
        <v>7.6</v>
      </c>
      <c r="BD42" s="38">
        <f>'Unfactored Wall Loads'!$P$5*(1*'Unfactored Wall Loads'!AP42+1*'Unfactored Wall Loads'!AR42)</f>
        <v>4.9333333333333336</v>
      </c>
      <c r="BE42" s="38">
        <f>'Unfactored Wall Loads'!$P$5*(1*'Unfactored Wall Loads'!AP42+0.75*'Unfactored Wall Loads'!AQ42+0.75*'Unfactored Wall Loads'!AR42)</f>
        <v>6.9333333333333336</v>
      </c>
      <c r="BF42" s="42">
        <f t="shared" si="7"/>
        <v>7.6</v>
      </c>
      <c r="BG42" s="118">
        <f>IF($B42="INT",1*'Unfactored Wall Loads'!AS42,IF($B42="EXT",IF(BM42=BI42,0.6*'Unfactored Wall Loads'!AS42,IF(BM42=BJ42,0.75*0.6*'Unfactored Wall Loads'!AS42,IF(BM42=BK42,0.75*0.6*'Unfactored Wall Loads'!AS42,IF(BM42=BL42,0.75*0.6*'Unfactored Wall Loads'!AS42,"NG")))),"N.G."))</f>
        <v>0.95062500000000005</v>
      </c>
      <c r="BH42" s="119">
        <f>IF($B42="INT",1*'Unfactored Wall Loads'!AT42, IF($B42="EXT",0.6*'Unfactored Wall Loads'!AT42,"N.G."))</f>
        <v>3.2500000000000001E-2</v>
      </c>
      <c r="BI42" s="38">
        <f>'Unfactored Wall Loads'!$P$5*(1*'Unfactored Wall Loads'!AU42)</f>
        <v>6.3999999999999995</v>
      </c>
      <c r="BJ42" s="38">
        <f>'Unfactored Wall Loads'!$P$5*(1*'Unfactored Wall Loads'!AU42+1*'Unfactored Wall Loads'!AV42)</f>
        <v>9.3333333333333321</v>
      </c>
      <c r="BK42" s="38">
        <f>'Unfactored Wall Loads'!$P$5*(1*'Unfactored Wall Loads'!AU42+1*'Unfactored Wall Loads'!AW42)</f>
        <v>6.3999999999999995</v>
      </c>
      <c r="BL42" s="38">
        <f>'Unfactored Wall Loads'!$P$5*(1*'Unfactored Wall Loads'!AU42+0.75*'Unfactored Wall Loads'!AV42+0.75*'Unfactored Wall Loads'!AW42)</f>
        <v>8.6</v>
      </c>
      <c r="BM42" s="42">
        <f t="shared" si="8"/>
        <v>9.3333333333333321</v>
      </c>
      <c r="BN42" s="118">
        <f>IF($B42="INT",1*'Unfactored Wall Loads'!AX42,IF($B42="EXT",IF(BT42=BP42,0.6*'Unfactored Wall Loads'!AX42,IF(BT42=BQ42,0.75*0.6*'Unfactored Wall Loads'!AX42,IF(BT42=BR42,0.75*0.6*'Unfactored Wall Loads'!AX42,IF(BT42=BS42,0.75*0.6*'Unfactored Wall Loads'!AX42,"NG")))),"N.G."))</f>
        <v>0.95062500000000005</v>
      </c>
      <c r="BO42" s="119">
        <f>IF($B42="INT",1*'Unfactored Wall Loads'!AY42, IF($B42="EXT",0.6*'Unfactored Wall Loads'!AY42,"N.G."))</f>
        <v>3.2500000000000001E-2</v>
      </c>
      <c r="BP42" s="38">
        <f>'Unfactored Wall Loads'!$P$5*(1*'Unfactored Wall Loads'!AZ42)</f>
        <v>7.8666666666666671</v>
      </c>
      <c r="BQ42" s="38">
        <f>'Unfactored Wall Loads'!$P$5*(1*'Unfactored Wall Loads'!AZ42+1*'Unfactored Wall Loads'!BA42)</f>
        <v>11.2</v>
      </c>
      <c r="BR42" s="38">
        <f>'Unfactored Wall Loads'!$P$5*(1*'Unfactored Wall Loads'!AZ42+1*'Unfactored Wall Loads'!BB42)</f>
        <v>7.8666666666666671</v>
      </c>
      <c r="BS42" s="38">
        <f>'Unfactored Wall Loads'!$P$5*(1*'Unfactored Wall Loads'!AZ42+0.75*'Unfactored Wall Loads'!BA42+0.75*'Unfactored Wall Loads'!BB42)</f>
        <v>10.366666666666667</v>
      </c>
      <c r="BT42" s="42">
        <f t="shared" si="9"/>
        <v>11.2</v>
      </c>
      <c r="BU42" s="118">
        <f>IF($B42="INT",1*'Unfactored Wall Loads'!BC42,IF($B42="EXT",IF(CA42=BW42,0.6*'Unfactored Wall Loads'!BC42,IF(CA42=BX42,0.75*0.6*'Unfactored Wall Loads'!BC42,IF(CA42=BY42,0.75*0.6*'Unfactored Wall Loads'!BC42,IF(CA42=BZ42,0.75*0.6*'Unfactored Wall Loads'!BC42,"NG")))),"N.G."))</f>
        <v>0.95062500000000005</v>
      </c>
      <c r="BV42" s="119">
        <f>IF($B42="INT",1*'Unfactored Wall Loads'!BD42, IF($B42="EXT",0.6*'Unfactored Wall Loads'!BD42,"N.G."))</f>
        <v>3.2500000000000001E-2</v>
      </c>
      <c r="BW42" s="38">
        <f>'Unfactored Wall Loads'!$P$5*(1*'Unfactored Wall Loads'!BE42)</f>
        <v>9.3333333333333321</v>
      </c>
      <c r="BX42" s="38">
        <f>'Unfactored Wall Loads'!$P$5*(1*'Unfactored Wall Loads'!BE42+1*'Unfactored Wall Loads'!BF42)</f>
        <v>12.799999999999999</v>
      </c>
      <c r="BY42" s="38">
        <f>'Unfactored Wall Loads'!$P$5*(1*'Unfactored Wall Loads'!BE42+1*'Unfactored Wall Loads'!BG42)</f>
        <v>9.3333333333333321</v>
      </c>
      <c r="BZ42" s="38">
        <f>'Unfactored Wall Loads'!$P$5*(1*'Unfactored Wall Loads'!BE42+0.75*'Unfactored Wall Loads'!BF42+0.75*'Unfactored Wall Loads'!BG42)</f>
        <v>11.933333333333332</v>
      </c>
      <c r="CA42" s="42">
        <f t="shared" si="10"/>
        <v>12.799999999999999</v>
      </c>
      <c r="CB42" s="118">
        <f>IF($B42="INT",1*'Unfactored Wall Loads'!BH42,IF($B42="EXT",IF(CH42=CD42,0.6*'Unfactored Wall Loads'!BH42,IF(CH42=CE42,0.75*0.6*'Unfactored Wall Loads'!BH42,IF(CH42=CF42,0.75*0.6*'Unfactored Wall Loads'!BH42,IF(CH42=CG42,0.75*0.6*'Unfactored Wall Loads'!BH42,"NG")))),"N.G."))</f>
        <v>0.95062500000000005</v>
      </c>
      <c r="CC42" s="119">
        <f>IF($B42="INT",1*'Unfactored Wall Loads'!BI42, IF($B42="EXT",0.6*'Unfactored Wall Loads'!BI42,"N.G."))</f>
        <v>3.2500000000000001E-2</v>
      </c>
      <c r="CD42" s="38">
        <f>'Unfactored Wall Loads'!$P$5*(1*'Unfactored Wall Loads'!BJ42)</f>
        <v>10.799999999999999</v>
      </c>
      <c r="CE42" s="38">
        <f>'Unfactored Wall Loads'!$P$5*(1*'Unfactored Wall Loads'!BJ42+1*'Unfactored Wall Loads'!BK42)</f>
        <v>14.4</v>
      </c>
      <c r="CF42" s="38">
        <f>'Unfactored Wall Loads'!$P$5*(1*'Unfactored Wall Loads'!BJ42+1*'Unfactored Wall Loads'!BL42)</f>
        <v>10.799999999999999</v>
      </c>
      <c r="CG42" s="38">
        <f>'Unfactored Wall Loads'!$P$5*(1*'Unfactored Wall Loads'!BJ42+0.75*'Unfactored Wall Loads'!BK42+0.75*'Unfactored Wall Loads'!BL42)</f>
        <v>13.5</v>
      </c>
      <c r="CH42" s="42">
        <f t="shared" si="11"/>
        <v>14.4</v>
      </c>
      <c r="CI42" s="118">
        <f>IF($B42="INT",1*'Unfactored Wall Loads'!BM42,IF($B42="EXT",IF(CO42=CK42,0.6*'Unfactored Wall Loads'!BM42,IF(CO42=CL42,0.75*0.6*'Unfactored Wall Loads'!BM42,IF(CO42=CM42,0.75*0.6*'Unfactored Wall Loads'!BM42,IF(CO42=CN42,0.75*0.6*'Unfactored Wall Loads'!BM42,"NG")))),"N.G."))</f>
        <v>0.95062500000000005</v>
      </c>
      <c r="CJ42" s="119">
        <f>IF($B42="INT",1*'Unfactored Wall Loads'!BN42, IF($B42="EXT",0.6*'Unfactored Wall Loads'!BN42,"N.G."))</f>
        <v>3.2500000000000001E-2</v>
      </c>
      <c r="CK42" s="38">
        <f>'Unfactored Wall Loads'!$P$5*(1*'Unfactored Wall Loads'!BO42)</f>
        <v>12.4</v>
      </c>
      <c r="CL42" s="38">
        <f>'Unfactored Wall Loads'!$P$5*(1*'Unfactored Wall Loads'!BO42+1*'Unfactored Wall Loads'!BP42)</f>
        <v>16.133333333333333</v>
      </c>
      <c r="CM42" s="38">
        <f>'Unfactored Wall Loads'!$P$5*(1*'Unfactored Wall Loads'!BO42+1*'Unfactored Wall Loads'!BQ42)</f>
        <v>12.4</v>
      </c>
      <c r="CN42" s="38">
        <f>'Unfactored Wall Loads'!$P$5*(1*'Unfactored Wall Loads'!BO42+0.75*'Unfactored Wall Loads'!BP42+0.75*'Unfactored Wall Loads'!BQ42)</f>
        <v>15.2</v>
      </c>
      <c r="CO42" s="42">
        <f t="shared" si="12"/>
        <v>16.133333333333333</v>
      </c>
      <c r="CP42" s="118">
        <f>IF($B42="INT",1*'Unfactored Wall Loads'!BR42,IF($B42="EXT",IF(CV42=CR42,0.6*'Unfactored Wall Loads'!BR42,IF(CV42=CS42,0.75*0.6*'Unfactored Wall Loads'!BR42,IF(CV42=CT42,0.75*0.6*'Unfactored Wall Loads'!BR42,IF(CV42=CU42,0.75*0.6*'Unfactored Wall Loads'!BR42,"NG")))),"N.G."))</f>
        <v>0.48999999999999994</v>
      </c>
      <c r="CQ42" s="119">
        <f>IF($B42="INT",1*'Unfactored Wall Loads'!BS42, IF($B42="EXT",0.6*'Unfactored Wall Loads'!BS42,"N.G."))</f>
        <v>2.3333333333333331E-2</v>
      </c>
      <c r="CR42" s="38">
        <f>'Unfactored Wall Loads'!$P$5*(1*'Unfactored Wall Loads'!BT42)</f>
        <v>0</v>
      </c>
      <c r="CS42" s="38">
        <f>'Unfactored Wall Loads'!$P$5*(1*'Unfactored Wall Loads'!BT42+1*'Unfactored Wall Loads'!BU42)</f>
        <v>0</v>
      </c>
      <c r="CT42" s="38">
        <f>'Unfactored Wall Loads'!$P$5*(1*'Unfactored Wall Loads'!BT42+1*'Unfactored Wall Loads'!BV42)</f>
        <v>0</v>
      </c>
      <c r="CU42" s="38">
        <f>'Unfactored Wall Loads'!$P$5*(1*'Unfactored Wall Loads'!BT42+0.75*'Unfactored Wall Loads'!BU42+0.75*'Unfactored Wall Loads'!BV42)</f>
        <v>0</v>
      </c>
      <c r="CV42" s="42">
        <f t="shared" si="13"/>
        <v>0</v>
      </c>
      <c r="CW42" s="118">
        <f>IF($B42="INT",1*'Unfactored Wall Loads'!BW42,IF($B42="EXT",IF(DC42=CY42,0.6*'Unfactored Wall Loads'!BW42,IF(DC42=CZ42,0.75*0.6*'Unfactored Wall Loads'!BW42,IF(DC42=DA42,0.75*0.6*'Unfactored Wall Loads'!BW42,IF(DC42=DB42,0.75*0.6*'Unfactored Wall Loads'!BW42,"NG")))),"N.G."))</f>
        <v>0.36</v>
      </c>
      <c r="CX42" s="119">
        <f>IF($B42="INT",1*'Unfactored Wall Loads'!BX42, IF($B42="EXT",0.6*'Unfactored Wall Loads'!BX42,"N.G."))</f>
        <v>0.02</v>
      </c>
      <c r="CY42" s="38">
        <f>'Unfactored Wall Loads'!$P$5*(1*'Unfactored Wall Loads'!BY42)</f>
        <v>0</v>
      </c>
      <c r="CZ42" s="38">
        <f>'Unfactored Wall Loads'!$P$5*(1*'Unfactored Wall Loads'!BY42+1*'Unfactored Wall Loads'!BZ42)</f>
        <v>0</v>
      </c>
      <c r="DA42" s="38">
        <f>'Unfactored Wall Loads'!$P$5*(1*'Unfactored Wall Loads'!BY42+1*'Unfactored Wall Loads'!CA42)</f>
        <v>0</v>
      </c>
      <c r="DB42" s="38">
        <f>'Unfactored Wall Loads'!$P$5*(1*'Unfactored Wall Loads'!BY42+0.75*'Unfactored Wall Loads'!BZ42+0.75*'Unfactored Wall Loads'!CA42)</f>
        <v>0</v>
      </c>
      <c r="DC42" s="37">
        <f t="shared" si="14"/>
        <v>0</v>
      </c>
    </row>
    <row r="43" spans="1:107" x14ac:dyDescent="0.25">
      <c r="A43" s="87">
        <v>22</v>
      </c>
      <c r="B43" s="87" t="str">
        <f>'Unfactored Wall Loads'!B43</f>
        <v>INT</v>
      </c>
      <c r="C43" s="118">
        <f>IF($B43="INT",1*'Unfactored Wall Loads'!E44,IF($B43="EXT",IF(I43=E43,0.6*'Unfactored Wall Loads'!E44,IF(I43=F43,0.75*0.6*'Unfactored Wall Loads'!E44,IF(I43=G43,0.75*0.6*'Unfactored Wall Loads'!A44,IF(I43=H43,0.75*0.6*'Unfactored Wall Loads'!E44,"NG")))),"N.G."))</f>
        <v>4</v>
      </c>
      <c r="D43" s="119">
        <f>IF($B43="INT",1*'Unfactored Wall Loads'!F43, IF($B43="EXT",0.6*'Unfactored Wall Loads'!F43,"N.G."))</f>
        <v>6.6666666666666652E-2</v>
      </c>
      <c r="E43" s="38">
        <f>'Unfactored Wall Loads'!$P$5*(1*'Unfactored Wall Loads'!G43)</f>
        <v>0</v>
      </c>
      <c r="F43" s="38">
        <f>'Unfactored Wall Loads'!$P$5*(1*'Unfactored Wall Loads'!G43+1*'Unfactored Wall Loads'!H43)</f>
        <v>0</v>
      </c>
      <c r="G43" s="38">
        <f>'Unfactored Wall Loads'!$P$5*(1*'Unfactored Wall Loads'!G43+1*'Unfactored Wall Loads'!I43)</f>
        <v>0</v>
      </c>
      <c r="H43" s="38">
        <f>'Unfactored Wall Loads'!$P$5*(1*'Unfactored Wall Loads'!G43+0.75*'Unfactored Wall Loads'!H43+0.75*'Unfactored Wall Loads'!I43)</f>
        <v>0</v>
      </c>
      <c r="I43" s="42">
        <f t="shared" si="0"/>
        <v>0</v>
      </c>
      <c r="J43" s="118">
        <f>IF($B43="INT",1*'Unfactored Wall Loads'!J44,IF($B43="EXT",IF(P43=L43,0.6*'Unfactored Wall Loads'!H44,IF(P43=M43,0.75*0.6*'Unfactored Wall Loads'!H44,IF(P43=N43,0.75*0.6*'Unfactored Wall Loads'!H44,IF(P43=O43,0.75*0.6*'Unfactored Wall Loads'!H44,"NG")))),"N.G."))</f>
        <v>3.61</v>
      </c>
      <c r="K43" s="119">
        <f>IF($B43="INT",1*'Unfactored Wall Loads'!K43, IF($B43="EXT",0.6*'Unfactored Wall Loads'!K43,"N.G."))</f>
        <v>6.3333333333333325E-2</v>
      </c>
      <c r="L43" s="38">
        <f>'Unfactored Wall Loads'!$P$5*(1*'Unfactored Wall Loads'!L43)</f>
        <v>0</v>
      </c>
      <c r="M43" s="38">
        <f>'Unfactored Wall Loads'!$P$5*(1*'Unfactored Wall Loads'!L43+1*'Unfactored Wall Loads'!M43)</f>
        <v>0</v>
      </c>
      <c r="N43" s="38">
        <f>'Unfactored Wall Loads'!$P$5*(1*'Unfactored Wall Loads'!L43+1*'Unfactored Wall Loads'!N43)</f>
        <v>0</v>
      </c>
      <c r="O43" s="38">
        <f>'Unfactored Wall Loads'!$P$5*(1*'Unfactored Wall Loads'!L43+0.75*'Unfactored Wall Loads'!M43+0.75*'Unfactored Wall Loads'!N43)</f>
        <v>0</v>
      </c>
      <c r="P43" s="42">
        <f t="shared" si="1"/>
        <v>0</v>
      </c>
      <c r="Q43" s="118">
        <f>IF($B43="INT",1*'Unfactored Wall Loads'!O44,IF($B43="EXT",IF(W43=S43,0.6*'Unfactored Wall Loads'!O44,IF(W43=T43,0.75*0.6*'Unfactored Wall Loads'!O44,IF(W43=U43,0.75*0.6*'Unfactored Wall Loads'!O44,IF(W43=V43,0.75*0.6*'Unfactored Wall Loads'!O44,"NG")))),"N.G."))</f>
        <v>3.24</v>
      </c>
      <c r="R43" s="119">
        <f>IF($B43="INT",1*'Unfactored Wall Loads'!P43, IF($B43="EXT",0.6*'Unfactored Wall Loads'!P43,"N.G."))</f>
        <v>5.9999999999999991E-2</v>
      </c>
      <c r="S43" s="38">
        <f>'Unfactored Wall Loads'!$P$5*(1*'Unfactored Wall Loads'!Q43)</f>
        <v>0</v>
      </c>
      <c r="T43" s="38">
        <f>'Unfactored Wall Loads'!$P$5*(1*'Unfactored Wall Loads'!Q43+1*'Unfactored Wall Loads'!R43)</f>
        <v>0</v>
      </c>
      <c r="U43" s="38">
        <f>'Unfactored Wall Loads'!$P$5*(1*'Unfactored Wall Loads'!Q43+1*'Unfactored Wall Loads'!S43)</f>
        <v>0</v>
      </c>
      <c r="V43" s="38">
        <f>'Unfactored Wall Loads'!$P$5*(1*'Unfactored Wall Loads'!Q43+0.75*'Unfactored Wall Loads'!R43+0.75*'Unfactored Wall Loads'!S43)</f>
        <v>0</v>
      </c>
      <c r="W43" s="42">
        <f t="shared" si="2"/>
        <v>0</v>
      </c>
      <c r="X43" s="118">
        <f>IF($B43="INT",1*'Unfactored Wall Loads'!T43,IF($B43="EXT",IF(AD43=Z43,0.6*'Unfactored Wall Loads'!T43,IF(AD43=AA43,0.75*0.6*'Unfactored Wall Loads'!T43,IF(AD43=AB43,0.75*0.6*'Unfactored Wall Loads'!T43,IF(AD43=AC43,0.75*0.6*'Unfactored Wall Loads'!T43,"NG")))),"N.G."))</f>
        <v>0.95062500000000005</v>
      </c>
      <c r="Y43" s="119">
        <f>IF($B43="INT",1*'Unfactored Wall Loads'!U43, IF($B43="EXT",0.6*'Unfactored Wall Loads'!U43,"N.G."))</f>
        <v>3.2500000000000001E-2</v>
      </c>
      <c r="Z43" s="38">
        <f>'Unfactored Wall Loads'!$P$5*(1*'Unfactored Wall Loads'!V43)</f>
        <v>14.133333333333333</v>
      </c>
      <c r="AA43" s="38">
        <f>'Unfactored Wall Loads'!$P$5*(1*'Unfactored Wall Loads'!V43+1*'Unfactored Wall Loads'!W43)</f>
        <v>18.399999999999999</v>
      </c>
      <c r="AB43" s="38">
        <f>'Unfactored Wall Loads'!$P$5*(1*'Unfactored Wall Loads'!V43+1*'Unfactored Wall Loads'!X43)</f>
        <v>14.133333333333333</v>
      </c>
      <c r="AC43" s="42">
        <f>'Unfactored Wall Loads'!$P$5*(1*'Unfactored Wall Loads'!V43+0.75*'Unfactored Wall Loads'!W43+0.75*'Unfactored Wall Loads'!X43)</f>
        <v>17.333333333333332</v>
      </c>
      <c r="AD43" s="87">
        <f t="shared" si="3"/>
        <v>18.399999999999999</v>
      </c>
      <c r="AE43" s="118">
        <f>IF($B43="INT",1*'Unfactored Wall Loads'!Y43,IF($B43="EXT",IF(AK43=AG43,0.6*'Unfactored Wall Loads'!Y43,IF(AK43=AH43,0.75*0.6*'Unfactored Wall Loads'!Y43,IF(AK43=AI43,0.75*0.6*'Unfactored Wall Loads'!Y43,IF(AK43=AJ43,0.75*0.6*'Unfactored Wall Loads'!Y43,"NG")))),"N.G."))</f>
        <v>1.3455999999999999</v>
      </c>
      <c r="AF43" s="119">
        <f>IF($B43="INT",1*'Unfactored Wall Loads'!Z43, IF($B43="EXT",0.6*'Unfactored Wall Loads'!Z43,"N.G."))</f>
        <v>3.8666666666666662E-2</v>
      </c>
      <c r="AG43" s="38">
        <f>'Unfactored Wall Loads'!$P$5*(1*'Unfactored Wall Loads'!AA43)</f>
        <v>0</v>
      </c>
      <c r="AH43" s="38">
        <f>'Unfactored Wall Loads'!$P$5*(1*'Unfactored Wall Loads'!AA43+1*'Unfactored Wall Loads'!AB43)</f>
        <v>0</v>
      </c>
      <c r="AI43" s="38">
        <f>'Unfactored Wall Loads'!$P$5*(1*'Unfactored Wall Loads'!AA43+1*'Unfactored Wall Loads'!AC43)</f>
        <v>0</v>
      </c>
      <c r="AJ43" s="38">
        <f>'Unfactored Wall Loads'!$P$5*(1*'Unfactored Wall Loads'!AA43+0.75*'Unfactored Wall Loads'!AB43+0.75*'Unfactored Wall Loads'!AC43)</f>
        <v>0</v>
      </c>
      <c r="AK43" s="42">
        <f t="shared" si="4"/>
        <v>0</v>
      </c>
      <c r="AL43" s="118">
        <f>IF($B43="INT",1*'Unfactored Wall Loads'!AD43,IF($B43="EXT",IF(AR43=AN43,0.6*'Unfactored Wall Loads'!AD43,IF(AR43=AO43,0.75*0.6*'Unfactored Wall Loads'!AD43,IF(AR43=AP43,0.75*0.6*'Unfactored Wall Loads'!AD43,IF(AR43=AQ43,0.75*0.6*'Unfactored Wall Loads'!AD43,"NG")))),"N.G."))</f>
        <v>0.98406399999999994</v>
      </c>
      <c r="AM43" s="119">
        <f>IF($B43="INT",1*'Unfactored Wall Loads'!AE43, IF($B43="EXT",0.6*'Unfactored Wall Loads'!AE43,"N.G."))</f>
        <v>3.3066666666666661E-2</v>
      </c>
      <c r="AN43" s="38">
        <f>'Unfactored Wall Loads'!$P$5*(1*'Unfactored Wall Loads'!AF43)</f>
        <v>2.2666666666666666</v>
      </c>
      <c r="AO43" s="38">
        <f>'Unfactored Wall Loads'!$P$5*(1*'Unfactored Wall Loads'!AF43+1*'Unfactored Wall Loads'!AG43)</f>
        <v>4.1333333333333329</v>
      </c>
      <c r="AP43" s="38">
        <f>'Unfactored Wall Loads'!$P$5*(1*'Unfactored Wall Loads'!AF43+1*'Unfactored Wall Loads'!AH43)</f>
        <v>2.2666666666666666</v>
      </c>
      <c r="AQ43" s="38">
        <f>'Unfactored Wall Loads'!$P$5*(1*'Unfactored Wall Loads'!AF43+0.75*'Unfactored Wall Loads'!AG43+0.75*'Unfactored Wall Loads'!AH43)</f>
        <v>3.6666666666666665</v>
      </c>
      <c r="AR43" s="42">
        <f t="shared" si="5"/>
        <v>4.1333333333333329</v>
      </c>
      <c r="AS43" s="118">
        <f>IF($B43="INT",1*'Unfactored Wall Loads'!AI43,IF($B43="EXT",IF(AY43=AU43,0.6*'Unfactored Wall Loads'!AI43,IF(AY43=AV43,0.75*0.6*'Unfactored Wall Loads'!AI43,IF(AY43=AW43,0.75*0.6*'Unfactored Wall Loads'!AI43,IF(AY43=AX43,0.75*0.6*'Unfactored Wall Loads'!AI43,"NG")))),"N.G."))</f>
        <v>0.95062500000000005</v>
      </c>
      <c r="AT43" s="119">
        <f>IF($B43="INT",1*'Unfactored Wall Loads'!AJ43, IF($B43="EXT",0.6*'Unfactored Wall Loads'!AJ43,"N.G."))</f>
        <v>3.2500000000000001E-2</v>
      </c>
      <c r="AU43" s="38">
        <f>'Unfactored Wall Loads'!$P$5*(1*'Unfactored Wall Loads'!AK43)</f>
        <v>4</v>
      </c>
      <c r="AV43" s="38">
        <f>'Unfactored Wall Loads'!$P$5*(1*'Unfactored Wall Loads'!AK43+1*'Unfactored Wall Loads'!AL43)</f>
        <v>6.3999999999999995</v>
      </c>
      <c r="AW43" s="38">
        <f>'Unfactored Wall Loads'!$P$5*(1*'Unfactored Wall Loads'!AK43+1*'Unfactored Wall Loads'!AM43)</f>
        <v>4</v>
      </c>
      <c r="AX43" s="38">
        <f>'Unfactored Wall Loads'!$P$5*(1*'Unfactored Wall Loads'!AK43+0.75*'Unfactored Wall Loads'!AL43+0.75*'Unfactored Wall Loads'!AM43)</f>
        <v>5.7999999999999989</v>
      </c>
      <c r="AY43" s="42">
        <f t="shared" si="6"/>
        <v>6.3999999999999995</v>
      </c>
      <c r="AZ43" s="118">
        <f>IF($B43="INT",1*'Unfactored Wall Loads'!AN43,IF($B43="EXT",IF(BF43=BB43,0.6*'Unfactored Wall Loads'!AN43,IF(BF43=BC43,0.75*0.6*'Unfactored Wall Loads'!AN43,IF(BF43=BD43,0.75*0.6*'Unfactored Wall Loads'!AN43,IF(BF43=BE43,0.75*0.6*'Unfactored Wall Loads'!AN43,"NG")))),"N.G."))</f>
        <v>0.95062500000000005</v>
      </c>
      <c r="BA43" s="119">
        <f>IF($B43="INT",1*'Unfactored Wall Loads'!AO43, IF($B43="EXT",0.6*'Unfactored Wall Loads'!AO43,"N.G."))</f>
        <v>3.2500000000000001E-2</v>
      </c>
      <c r="BB43" s="38">
        <f>'Unfactored Wall Loads'!$P$5*(1*'Unfactored Wall Loads'!AP43)</f>
        <v>5.6</v>
      </c>
      <c r="BC43" s="38">
        <f>'Unfactored Wall Loads'!$P$5*(1*'Unfactored Wall Loads'!AP43+1*'Unfactored Wall Loads'!AQ43)</f>
        <v>8.4</v>
      </c>
      <c r="BD43" s="38">
        <f>'Unfactored Wall Loads'!$P$5*(1*'Unfactored Wall Loads'!AP43+1*'Unfactored Wall Loads'!AR43)</f>
        <v>5.6</v>
      </c>
      <c r="BE43" s="38">
        <f>'Unfactored Wall Loads'!$P$5*(1*'Unfactored Wall Loads'!AP43+0.75*'Unfactored Wall Loads'!AQ43+0.75*'Unfactored Wall Loads'!AR43)</f>
        <v>7.7</v>
      </c>
      <c r="BF43" s="42">
        <f t="shared" si="7"/>
        <v>8.4</v>
      </c>
      <c r="BG43" s="118">
        <f>IF($B43="INT",1*'Unfactored Wall Loads'!AS43,IF($B43="EXT",IF(BM43=BI43,0.6*'Unfactored Wall Loads'!AS43,IF(BM43=BJ43,0.75*0.6*'Unfactored Wall Loads'!AS43,IF(BM43=BK43,0.75*0.6*'Unfactored Wall Loads'!AS43,IF(BM43=BL43,0.75*0.6*'Unfactored Wall Loads'!AS43,"NG")))),"N.G."))</f>
        <v>0.95062500000000005</v>
      </c>
      <c r="BH43" s="119">
        <f>IF($B43="INT",1*'Unfactored Wall Loads'!AT43, IF($B43="EXT",0.6*'Unfactored Wall Loads'!AT43,"N.G."))</f>
        <v>3.2500000000000001E-2</v>
      </c>
      <c r="BI43" s="38">
        <f>'Unfactored Wall Loads'!$P$5*(1*'Unfactored Wall Loads'!AU43)</f>
        <v>7.333333333333333</v>
      </c>
      <c r="BJ43" s="38">
        <f>'Unfactored Wall Loads'!$P$5*(1*'Unfactored Wall Loads'!AU43+1*'Unfactored Wall Loads'!AV43)</f>
        <v>10.399999999999999</v>
      </c>
      <c r="BK43" s="38">
        <f>'Unfactored Wall Loads'!$P$5*(1*'Unfactored Wall Loads'!AU43+1*'Unfactored Wall Loads'!AW43)</f>
        <v>7.333333333333333</v>
      </c>
      <c r="BL43" s="38">
        <f>'Unfactored Wall Loads'!$P$5*(1*'Unfactored Wall Loads'!AU43+0.75*'Unfactored Wall Loads'!AV43+0.75*'Unfactored Wall Loads'!AW43)</f>
        <v>9.6333333333333329</v>
      </c>
      <c r="BM43" s="42">
        <f t="shared" si="8"/>
        <v>10.399999999999999</v>
      </c>
      <c r="BN43" s="118">
        <f>IF($B43="INT",1*'Unfactored Wall Loads'!AX43,IF($B43="EXT",IF(BT43=BP43,0.6*'Unfactored Wall Loads'!AX43,IF(BT43=BQ43,0.75*0.6*'Unfactored Wall Loads'!AX43,IF(BT43=BR43,0.75*0.6*'Unfactored Wall Loads'!AX43,IF(BT43=BS43,0.75*0.6*'Unfactored Wall Loads'!AX43,"NG")))),"N.G."))</f>
        <v>0.95062500000000005</v>
      </c>
      <c r="BO43" s="119">
        <f>IF($B43="INT",1*'Unfactored Wall Loads'!AY43, IF($B43="EXT",0.6*'Unfactored Wall Loads'!AY43,"N.G."))</f>
        <v>3.2500000000000001E-2</v>
      </c>
      <c r="BP43" s="38">
        <f>'Unfactored Wall Loads'!$P$5*(1*'Unfactored Wall Loads'!AZ43)</f>
        <v>9.0666666666666664</v>
      </c>
      <c r="BQ43" s="38">
        <f>'Unfactored Wall Loads'!$P$5*(1*'Unfactored Wall Loads'!AZ43+1*'Unfactored Wall Loads'!BA43)</f>
        <v>12.266666666666666</v>
      </c>
      <c r="BR43" s="38">
        <f>'Unfactored Wall Loads'!$P$5*(1*'Unfactored Wall Loads'!AZ43+1*'Unfactored Wall Loads'!BB43)</f>
        <v>9.0666666666666664</v>
      </c>
      <c r="BS43" s="38">
        <f>'Unfactored Wall Loads'!$P$5*(1*'Unfactored Wall Loads'!AZ43+0.75*'Unfactored Wall Loads'!BA43+0.75*'Unfactored Wall Loads'!BB43)</f>
        <v>11.466666666666665</v>
      </c>
      <c r="BT43" s="42">
        <f t="shared" si="9"/>
        <v>12.266666666666666</v>
      </c>
      <c r="BU43" s="118">
        <f>IF($B43="INT",1*'Unfactored Wall Loads'!BC43,IF($B43="EXT",IF(CA43=BW43,0.6*'Unfactored Wall Loads'!BC43,IF(CA43=BX43,0.75*0.6*'Unfactored Wall Loads'!BC43,IF(CA43=BY43,0.75*0.6*'Unfactored Wall Loads'!BC43,IF(CA43=BZ43,0.75*0.6*'Unfactored Wall Loads'!BC43,"NG")))),"N.G."))</f>
        <v>0.95062500000000005</v>
      </c>
      <c r="BV43" s="119">
        <f>IF($B43="INT",1*'Unfactored Wall Loads'!BD43, IF($B43="EXT",0.6*'Unfactored Wall Loads'!BD43,"N.G."))</f>
        <v>3.2500000000000001E-2</v>
      </c>
      <c r="BW43" s="38">
        <f>'Unfactored Wall Loads'!$P$5*(1*'Unfactored Wall Loads'!BE43)</f>
        <v>10.799999999999999</v>
      </c>
      <c r="BX43" s="38">
        <f>'Unfactored Wall Loads'!$P$5*(1*'Unfactored Wall Loads'!BE43+1*'Unfactored Wall Loads'!BF43)</f>
        <v>14.266666666666666</v>
      </c>
      <c r="BY43" s="38">
        <f>'Unfactored Wall Loads'!$P$5*(1*'Unfactored Wall Loads'!BE43+1*'Unfactored Wall Loads'!BG43)</f>
        <v>10.799999999999999</v>
      </c>
      <c r="BZ43" s="38">
        <f>'Unfactored Wall Loads'!$P$5*(1*'Unfactored Wall Loads'!BE43+0.75*'Unfactored Wall Loads'!BF43+0.75*'Unfactored Wall Loads'!BG43)</f>
        <v>13.4</v>
      </c>
      <c r="CA43" s="42">
        <f t="shared" si="10"/>
        <v>14.266666666666666</v>
      </c>
      <c r="CB43" s="118">
        <f>IF($B43="INT",1*'Unfactored Wall Loads'!BH43,IF($B43="EXT",IF(CH43=CD43,0.6*'Unfactored Wall Loads'!BH43,IF(CH43=CE43,0.75*0.6*'Unfactored Wall Loads'!BH43,IF(CH43=CF43,0.75*0.6*'Unfactored Wall Loads'!BH43,IF(CH43=CG43,0.75*0.6*'Unfactored Wall Loads'!BH43,"NG")))),"N.G."))</f>
        <v>0.95062500000000005</v>
      </c>
      <c r="CC43" s="119">
        <f>IF($B43="INT",1*'Unfactored Wall Loads'!BI43, IF($B43="EXT",0.6*'Unfactored Wall Loads'!BI43,"N.G."))</f>
        <v>3.2500000000000001E-2</v>
      </c>
      <c r="CD43" s="38">
        <f>'Unfactored Wall Loads'!$P$5*(1*'Unfactored Wall Loads'!BJ43)</f>
        <v>12.533333333333333</v>
      </c>
      <c r="CE43" s="38">
        <f>'Unfactored Wall Loads'!$P$5*(1*'Unfactored Wall Loads'!BJ43+1*'Unfactored Wall Loads'!BK43)</f>
        <v>16.399999999999999</v>
      </c>
      <c r="CF43" s="38">
        <f>'Unfactored Wall Loads'!$P$5*(1*'Unfactored Wall Loads'!BJ43+1*'Unfactored Wall Loads'!BL43)</f>
        <v>12.533333333333333</v>
      </c>
      <c r="CG43" s="38">
        <f>'Unfactored Wall Loads'!$P$5*(1*'Unfactored Wall Loads'!BJ43+0.75*'Unfactored Wall Loads'!BK43+0.75*'Unfactored Wall Loads'!BL43)</f>
        <v>15.433333333333332</v>
      </c>
      <c r="CH43" s="42">
        <f t="shared" si="11"/>
        <v>16.399999999999999</v>
      </c>
      <c r="CI43" s="118">
        <f>IF($B43="INT",1*'Unfactored Wall Loads'!BM43,IF($B43="EXT",IF(CO43=CK43,0.6*'Unfactored Wall Loads'!BM43,IF(CO43=CL43,0.75*0.6*'Unfactored Wall Loads'!BM43,IF(CO43=CM43,0.75*0.6*'Unfactored Wall Loads'!BM43,IF(CO43=CN43,0.75*0.6*'Unfactored Wall Loads'!BM43,"NG")))),"N.G."))</f>
        <v>0.95062500000000005</v>
      </c>
      <c r="CJ43" s="119">
        <f>IF($B43="INT",1*'Unfactored Wall Loads'!BN43, IF($B43="EXT",0.6*'Unfactored Wall Loads'!BN43,"N.G."))</f>
        <v>3.2500000000000001E-2</v>
      </c>
      <c r="CK43" s="38">
        <f>'Unfactored Wall Loads'!$P$5*(1*'Unfactored Wall Loads'!BO43)</f>
        <v>14.133333333333333</v>
      </c>
      <c r="CL43" s="38">
        <f>'Unfactored Wall Loads'!$P$5*(1*'Unfactored Wall Loads'!BO43+1*'Unfactored Wall Loads'!BP43)</f>
        <v>18.399999999999999</v>
      </c>
      <c r="CM43" s="38">
        <f>'Unfactored Wall Loads'!$P$5*(1*'Unfactored Wall Loads'!BO43+1*'Unfactored Wall Loads'!BQ43)</f>
        <v>14.133333333333333</v>
      </c>
      <c r="CN43" s="38">
        <f>'Unfactored Wall Loads'!$P$5*(1*'Unfactored Wall Loads'!BO43+0.75*'Unfactored Wall Loads'!BP43+0.75*'Unfactored Wall Loads'!BQ43)</f>
        <v>17.333333333333332</v>
      </c>
      <c r="CO43" s="42">
        <f t="shared" si="12"/>
        <v>18.399999999999999</v>
      </c>
      <c r="CP43" s="118">
        <f>IF($B43="INT",1*'Unfactored Wall Loads'!BR43,IF($B43="EXT",IF(CV43=CR43,0.6*'Unfactored Wall Loads'!BR43,IF(CV43=CS43,0.75*0.6*'Unfactored Wall Loads'!BR43,IF(CV43=CT43,0.75*0.6*'Unfactored Wall Loads'!BR43,IF(CV43=CU43,0.75*0.6*'Unfactored Wall Loads'!BR43,"NG")))),"N.G."))</f>
        <v>0.48999999999999994</v>
      </c>
      <c r="CQ43" s="119">
        <f>IF($B43="INT",1*'Unfactored Wall Loads'!BS43, IF($B43="EXT",0.6*'Unfactored Wall Loads'!BS43,"N.G."))</f>
        <v>2.3333333333333331E-2</v>
      </c>
      <c r="CR43" s="38">
        <f>'Unfactored Wall Loads'!$P$5*(1*'Unfactored Wall Loads'!BT43)</f>
        <v>0</v>
      </c>
      <c r="CS43" s="38">
        <f>'Unfactored Wall Loads'!$P$5*(1*'Unfactored Wall Loads'!BT43+1*'Unfactored Wall Loads'!BU43)</f>
        <v>0</v>
      </c>
      <c r="CT43" s="38">
        <f>'Unfactored Wall Loads'!$P$5*(1*'Unfactored Wall Loads'!BT43+1*'Unfactored Wall Loads'!BV43)</f>
        <v>0</v>
      </c>
      <c r="CU43" s="38">
        <f>'Unfactored Wall Loads'!$P$5*(1*'Unfactored Wall Loads'!BT43+0.75*'Unfactored Wall Loads'!BU43+0.75*'Unfactored Wall Loads'!BV43)</f>
        <v>0</v>
      </c>
      <c r="CV43" s="42">
        <f t="shared" si="13"/>
        <v>0</v>
      </c>
      <c r="CW43" s="118">
        <f>IF($B43="INT",1*'Unfactored Wall Loads'!BW43,IF($B43="EXT",IF(DC43=CY43,0.6*'Unfactored Wall Loads'!BW43,IF(DC43=CZ43,0.75*0.6*'Unfactored Wall Loads'!BW43,IF(DC43=DA43,0.75*0.6*'Unfactored Wall Loads'!BW43,IF(DC43=DB43,0.75*0.6*'Unfactored Wall Loads'!BW43,"NG")))),"N.G."))</f>
        <v>0.36</v>
      </c>
      <c r="CX43" s="119">
        <f>IF($B43="INT",1*'Unfactored Wall Loads'!BX43, IF($B43="EXT",0.6*'Unfactored Wall Loads'!BX43,"N.G."))</f>
        <v>0.02</v>
      </c>
      <c r="CY43" s="38">
        <f>'Unfactored Wall Loads'!$P$5*(1*'Unfactored Wall Loads'!BY43)</f>
        <v>0</v>
      </c>
      <c r="CZ43" s="38">
        <f>'Unfactored Wall Loads'!$P$5*(1*'Unfactored Wall Loads'!BY43+1*'Unfactored Wall Loads'!BZ43)</f>
        <v>0</v>
      </c>
      <c r="DA43" s="38">
        <f>'Unfactored Wall Loads'!$P$5*(1*'Unfactored Wall Loads'!BY43+1*'Unfactored Wall Loads'!CA43)</f>
        <v>0</v>
      </c>
      <c r="DB43" s="38">
        <f>'Unfactored Wall Loads'!$P$5*(1*'Unfactored Wall Loads'!BY43+0.75*'Unfactored Wall Loads'!BZ43+0.75*'Unfactored Wall Loads'!CA43)</f>
        <v>0</v>
      </c>
      <c r="DC43" s="37">
        <f t="shared" si="14"/>
        <v>0</v>
      </c>
    </row>
    <row r="44" spans="1:107" x14ac:dyDescent="0.25">
      <c r="A44" s="87">
        <v>23</v>
      </c>
      <c r="B44" s="87" t="str">
        <f>'Unfactored Wall Loads'!B44</f>
        <v>INT</v>
      </c>
      <c r="C44" s="118">
        <f>IF($B44="INT",1*'Unfactored Wall Loads'!E45,IF($B44="EXT",IF(I44=E44,0.6*'Unfactored Wall Loads'!E45,IF(I44=F44,0.75*0.6*'Unfactored Wall Loads'!E45,IF(I44=G44,0.75*0.6*'Unfactored Wall Loads'!A45,IF(I44=H44,0.75*0.6*'Unfactored Wall Loads'!E45,"NG")))),"N.G."))</f>
        <v>20</v>
      </c>
      <c r="D44" s="119">
        <f>IF($B44="INT",1*'Unfactored Wall Loads'!F44, IF($B44="EXT",0.6*'Unfactored Wall Loads'!F44,"N.G."))</f>
        <v>6.6666666666666652E-2</v>
      </c>
      <c r="E44" s="38">
        <f>'Unfactored Wall Loads'!$P$5*(1*'Unfactored Wall Loads'!G44)</f>
        <v>0</v>
      </c>
      <c r="F44" s="38">
        <f>'Unfactored Wall Loads'!$P$5*(1*'Unfactored Wall Loads'!G44+1*'Unfactored Wall Loads'!H44)</f>
        <v>0</v>
      </c>
      <c r="G44" s="38">
        <f>'Unfactored Wall Loads'!$P$5*(1*'Unfactored Wall Loads'!G44+1*'Unfactored Wall Loads'!I44)</f>
        <v>0</v>
      </c>
      <c r="H44" s="38">
        <f>'Unfactored Wall Loads'!$P$5*(1*'Unfactored Wall Loads'!G44+0.75*'Unfactored Wall Loads'!H44+0.75*'Unfactored Wall Loads'!I44)</f>
        <v>0</v>
      </c>
      <c r="I44" s="42">
        <f t="shared" si="0"/>
        <v>0</v>
      </c>
      <c r="J44" s="118">
        <f>IF($B44="INT",1*'Unfactored Wall Loads'!J45,IF($B44="EXT",IF(P44=L44,0.6*'Unfactored Wall Loads'!H45,IF(P44=M44,0.75*0.6*'Unfactored Wall Loads'!H45,IF(P44=N44,0.75*0.6*'Unfactored Wall Loads'!H45,IF(P44=O44,0.75*0.6*'Unfactored Wall Loads'!H45,"NG")))),"N.G."))</f>
        <v>18.049999999999997</v>
      </c>
      <c r="K44" s="119">
        <f>IF($B44="INT",1*'Unfactored Wall Loads'!K44, IF($B44="EXT",0.6*'Unfactored Wall Loads'!K44,"N.G."))</f>
        <v>6.3333333333333325E-2</v>
      </c>
      <c r="L44" s="38">
        <f>'Unfactored Wall Loads'!$P$5*(1*'Unfactored Wall Loads'!L44)</f>
        <v>0</v>
      </c>
      <c r="M44" s="38">
        <f>'Unfactored Wall Loads'!$P$5*(1*'Unfactored Wall Loads'!L44+1*'Unfactored Wall Loads'!M44)</f>
        <v>0</v>
      </c>
      <c r="N44" s="38">
        <f>'Unfactored Wall Loads'!$P$5*(1*'Unfactored Wall Loads'!L44+1*'Unfactored Wall Loads'!N44)</f>
        <v>0</v>
      </c>
      <c r="O44" s="38">
        <f>'Unfactored Wall Loads'!$P$5*(1*'Unfactored Wall Loads'!L44+0.75*'Unfactored Wall Loads'!M44+0.75*'Unfactored Wall Loads'!N44)</f>
        <v>0</v>
      </c>
      <c r="P44" s="42">
        <f t="shared" si="1"/>
        <v>0</v>
      </c>
      <c r="Q44" s="118">
        <f>IF($B44="INT",1*'Unfactored Wall Loads'!O45,IF($B44="EXT",IF(W44=S44,0.6*'Unfactored Wall Loads'!O45,IF(W44=T44,0.75*0.6*'Unfactored Wall Loads'!O45,IF(W44=U44,0.75*0.6*'Unfactored Wall Loads'!O45,IF(W44=V44,0.75*0.6*'Unfactored Wall Loads'!O45,"NG")))),"N.G."))</f>
        <v>16.2</v>
      </c>
      <c r="R44" s="119">
        <f>IF($B44="INT",1*'Unfactored Wall Loads'!P44, IF($B44="EXT",0.6*'Unfactored Wall Loads'!P44,"N.G."))</f>
        <v>5.9999999999999991E-2</v>
      </c>
      <c r="S44" s="38">
        <f>'Unfactored Wall Loads'!$P$5*(1*'Unfactored Wall Loads'!Q44)</f>
        <v>0</v>
      </c>
      <c r="T44" s="38">
        <f>'Unfactored Wall Loads'!$P$5*(1*'Unfactored Wall Loads'!Q44+1*'Unfactored Wall Loads'!R44)</f>
        <v>0</v>
      </c>
      <c r="U44" s="38">
        <f>'Unfactored Wall Loads'!$P$5*(1*'Unfactored Wall Loads'!Q44+1*'Unfactored Wall Loads'!S44)</f>
        <v>0</v>
      </c>
      <c r="V44" s="38">
        <f>'Unfactored Wall Loads'!$P$5*(1*'Unfactored Wall Loads'!Q44+0.75*'Unfactored Wall Loads'!R44+0.75*'Unfactored Wall Loads'!S44)</f>
        <v>0</v>
      </c>
      <c r="W44" s="42">
        <f t="shared" si="2"/>
        <v>0</v>
      </c>
      <c r="X44" s="118">
        <f>IF($B44="INT",1*'Unfactored Wall Loads'!T44,IF($B44="EXT",IF(AD44=Z44,0.6*'Unfactored Wall Loads'!T44,IF(AD44=AA44,0.75*0.6*'Unfactored Wall Loads'!T44,IF(AD44=AB44,0.75*0.6*'Unfactored Wall Loads'!T44,IF(AD44=AC44,0.75*0.6*'Unfactored Wall Loads'!T44,"NG")))),"N.G."))</f>
        <v>0.95062500000000005</v>
      </c>
      <c r="Y44" s="119">
        <f>IF($B44="INT",1*'Unfactored Wall Loads'!U44, IF($B44="EXT",0.6*'Unfactored Wall Loads'!U44,"N.G."))</f>
        <v>3.2500000000000001E-2</v>
      </c>
      <c r="Z44" s="38">
        <f>'Unfactored Wall Loads'!$P$5*(1*'Unfactored Wall Loads'!V44)</f>
        <v>10</v>
      </c>
      <c r="AA44" s="38">
        <f>'Unfactored Wall Loads'!$P$5*(1*'Unfactored Wall Loads'!V44+1*'Unfactored Wall Loads'!W44)</f>
        <v>13.866666666666667</v>
      </c>
      <c r="AB44" s="38">
        <f>'Unfactored Wall Loads'!$P$5*(1*'Unfactored Wall Loads'!V44+1*'Unfactored Wall Loads'!X44)</f>
        <v>10</v>
      </c>
      <c r="AC44" s="42">
        <f>'Unfactored Wall Loads'!$P$5*(1*'Unfactored Wall Loads'!V44+0.75*'Unfactored Wall Loads'!W44+0.75*'Unfactored Wall Loads'!X44)</f>
        <v>12.9</v>
      </c>
      <c r="AD44" s="87">
        <f t="shared" si="3"/>
        <v>13.866666666666667</v>
      </c>
      <c r="AE44" s="118">
        <f>IF($B44="INT",1*'Unfactored Wall Loads'!Y44,IF($B44="EXT",IF(AK44=AG44,0.6*'Unfactored Wall Loads'!Y44,IF(AK44=AH44,0.75*0.6*'Unfactored Wall Loads'!Y44,IF(AK44=AI44,0.75*0.6*'Unfactored Wall Loads'!Y44,IF(AK44=AJ44,0.75*0.6*'Unfactored Wall Loads'!Y44,"NG")))),"N.G."))</f>
        <v>1.3455999999999999</v>
      </c>
      <c r="AF44" s="119">
        <f>IF($B44="INT",1*'Unfactored Wall Loads'!Z44, IF($B44="EXT",0.6*'Unfactored Wall Loads'!Z44,"N.G."))</f>
        <v>3.8666666666666662E-2</v>
      </c>
      <c r="AG44" s="38">
        <f>'Unfactored Wall Loads'!$P$5*(1*'Unfactored Wall Loads'!AA44)</f>
        <v>0</v>
      </c>
      <c r="AH44" s="38">
        <f>'Unfactored Wall Loads'!$P$5*(1*'Unfactored Wall Loads'!AA44+1*'Unfactored Wall Loads'!AB44)</f>
        <v>0</v>
      </c>
      <c r="AI44" s="38">
        <f>'Unfactored Wall Loads'!$P$5*(1*'Unfactored Wall Loads'!AA44+1*'Unfactored Wall Loads'!AC44)</f>
        <v>0</v>
      </c>
      <c r="AJ44" s="38">
        <f>'Unfactored Wall Loads'!$P$5*(1*'Unfactored Wall Loads'!AA44+0.75*'Unfactored Wall Loads'!AB44+0.75*'Unfactored Wall Loads'!AC44)</f>
        <v>0</v>
      </c>
      <c r="AK44" s="42">
        <f t="shared" si="4"/>
        <v>0</v>
      </c>
      <c r="AL44" s="118">
        <f>IF($B44="INT",1*'Unfactored Wall Loads'!AD44,IF($B44="EXT",IF(AR44=AN44,0.6*'Unfactored Wall Loads'!AD44,IF(AR44=AO44,0.75*0.6*'Unfactored Wall Loads'!AD44,IF(AR44=AP44,0.75*0.6*'Unfactored Wall Loads'!AD44,IF(AR44=AQ44,0.75*0.6*'Unfactored Wall Loads'!AD44,"NG")))),"N.G."))</f>
        <v>0.98406399999999994</v>
      </c>
      <c r="AM44" s="119">
        <f>IF($B44="INT",1*'Unfactored Wall Loads'!AE44, IF($B44="EXT",0.6*'Unfactored Wall Loads'!AE44,"N.G."))</f>
        <v>3.3066666666666661E-2</v>
      </c>
      <c r="AN44" s="38">
        <f>'Unfactored Wall Loads'!$P$5*(1*'Unfactored Wall Loads'!AF44)</f>
        <v>1.5999999999999999</v>
      </c>
      <c r="AO44" s="38">
        <f>'Unfactored Wall Loads'!$P$5*(1*'Unfactored Wall Loads'!AF44+1*'Unfactored Wall Loads'!AG44)</f>
        <v>2.9333333333333336</v>
      </c>
      <c r="AP44" s="38">
        <f>'Unfactored Wall Loads'!$P$5*(1*'Unfactored Wall Loads'!AF44+1*'Unfactored Wall Loads'!AH44)</f>
        <v>1.5999999999999999</v>
      </c>
      <c r="AQ44" s="38">
        <f>'Unfactored Wall Loads'!$P$5*(1*'Unfactored Wall Loads'!AF44+0.75*'Unfactored Wall Loads'!AG44+0.75*'Unfactored Wall Loads'!AH44)</f>
        <v>2.5999999999999996</v>
      </c>
      <c r="AR44" s="42">
        <f t="shared" si="5"/>
        <v>2.9333333333333336</v>
      </c>
      <c r="AS44" s="118">
        <f>IF($B44="INT",1*'Unfactored Wall Loads'!AI44,IF($B44="EXT",IF(AY44=AU44,0.6*'Unfactored Wall Loads'!AI44,IF(AY44=AV44,0.75*0.6*'Unfactored Wall Loads'!AI44,IF(AY44=AW44,0.75*0.6*'Unfactored Wall Loads'!AI44,IF(AY44=AX44,0.75*0.6*'Unfactored Wall Loads'!AI44,"NG")))),"N.G."))</f>
        <v>0.95062500000000005</v>
      </c>
      <c r="AT44" s="119">
        <f>IF($B44="INT",1*'Unfactored Wall Loads'!AJ44, IF($B44="EXT",0.6*'Unfactored Wall Loads'!AJ44,"N.G."))</f>
        <v>3.2500000000000001E-2</v>
      </c>
      <c r="AU44" s="38">
        <f>'Unfactored Wall Loads'!$P$5*(1*'Unfactored Wall Loads'!AK44)</f>
        <v>2.8</v>
      </c>
      <c r="AV44" s="38">
        <f>'Unfactored Wall Loads'!$P$5*(1*'Unfactored Wall Loads'!AK44+1*'Unfactored Wall Loads'!AL44)</f>
        <v>4.6666666666666661</v>
      </c>
      <c r="AW44" s="38">
        <f>'Unfactored Wall Loads'!$P$5*(1*'Unfactored Wall Loads'!AK44+1*'Unfactored Wall Loads'!AM44)</f>
        <v>2.8</v>
      </c>
      <c r="AX44" s="38">
        <f>'Unfactored Wall Loads'!$P$5*(1*'Unfactored Wall Loads'!AK44+0.75*'Unfactored Wall Loads'!AL44+0.75*'Unfactored Wall Loads'!AM44)</f>
        <v>4.1999999999999993</v>
      </c>
      <c r="AY44" s="42">
        <f t="shared" si="6"/>
        <v>4.6666666666666661</v>
      </c>
      <c r="AZ44" s="118">
        <f>IF($B44="INT",1*'Unfactored Wall Loads'!AN44,IF($B44="EXT",IF(BF44=BB44,0.6*'Unfactored Wall Loads'!AN44,IF(BF44=BC44,0.75*0.6*'Unfactored Wall Loads'!AN44,IF(BF44=BD44,0.75*0.6*'Unfactored Wall Loads'!AN44,IF(BF44=BE44,0.75*0.6*'Unfactored Wall Loads'!AN44,"NG")))),"N.G."))</f>
        <v>0.95062500000000005</v>
      </c>
      <c r="BA44" s="119">
        <f>IF($B44="INT",1*'Unfactored Wall Loads'!AO44, IF($B44="EXT",0.6*'Unfactored Wall Loads'!AO44,"N.G."))</f>
        <v>3.2500000000000001E-2</v>
      </c>
      <c r="BB44" s="38">
        <f>'Unfactored Wall Loads'!$P$5*(1*'Unfactored Wall Loads'!AP44)</f>
        <v>4</v>
      </c>
      <c r="BC44" s="38">
        <f>'Unfactored Wall Loads'!$P$5*(1*'Unfactored Wall Loads'!AP44+1*'Unfactored Wall Loads'!AQ44)</f>
        <v>6.2666666666666666</v>
      </c>
      <c r="BD44" s="38">
        <f>'Unfactored Wall Loads'!$P$5*(1*'Unfactored Wall Loads'!AP44+1*'Unfactored Wall Loads'!AR44)</f>
        <v>4</v>
      </c>
      <c r="BE44" s="38">
        <f>'Unfactored Wall Loads'!$P$5*(1*'Unfactored Wall Loads'!AP44+0.75*'Unfactored Wall Loads'!AQ44+0.75*'Unfactored Wall Loads'!AR44)</f>
        <v>5.7</v>
      </c>
      <c r="BF44" s="42">
        <f t="shared" si="7"/>
        <v>6.2666666666666666</v>
      </c>
      <c r="BG44" s="118">
        <f>IF($B44="INT",1*'Unfactored Wall Loads'!AS44,IF($B44="EXT",IF(BM44=BI44,0.6*'Unfactored Wall Loads'!AS44,IF(BM44=BJ44,0.75*0.6*'Unfactored Wall Loads'!AS44,IF(BM44=BK44,0.75*0.6*'Unfactored Wall Loads'!AS44,IF(BM44=BL44,0.75*0.6*'Unfactored Wall Loads'!AS44,"NG")))),"N.G."))</f>
        <v>0.95062500000000005</v>
      </c>
      <c r="BH44" s="119">
        <f>IF($B44="INT",1*'Unfactored Wall Loads'!AT44, IF($B44="EXT",0.6*'Unfactored Wall Loads'!AT44,"N.G."))</f>
        <v>3.2500000000000001E-2</v>
      </c>
      <c r="BI44" s="38">
        <f>'Unfactored Wall Loads'!$P$5*(1*'Unfactored Wall Loads'!AU44)</f>
        <v>5.1999999999999993</v>
      </c>
      <c r="BJ44" s="38">
        <f>'Unfactored Wall Loads'!$P$5*(1*'Unfactored Wall Loads'!AU44+1*'Unfactored Wall Loads'!AV44)</f>
        <v>7.8666666666666671</v>
      </c>
      <c r="BK44" s="38">
        <f>'Unfactored Wall Loads'!$P$5*(1*'Unfactored Wall Loads'!AU44+1*'Unfactored Wall Loads'!AW44)</f>
        <v>5.1999999999999993</v>
      </c>
      <c r="BL44" s="38">
        <f>'Unfactored Wall Loads'!$P$5*(1*'Unfactored Wall Loads'!AU44+0.75*'Unfactored Wall Loads'!AV44+0.75*'Unfactored Wall Loads'!AW44)</f>
        <v>7.2</v>
      </c>
      <c r="BM44" s="42">
        <f t="shared" si="8"/>
        <v>7.8666666666666671</v>
      </c>
      <c r="BN44" s="118">
        <f>IF($B44="INT",1*'Unfactored Wall Loads'!AX44,IF($B44="EXT",IF(BT44=BP44,0.6*'Unfactored Wall Loads'!AX44,IF(BT44=BQ44,0.75*0.6*'Unfactored Wall Loads'!AX44,IF(BT44=BR44,0.75*0.6*'Unfactored Wall Loads'!AX44,IF(BT44=BS44,0.75*0.6*'Unfactored Wall Loads'!AX44,"NG")))),"N.G."))</f>
        <v>0.95062500000000005</v>
      </c>
      <c r="BO44" s="119">
        <f>IF($B44="INT",1*'Unfactored Wall Loads'!AY44, IF($B44="EXT",0.6*'Unfactored Wall Loads'!AY44,"N.G."))</f>
        <v>3.2500000000000001E-2</v>
      </c>
      <c r="BP44" s="38">
        <f>'Unfactored Wall Loads'!$P$5*(1*'Unfactored Wall Loads'!AZ44)</f>
        <v>6.3999999999999995</v>
      </c>
      <c r="BQ44" s="38">
        <f>'Unfactored Wall Loads'!$P$5*(1*'Unfactored Wall Loads'!AZ44+1*'Unfactored Wall Loads'!BA44)</f>
        <v>9.466666666666665</v>
      </c>
      <c r="BR44" s="38">
        <f>'Unfactored Wall Loads'!$P$5*(1*'Unfactored Wall Loads'!AZ44+1*'Unfactored Wall Loads'!BB44)</f>
        <v>6.3999999999999995</v>
      </c>
      <c r="BS44" s="38">
        <f>'Unfactored Wall Loads'!$P$5*(1*'Unfactored Wall Loads'!AZ44+0.75*'Unfactored Wall Loads'!BA44+0.75*'Unfactored Wall Loads'!BB44)</f>
        <v>8.6999999999999993</v>
      </c>
      <c r="BT44" s="42">
        <f t="shared" si="9"/>
        <v>9.466666666666665</v>
      </c>
      <c r="BU44" s="118">
        <f>IF($B44="INT",1*'Unfactored Wall Loads'!BC44,IF($B44="EXT",IF(CA44=BW44,0.6*'Unfactored Wall Loads'!BC44,IF(CA44=BX44,0.75*0.6*'Unfactored Wall Loads'!BC44,IF(CA44=BY44,0.75*0.6*'Unfactored Wall Loads'!BC44,IF(CA44=BZ44,0.75*0.6*'Unfactored Wall Loads'!BC44,"NG")))),"N.G."))</f>
        <v>0.95062500000000005</v>
      </c>
      <c r="BV44" s="119">
        <f>IF($B44="INT",1*'Unfactored Wall Loads'!BD44, IF($B44="EXT",0.6*'Unfactored Wall Loads'!BD44,"N.G."))</f>
        <v>3.2500000000000001E-2</v>
      </c>
      <c r="BW44" s="38">
        <f>'Unfactored Wall Loads'!$P$5*(1*'Unfactored Wall Loads'!BE44)</f>
        <v>7.6</v>
      </c>
      <c r="BX44" s="38">
        <f>'Unfactored Wall Loads'!$P$5*(1*'Unfactored Wall Loads'!BE44+1*'Unfactored Wall Loads'!BF44)</f>
        <v>10.933333333333332</v>
      </c>
      <c r="BY44" s="38">
        <f>'Unfactored Wall Loads'!$P$5*(1*'Unfactored Wall Loads'!BE44+1*'Unfactored Wall Loads'!BG44)</f>
        <v>7.6</v>
      </c>
      <c r="BZ44" s="38">
        <f>'Unfactored Wall Loads'!$P$5*(1*'Unfactored Wall Loads'!BE44+0.75*'Unfactored Wall Loads'!BF44+0.75*'Unfactored Wall Loads'!BG44)</f>
        <v>10.1</v>
      </c>
      <c r="CA44" s="42">
        <f t="shared" si="10"/>
        <v>10.933333333333332</v>
      </c>
      <c r="CB44" s="118">
        <f>IF($B44="INT",1*'Unfactored Wall Loads'!BH44,IF($B44="EXT",IF(CH44=CD44,0.6*'Unfactored Wall Loads'!BH44,IF(CH44=CE44,0.75*0.6*'Unfactored Wall Loads'!BH44,IF(CH44=CF44,0.75*0.6*'Unfactored Wall Loads'!BH44,IF(CH44=CG44,0.75*0.6*'Unfactored Wall Loads'!BH44,"NG")))),"N.G."))</f>
        <v>0.95062500000000005</v>
      </c>
      <c r="CC44" s="119">
        <f>IF($B44="INT",1*'Unfactored Wall Loads'!BI44, IF($B44="EXT",0.6*'Unfactored Wall Loads'!BI44,"N.G."))</f>
        <v>3.2500000000000001E-2</v>
      </c>
      <c r="CD44" s="38">
        <f>'Unfactored Wall Loads'!$P$5*(1*'Unfactored Wall Loads'!BJ44)</f>
        <v>8.7999999999999989</v>
      </c>
      <c r="CE44" s="38">
        <f>'Unfactored Wall Loads'!$P$5*(1*'Unfactored Wall Loads'!BJ44+1*'Unfactored Wall Loads'!BK44)</f>
        <v>12.4</v>
      </c>
      <c r="CF44" s="38">
        <f>'Unfactored Wall Loads'!$P$5*(1*'Unfactored Wall Loads'!BJ44+1*'Unfactored Wall Loads'!BL44)</f>
        <v>8.7999999999999989</v>
      </c>
      <c r="CG44" s="38">
        <f>'Unfactored Wall Loads'!$P$5*(1*'Unfactored Wall Loads'!BJ44+0.75*'Unfactored Wall Loads'!BK44+0.75*'Unfactored Wall Loads'!BL44)</f>
        <v>11.5</v>
      </c>
      <c r="CH44" s="42">
        <f t="shared" si="11"/>
        <v>12.4</v>
      </c>
      <c r="CI44" s="118">
        <f>IF($B44="INT",1*'Unfactored Wall Loads'!BM44,IF($B44="EXT",IF(CO44=CK44,0.6*'Unfactored Wall Loads'!BM44,IF(CO44=CL44,0.75*0.6*'Unfactored Wall Loads'!BM44,IF(CO44=CM44,0.75*0.6*'Unfactored Wall Loads'!BM44,IF(CO44=CN44,0.75*0.6*'Unfactored Wall Loads'!BM44,"NG")))),"N.G."))</f>
        <v>0.95062500000000005</v>
      </c>
      <c r="CJ44" s="119">
        <f>IF($B44="INT",1*'Unfactored Wall Loads'!BN44, IF($B44="EXT",0.6*'Unfactored Wall Loads'!BN44,"N.G."))</f>
        <v>3.2500000000000001E-2</v>
      </c>
      <c r="CK44" s="38">
        <f>'Unfactored Wall Loads'!$P$5*(1*'Unfactored Wall Loads'!BO44)</f>
        <v>10</v>
      </c>
      <c r="CL44" s="38">
        <f>'Unfactored Wall Loads'!$P$5*(1*'Unfactored Wall Loads'!BO44+1*'Unfactored Wall Loads'!BP44)</f>
        <v>13.866666666666667</v>
      </c>
      <c r="CM44" s="38">
        <f>'Unfactored Wall Loads'!$P$5*(1*'Unfactored Wall Loads'!BO44+1*'Unfactored Wall Loads'!BQ44)</f>
        <v>10</v>
      </c>
      <c r="CN44" s="38">
        <f>'Unfactored Wall Loads'!$P$5*(1*'Unfactored Wall Loads'!BO44+0.75*'Unfactored Wall Loads'!BP44+0.75*'Unfactored Wall Loads'!BQ44)</f>
        <v>12.9</v>
      </c>
      <c r="CO44" s="42">
        <f t="shared" si="12"/>
        <v>13.866666666666667</v>
      </c>
      <c r="CP44" s="118">
        <f>IF($B44="INT",1*'Unfactored Wall Loads'!BR44,IF($B44="EXT",IF(CV44=CR44,0.6*'Unfactored Wall Loads'!BR44,IF(CV44=CS44,0.75*0.6*'Unfactored Wall Loads'!BR44,IF(CV44=CT44,0.75*0.6*'Unfactored Wall Loads'!BR44,IF(CV44=CU44,0.75*0.6*'Unfactored Wall Loads'!BR44,"NG")))),"N.G."))</f>
        <v>0.48999999999999994</v>
      </c>
      <c r="CQ44" s="119">
        <f>IF($B44="INT",1*'Unfactored Wall Loads'!BS44, IF($B44="EXT",0.6*'Unfactored Wall Loads'!BS44,"N.G."))</f>
        <v>2.3333333333333331E-2</v>
      </c>
      <c r="CR44" s="38">
        <f>'Unfactored Wall Loads'!$P$5*(1*'Unfactored Wall Loads'!BT44)</f>
        <v>0</v>
      </c>
      <c r="CS44" s="38">
        <f>'Unfactored Wall Loads'!$P$5*(1*'Unfactored Wall Loads'!BT44+1*'Unfactored Wall Loads'!BU44)</f>
        <v>0</v>
      </c>
      <c r="CT44" s="38">
        <f>'Unfactored Wall Loads'!$P$5*(1*'Unfactored Wall Loads'!BT44+1*'Unfactored Wall Loads'!BV44)</f>
        <v>0</v>
      </c>
      <c r="CU44" s="38">
        <f>'Unfactored Wall Loads'!$P$5*(1*'Unfactored Wall Loads'!BT44+0.75*'Unfactored Wall Loads'!BU44+0.75*'Unfactored Wall Loads'!BV44)</f>
        <v>0</v>
      </c>
      <c r="CV44" s="42">
        <f t="shared" si="13"/>
        <v>0</v>
      </c>
      <c r="CW44" s="118">
        <f>IF($B44="INT",1*'Unfactored Wall Loads'!BW44,IF($B44="EXT",IF(DC44=CY44,0.6*'Unfactored Wall Loads'!BW44,IF(DC44=CZ44,0.75*0.6*'Unfactored Wall Loads'!BW44,IF(DC44=DA44,0.75*0.6*'Unfactored Wall Loads'!BW44,IF(DC44=DB44,0.75*0.6*'Unfactored Wall Loads'!BW44,"NG")))),"N.G."))</f>
        <v>0.36</v>
      </c>
      <c r="CX44" s="119">
        <f>IF($B44="INT",1*'Unfactored Wall Loads'!BX44, IF($B44="EXT",0.6*'Unfactored Wall Loads'!BX44,"N.G."))</f>
        <v>0.02</v>
      </c>
      <c r="CY44" s="38">
        <f>'Unfactored Wall Loads'!$P$5*(1*'Unfactored Wall Loads'!BY44)</f>
        <v>0</v>
      </c>
      <c r="CZ44" s="38">
        <f>'Unfactored Wall Loads'!$P$5*(1*'Unfactored Wall Loads'!BY44+1*'Unfactored Wall Loads'!BZ44)</f>
        <v>0</v>
      </c>
      <c r="DA44" s="38">
        <f>'Unfactored Wall Loads'!$P$5*(1*'Unfactored Wall Loads'!BY44+1*'Unfactored Wall Loads'!CA44)</f>
        <v>0</v>
      </c>
      <c r="DB44" s="38">
        <f>'Unfactored Wall Loads'!$P$5*(1*'Unfactored Wall Loads'!BY44+0.75*'Unfactored Wall Loads'!BZ44+0.75*'Unfactored Wall Loads'!CA44)</f>
        <v>0</v>
      </c>
      <c r="DC44" s="37">
        <f t="shared" si="14"/>
        <v>0</v>
      </c>
    </row>
    <row r="45" spans="1:107" x14ac:dyDescent="0.25">
      <c r="A45" s="87">
        <v>24</v>
      </c>
      <c r="B45" s="87" t="str">
        <f>'Unfactored Wall Loads'!B45</f>
        <v>EXT</v>
      </c>
      <c r="C45" s="118">
        <f>IF($B45="INT",1*'Unfactored Wall Loads'!E46,IF($B45="EXT",IF(I45=E45,0.6*'Unfactored Wall Loads'!E46,IF(I45=F45,0.75*0.6*'Unfactored Wall Loads'!E46,IF(I45=G45,0.75*0.6*'Unfactored Wall Loads'!A46,IF(I45=H45,0.75*0.6*'Unfactored Wall Loads'!E46,"NG")))),"N.G."))</f>
        <v>12</v>
      </c>
      <c r="D45" s="119">
        <f>IF($B45="INT",1*'Unfactored Wall Loads'!F45, IF($B45="EXT",0.6*'Unfactored Wall Loads'!F45,"N.G."))</f>
        <v>0.19999999999999996</v>
      </c>
      <c r="E45" s="38">
        <f>'Unfactored Wall Loads'!$P$5*(1*'Unfactored Wall Loads'!G45)</f>
        <v>0</v>
      </c>
      <c r="F45" s="38">
        <f>'Unfactored Wall Loads'!$P$5*(1*'Unfactored Wall Loads'!G45+1*'Unfactored Wall Loads'!H45)</f>
        <v>0</v>
      </c>
      <c r="G45" s="38">
        <f>'Unfactored Wall Loads'!$P$5*(1*'Unfactored Wall Loads'!G45+1*'Unfactored Wall Loads'!I45)</f>
        <v>0</v>
      </c>
      <c r="H45" s="38">
        <f>'Unfactored Wall Loads'!$P$5*(1*'Unfactored Wall Loads'!G45+0.75*'Unfactored Wall Loads'!H45+0.75*'Unfactored Wall Loads'!I45)</f>
        <v>0</v>
      </c>
      <c r="I45" s="42">
        <f t="shared" si="0"/>
        <v>0</v>
      </c>
      <c r="J45" s="118">
        <f>IF($B45="INT",1*'Unfactored Wall Loads'!J46,IF($B45="EXT",IF(P45=L45,0.6*'Unfactored Wall Loads'!H46,IF(P45=M45,0.75*0.6*'Unfactored Wall Loads'!H46,IF(P45=N45,0.75*0.6*'Unfactored Wall Loads'!H46,IF(P45=O45,0.75*0.6*'Unfactored Wall Loads'!H46,"NG")))),"N.G."))</f>
        <v>0</v>
      </c>
      <c r="K45" s="119">
        <f>IF($B45="INT",1*'Unfactored Wall Loads'!K45, IF($B45="EXT",0.6*'Unfactored Wall Loads'!K45,"N.G."))</f>
        <v>0.18999999999999997</v>
      </c>
      <c r="L45" s="38">
        <f>'Unfactored Wall Loads'!$P$5*(1*'Unfactored Wall Loads'!L45)</f>
        <v>0</v>
      </c>
      <c r="M45" s="38">
        <f>'Unfactored Wall Loads'!$P$5*(1*'Unfactored Wall Loads'!L45+1*'Unfactored Wall Loads'!M45)</f>
        <v>0</v>
      </c>
      <c r="N45" s="38">
        <f>'Unfactored Wall Loads'!$P$5*(1*'Unfactored Wall Loads'!L45+1*'Unfactored Wall Loads'!N45)</f>
        <v>0</v>
      </c>
      <c r="O45" s="38">
        <f>'Unfactored Wall Loads'!$P$5*(1*'Unfactored Wall Loads'!L45+0.75*'Unfactored Wall Loads'!M45+0.75*'Unfactored Wall Loads'!N45)</f>
        <v>0</v>
      </c>
      <c r="P45" s="42">
        <f t="shared" si="1"/>
        <v>0</v>
      </c>
      <c r="Q45" s="118">
        <f>IF($B45="INT",1*'Unfactored Wall Loads'!O46,IF($B45="EXT",IF(W45=S45,0.6*'Unfactored Wall Loads'!O46,IF(W45=T45,0.75*0.6*'Unfactored Wall Loads'!O46,IF(W45=U45,0.75*0.6*'Unfactored Wall Loads'!O46,IF(W45=V45,0.75*0.6*'Unfactored Wall Loads'!O46,"NG")))),"N.G."))</f>
        <v>9.7199999999999989</v>
      </c>
      <c r="R45" s="119">
        <f>IF($B45="INT",1*'Unfactored Wall Loads'!P45, IF($B45="EXT",0.6*'Unfactored Wall Loads'!P45,"N.G."))</f>
        <v>0.17999999999999997</v>
      </c>
      <c r="S45" s="38">
        <f>'Unfactored Wall Loads'!$P$5*(1*'Unfactored Wall Loads'!Q45)</f>
        <v>0</v>
      </c>
      <c r="T45" s="38">
        <f>'Unfactored Wall Loads'!$P$5*(1*'Unfactored Wall Loads'!Q45+1*'Unfactored Wall Loads'!R45)</f>
        <v>0</v>
      </c>
      <c r="U45" s="38">
        <f>'Unfactored Wall Loads'!$P$5*(1*'Unfactored Wall Loads'!Q45+1*'Unfactored Wall Loads'!S45)</f>
        <v>0</v>
      </c>
      <c r="V45" s="38">
        <f>'Unfactored Wall Loads'!$P$5*(1*'Unfactored Wall Loads'!Q45+0.75*'Unfactored Wall Loads'!R45+0.75*'Unfactored Wall Loads'!S45)</f>
        <v>0</v>
      </c>
      <c r="W45" s="42">
        <f t="shared" si="2"/>
        <v>0</v>
      </c>
      <c r="X45" s="118">
        <f>IF($B45="INT",1*'Unfactored Wall Loads'!T45,IF($B45="EXT",IF(AD45=Z45,0.6*'Unfactored Wall Loads'!T45,IF(AD45=AA45,0.75*0.6*'Unfactored Wall Loads'!T45,IF(AD45=AB45,0.75*0.6*'Unfactored Wall Loads'!T45,IF(AD45=AC45,0.75*0.6*'Unfactored Wall Loads'!T45,"NG")))),"N.G."))</f>
        <v>2.1389062499999998</v>
      </c>
      <c r="Y45" s="119">
        <f>IF($B45="INT",1*'Unfactored Wall Loads'!U45, IF($B45="EXT",0.6*'Unfactored Wall Loads'!U45,"N.G."))</f>
        <v>9.7499999999999989E-2</v>
      </c>
      <c r="Z45" s="38">
        <f>'Unfactored Wall Loads'!$P$5*(1*'Unfactored Wall Loads'!V45)</f>
        <v>11.2</v>
      </c>
      <c r="AA45" s="38">
        <f>'Unfactored Wall Loads'!$P$5*(1*'Unfactored Wall Loads'!V45+1*'Unfactored Wall Loads'!W45)</f>
        <v>15.466666666666669</v>
      </c>
      <c r="AB45" s="38">
        <f>'Unfactored Wall Loads'!$P$5*(1*'Unfactored Wall Loads'!V45+1*'Unfactored Wall Loads'!X45)</f>
        <v>11.2</v>
      </c>
      <c r="AC45" s="42">
        <f>'Unfactored Wall Loads'!$P$5*(1*'Unfactored Wall Loads'!V45+0.75*'Unfactored Wall Loads'!W45+0.75*'Unfactored Wall Loads'!X45)</f>
        <v>14.4</v>
      </c>
      <c r="AD45" s="87">
        <f t="shared" si="3"/>
        <v>15.466666666666669</v>
      </c>
      <c r="AE45" s="118">
        <f>IF($B45="INT",1*'Unfactored Wall Loads'!Y45,IF($B45="EXT",IF(AK45=AG45,0.6*'Unfactored Wall Loads'!Y45,IF(AK45=AH45,0.75*0.6*'Unfactored Wall Loads'!Y45,IF(AK45=AI45,0.75*0.6*'Unfactored Wall Loads'!Y45,IF(AK45=AJ45,0.75*0.6*'Unfactored Wall Loads'!Y45,"NG")))),"N.G."))</f>
        <v>3.0275999999999996</v>
      </c>
      <c r="AF45" s="119">
        <f>IF($B45="INT",1*'Unfactored Wall Loads'!Z45, IF($B45="EXT",0.6*'Unfactored Wall Loads'!Z45,"N.G."))</f>
        <v>0.11599999999999996</v>
      </c>
      <c r="AG45" s="38">
        <f>'Unfactored Wall Loads'!$P$5*(1*'Unfactored Wall Loads'!AA45)</f>
        <v>1.5999999999999999</v>
      </c>
      <c r="AH45" s="38">
        <f>'Unfactored Wall Loads'!$P$5*(1*'Unfactored Wall Loads'!AA45+1*'Unfactored Wall Loads'!AB45)</f>
        <v>2.9333333333333336</v>
      </c>
      <c r="AI45" s="38">
        <f>'Unfactored Wall Loads'!$P$5*(1*'Unfactored Wall Loads'!AA45+1*'Unfactored Wall Loads'!AC45)</f>
        <v>1.5999999999999999</v>
      </c>
      <c r="AJ45" s="38">
        <f>'Unfactored Wall Loads'!$P$5*(1*'Unfactored Wall Loads'!AA45+0.75*'Unfactored Wall Loads'!AB45+0.75*'Unfactored Wall Loads'!AC45)</f>
        <v>2.5999999999999996</v>
      </c>
      <c r="AK45" s="42">
        <f t="shared" si="4"/>
        <v>2.9333333333333336</v>
      </c>
      <c r="AL45" s="118">
        <f>IF($B45="INT",1*'Unfactored Wall Loads'!AD45,IF($B45="EXT",IF(AR45=AN45,0.6*'Unfactored Wall Loads'!AD45,IF(AR45=AO45,0.75*0.6*'Unfactored Wall Loads'!AD45,IF(AR45=AP45,0.75*0.6*'Unfactored Wall Loads'!AD45,IF(AR45=AQ45,0.75*0.6*'Unfactored Wall Loads'!AD45,"NG")))),"N.G."))</f>
        <v>2.2141440000000001</v>
      </c>
      <c r="AM45" s="119">
        <f>IF($B45="INT",1*'Unfactored Wall Loads'!AE45, IF($B45="EXT",0.6*'Unfactored Wall Loads'!AE45,"N.G."))</f>
        <v>9.9199999999999983E-2</v>
      </c>
      <c r="AN45" s="38">
        <f>'Unfactored Wall Loads'!$P$5*(1*'Unfactored Wall Loads'!AF45)</f>
        <v>2.8</v>
      </c>
      <c r="AO45" s="38">
        <f>'Unfactored Wall Loads'!$P$5*(1*'Unfactored Wall Loads'!AF45+1*'Unfactored Wall Loads'!AG45)</f>
        <v>4.6666666666666661</v>
      </c>
      <c r="AP45" s="38">
        <f>'Unfactored Wall Loads'!$P$5*(1*'Unfactored Wall Loads'!AF45+1*'Unfactored Wall Loads'!AH45)</f>
        <v>2.8</v>
      </c>
      <c r="AQ45" s="38">
        <f>'Unfactored Wall Loads'!$P$5*(1*'Unfactored Wall Loads'!AF45+0.75*'Unfactored Wall Loads'!AG45+0.75*'Unfactored Wall Loads'!AH45)</f>
        <v>4.1999999999999993</v>
      </c>
      <c r="AR45" s="42">
        <f t="shared" si="5"/>
        <v>4.6666666666666661</v>
      </c>
      <c r="AS45" s="118">
        <f>IF($B45="INT",1*'Unfactored Wall Loads'!AI45,IF($B45="EXT",IF(AY45=AU45,0.6*'Unfactored Wall Loads'!AI45,IF(AY45=AV45,0.75*0.6*'Unfactored Wall Loads'!AI45,IF(AY45=AW45,0.75*0.6*'Unfactored Wall Loads'!AI45,IF(AY45=AX45,0.75*0.6*'Unfactored Wall Loads'!AI45,"NG")))),"N.G."))</f>
        <v>2.1389062499999998</v>
      </c>
      <c r="AT45" s="119">
        <f>IF($B45="INT",1*'Unfactored Wall Loads'!AJ45, IF($B45="EXT",0.6*'Unfactored Wall Loads'!AJ45,"N.G."))</f>
        <v>9.7499999999999989E-2</v>
      </c>
      <c r="AU45" s="38">
        <f>'Unfactored Wall Loads'!$P$5*(1*'Unfactored Wall Loads'!AK45)</f>
        <v>4</v>
      </c>
      <c r="AV45" s="38">
        <f>'Unfactored Wall Loads'!$P$5*(1*'Unfactored Wall Loads'!AK45+1*'Unfactored Wall Loads'!AL45)</f>
        <v>6.3999999999999995</v>
      </c>
      <c r="AW45" s="38">
        <f>'Unfactored Wall Loads'!$P$5*(1*'Unfactored Wall Loads'!AK45+1*'Unfactored Wall Loads'!AM45)</f>
        <v>4</v>
      </c>
      <c r="AX45" s="38">
        <f>'Unfactored Wall Loads'!$P$5*(1*'Unfactored Wall Loads'!AK45+0.75*'Unfactored Wall Loads'!AL45+0.75*'Unfactored Wall Loads'!AM45)</f>
        <v>5.7999999999999989</v>
      </c>
      <c r="AY45" s="42">
        <f t="shared" si="6"/>
        <v>6.3999999999999995</v>
      </c>
      <c r="AZ45" s="118">
        <f>IF($B45="INT",1*'Unfactored Wall Loads'!AN45,IF($B45="EXT",IF(BF45=BB45,0.6*'Unfactored Wall Loads'!AN45,IF(BF45=BC45,0.75*0.6*'Unfactored Wall Loads'!AN45,IF(BF45=BD45,0.75*0.6*'Unfactored Wall Loads'!AN45,IF(BF45=BE45,0.75*0.6*'Unfactored Wall Loads'!AN45,"NG")))),"N.G."))</f>
        <v>2.1389062499999998</v>
      </c>
      <c r="BA45" s="119">
        <f>IF($B45="INT",1*'Unfactored Wall Loads'!AO45, IF($B45="EXT",0.6*'Unfactored Wall Loads'!AO45,"N.G."))</f>
        <v>9.7499999999999989E-2</v>
      </c>
      <c r="BB45" s="38">
        <f>'Unfactored Wall Loads'!$P$5*(1*'Unfactored Wall Loads'!AP45)</f>
        <v>5.1999999999999993</v>
      </c>
      <c r="BC45" s="38">
        <f>'Unfactored Wall Loads'!$P$5*(1*'Unfactored Wall Loads'!AP45+1*'Unfactored Wall Loads'!AQ45)</f>
        <v>8</v>
      </c>
      <c r="BD45" s="38">
        <f>'Unfactored Wall Loads'!$P$5*(1*'Unfactored Wall Loads'!AP45+1*'Unfactored Wall Loads'!AR45)</f>
        <v>5.1999999999999993</v>
      </c>
      <c r="BE45" s="38">
        <f>'Unfactored Wall Loads'!$P$5*(1*'Unfactored Wall Loads'!AP45+0.75*'Unfactored Wall Loads'!AQ45+0.75*'Unfactored Wall Loads'!AR45)</f>
        <v>7.2999999999999989</v>
      </c>
      <c r="BF45" s="42">
        <f t="shared" si="7"/>
        <v>8</v>
      </c>
      <c r="BG45" s="118">
        <f>IF($B45="INT",1*'Unfactored Wall Loads'!AS45,IF($B45="EXT",IF(BM45=BI45,0.6*'Unfactored Wall Loads'!AS45,IF(BM45=BJ45,0.75*0.6*'Unfactored Wall Loads'!AS45,IF(BM45=BK45,0.75*0.6*'Unfactored Wall Loads'!AS45,IF(BM45=BL45,0.75*0.6*'Unfactored Wall Loads'!AS45,"NG")))),"N.G."))</f>
        <v>2.1389062499999998</v>
      </c>
      <c r="BH45" s="119">
        <f>IF($B45="INT",1*'Unfactored Wall Loads'!AT45, IF($B45="EXT",0.6*'Unfactored Wall Loads'!AT45,"N.G."))</f>
        <v>9.7499999999999989E-2</v>
      </c>
      <c r="BI45" s="38">
        <f>'Unfactored Wall Loads'!$P$5*(1*'Unfactored Wall Loads'!AU45)</f>
        <v>6.3999999999999995</v>
      </c>
      <c r="BJ45" s="38">
        <f>'Unfactored Wall Loads'!$P$5*(1*'Unfactored Wall Loads'!AU45+1*'Unfactored Wall Loads'!AV45)</f>
        <v>9.5999999999999979</v>
      </c>
      <c r="BK45" s="38">
        <f>'Unfactored Wall Loads'!$P$5*(1*'Unfactored Wall Loads'!AU45+1*'Unfactored Wall Loads'!AW45)</f>
        <v>6.3999999999999995</v>
      </c>
      <c r="BL45" s="38">
        <f>'Unfactored Wall Loads'!$P$5*(1*'Unfactored Wall Loads'!AU45+0.75*'Unfactored Wall Loads'!AV45+0.75*'Unfactored Wall Loads'!AW45)</f>
        <v>8.7999999999999989</v>
      </c>
      <c r="BM45" s="42">
        <f t="shared" si="8"/>
        <v>9.5999999999999979</v>
      </c>
      <c r="BN45" s="118">
        <f>IF($B45="INT",1*'Unfactored Wall Loads'!AX45,IF($B45="EXT",IF(BT45=BP45,0.6*'Unfactored Wall Loads'!AX45,IF(BT45=BQ45,0.75*0.6*'Unfactored Wall Loads'!AX45,IF(BT45=BR45,0.75*0.6*'Unfactored Wall Loads'!AX45,IF(BT45=BS45,0.75*0.6*'Unfactored Wall Loads'!AX45,"NG")))),"N.G."))</f>
        <v>2.1389062499999998</v>
      </c>
      <c r="BO45" s="119">
        <f>IF($B45="INT",1*'Unfactored Wall Loads'!AY45, IF($B45="EXT",0.6*'Unfactored Wall Loads'!AY45,"N.G."))</f>
        <v>9.7499999999999989E-2</v>
      </c>
      <c r="BP45" s="38">
        <f>'Unfactored Wall Loads'!$P$5*(1*'Unfactored Wall Loads'!AZ45)</f>
        <v>7.6</v>
      </c>
      <c r="BQ45" s="38">
        <f>'Unfactored Wall Loads'!$P$5*(1*'Unfactored Wall Loads'!AZ45+1*'Unfactored Wall Loads'!BA45)</f>
        <v>11.066666666666666</v>
      </c>
      <c r="BR45" s="38">
        <f>'Unfactored Wall Loads'!$P$5*(1*'Unfactored Wall Loads'!AZ45+1*'Unfactored Wall Loads'!BB45)</f>
        <v>7.6</v>
      </c>
      <c r="BS45" s="38">
        <f>'Unfactored Wall Loads'!$P$5*(1*'Unfactored Wall Loads'!AZ45+0.75*'Unfactored Wall Loads'!BA45+0.75*'Unfactored Wall Loads'!BB45)</f>
        <v>10.199999999999999</v>
      </c>
      <c r="BT45" s="42">
        <f t="shared" si="9"/>
        <v>11.066666666666666</v>
      </c>
      <c r="BU45" s="118">
        <f>IF($B45="INT",1*'Unfactored Wall Loads'!BC45,IF($B45="EXT",IF(CA45=BW45,0.6*'Unfactored Wall Loads'!BC45,IF(CA45=BX45,0.75*0.6*'Unfactored Wall Loads'!BC45,IF(CA45=BY45,0.75*0.6*'Unfactored Wall Loads'!BC45,IF(CA45=BZ45,0.75*0.6*'Unfactored Wall Loads'!BC45,"NG")))),"N.G."))</f>
        <v>2.1389062499999998</v>
      </c>
      <c r="BV45" s="119">
        <f>IF($B45="INT",1*'Unfactored Wall Loads'!BD45, IF($B45="EXT",0.6*'Unfactored Wall Loads'!BD45,"N.G."))</f>
        <v>9.7499999999999989E-2</v>
      </c>
      <c r="BW45" s="38">
        <f>'Unfactored Wall Loads'!$P$5*(1*'Unfactored Wall Loads'!BE45)</f>
        <v>8.7999999999999989</v>
      </c>
      <c r="BX45" s="38">
        <f>'Unfactored Wall Loads'!$P$5*(1*'Unfactored Wall Loads'!BE45+1*'Unfactored Wall Loads'!BF45)</f>
        <v>12.533333333333331</v>
      </c>
      <c r="BY45" s="38">
        <f>'Unfactored Wall Loads'!$P$5*(1*'Unfactored Wall Loads'!BE45+1*'Unfactored Wall Loads'!BG45)</f>
        <v>8.7999999999999989</v>
      </c>
      <c r="BZ45" s="38">
        <f>'Unfactored Wall Loads'!$P$5*(1*'Unfactored Wall Loads'!BE45+0.75*'Unfactored Wall Loads'!BF45+0.75*'Unfactored Wall Loads'!BG45)</f>
        <v>11.599999999999998</v>
      </c>
      <c r="CA45" s="42">
        <f t="shared" si="10"/>
        <v>12.533333333333331</v>
      </c>
      <c r="CB45" s="118">
        <f>IF($B45="INT",1*'Unfactored Wall Loads'!BH45,IF($B45="EXT",IF(CH45=CD45,0.6*'Unfactored Wall Loads'!BH45,IF(CH45=CE45,0.75*0.6*'Unfactored Wall Loads'!BH45,IF(CH45=CF45,0.75*0.6*'Unfactored Wall Loads'!BH45,IF(CH45=CG45,0.75*0.6*'Unfactored Wall Loads'!BH45,"NG")))),"N.G."))</f>
        <v>2.1389062499999998</v>
      </c>
      <c r="CC45" s="119">
        <f>IF($B45="INT",1*'Unfactored Wall Loads'!BI45, IF($B45="EXT",0.6*'Unfactored Wall Loads'!BI45,"N.G."))</f>
        <v>9.7499999999999989E-2</v>
      </c>
      <c r="CD45" s="38">
        <f>'Unfactored Wall Loads'!$P$5*(1*'Unfactored Wall Loads'!BJ45)</f>
        <v>10</v>
      </c>
      <c r="CE45" s="38">
        <f>'Unfactored Wall Loads'!$P$5*(1*'Unfactored Wall Loads'!BJ45+1*'Unfactored Wall Loads'!BK45)</f>
        <v>14</v>
      </c>
      <c r="CF45" s="38">
        <f>'Unfactored Wall Loads'!$P$5*(1*'Unfactored Wall Loads'!BJ45+1*'Unfactored Wall Loads'!BL45)</f>
        <v>10</v>
      </c>
      <c r="CG45" s="38">
        <f>'Unfactored Wall Loads'!$P$5*(1*'Unfactored Wall Loads'!BJ45+0.75*'Unfactored Wall Loads'!BK45+0.75*'Unfactored Wall Loads'!BL45)</f>
        <v>13</v>
      </c>
      <c r="CH45" s="42">
        <f t="shared" si="11"/>
        <v>14</v>
      </c>
      <c r="CI45" s="118">
        <f>IF($B45="INT",1*'Unfactored Wall Loads'!BM45,IF($B45="EXT",IF(CO45=CK45,0.6*'Unfactored Wall Loads'!BM45,IF(CO45=CL45,0.75*0.6*'Unfactored Wall Loads'!BM45,IF(CO45=CM45,0.75*0.6*'Unfactored Wall Loads'!BM45,IF(CO45=CN45,0.75*0.6*'Unfactored Wall Loads'!BM45,"NG")))),"N.G."))</f>
        <v>2.1389062499999998</v>
      </c>
      <c r="CJ45" s="119">
        <f>IF($B45="INT",1*'Unfactored Wall Loads'!BN45, IF($B45="EXT",0.6*'Unfactored Wall Loads'!BN45,"N.G."))</f>
        <v>9.7499999999999989E-2</v>
      </c>
      <c r="CK45" s="38">
        <f>'Unfactored Wall Loads'!$P$5*(1*'Unfactored Wall Loads'!BO45)</f>
        <v>11.2</v>
      </c>
      <c r="CL45" s="38">
        <f>'Unfactored Wall Loads'!$P$5*(1*'Unfactored Wall Loads'!BO45+1*'Unfactored Wall Loads'!BP45)</f>
        <v>15.466666666666669</v>
      </c>
      <c r="CM45" s="38">
        <f>'Unfactored Wall Loads'!$P$5*(1*'Unfactored Wall Loads'!BO45+1*'Unfactored Wall Loads'!BQ45)</f>
        <v>11.2</v>
      </c>
      <c r="CN45" s="38">
        <f>'Unfactored Wall Loads'!$P$5*(1*'Unfactored Wall Loads'!BO45+0.75*'Unfactored Wall Loads'!BP45+0.75*'Unfactored Wall Loads'!BQ45)</f>
        <v>14.4</v>
      </c>
      <c r="CO45" s="42">
        <f t="shared" si="12"/>
        <v>15.466666666666669</v>
      </c>
      <c r="CP45" s="118">
        <f>IF($B45="INT",1*'Unfactored Wall Loads'!BR45,IF($B45="EXT",IF(CV45=CR45,0.6*'Unfactored Wall Loads'!BR45,IF(CV45=CS45,0.75*0.6*'Unfactored Wall Loads'!BR45,IF(CV45=CT45,0.75*0.6*'Unfactored Wall Loads'!BR45,IF(CV45=CU45,0.75*0.6*'Unfactored Wall Loads'!BR45,"NG")))),"N.G."))</f>
        <v>1.4699999999999998</v>
      </c>
      <c r="CQ45" s="119">
        <f>IF($B45="INT",1*'Unfactored Wall Loads'!BS45, IF($B45="EXT",0.6*'Unfactored Wall Loads'!BS45,"N.G."))</f>
        <v>6.9999999999999993E-2</v>
      </c>
      <c r="CR45" s="38">
        <f>'Unfactored Wall Loads'!$P$5*(1*'Unfactored Wall Loads'!BT45)</f>
        <v>0</v>
      </c>
      <c r="CS45" s="38">
        <f>'Unfactored Wall Loads'!$P$5*(1*'Unfactored Wall Loads'!BT45+1*'Unfactored Wall Loads'!BU45)</f>
        <v>0</v>
      </c>
      <c r="CT45" s="38">
        <f>'Unfactored Wall Loads'!$P$5*(1*'Unfactored Wall Loads'!BT45+1*'Unfactored Wall Loads'!BV45)</f>
        <v>0</v>
      </c>
      <c r="CU45" s="38">
        <f>'Unfactored Wall Loads'!$P$5*(1*'Unfactored Wall Loads'!BT45+0.75*'Unfactored Wall Loads'!BU45+0.75*'Unfactored Wall Loads'!BV45)</f>
        <v>0</v>
      </c>
      <c r="CV45" s="42">
        <f t="shared" si="13"/>
        <v>0</v>
      </c>
      <c r="CW45" s="118">
        <f>IF($B45="INT",1*'Unfactored Wall Loads'!BW45,IF($B45="EXT",IF(DC45=CY45,0.6*'Unfactored Wall Loads'!BW45,IF(DC45=CZ45,0.75*0.6*'Unfactored Wall Loads'!BW45,IF(DC45=DA45,0.75*0.6*'Unfactored Wall Loads'!BW45,IF(DC45=DB45,0.75*0.6*'Unfactored Wall Loads'!BW45,"NG")))),"N.G."))</f>
        <v>1.0799999999999996</v>
      </c>
      <c r="CX45" s="119">
        <f>IF($B45="INT",1*'Unfactored Wall Loads'!BX45, IF($B45="EXT",0.6*'Unfactored Wall Loads'!BX45,"N.G."))</f>
        <v>5.9999999999999991E-2</v>
      </c>
      <c r="CY45" s="38">
        <f>'Unfactored Wall Loads'!$P$5*(1*'Unfactored Wall Loads'!BY45)</f>
        <v>0</v>
      </c>
      <c r="CZ45" s="38">
        <f>'Unfactored Wall Loads'!$P$5*(1*'Unfactored Wall Loads'!BY45+1*'Unfactored Wall Loads'!BZ45)</f>
        <v>0</v>
      </c>
      <c r="DA45" s="38">
        <f>'Unfactored Wall Loads'!$P$5*(1*'Unfactored Wall Loads'!BY45+1*'Unfactored Wall Loads'!CA45)</f>
        <v>0</v>
      </c>
      <c r="DB45" s="38">
        <f>'Unfactored Wall Loads'!$P$5*(1*'Unfactored Wall Loads'!BY45+0.75*'Unfactored Wall Loads'!BZ45+0.75*'Unfactored Wall Loads'!CA45)</f>
        <v>0</v>
      </c>
      <c r="DC45" s="37">
        <f t="shared" si="14"/>
        <v>0</v>
      </c>
    </row>
    <row r="46" spans="1:107" x14ac:dyDescent="0.25">
      <c r="A46" s="87">
        <v>25</v>
      </c>
      <c r="B46" s="87" t="str">
        <f>'Unfactored Wall Loads'!B46</f>
        <v>EXT</v>
      </c>
      <c r="C46" s="118">
        <f>IF($B46="INT",1*'Unfactored Wall Loads'!E47,IF($B46="EXT",IF(I46=E46,0.6*'Unfactored Wall Loads'!E47,IF(I46=F46,0.75*0.6*'Unfactored Wall Loads'!E47,IF(I46=G46,0.75*0.6*'Unfactored Wall Loads'!A47,IF(I46=H46,0.75*0.6*'Unfactored Wall Loads'!E47,"NG")))),"N.G."))</f>
        <v>12</v>
      </c>
      <c r="D46" s="119">
        <f>IF($B46="INT",1*'Unfactored Wall Loads'!F46, IF($B46="EXT",0.6*'Unfactored Wall Loads'!F46,"N.G."))</f>
        <v>0.19999999999999996</v>
      </c>
      <c r="E46" s="38">
        <f>'Unfactored Wall Loads'!$P$5*(1*'Unfactored Wall Loads'!G46)</f>
        <v>0</v>
      </c>
      <c r="F46" s="38">
        <f>'Unfactored Wall Loads'!$P$5*(1*'Unfactored Wall Loads'!G46+1*'Unfactored Wall Loads'!H46)</f>
        <v>0</v>
      </c>
      <c r="G46" s="38">
        <f>'Unfactored Wall Loads'!$P$5*(1*'Unfactored Wall Loads'!G46+1*'Unfactored Wall Loads'!I46)</f>
        <v>0</v>
      </c>
      <c r="H46" s="38">
        <f>'Unfactored Wall Loads'!$P$5*(1*'Unfactored Wall Loads'!G46+0.75*'Unfactored Wall Loads'!H46+0.75*'Unfactored Wall Loads'!I46)</f>
        <v>0</v>
      </c>
      <c r="I46" s="42">
        <f t="shared" si="0"/>
        <v>0</v>
      </c>
      <c r="J46" s="118">
        <f>IF($B46="INT",1*'Unfactored Wall Loads'!J47,IF($B46="EXT",IF(P46=L46,0.6*'Unfactored Wall Loads'!H47,IF(P46=M46,0.75*0.6*'Unfactored Wall Loads'!H47,IF(P46=N46,0.75*0.6*'Unfactored Wall Loads'!H47,IF(P46=O46,0.75*0.6*'Unfactored Wall Loads'!H47,"NG")))),"N.G."))</f>
        <v>0</v>
      </c>
      <c r="K46" s="119">
        <f>IF($B46="INT",1*'Unfactored Wall Loads'!K46, IF($B46="EXT",0.6*'Unfactored Wall Loads'!K46,"N.G."))</f>
        <v>0.18999999999999997</v>
      </c>
      <c r="L46" s="38">
        <f>'Unfactored Wall Loads'!$P$5*(1*'Unfactored Wall Loads'!L46)</f>
        <v>0</v>
      </c>
      <c r="M46" s="38">
        <f>'Unfactored Wall Loads'!$P$5*(1*'Unfactored Wall Loads'!L46+1*'Unfactored Wall Loads'!M46)</f>
        <v>0</v>
      </c>
      <c r="N46" s="38">
        <f>'Unfactored Wall Loads'!$P$5*(1*'Unfactored Wall Loads'!L46+1*'Unfactored Wall Loads'!N46)</f>
        <v>0</v>
      </c>
      <c r="O46" s="38">
        <f>'Unfactored Wall Loads'!$P$5*(1*'Unfactored Wall Loads'!L46+0.75*'Unfactored Wall Loads'!M46+0.75*'Unfactored Wall Loads'!N46)</f>
        <v>0</v>
      </c>
      <c r="P46" s="42">
        <f t="shared" si="1"/>
        <v>0</v>
      </c>
      <c r="Q46" s="118">
        <f>IF($B46="INT",1*'Unfactored Wall Loads'!O47,IF($B46="EXT",IF(W46=S46,0.6*'Unfactored Wall Loads'!O47,IF(W46=T46,0.75*0.6*'Unfactored Wall Loads'!O47,IF(W46=U46,0.75*0.6*'Unfactored Wall Loads'!O47,IF(W46=V46,0.75*0.6*'Unfactored Wall Loads'!O47,"NG")))),"N.G."))</f>
        <v>9.7199999999999989</v>
      </c>
      <c r="R46" s="119">
        <f>IF($B46="INT",1*'Unfactored Wall Loads'!P46, IF($B46="EXT",0.6*'Unfactored Wall Loads'!P46,"N.G."))</f>
        <v>0.17999999999999997</v>
      </c>
      <c r="S46" s="38">
        <f>'Unfactored Wall Loads'!$P$5*(1*'Unfactored Wall Loads'!Q46)</f>
        <v>0</v>
      </c>
      <c r="T46" s="38">
        <f>'Unfactored Wall Loads'!$P$5*(1*'Unfactored Wall Loads'!Q46+1*'Unfactored Wall Loads'!R46)</f>
        <v>0</v>
      </c>
      <c r="U46" s="38">
        <f>'Unfactored Wall Loads'!$P$5*(1*'Unfactored Wall Loads'!Q46+1*'Unfactored Wall Loads'!S46)</f>
        <v>0</v>
      </c>
      <c r="V46" s="38">
        <f>'Unfactored Wall Loads'!$P$5*(1*'Unfactored Wall Loads'!Q46+0.75*'Unfactored Wall Loads'!R46+0.75*'Unfactored Wall Loads'!S46)</f>
        <v>0</v>
      </c>
      <c r="W46" s="42">
        <f t="shared" si="2"/>
        <v>0</v>
      </c>
      <c r="X46" s="118">
        <f>IF($B46="INT",1*'Unfactored Wall Loads'!T46,IF($B46="EXT",IF(AD46=Z46,0.6*'Unfactored Wall Loads'!T46,IF(AD46=AA46,0.75*0.6*'Unfactored Wall Loads'!T46,IF(AD46=AB46,0.75*0.6*'Unfactored Wall Loads'!T46,IF(AD46=AC46,0.75*0.6*'Unfactored Wall Loads'!T46,"NG")))),"N.G."))</f>
        <v>2.1389062499999998</v>
      </c>
      <c r="Y46" s="119">
        <f>IF($B46="INT",1*'Unfactored Wall Loads'!U46, IF($B46="EXT",0.6*'Unfactored Wall Loads'!U46,"N.G."))</f>
        <v>9.7499999999999989E-2</v>
      </c>
      <c r="Z46" s="38">
        <f>'Unfactored Wall Loads'!$P$5*(1*'Unfactored Wall Loads'!V46)</f>
        <v>4.1333333333333329</v>
      </c>
      <c r="AA46" s="38">
        <f>'Unfactored Wall Loads'!$P$5*(1*'Unfactored Wall Loads'!V46+1*'Unfactored Wall Loads'!W46)</f>
        <v>5.7333333333333325</v>
      </c>
      <c r="AB46" s="38">
        <f>'Unfactored Wall Loads'!$P$5*(1*'Unfactored Wall Loads'!V46+1*'Unfactored Wall Loads'!X46)</f>
        <v>4.1333333333333329</v>
      </c>
      <c r="AC46" s="42">
        <f>'Unfactored Wall Loads'!$P$5*(1*'Unfactored Wall Loads'!V46+0.75*'Unfactored Wall Loads'!W46+0.75*'Unfactored Wall Loads'!X46)</f>
        <v>5.333333333333333</v>
      </c>
      <c r="AD46" s="87">
        <f t="shared" si="3"/>
        <v>5.7333333333333325</v>
      </c>
      <c r="AE46" s="118">
        <f>IF($B46="INT",1*'Unfactored Wall Loads'!Y46,IF($B46="EXT",IF(AK46=AG46,0.6*'Unfactored Wall Loads'!Y46,IF(AK46=AH46,0.75*0.6*'Unfactored Wall Loads'!Y46,IF(AK46=AI46,0.75*0.6*'Unfactored Wall Loads'!Y46,IF(AK46=AJ46,0.75*0.6*'Unfactored Wall Loads'!Y46,"NG")))),"N.G."))</f>
        <v>4.0367999999999995</v>
      </c>
      <c r="AF46" s="119">
        <f>IF($B46="INT",1*'Unfactored Wall Loads'!Z46, IF($B46="EXT",0.6*'Unfactored Wall Loads'!Z46,"N.G."))</f>
        <v>0.11599999999999996</v>
      </c>
      <c r="AG46" s="38">
        <f>'Unfactored Wall Loads'!$P$5*(1*'Unfactored Wall Loads'!AA46)</f>
        <v>0</v>
      </c>
      <c r="AH46" s="38">
        <f>'Unfactored Wall Loads'!$P$5*(1*'Unfactored Wall Loads'!AA46+1*'Unfactored Wall Loads'!AB46)</f>
        <v>0</v>
      </c>
      <c r="AI46" s="38">
        <f>'Unfactored Wall Loads'!$P$5*(1*'Unfactored Wall Loads'!AA46+1*'Unfactored Wall Loads'!AC46)</f>
        <v>0</v>
      </c>
      <c r="AJ46" s="38">
        <f>'Unfactored Wall Loads'!$P$5*(1*'Unfactored Wall Loads'!AA46+0.75*'Unfactored Wall Loads'!AB46+0.75*'Unfactored Wall Loads'!AC46)</f>
        <v>0</v>
      </c>
      <c r="AK46" s="42">
        <f t="shared" si="4"/>
        <v>0</v>
      </c>
      <c r="AL46" s="118">
        <f>IF($B46="INT",1*'Unfactored Wall Loads'!AD46,IF($B46="EXT",IF(AR46=AN46,0.6*'Unfactored Wall Loads'!AD46,IF(AR46=AO46,0.75*0.6*'Unfactored Wall Loads'!AD46,IF(AR46=AP46,0.75*0.6*'Unfactored Wall Loads'!AD46,IF(AR46=AQ46,0.75*0.6*'Unfactored Wall Loads'!AD46,"NG")))),"N.G."))</f>
        <v>2.2141440000000001</v>
      </c>
      <c r="AM46" s="119">
        <f>IF($B46="INT",1*'Unfactored Wall Loads'!AE46, IF($B46="EXT",0.6*'Unfactored Wall Loads'!AE46,"N.G."))</f>
        <v>9.9199999999999983E-2</v>
      </c>
      <c r="AN46" s="38">
        <f>'Unfactored Wall Loads'!$P$5*(1*'Unfactored Wall Loads'!AF46)</f>
        <v>0.66666666666666663</v>
      </c>
      <c r="AO46" s="38">
        <f>'Unfactored Wall Loads'!$P$5*(1*'Unfactored Wall Loads'!AF46+1*'Unfactored Wall Loads'!AG46)</f>
        <v>1.0666666666666667</v>
      </c>
      <c r="AP46" s="38">
        <f>'Unfactored Wall Loads'!$P$5*(1*'Unfactored Wall Loads'!AF46+1*'Unfactored Wall Loads'!AH46)</f>
        <v>0.66666666666666663</v>
      </c>
      <c r="AQ46" s="38">
        <f>'Unfactored Wall Loads'!$P$5*(1*'Unfactored Wall Loads'!AF46+0.75*'Unfactored Wall Loads'!AG46+0.75*'Unfactored Wall Loads'!AH46)</f>
        <v>0.96666666666666656</v>
      </c>
      <c r="AR46" s="42">
        <f t="shared" si="5"/>
        <v>1.0666666666666667</v>
      </c>
      <c r="AS46" s="118">
        <f>IF($B46="INT",1*'Unfactored Wall Loads'!AI46,IF($B46="EXT",IF(AY46=AU46,0.6*'Unfactored Wall Loads'!AI46,IF(AY46=AV46,0.75*0.6*'Unfactored Wall Loads'!AI46,IF(AY46=AW46,0.75*0.6*'Unfactored Wall Loads'!AI46,IF(AY46=AX46,0.75*0.6*'Unfactored Wall Loads'!AI46,"NG")))),"N.G."))</f>
        <v>2.1389062499999998</v>
      </c>
      <c r="AT46" s="119">
        <f>IF($B46="INT",1*'Unfactored Wall Loads'!AJ46, IF($B46="EXT",0.6*'Unfactored Wall Loads'!AJ46,"N.G."))</f>
        <v>9.7499999999999989E-2</v>
      </c>
      <c r="AU46" s="38">
        <f>'Unfactored Wall Loads'!$P$5*(1*'Unfactored Wall Loads'!AK46)</f>
        <v>1.0666666666666667</v>
      </c>
      <c r="AV46" s="38">
        <f>'Unfactored Wall Loads'!$P$5*(1*'Unfactored Wall Loads'!AK46+1*'Unfactored Wall Loads'!AL46)</f>
        <v>1.7333333333333334</v>
      </c>
      <c r="AW46" s="38">
        <f>'Unfactored Wall Loads'!$P$5*(1*'Unfactored Wall Loads'!AK46+1*'Unfactored Wall Loads'!AM46)</f>
        <v>1.0666666666666667</v>
      </c>
      <c r="AX46" s="38">
        <f>'Unfactored Wall Loads'!$P$5*(1*'Unfactored Wall Loads'!AK46+0.75*'Unfactored Wall Loads'!AL46+0.75*'Unfactored Wall Loads'!AM46)</f>
        <v>1.5666666666666667</v>
      </c>
      <c r="AY46" s="42">
        <f t="shared" si="6"/>
        <v>1.7333333333333334</v>
      </c>
      <c r="AZ46" s="118">
        <f>IF($B46="INT",1*'Unfactored Wall Loads'!AN46,IF($B46="EXT",IF(BF46=BB46,0.6*'Unfactored Wall Loads'!AN46,IF(BF46=BC46,0.75*0.6*'Unfactored Wall Loads'!AN46,IF(BF46=BD46,0.75*0.6*'Unfactored Wall Loads'!AN46,IF(BF46=BE46,0.75*0.6*'Unfactored Wall Loads'!AN46,"NG")))),"N.G."))</f>
        <v>2.1389062499999998</v>
      </c>
      <c r="BA46" s="119">
        <f>IF($B46="INT",1*'Unfactored Wall Loads'!AO46, IF($B46="EXT",0.6*'Unfactored Wall Loads'!AO46,"N.G."))</f>
        <v>9.7499999999999989E-2</v>
      </c>
      <c r="BB46" s="38">
        <f>'Unfactored Wall Loads'!$P$5*(1*'Unfactored Wall Loads'!AP46)</f>
        <v>1.5999999999999999</v>
      </c>
      <c r="BC46" s="38">
        <f>'Unfactored Wall Loads'!$P$5*(1*'Unfactored Wall Loads'!AP46+1*'Unfactored Wall Loads'!AQ46)</f>
        <v>2.3999999999999995</v>
      </c>
      <c r="BD46" s="38">
        <f>'Unfactored Wall Loads'!$P$5*(1*'Unfactored Wall Loads'!AP46+1*'Unfactored Wall Loads'!AR46)</f>
        <v>1.5999999999999999</v>
      </c>
      <c r="BE46" s="38">
        <f>'Unfactored Wall Loads'!$P$5*(1*'Unfactored Wall Loads'!AP46+0.75*'Unfactored Wall Loads'!AQ46+0.75*'Unfactored Wall Loads'!AR46)</f>
        <v>2.1999999999999997</v>
      </c>
      <c r="BF46" s="42">
        <f t="shared" si="7"/>
        <v>2.3999999999999995</v>
      </c>
      <c r="BG46" s="118">
        <f>IF($B46="INT",1*'Unfactored Wall Loads'!AS46,IF($B46="EXT",IF(BM46=BI46,0.6*'Unfactored Wall Loads'!AS46,IF(BM46=BJ46,0.75*0.6*'Unfactored Wall Loads'!AS46,IF(BM46=BK46,0.75*0.6*'Unfactored Wall Loads'!AS46,IF(BM46=BL46,0.75*0.6*'Unfactored Wall Loads'!AS46,"NG")))),"N.G."))</f>
        <v>2.1389062499999998</v>
      </c>
      <c r="BH46" s="119">
        <f>IF($B46="INT",1*'Unfactored Wall Loads'!AT46, IF($B46="EXT",0.6*'Unfactored Wall Loads'!AT46,"N.G."))</f>
        <v>9.7499999999999989E-2</v>
      </c>
      <c r="BI46" s="38">
        <f>'Unfactored Wall Loads'!$P$5*(1*'Unfactored Wall Loads'!AU46)</f>
        <v>2.1333333333333333</v>
      </c>
      <c r="BJ46" s="38">
        <f>'Unfactored Wall Loads'!$P$5*(1*'Unfactored Wall Loads'!AU46+1*'Unfactored Wall Loads'!AV46)</f>
        <v>3.0666666666666664</v>
      </c>
      <c r="BK46" s="38">
        <f>'Unfactored Wall Loads'!$P$5*(1*'Unfactored Wall Loads'!AU46+1*'Unfactored Wall Loads'!AW46)</f>
        <v>2.1333333333333333</v>
      </c>
      <c r="BL46" s="38">
        <f>'Unfactored Wall Loads'!$P$5*(1*'Unfactored Wall Loads'!AU46+0.75*'Unfactored Wall Loads'!AV46+0.75*'Unfactored Wall Loads'!AW46)</f>
        <v>2.833333333333333</v>
      </c>
      <c r="BM46" s="42">
        <f t="shared" si="8"/>
        <v>3.0666666666666664</v>
      </c>
      <c r="BN46" s="118">
        <f>IF($B46="INT",1*'Unfactored Wall Loads'!AX46,IF($B46="EXT",IF(BT46=BP46,0.6*'Unfactored Wall Loads'!AX46,IF(BT46=BQ46,0.75*0.6*'Unfactored Wall Loads'!AX46,IF(BT46=BR46,0.75*0.6*'Unfactored Wall Loads'!AX46,IF(BT46=BS46,0.75*0.6*'Unfactored Wall Loads'!AX46,"NG")))),"N.G."))</f>
        <v>2.1389062499999998</v>
      </c>
      <c r="BO46" s="119">
        <f>IF($B46="INT",1*'Unfactored Wall Loads'!AY46, IF($B46="EXT",0.6*'Unfactored Wall Loads'!AY46,"N.G."))</f>
        <v>9.7499999999999989E-2</v>
      </c>
      <c r="BP46" s="38">
        <f>'Unfactored Wall Loads'!$P$5*(1*'Unfactored Wall Loads'!AZ46)</f>
        <v>2.6666666666666665</v>
      </c>
      <c r="BQ46" s="38">
        <f>'Unfactored Wall Loads'!$P$5*(1*'Unfactored Wall Loads'!AZ46+1*'Unfactored Wall Loads'!BA46)</f>
        <v>3.7333333333333329</v>
      </c>
      <c r="BR46" s="38">
        <f>'Unfactored Wall Loads'!$P$5*(1*'Unfactored Wall Loads'!AZ46+1*'Unfactored Wall Loads'!BB46)</f>
        <v>2.6666666666666665</v>
      </c>
      <c r="BS46" s="38">
        <f>'Unfactored Wall Loads'!$P$5*(1*'Unfactored Wall Loads'!AZ46+0.75*'Unfactored Wall Loads'!BA46+0.75*'Unfactored Wall Loads'!BB46)</f>
        <v>3.4666666666666668</v>
      </c>
      <c r="BT46" s="42">
        <f t="shared" si="9"/>
        <v>3.7333333333333329</v>
      </c>
      <c r="BU46" s="118">
        <f>IF($B46="INT",1*'Unfactored Wall Loads'!BC46,IF($B46="EXT",IF(CA46=BW46,0.6*'Unfactored Wall Loads'!BC46,IF(CA46=BX46,0.75*0.6*'Unfactored Wall Loads'!BC46,IF(CA46=BY46,0.75*0.6*'Unfactored Wall Loads'!BC46,IF(CA46=BZ46,0.75*0.6*'Unfactored Wall Loads'!BC46,"NG")))),"N.G."))</f>
        <v>2.1389062499999998</v>
      </c>
      <c r="BV46" s="119">
        <f>IF($B46="INT",1*'Unfactored Wall Loads'!BD46, IF($B46="EXT",0.6*'Unfactored Wall Loads'!BD46,"N.G."))</f>
        <v>9.7499999999999989E-2</v>
      </c>
      <c r="BW46" s="38">
        <f>'Unfactored Wall Loads'!$P$5*(1*'Unfactored Wall Loads'!BE46)</f>
        <v>3.0666666666666664</v>
      </c>
      <c r="BX46" s="38">
        <f>'Unfactored Wall Loads'!$P$5*(1*'Unfactored Wall Loads'!BE46+1*'Unfactored Wall Loads'!BF46)</f>
        <v>4.2666666666666657</v>
      </c>
      <c r="BY46" s="38">
        <f>'Unfactored Wall Loads'!$P$5*(1*'Unfactored Wall Loads'!BE46+1*'Unfactored Wall Loads'!BG46)</f>
        <v>3.0666666666666664</v>
      </c>
      <c r="BZ46" s="38">
        <f>'Unfactored Wall Loads'!$P$5*(1*'Unfactored Wall Loads'!BE46+0.75*'Unfactored Wall Loads'!BF46+0.75*'Unfactored Wall Loads'!BG46)</f>
        <v>3.9666666666666659</v>
      </c>
      <c r="CA46" s="42">
        <f t="shared" si="10"/>
        <v>4.2666666666666657</v>
      </c>
      <c r="CB46" s="118">
        <f>IF($B46="INT",1*'Unfactored Wall Loads'!BH46,IF($B46="EXT",IF(CH46=CD46,0.6*'Unfactored Wall Loads'!BH46,IF(CH46=CE46,0.75*0.6*'Unfactored Wall Loads'!BH46,IF(CH46=CF46,0.75*0.6*'Unfactored Wall Loads'!BH46,IF(CH46=CG46,0.75*0.6*'Unfactored Wall Loads'!BH46,"NG")))),"N.G."))</f>
        <v>2.1389062499999998</v>
      </c>
      <c r="CC46" s="119">
        <f>IF($B46="INT",1*'Unfactored Wall Loads'!BI46, IF($B46="EXT",0.6*'Unfactored Wall Loads'!BI46,"N.G."))</f>
        <v>9.7499999999999989E-2</v>
      </c>
      <c r="CD46" s="38">
        <f>'Unfactored Wall Loads'!$P$5*(1*'Unfactored Wall Loads'!BJ46)</f>
        <v>3.6</v>
      </c>
      <c r="CE46" s="38">
        <f>'Unfactored Wall Loads'!$P$5*(1*'Unfactored Wall Loads'!BJ46+1*'Unfactored Wall Loads'!BK46)</f>
        <v>5.0666666666666664</v>
      </c>
      <c r="CF46" s="38">
        <f>'Unfactored Wall Loads'!$P$5*(1*'Unfactored Wall Loads'!BJ46+1*'Unfactored Wall Loads'!BL46)</f>
        <v>3.6</v>
      </c>
      <c r="CG46" s="38">
        <f>'Unfactored Wall Loads'!$P$5*(1*'Unfactored Wall Loads'!BJ46+0.75*'Unfactored Wall Loads'!BK46+0.75*'Unfactored Wall Loads'!BL46)</f>
        <v>4.7</v>
      </c>
      <c r="CH46" s="42">
        <f t="shared" si="11"/>
        <v>5.0666666666666664</v>
      </c>
      <c r="CI46" s="118">
        <f>IF($B46="INT",1*'Unfactored Wall Loads'!BM46,IF($B46="EXT",IF(CO46=CK46,0.6*'Unfactored Wall Loads'!BM46,IF(CO46=CL46,0.75*0.6*'Unfactored Wall Loads'!BM46,IF(CO46=CM46,0.75*0.6*'Unfactored Wall Loads'!BM46,IF(CO46=CN46,0.75*0.6*'Unfactored Wall Loads'!BM46,"NG")))),"N.G."))</f>
        <v>2.1389062499999998</v>
      </c>
      <c r="CJ46" s="119">
        <f>IF($B46="INT",1*'Unfactored Wall Loads'!BN46, IF($B46="EXT",0.6*'Unfactored Wall Loads'!BN46,"N.G."))</f>
        <v>9.7499999999999989E-2</v>
      </c>
      <c r="CK46" s="38">
        <f>'Unfactored Wall Loads'!$P$5*(1*'Unfactored Wall Loads'!BO46)</f>
        <v>4.1333333333333329</v>
      </c>
      <c r="CL46" s="38">
        <f>'Unfactored Wall Loads'!$P$5*(1*'Unfactored Wall Loads'!BO46+1*'Unfactored Wall Loads'!BP46)</f>
        <v>5.7333333333333325</v>
      </c>
      <c r="CM46" s="38">
        <f>'Unfactored Wall Loads'!$P$5*(1*'Unfactored Wall Loads'!BO46+1*'Unfactored Wall Loads'!BQ46)</f>
        <v>4.1333333333333329</v>
      </c>
      <c r="CN46" s="38">
        <f>'Unfactored Wall Loads'!$P$5*(1*'Unfactored Wall Loads'!BO46+0.75*'Unfactored Wall Loads'!BP46+0.75*'Unfactored Wall Loads'!BQ46)</f>
        <v>5.333333333333333</v>
      </c>
      <c r="CO46" s="42">
        <f t="shared" si="12"/>
        <v>5.7333333333333325</v>
      </c>
      <c r="CP46" s="118">
        <f>IF($B46="INT",1*'Unfactored Wall Loads'!BR46,IF($B46="EXT",IF(CV46=CR46,0.6*'Unfactored Wall Loads'!BR46,IF(CV46=CS46,0.75*0.6*'Unfactored Wall Loads'!BR46,IF(CV46=CT46,0.75*0.6*'Unfactored Wall Loads'!BR46,IF(CV46=CU46,0.75*0.6*'Unfactored Wall Loads'!BR46,"NG")))),"N.G."))</f>
        <v>1.4699999999999998</v>
      </c>
      <c r="CQ46" s="119">
        <f>IF($B46="INT",1*'Unfactored Wall Loads'!BS46, IF($B46="EXT",0.6*'Unfactored Wall Loads'!BS46,"N.G."))</f>
        <v>6.9999999999999993E-2</v>
      </c>
      <c r="CR46" s="38">
        <f>'Unfactored Wall Loads'!$P$5*(1*'Unfactored Wall Loads'!BT46)</f>
        <v>0</v>
      </c>
      <c r="CS46" s="38">
        <f>'Unfactored Wall Loads'!$P$5*(1*'Unfactored Wall Loads'!BT46+1*'Unfactored Wall Loads'!BU46)</f>
        <v>0</v>
      </c>
      <c r="CT46" s="38">
        <f>'Unfactored Wall Loads'!$P$5*(1*'Unfactored Wall Loads'!BT46+1*'Unfactored Wall Loads'!BV46)</f>
        <v>0</v>
      </c>
      <c r="CU46" s="38">
        <f>'Unfactored Wall Loads'!$P$5*(1*'Unfactored Wall Loads'!BT46+0.75*'Unfactored Wall Loads'!BU46+0.75*'Unfactored Wall Loads'!BV46)</f>
        <v>0</v>
      </c>
      <c r="CV46" s="42">
        <f t="shared" si="13"/>
        <v>0</v>
      </c>
      <c r="CW46" s="118">
        <f>IF($B46="INT",1*'Unfactored Wall Loads'!BW46,IF($B46="EXT",IF(DC46=CY46,0.6*'Unfactored Wall Loads'!BW46,IF(DC46=CZ46,0.75*0.6*'Unfactored Wall Loads'!BW46,IF(DC46=DA46,0.75*0.6*'Unfactored Wall Loads'!BW46,IF(DC46=DB46,0.75*0.6*'Unfactored Wall Loads'!BW46,"NG")))),"N.G."))</f>
        <v>1.0799999999999996</v>
      </c>
      <c r="CX46" s="119">
        <f>IF($B46="INT",1*'Unfactored Wall Loads'!BX46, IF($B46="EXT",0.6*'Unfactored Wall Loads'!BX46,"N.G."))</f>
        <v>5.9999999999999991E-2</v>
      </c>
      <c r="CY46" s="38">
        <f>'Unfactored Wall Loads'!$P$5*(1*'Unfactored Wall Loads'!BY46)</f>
        <v>0</v>
      </c>
      <c r="CZ46" s="38">
        <f>'Unfactored Wall Loads'!$P$5*(1*'Unfactored Wall Loads'!BY46+1*'Unfactored Wall Loads'!BZ46)</f>
        <v>0</v>
      </c>
      <c r="DA46" s="38">
        <f>'Unfactored Wall Loads'!$P$5*(1*'Unfactored Wall Loads'!BY46+1*'Unfactored Wall Loads'!CA46)</f>
        <v>0</v>
      </c>
      <c r="DB46" s="38">
        <f>'Unfactored Wall Loads'!$P$5*(1*'Unfactored Wall Loads'!BY46+0.75*'Unfactored Wall Loads'!BZ46+0.75*'Unfactored Wall Loads'!CA46)</f>
        <v>0</v>
      </c>
      <c r="DC46" s="37">
        <f t="shared" si="14"/>
        <v>0</v>
      </c>
    </row>
    <row r="47" spans="1:107" x14ac:dyDescent="0.25">
      <c r="A47" s="87">
        <v>26</v>
      </c>
      <c r="B47" s="87" t="str">
        <f>'Unfactored Wall Loads'!B47</f>
        <v>EXT</v>
      </c>
      <c r="C47" s="118">
        <f>IF($B47="INT",1*'Unfactored Wall Loads'!E48,IF($B47="EXT",IF(I47=E47,0.6*'Unfactored Wall Loads'!E48,IF(I47=F47,0.75*0.6*'Unfactored Wall Loads'!E48,IF(I47=G47,0.75*0.6*'Unfactored Wall Loads'!A48,IF(I47=H47,0.75*0.6*'Unfactored Wall Loads'!E48,"NG")))),"N.G."))</f>
        <v>12</v>
      </c>
      <c r="D47" s="119">
        <f>IF($B47="INT",1*'Unfactored Wall Loads'!F47, IF($B47="EXT",0.6*'Unfactored Wall Loads'!F47,"N.G."))</f>
        <v>0.19999999999999996</v>
      </c>
      <c r="E47" s="38">
        <f>'Unfactored Wall Loads'!$P$5*(1*'Unfactored Wall Loads'!G47)</f>
        <v>0</v>
      </c>
      <c r="F47" s="38">
        <f>'Unfactored Wall Loads'!$P$5*(1*'Unfactored Wall Loads'!G47+1*'Unfactored Wall Loads'!H47)</f>
        <v>0</v>
      </c>
      <c r="G47" s="38">
        <f>'Unfactored Wall Loads'!$P$5*(1*'Unfactored Wall Loads'!G47+1*'Unfactored Wall Loads'!I47)</f>
        <v>0</v>
      </c>
      <c r="H47" s="38">
        <f>'Unfactored Wall Loads'!$P$5*(1*'Unfactored Wall Loads'!G47+0.75*'Unfactored Wall Loads'!H47+0.75*'Unfactored Wall Loads'!I47)</f>
        <v>0</v>
      </c>
      <c r="I47" s="42">
        <f t="shared" si="0"/>
        <v>0</v>
      </c>
      <c r="J47" s="118">
        <f>IF($B47="INT",1*'Unfactored Wall Loads'!J48,IF($B47="EXT",IF(P47=L47,0.6*'Unfactored Wall Loads'!H48,IF(P47=M47,0.75*0.6*'Unfactored Wall Loads'!H48,IF(P47=N47,0.75*0.6*'Unfactored Wall Loads'!H48,IF(P47=O47,0.75*0.6*'Unfactored Wall Loads'!H48,"NG")))),"N.G."))</f>
        <v>0</v>
      </c>
      <c r="K47" s="119">
        <f>IF($B47="INT",1*'Unfactored Wall Loads'!K47, IF($B47="EXT",0.6*'Unfactored Wall Loads'!K47,"N.G."))</f>
        <v>0.18999999999999997</v>
      </c>
      <c r="L47" s="38">
        <f>'Unfactored Wall Loads'!$P$5*(1*'Unfactored Wall Loads'!L47)</f>
        <v>0</v>
      </c>
      <c r="M47" s="38">
        <f>'Unfactored Wall Loads'!$P$5*(1*'Unfactored Wall Loads'!L47+1*'Unfactored Wall Loads'!M47)</f>
        <v>0</v>
      </c>
      <c r="N47" s="38">
        <f>'Unfactored Wall Loads'!$P$5*(1*'Unfactored Wall Loads'!L47+1*'Unfactored Wall Loads'!N47)</f>
        <v>0</v>
      </c>
      <c r="O47" s="38">
        <f>'Unfactored Wall Loads'!$P$5*(1*'Unfactored Wall Loads'!L47+0.75*'Unfactored Wall Loads'!M47+0.75*'Unfactored Wall Loads'!N47)</f>
        <v>0</v>
      </c>
      <c r="P47" s="42">
        <f t="shared" si="1"/>
        <v>0</v>
      </c>
      <c r="Q47" s="118">
        <f>IF($B47="INT",1*'Unfactored Wall Loads'!O48,IF($B47="EXT",IF(W47=S47,0.6*'Unfactored Wall Loads'!O48,IF(W47=T47,0.75*0.6*'Unfactored Wall Loads'!O48,IF(W47=U47,0.75*0.6*'Unfactored Wall Loads'!O48,IF(W47=V47,0.75*0.6*'Unfactored Wall Loads'!O48,"NG")))),"N.G."))</f>
        <v>9.7199999999999989</v>
      </c>
      <c r="R47" s="119">
        <f>IF($B47="INT",1*'Unfactored Wall Loads'!P47, IF($B47="EXT",0.6*'Unfactored Wall Loads'!P47,"N.G."))</f>
        <v>0.17999999999999997</v>
      </c>
      <c r="S47" s="38">
        <f>'Unfactored Wall Loads'!$P$5*(1*'Unfactored Wall Loads'!Q47)</f>
        <v>0</v>
      </c>
      <c r="T47" s="38">
        <f>'Unfactored Wall Loads'!$P$5*(1*'Unfactored Wall Loads'!Q47+1*'Unfactored Wall Loads'!R47)</f>
        <v>0</v>
      </c>
      <c r="U47" s="38">
        <f>'Unfactored Wall Loads'!$P$5*(1*'Unfactored Wall Loads'!Q47+1*'Unfactored Wall Loads'!S47)</f>
        <v>0</v>
      </c>
      <c r="V47" s="38">
        <f>'Unfactored Wall Loads'!$P$5*(1*'Unfactored Wall Loads'!Q47+0.75*'Unfactored Wall Loads'!R47+0.75*'Unfactored Wall Loads'!S47)</f>
        <v>0</v>
      </c>
      <c r="W47" s="42">
        <f t="shared" si="2"/>
        <v>0</v>
      </c>
      <c r="X47" s="118">
        <f>IF($B47="INT",1*'Unfactored Wall Loads'!T47,IF($B47="EXT",IF(AD47=Z47,0.6*'Unfactored Wall Loads'!T47,IF(AD47=AA47,0.75*0.6*'Unfactored Wall Loads'!T47,IF(AD47=AB47,0.75*0.6*'Unfactored Wall Loads'!T47,IF(AD47=AC47,0.75*0.6*'Unfactored Wall Loads'!T47,"NG")))),"N.G."))</f>
        <v>2.1389062499999998</v>
      </c>
      <c r="Y47" s="119">
        <f>IF($B47="INT",1*'Unfactored Wall Loads'!U47, IF($B47="EXT",0.6*'Unfactored Wall Loads'!U47,"N.G."))</f>
        <v>9.7499999999999989E-2</v>
      </c>
      <c r="Z47" s="38">
        <f>'Unfactored Wall Loads'!$P$5*(1*'Unfactored Wall Loads'!V47)</f>
        <v>10</v>
      </c>
      <c r="AA47" s="38">
        <f>'Unfactored Wall Loads'!$P$5*(1*'Unfactored Wall Loads'!V47+1*'Unfactored Wall Loads'!W47)</f>
        <v>13.866666666666667</v>
      </c>
      <c r="AB47" s="38">
        <f>'Unfactored Wall Loads'!$P$5*(1*'Unfactored Wall Loads'!V47+1*'Unfactored Wall Loads'!X47)</f>
        <v>10</v>
      </c>
      <c r="AC47" s="42">
        <f>'Unfactored Wall Loads'!$P$5*(1*'Unfactored Wall Loads'!V47+0.75*'Unfactored Wall Loads'!W47+0.75*'Unfactored Wall Loads'!X47)</f>
        <v>12.9</v>
      </c>
      <c r="AD47" s="87">
        <f t="shared" si="3"/>
        <v>13.866666666666667</v>
      </c>
      <c r="AE47" s="118">
        <f>IF($B47="INT",1*'Unfactored Wall Loads'!Y47,IF($B47="EXT",IF(AK47=AG47,0.6*'Unfactored Wall Loads'!Y47,IF(AK47=AH47,0.75*0.6*'Unfactored Wall Loads'!Y47,IF(AK47=AI47,0.75*0.6*'Unfactored Wall Loads'!Y47,IF(AK47=AJ47,0.75*0.6*'Unfactored Wall Loads'!Y47,"NG")))),"N.G."))</f>
        <v>4.0367999999999995</v>
      </c>
      <c r="AF47" s="119">
        <f>IF($B47="INT",1*'Unfactored Wall Loads'!Z47, IF($B47="EXT",0.6*'Unfactored Wall Loads'!Z47,"N.G."))</f>
        <v>0.11599999999999996</v>
      </c>
      <c r="AG47" s="38">
        <f>'Unfactored Wall Loads'!$P$5*(1*'Unfactored Wall Loads'!AA47)</f>
        <v>0</v>
      </c>
      <c r="AH47" s="38">
        <f>'Unfactored Wall Loads'!$P$5*(1*'Unfactored Wall Loads'!AA47+1*'Unfactored Wall Loads'!AB47)</f>
        <v>0</v>
      </c>
      <c r="AI47" s="38">
        <f>'Unfactored Wall Loads'!$P$5*(1*'Unfactored Wall Loads'!AA47+1*'Unfactored Wall Loads'!AC47)</f>
        <v>0</v>
      </c>
      <c r="AJ47" s="38">
        <f>'Unfactored Wall Loads'!$P$5*(1*'Unfactored Wall Loads'!AA47+0.75*'Unfactored Wall Loads'!AB47+0.75*'Unfactored Wall Loads'!AC47)</f>
        <v>0</v>
      </c>
      <c r="AK47" s="42">
        <f t="shared" si="4"/>
        <v>0</v>
      </c>
      <c r="AL47" s="118">
        <f>IF($B47="INT",1*'Unfactored Wall Loads'!AD47,IF($B47="EXT",IF(AR47=AN47,0.6*'Unfactored Wall Loads'!AD47,IF(AR47=AO47,0.75*0.6*'Unfactored Wall Loads'!AD47,IF(AR47=AP47,0.75*0.6*'Unfactored Wall Loads'!AD47,IF(AR47=AQ47,0.75*0.6*'Unfactored Wall Loads'!AD47,"NG")))),"N.G."))</f>
        <v>2.2141440000000001</v>
      </c>
      <c r="AM47" s="119">
        <f>IF($B47="INT",1*'Unfactored Wall Loads'!AE47, IF($B47="EXT",0.6*'Unfactored Wall Loads'!AE47,"N.G."))</f>
        <v>9.9199999999999983E-2</v>
      </c>
      <c r="AN47" s="38">
        <f>'Unfactored Wall Loads'!$P$5*(1*'Unfactored Wall Loads'!AF47)</f>
        <v>1.4666666666666668</v>
      </c>
      <c r="AO47" s="38">
        <f>'Unfactored Wall Loads'!$P$5*(1*'Unfactored Wall Loads'!AF47+1*'Unfactored Wall Loads'!AG47)</f>
        <v>2.8</v>
      </c>
      <c r="AP47" s="38">
        <f>'Unfactored Wall Loads'!$P$5*(1*'Unfactored Wall Loads'!AF47+1*'Unfactored Wall Loads'!AH47)</f>
        <v>1.4666666666666668</v>
      </c>
      <c r="AQ47" s="38">
        <f>'Unfactored Wall Loads'!$P$5*(1*'Unfactored Wall Loads'!AF47+0.75*'Unfactored Wall Loads'!AG47+0.75*'Unfactored Wall Loads'!AH47)</f>
        <v>2.4666666666666668</v>
      </c>
      <c r="AR47" s="42">
        <f t="shared" si="5"/>
        <v>2.8</v>
      </c>
      <c r="AS47" s="118">
        <f>IF($B47="INT",1*'Unfactored Wall Loads'!AI47,IF($B47="EXT",IF(AY47=AU47,0.6*'Unfactored Wall Loads'!AI47,IF(AY47=AV47,0.75*0.6*'Unfactored Wall Loads'!AI47,IF(AY47=AW47,0.75*0.6*'Unfactored Wall Loads'!AI47,IF(AY47=AX47,0.75*0.6*'Unfactored Wall Loads'!AI47,"NG")))),"N.G."))</f>
        <v>2.1389062499999998</v>
      </c>
      <c r="AT47" s="119">
        <f>IF($B47="INT",1*'Unfactored Wall Loads'!AJ47, IF($B47="EXT",0.6*'Unfactored Wall Loads'!AJ47,"N.G."))</f>
        <v>9.7499999999999989E-2</v>
      </c>
      <c r="AU47" s="38">
        <f>'Unfactored Wall Loads'!$P$5*(1*'Unfactored Wall Loads'!AK47)</f>
        <v>2.6666666666666665</v>
      </c>
      <c r="AV47" s="38">
        <f>'Unfactored Wall Loads'!$P$5*(1*'Unfactored Wall Loads'!AK47+1*'Unfactored Wall Loads'!AL47)</f>
        <v>4.5333333333333332</v>
      </c>
      <c r="AW47" s="38">
        <f>'Unfactored Wall Loads'!$P$5*(1*'Unfactored Wall Loads'!AK47+1*'Unfactored Wall Loads'!AM47)</f>
        <v>2.6666666666666665</v>
      </c>
      <c r="AX47" s="38">
        <f>'Unfactored Wall Loads'!$P$5*(1*'Unfactored Wall Loads'!AK47+0.75*'Unfactored Wall Loads'!AL47+0.75*'Unfactored Wall Loads'!AM47)</f>
        <v>4.0666666666666664</v>
      </c>
      <c r="AY47" s="42">
        <f t="shared" si="6"/>
        <v>4.5333333333333332</v>
      </c>
      <c r="AZ47" s="118">
        <f>IF($B47="INT",1*'Unfactored Wall Loads'!AN47,IF($B47="EXT",IF(BF47=BB47,0.6*'Unfactored Wall Loads'!AN47,IF(BF47=BC47,0.75*0.6*'Unfactored Wall Loads'!AN47,IF(BF47=BD47,0.75*0.6*'Unfactored Wall Loads'!AN47,IF(BF47=BE47,0.75*0.6*'Unfactored Wall Loads'!AN47,"NG")))),"N.G."))</f>
        <v>2.1389062499999998</v>
      </c>
      <c r="BA47" s="119">
        <f>IF($B47="INT",1*'Unfactored Wall Loads'!AO47, IF($B47="EXT",0.6*'Unfactored Wall Loads'!AO47,"N.G."))</f>
        <v>9.7499999999999989E-2</v>
      </c>
      <c r="BB47" s="38">
        <f>'Unfactored Wall Loads'!$P$5*(1*'Unfactored Wall Loads'!AP47)</f>
        <v>3.8666666666666663</v>
      </c>
      <c r="BC47" s="38">
        <f>'Unfactored Wall Loads'!$P$5*(1*'Unfactored Wall Loads'!AP47+1*'Unfactored Wall Loads'!AQ47)</f>
        <v>6.1333333333333329</v>
      </c>
      <c r="BD47" s="38">
        <f>'Unfactored Wall Loads'!$P$5*(1*'Unfactored Wall Loads'!AP47+1*'Unfactored Wall Loads'!AR47)</f>
        <v>3.8666666666666663</v>
      </c>
      <c r="BE47" s="38">
        <f>'Unfactored Wall Loads'!$P$5*(1*'Unfactored Wall Loads'!AP47+0.75*'Unfactored Wall Loads'!AQ47+0.75*'Unfactored Wall Loads'!AR47)</f>
        <v>5.5666666666666664</v>
      </c>
      <c r="BF47" s="42">
        <f t="shared" si="7"/>
        <v>6.1333333333333329</v>
      </c>
      <c r="BG47" s="118">
        <f>IF($B47="INT",1*'Unfactored Wall Loads'!AS47,IF($B47="EXT",IF(BM47=BI47,0.6*'Unfactored Wall Loads'!AS47,IF(BM47=BJ47,0.75*0.6*'Unfactored Wall Loads'!AS47,IF(BM47=BK47,0.75*0.6*'Unfactored Wall Loads'!AS47,IF(BM47=BL47,0.75*0.6*'Unfactored Wall Loads'!AS47,"NG")))),"N.G."))</f>
        <v>2.1389062499999998</v>
      </c>
      <c r="BH47" s="119">
        <f>IF($B47="INT",1*'Unfactored Wall Loads'!AT47, IF($B47="EXT",0.6*'Unfactored Wall Loads'!AT47,"N.G."))</f>
        <v>9.7499999999999989E-2</v>
      </c>
      <c r="BI47" s="38">
        <f>'Unfactored Wall Loads'!$P$5*(1*'Unfactored Wall Loads'!AU47)</f>
        <v>5.1999999999999993</v>
      </c>
      <c r="BJ47" s="38">
        <f>'Unfactored Wall Loads'!$P$5*(1*'Unfactored Wall Loads'!AU47+1*'Unfactored Wall Loads'!AV47)</f>
        <v>7.8666666666666671</v>
      </c>
      <c r="BK47" s="38">
        <f>'Unfactored Wall Loads'!$P$5*(1*'Unfactored Wall Loads'!AU47+1*'Unfactored Wall Loads'!AW47)</f>
        <v>5.1999999999999993</v>
      </c>
      <c r="BL47" s="38">
        <f>'Unfactored Wall Loads'!$P$5*(1*'Unfactored Wall Loads'!AU47+0.75*'Unfactored Wall Loads'!AV47+0.75*'Unfactored Wall Loads'!AW47)</f>
        <v>7.2</v>
      </c>
      <c r="BM47" s="42">
        <f t="shared" si="8"/>
        <v>7.8666666666666671</v>
      </c>
      <c r="BN47" s="118">
        <f>IF($B47="INT",1*'Unfactored Wall Loads'!AX47,IF($B47="EXT",IF(BT47=BP47,0.6*'Unfactored Wall Loads'!AX47,IF(BT47=BQ47,0.75*0.6*'Unfactored Wall Loads'!AX47,IF(BT47=BR47,0.75*0.6*'Unfactored Wall Loads'!AX47,IF(BT47=BS47,0.75*0.6*'Unfactored Wall Loads'!AX47,"NG")))),"N.G."))</f>
        <v>2.1389062499999998</v>
      </c>
      <c r="BO47" s="119">
        <f>IF($B47="INT",1*'Unfactored Wall Loads'!AY47, IF($B47="EXT",0.6*'Unfactored Wall Loads'!AY47,"N.G."))</f>
        <v>9.7499999999999989E-2</v>
      </c>
      <c r="BP47" s="38">
        <f>'Unfactored Wall Loads'!$P$5*(1*'Unfactored Wall Loads'!AZ47)</f>
        <v>6.3999999999999995</v>
      </c>
      <c r="BQ47" s="38">
        <f>'Unfactored Wall Loads'!$P$5*(1*'Unfactored Wall Loads'!AZ47+1*'Unfactored Wall Loads'!BA47)</f>
        <v>9.466666666666665</v>
      </c>
      <c r="BR47" s="38">
        <f>'Unfactored Wall Loads'!$P$5*(1*'Unfactored Wall Loads'!AZ47+1*'Unfactored Wall Loads'!BB47)</f>
        <v>6.3999999999999995</v>
      </c>
      <c r="BS47" s="38">
        <f>'Unfactored Wall Loads'!$P$5*(1*'Unfactored Wall Loads'!AZ47+0.75*'Unfactored Wall Loads'!BA47+0.75*'Unfactored Wall Loads'!BB47)</f>
        <v>8.6999999999999993</v>
      </c>
      <c r="BT47" s="42">
        <f t="shared" si="9"/>
        <v>9.466666666666665</v>
      </c>
      <c r="BU47" s="118">
        <f>IF($B47="INT",1*'Unfactored Wall Loads'!BC47,IF($B47="EXT",IF(CA47=BW47,0.6*'Unfactored Wall Loads'!BC47,IF(CA47=BX47,0.75*0.6*'Unfactored Wall Loads'!BC47,IF(CA47=BY47,0.75*0.6*'Unfactored Wall Loads'!BC47,IF(CA47=BZ47,0.75*0.6*'Unfactored Wall Loads'!BC47,"NG")))),"N.G."))</f>
        <v>2.1389062499999998</v>
      </c>
      <c r="BV47" s="119">
        <f>IF($B47="INT",1*'Unfactored Wall Loads'!BD47, IF($B47="EXT",0.6*'Unfactored Wall Loads'!BD47,"N.G."))</f>
        <v>9.7499999999999989E-2</v>
      </c>
      <c r="BW47" s="38">
        <f>'Unfactored Wall Loads'!$P$5*(1*'Unfactored Wall Loads'!BE47)</f>
        <v>7.6</v>
      </c>
      <c r="BX47" s="38">
        <f>'Unfactored Wall Loads'!$P$5*(1*'Unfactored Wall Loads'!BE47+1*'Unfactored Wall Loads'!BF47)</f>
        <v>10.933333333333332</v>
      </c>
      <c r="BY47" s="38">
        <f>'Unfactored Wall Loads'!$P$5*(1*'Unfactored Wall Loads'!BE47+1*'Unfactored Wall Loads'!BG47)</f>
        <v>7.6</v>
      </c>
      <c r="BZ47" s="38">
        <f>'Unfactored Wall Loads'!$P$5*(1*'Unfactored Wall Loads'!BE47+0.75*'Unfactored Wall Loads'!BF47+0.75*'Unfactored Wall Loads'!BG47)</f>
        <v>10.1</v>
      </c>
      <c r="CA47" s="42">
        <f t="shared" si="10"/>
        <v>10.933333333333332</v>
      </c>
      <c r="CB47" s="118">
        <f>IF($B47="INT",1*'Unfactored Wall Loads'!BH47,IF($B47="EXT",IF(CH47=CD47,0.6*'Unfactored Wall Loads'!BH47,IF(CH47=CE47,0.75*0.6*'Unfactored Wall Loads'!BH47,IF(CH47=CF47,0.75*0.6*'Unfactored Wall Loads'!BH47,IF(CH47=CG47,0.75*0.6*'Unfactored Wall Loads'!BH47,"NG")))),"N.G."))</f>
        <v>2.1389062499999998</v>
      </c>
      <c r="CC47" s="119">
        <f>IF($B47="INT",1*'Unfactored Wall Loads'!BI47, IF($B47="EXT",0.6*'Unfactored Wall Loads'!BI47,"N.G."))</f>
        <v>9.7499999999999989E-2</v>
      </c>
      <c r="CD47" s="38">
        <f>'Unfactored Wall Loads'!$P$5*(1*'Unfactored Wall Loads'!BJ47)</f>
        <v>8.7999999999999989</v>
      </c>
      <c r="CE47" s="38">
        <f>'Unfactored Wall Loads'!$P$5*(1*'Unfactored Wall Loads'!BJ47+1*'Unfactored Wall Loads'!BK47)</f>
        <v>12.4</v>
      </c>
      <c r="CF47" s="38">
        <f>'Unfactored Wall Loads'!$P$5*(1*'Unfactored Wall Loads'!BJ47+1*'Unfactored Wall Loads'!BL47)</f>
        <v>8.7999999999999989</v>
      </c>
      <c r="CG47" s="38">
        <f>'Unfactored Wall Loads'!$P$5*(1*'Unfactored Wall Loads'!BJ47+0.75*'Unfactored Wall Loads'!BK47+0.75*'Unfactored Wall Loads'!BL47)</f>
        <v>11.5</v>
      </c>
      <c r="CH47" s="42">
        <f t="shared" si="11"/>
        <v>12.4</v>
      </c>
      <c r="CI47" s="118">
        <f>IF($B47="INT",1*'Unfactored Wall Loads'!BM47,IF($B47="EXT",IF(CO47=CK47,0.6*'Unfactored Wall Loads'!BM47,IF(CO47=CL47,0.75*0.6*'Unfactored Wall Loads'!BM47,IF(CO47=CM47,0.75*0.6*'Unfactored Wall Loads'!BM47,IF(CO47=CN47,0.75*0.6*'Unfactored Wall Loads'!BM47,"NG")))),"N.G."))</f>
        <v>2.1389062499999998</v>
      </c>
      <c r="CJ47" s="119">
        <f>IF($B47="INT",1*'Unfactored Wall Loads'!BN47, IF($B47="EXT",0.6*'Unfactored Wall Loads'!BN47,"N.G."))</f>
        <v>9.7499999999999989E-2</v>
      </c>
      <c r="CK47" s="38">
        <f>'Unfactored Wall Loads'!$P$5*(1*'Unfactored Wall Loads'!BO47)</f>
        <v>10</v>
      </c>
      <c r="CL47" s="38">
        <f>'Unfactored Wall Loads'!$P$5*(1*'Unfactored Wall Loads'!BO47+1*'Unfactored Wall Loads'!BP47)</f>
        <v>13.866666666666667</v>
      </c>
      <c r="CM47" s="38">
        <f>'Unfactored Wall Loads'!$P$5*(1*'Unfactored Wall Loads'!BO47+1*'Unfactored Wall Loads'!BQ47)</f>
        <v>10</v>
      </c>
      <c r="CN47" s="38">
        <f>'Unfactored Wall Loads'!$P$5*(1*'Unfactored Wall Loads'!BO47+0.75*'Unfactored Wall Loads'!BP47+0.75*'Unfactored Wall Loads'!BQ47)</f>
        <v>12.9</v>
      </c>
      <c r="CO47" s="42">
        <f t="shared" si="12"/>
        <v>13.866666666666667</v>
      </c>
      <c r="CP47" s="118">
        <f>IF($B47="INT",1*'Unfactored Wall Loads'!BR47,IF($B47="EXT",IF(CV47=CR47,0.6*'Unfactored Wall Loads'!BR47,IF(CV47=CS47,0.75*0.6*'Unfactored Wall Loads'!BR47,IF(CV47=CT47,0.75*0.6*'Unfactored Wall Loads'!BR47,IF(CV47=CU47,0.75*0.6*'Unfactored Wall Loads'!BR47,"NG")))),"N.G."))</f>
        <v>1.4699999999999998</v>
      </c>
      <c r="CQ47" s="119">
        <f>IF($B47="INT",1*'Unfactored Wall Loads'!BS47, IF($B47="EXT",0.6*'Unfactored Wall Loads'!BS47,"N.G."))</f>
        <v>6.9999999999999993E-2</v>
      </c>
      <c r="CR47" s="38">
        <f>'Unfactored Wall Loads'!$P$5*(1*'Unfactored Wall Loads'!BT47)</f>
        <v>0</v>
      </c>
      <c r="CS47" s="38">
        <f>'Unfactored Wall Loads'!$P$5*(1*'Unfactored Wall Loads'!BT47+1*'Unfactored Wall Loads'!BU47)</f>
        <v>0</v>
      </c>
      <c r="CT47" s="38">
        <f>'Unfactored Wall Loads'!$P$5*(1*'Unfactored Wall Loads'!BT47+1*'Unfactored Wall Loads'!BV47)</f>
        <v>0</v>
      </c>
      <c r="CU47" s="38">
        <f>'Unfactored Wall Loads'!$P$5*(1*'Unfactored Wall Loads'!BT47+0.75*'Unfactored Wall Loads'!BU47+0.75*'Unfactored Wall Loads'!BV47)</f>
        <v>0</v>
      </c>
      <c r="CV47" s="42">
        <f t="shared" si="13"/>
        <v>0</v>
      </c>
      <c r="CW47" s="118">
        <f>IF($B47="INT",1*'Unfactored Wall Loads'!BW47,IF($B47="EXT",IF(DC47=CY47,0.6*'Unfactored Wall Loads'!BW47,IF(DC47=CZ47,0.75*0.6*'Unfactored Wall Loads'!BW47,IF(DC47=DA47,0.75*0.6*'Unfactored Wall Loads'!BW47,IF(DC47=DB47,0.75*0.6*'Unfactored Wall Loads'!BW47,"NG")))),"N.G."))</f>
        <v>1.0799999999999996</v>
      </c>
      <c r="CX47" s="119">
        <f>IF($B47="INT",1*'Unfactored Wall Loads'!BX47, IF($B47="EXT",0.6*'Unfactored Wall Loads'!BX47,"N.G."))</f>
        <v>5.9999999999999991E-2</v>
      </c>
      <c r="CY47" s="38">
        <f>'Unfactored Wall Loads'!$P$5*(1*'Unfactored Wall Loads'!BY47)</f>
        <v>0</v>
      </c>
      <c r="CZ47" s="38">
        <f>'Unfactored Wall Loads'!$P$5*(1*'Unfactored Wall Loads'!BY47+1*'Unfactored Wall Loads'!BZ47)</f>
        <v>0</v>
      </c>
      <c r="DA47" s="38">
        <f>'Unfactored Wall Loads'!$P$5*(1*'Unfactored Wall Loads'!BY47+1*'Unfactored Wall Loads'!CA47)</f>
        <v>0</v>
      </c>
      <c r="DB47" s="38">
        <f>'Unfactored Wall Loads'!$P$5*(1*'Unfactored Wall Loads'!BY47+0.75*'Unfactored Wall Loads'!BZ47+0.75*'Unfactored Wall Loads'!CA47)</f>
        <v>0</v>
      </c>
      <c r="DC47" s="37">
        <f t="shared" si="14"/>
        <v>0</v>
      </c>
    </row>
    <row r="48" spans="1:107" x14ac:dyDescent="0.25">
      <c r="A48" s="87">
        <v>27</v>
      </c>
      <c r="B48" s="87" t="str">
        <f>'Unfactored Wall Loads'!B48</f>
        <v>EXT</v>
      </c>
      <c r="C48" s="118">
        <f>IF($B48="INT",1*'Unfactored Wall Loads'!E49,IF($B48="EXT",IF(I48=E48,0.6*'Unfactored Wall Loads'!E49,IF(I48=F48,0.75*0.6*'Unfactored Wall Loads'!E49,IF(I48=G48,0.75*0.6*'Unfactored Wall Loads'!A49,IF(I48=H48,0.75*0.6*'Unfactored Wall Loads'!E49,"NG")))),"N.G."))</f>
        <v>2.4</v>
      </c>
      <c r="D48" s="119">
        <f>IF($B48="INT",1*'Unfactored Wall Loads'!F48, IF($B48="EXT",0.6*'Unfactored Wall Loads'!F48,"N.G."))</f>
        <v>0.19999999999999996</v>
      </c>
      <c r="E48" s="38">
        <f>'Unfactored Wall Loads'!$P$5*(1*'Unfactored Wall Loads'!G48)</f>
        <v>0</v>
      </c>
      <c r="F48" s="38">
        <f>'Unfactored Wall Loads'!$P$5*(1*'Unfactored Wall Loads'!G48+1*'Unfactored Wall Loads'!H48)</f>
        <v>0</v>
      </c>
      <c r="G48" s="38">
        <f>'Unfactored Wall Loads'!$P$5*(1*'Unfactored Wall Loads'!G48+1*'Unfactored Wall Loads'!I48)</f>
        <v>0</v>
      </c>
      <c r="H48" s="38">
        <f>'Unfactored Wall Loads'!$P$5*(1*'Unfactored Wall Loads'!G48+0.75*'Unfactored Wall Loads'!H48+0.75*'Unfactored Wall Loads'!I48)</f>
        <v>0</v>
      </c>
      <c r="I48" s="42">
        <f t="shared" si="0"/>
        <v>0</v>
      </c>
      <c r="J48" s="118">
        <f>IF($B48="INT",1*'Unfactored Wall Loads'!J49,IF($B48="EXT",IF(P48=L48,0.6*'Unfactored Wall Loads'!H49,IF(P48=M48,0.75*0.6*'Unfactored Wall Loads'!H49,IF(P48=N48,0.75*0.6*'Unfactored Wall Loads'!H49,IF(P48=O48,0.75*0.6*'Unfactored Wall Loads'!H49,"NG")))),"N.G."))</f>
        <v>0</v>
      </c>
      <c r="K48" s="119">
        <f>IF($B48="INT",1*'Unfactored Wall Loads'!K48, IF($B48="EXT",0.6*'Unfactored Wall Loads'!K48,"N.G."))</f>
        <v>0.18999999999999997</v>
      </c>
      <c r="L48" s="38">
        <f>'Unfactored Wall Loads'!$P$5*(1*'Unfactored Wall Loads'!L48)</f>
        <v>0</v>
      </c>
      <c r="M48" s="38">
        <f>'Unfactored Wall Loads'!$P$5*(1*'Unfactored Wall Loads'!L48+1*'Unfactored Wall Loads'!M48)</f>
        <v>0</v>
      </c>
      <c r="N48" s="38">
        <f>'Unfactored Wall Loads'!$P$5*(1*'Unfactored Wall Loads'!L48+1*'Unfactored Wall Loads'!N48)</f>
        <v>0</v>
      </c>
      <c r="O48" s="38">
        <f>'Unfactored Wall Loads'!$P$5*(1*'Unfactored Wall Loads'!L48+0.75*'Unfactored Wall Loads'!M48+0.75*'Unfactored Wall Loads'!N48)</f>
        <v>0</v>
      </c>
      <c r="P48" s="42">
        <f t="shared" si="1"/>
        <v>0</v>
      </c>
      <c r="Q48" s="118">
        <f>IF($B48="INT",1*'Unfactored Wall Loads'!O49,IF($B48="EXT",IF(W48=S48,0.6*'Unfactored Wall Loads'!O49,IF(W48=T48,0.75*0.6*'Unfactored Wall Loads'!O49,IF(W48=U48,0.75*0.6*'Unfactored Wall Loads'!O49,IF(W48=V48,0.75*0.6*'Unfactored Wall Loads'!O49,"NG")))),"N.G."))</f>
        <v>1.944</v>
      </c>
      <c r="R48" s="119">
        <f>IF($B48="INT",1*'Unfactored Wall Loads'!P48, IF($B48="EXT",0.6*'Unfactored Wall Loads'!P48,"N.G."))</f>
        <v>0.17999999999999997</v>
      </c>
      <c r="S48" s="38">
        <f>'Unfactored Wall Loads'!$P$5*(1*'Unfactored Wall Loads'!Q48)</f>
        <v>0</v>
      </c>
      <c r="T48" s="38">
        <f>'Unfactored Wall Loads'!$P$5*(1*'Unfactored Wall Loads'!Q48+1*'Unfactored Wall Loads'!R48)</f>
        <v>0</v>
      </c>
      <c r="U48" s="38">
        <f>'Unfactored Wall Loads'!$P$5*(1*'Unfactored Wall Loads'!Q48+1*'Unfactored Wall Loads'!S48)</f>
        <v>0</v>
      </c>
      <c r="V48" s="38">
        <f>'Unfactored Wall Loads'!$P$5*(1*'Unfactored Wall Loads'!Q48+0.75*'Unfactored Wall Loads'!R48+0.75*'Unfactored Wall Loads'!S48)</f>
        <v>0</v>
      </c>
      <c r="W48" s="42">
        <f t="shared" si="2"/>
        <v>0</v>
      </c>
      <c r="X48" s="118">
        <f>IF($B48="INT",1*'Unfactored Wall Loads'!T48,IF($B48="EXT",IF(AD48=Z48,0.6*'Unfactored Wall Loads'!T48,IF(AD48=AA48,0.75*0.6*'Unfactored Wall Loads'!T48,IF(AD48=AB48,0.75*0.6*'Unfactored Wall Loads'!T48,IF(AD48=AC48,0.75*0.6*'Unfactored Wall Loads'!T48,"NG")))),"N.G."))</f>
        <v>2.1389062499999998</v>
      </c>
      <c r="Y48" s="119">
        <f>IF($B48="INT",1*'Unfactored Wall Loads'!U48, IF($B48="EXT",0.6*'Unfactored Wall Loads'!U48,"N.G."))</f>
        <v>9.7499999999999989E-2</v>
      </c>
      <c r="Z48" s="38">
        <f>'Unfactored Wall Loads'!$P$5*(1*'Unfactored Wall Loads'!V48)</f>
        <v>10</v>
      </c>
      <c r="AA48" s="38">
        <f>'Unfactored Wall Loads'!$P$5*(1*'Unfactored Wall Loads'!V48+1*'Unfactored Wall Loads'!W48)</f>
        <v>13.866666666666667</v>
      </c>
      <c r="AB48" s="38">
        <f>'Unfactored Wall Loads'!$P$5*(1*'Unfactored Wall Loads'!V48+1*'Unfactored Wall Loads'!X48)</f>
        <v>10</v>
      </c>
      <c r="AC48" s="42">
        <f>'Unfactored Wall Loads'!$P$5*(1*'Unfactored Wall Loads'!V48+0.75*'Unfactored Wall Loads'!W48+0.75*'Unfactored Wall Loads'!X48)</f>
        <v>12.9</v>
      </c>
      <c r="AD48" s="87">
        <f t="shared" si="3"/>
        <v>13.866666666666667</v>
      </c>
      <c r="AE48" s="118">
        <f>IF($B48="INT",1*'Unfactored Wall Loads'!Y48,IF($B48="EXT",IF(AK48=AG48,0.6*'Unfactored Wall Loads'!Y48,IF(AK48=AH48,0.75*0.6*'Unfactored Wall Loads'!Y48,IF(AK48=AI48,0.75*0.6*'Unfactored Wall Loads'!Y48,IF(AK48=AJ48,0.75*0.6*'Unfactored Wall Loads'!Y48,"NG")))),"N.G."))</f>
        <v>4.0367999999999995</v>
      </c>
      <c r="AF48" s="119">
        <f>IF($B48="INT",1*'Unfactored Wall Loads'!Z48, IF($B48="EXT",0.6*'Unfactored Wall Loads'!Z48,"N.G."))</f>
        <v>0.11599999999999996</v>
      </c>
      <c r="AG48" s="38">
        <f>'Unfactored Wall Loads'!$P$5*(1*'Unfactored Wall Loads'!AA48)</f>
        <v>0</v>
      </c>
      <c r="AH48" s="38">
        <f>'Unfactored Wall Loads'!$P$5*(1*'Unfactored Wall Loads'!AA48+1*'Unfactored Wall Loads'!AB48)</f>
        <v>0</v>
      </c>
      <c r="AI48" s="38">
        <f>'Unfactored Wall Loads'!$P$5*(1*'Unfactored Wall Loads'!AA48+1*'Unfactored Wall Loads'!AC48)</f>
        <v>0</v>
      </c>
      <c r="AJ48" s="38">
        <f>'Unfactored Wall Loads'!$P$5*(1*'Unfactored Wall Loads'!AA48+0.75*'Unfactored Wall Loads'!AB48+0.75*'Unfactored Wall Loads'!AC48)</f>
        <v>0</v>
      </c>
      <c r="AK48" s="42">
        <f t="shared" si="4"/>
        <v>0</v>
      </c>
      <c r="AL48" s="118">
        <f>IF($B48="INT",1*'Unfactored Wall Loads'!AD48,IF($B48="EXT",IF(AR48=AN48,0.6*'Unfactored Wall Loads'!AD48,IF(AR48=AO48,0.75*0.6*'Unfactored Wall Loads'!AD48,IF(AR48=AP48,0.75*0.6*'Unfactored Wall Loads'!AD48,IF(AR48=AQ48,0.75*0.6*'Unfactored Wall Loads'!AD48,"NG")))),"N.G."))</f>
        <v>2.2141440000000001</v>
      </c>
      <c r="AM48" s="119">
        <f>IF($B48="INT",1*'Unfactored Wall Loads'!AE48, IF($B48="EXT",0.6*'Unfactored Wall Loads'!AE48,"N.G."))</f>
        <v>9.9199999999999983E-2</v>
      </c>
      <c r="AN48" s="38">
        <f>'Unfactored Wall Loads'!$P$5*(1*'Unfactored Wall Loads'!AF48)</f>
        <v>1.5999999999999999</v>
      </c>
      <c r="AO48" s="38">
        <f>'Unfactored Wall Loads'!$P$5*(1*'Unfactored Wall Loads'!AF48+1*'Unfactored Wall Loads'!AG48)</f>
        <v>2.9333333333333336</v>
      </c>
      <c r="AP48" s="38">
        <f>'Unfactored Wall Loads'!$P$5*(1*'Unfactored Wall Loads'!AF48+1*'Unfactored Wall Loads'!AH48)</f>
        <v>1.5999999999999999</v>
      </c>
      <c r="AQ48" s="38">
        <f>'Unfactored Wall Loads'!$P$5*(1*'Unfactored Wall Loads'!AF48+0.75*'Unfactored Wall Loads'!AG48+0.75*'Unfactored Wall Loads'!AH48)</f>
        <v>2.5999999999999996</v>
      </c>
      <c r="AR48" s="42">
        <f t="shared" si="5"/>
        <v>2.9333333333333336</v>
      </c>
      <c r="AS48" s="118">
        <f>IF($B48="INT",1*'Unfactored Wall Loads'!AI48,IF($B48="EXT",IF(AY48=AU48,0.6*'Unfactored Wall Loads'!AI48,IF(AY48=AV48,0.75*0.6*'Unfactored Wall Loads'!AI48,IF(AY48=AW48,0.75*0.6*'Unfactored Wall Loads'!AI48,IF(AY48=AX48,0.75*0.6*'Unfactored Wall Loads'!AI48,"NG")))),"N.G."))</f>
        <v>2.1389062499999998</v>
      </c>
      <c r="AT48" s="119">
        <f>IF($B48="INT",1*'Unfactored Wall Loads'!AJ48, IF($B48="EXT",0.6*'Unfactored Wall Loads'!AJ48,"N.G."))</f>
        <v>9.7499999999999989E-2</v>
      </c>
      <c r="AU48" s="38">
        <f>'Unfactored Wall Loads'!$P$5*(1*'Unfactored Wall Loads'!AK48)</f>
        <v>2.8</v>
      </c>
      <c r="AV48" s="38">
        <f>'Unfactored Wall Loads'!$P$5*(1*'Unfactored Wall Loads'!AK48+1*'Unfactored Wall Loads'!AL48)</f>
        <v>4.6666666666666661</v>
      </c>
      <c r="AW48" s="38">
        <f>'Unfactored Wall Loads'!$P$5*(1*'Unfactored Wall Loads'!AK48+1*'Unfactored Wall Loads'!AM48)</f>
        <v>2.8</v>
      </c>
      <c r="AX48" s="38">
        <f>'Unfactored Wall Loads'!$P$5*(1*'Unfactored Wall Loads'!AK48+0.75*'Unfactored Wall Loads'!AL48+0.75*'Unfactored Wall Loads'!AM48)</f>
        <v>4.1999999999999993</v>
      </c>
      <c r="AY48" s="42">
        <f t="shared" si="6"/>
        <v>4.6666666666666661</v>
      </c>
      <c r="AZ48" s="118">
        <f>IF($B48="INT",1*'Unfactored Wall Loads'!AN48,IF($B48="EXT",IF(BF48=BB48,0.6*'Unfactored Wall Loads'!AN48,IF(BF48=BC48,0.75*0.6*'Unfactored Wall Loads'!AN48,IF(BF48=BD48,0.75*0.6*'Unfactored Wall Loads'!AN48,IF(BF48=BE48,0.75*0.6*'Unfactored Wall Loads'!AN48,"NG")))),"N.G."))</f>
        <v>2.1389062499999998</v>
      </c>
      <c r="BA48" s="119">
        <f>IF($B48="INT",1*'Unfactored Wall Loads'!AO48, IF($B48="EXT",0.6*'Unfactored Wall Loads'!AO48,"N.G."))</f>
        <v>9.7499999999999989E-2</v>
      </c>
      <c r="BB48" s="38">
        <f>'Unfactored Wall Loads'!$P$5*(1*'Unfactored Wall Loads'!AP48)</f>
        <v>4</v>
      </c>
      <c r="BC48" s="38">
        <f>'Unfactored Wall Loads'!$P$5*(1*'Unfactored Wall Loads'!AP48+1*'Unfactored Wall Loads'!AQ48)</f>
        <v>6.2666666666666666</v>
      </c>
      <c r="BD48" s="38">
        <f>'Unfactored Wall Loads'!$P$5*(1*'Unfactored Wall Loads'!AP48+1*'Unfactored Wall Loads'!AR48)</f>
        <v>4</v>
      </c>
      <c r="BE48" s="38">
        <f>'Unfactored Wall Loads'!$P$5*(1*'Unfactored Wall Loads'!AP48+0.75*'Unfactored Wall Loads'!AQ48+0.75*'Unfactored Wall Loads'!AR48)</f>
        <v>5.7</v>
      </c>
      <c r="BF48" s="42">
        <f t="shared" si="7"/>
        <v>6.2666666666666666</v>
      </c>
      <c r="BG48" s="118">
        <f>IF($B48="INT",1*'Unfactored Wall Loads'!AS48,IF($B48="EXT",IF(BM48=BI48,0.6*'Unfactored Wall Loads'!AS48,IF(BM48=BJ48,0.75*0.6*'Unfactored Wall Loads'!AS48,IF(BM48=BK48,0.75*0.6*'Unfactored Wall Loads'!AS48,IF(BM48=BL48,0.75*0.6*'Unfactored Wall Loads'!AS48,"NG")))),"N.G."))</f>
        <v>2.1389062499999998</v>
      </c>
      <c r="BH48" s="119">
        <f>IF($B48="INT",1*'Unfactored Wall Loads'!AT48, IF($B48="EXT",0.6*'Unfactored Wall Loads'!AT48,"N.G."))</f>
        <v>9.7499999999999989E-2</v>
      </c>
      <c r="BI48" s="38">
        <f>'Unfactored Wall Loads'!$P$5*(1*'Unfactored Wall Loads'!AU48)</f>
        <v>5.1999999999999993</v>
      </c>
      <c r="BJ48" s="38">
        <f>'Unfactored Wall Loads'!$P$5*(1*'Unfactored Wall Loads'!AU48+1*'Unfactored Wall Loads'!AV48)</f>
        <v>7.8666666666666671</v>
      </c>
      <c r="BK48" s="38">
        <f>'Unfactored Wall Loads'!$P$5*(1*'Unfactored Wall Loads'!AU48+1*'Unfactored Wall Loads'!AW48)</f>
        <v>5.1999999999999993</v>
      </c>
      <c r="BL48" s="38">
        <f>'Unfactored Wall Loads'!$P$5*(1*'Unfactored Wall Loads'!AU48+0.75*'Unfactored Wall Loads'!AV48+0.75*'Unfactored Wall Loads'!AW48)</f>
        <v>7.2</v>
      </c>
      <c r="BM48" s="42">
        <f t="shared" si="8"/>
        <v>7.8666666666666671</v>
      </c>
      <c r="BN48" s="118">
        <f>IF($B48="INT",1*'Unfactored Wall Loads'!AX48,IF($B48="EXT",IF(BT48=BP48,0.6*'Unfactored Wall Loads'!AX48,IF(BT48=BQ48,0.75*0.6*'Unfactored Wall Loads'!AX48,IF(BT48=BR48,0.75*0.6*'Unfactored Wall Loads'!AX48,IF(BT48=BS48,0.75*0.6*'Unfactored Wall Loads'!AX48,"NG")))),"N.G."))</f>
        <v>2.1389062499999998</v>
      </c>
      <c r="BO48" s="119">
        <f>IF($B48="INT",1*'Unfactored Wall Loads'!AY48, IF($B48="EXT",0.6*'Unfactored Wall Loads'!AY48,"N.G."))</f>
        <v>9.7499999999999989E-2</v>
      </c>
      <c r="BP48" s="38">
        <f>'Unfactored Wall Loads'!$P$5*(1*'Unfactored Wall Loads'!AZ48)</f>
        <v>6.3999999999999995</v>
      </c>
      <c r="BQ48" s="38">
        <f>'Unfactored Wall Loads'!$P$5*(1*'Unfactored Wall Loads'!AZ48+1*'Unfactored Wall Loads'!BA48)</f>
        <v>9.466666666666665</v>
      </c>
      <c r="BR48" s="38">
        <f>'Unfactored Wall Loads'!$P$5*(1*'Unfactored Wall Loads'!AZ48+1*'Unfactored Wall Loads'!BB48)</f>
        <v>6.3999999999999995</v>
      </c>
      <c r="BS48" s="38">
        <f>'Unfactored Wall Loads'!$P$5*(1*'Unfactored Wall Loads'!AZ48+0.75*'Unfactored Wall Loads'!BA48+0.75*'Unfactored Wall Loads'!BB48)</f>
        <v>8.6999999999999993</v>
      </c>
      <c r="BT48" s="42">
        <f t="shared" si="9"/>
        <v>9.466666666666665</v>
      </c>
      <c r="BU48" s="118">
        <f>IF($B48="INT",1*'Unfactored Wall Loads'!BC48,IF($B48="EXT",IF(CA48=BW48,0.6*'Unfactored Wall Loads'!BC48,IF(CA48=BX48,0.75*0.6*'Unfactored Wall Loads'!BC48,IF(CA48=BY48,0.75*0.6*'Unfactored Wall Loads'!BC48,IF(CA48=BZ48,0.75*0.6*'Unfactored Wall Loads'!BC48,"NG")))),"N.G."))</f>
        <v>2.1389062499999998</v>
      </c>
      <c r="BV48" s="119">
        <f>IF($B48="INT",1*'Unfactored Wall Loads'!BD48, IF($B48="EXT",0.6*'Unfactored Wall Loads'!BD48,"N.G."))</f>
        <v>9.7499999999999989E-2</v>
      </c>
      <c r="BW48" s="38">
        <f>'Unfactored Wall Loads'!$P$5*(1*'Unfactored Wall Loads'!BE48)</f>
        <v>7.6</v>
      </c>
      <c r="BX48" s="38">
        <f>'Unfactored Wall Loads'!$P$5*(1*'Unfactored Wall Loads'!BE48+1*'Unfactored Wall Loads'!BF48)</f>
        <v>10.933333333333332</v>
      </c>
      <c r="BY48" s="38">
        <f>'Unfactored Wall Loads'!$P$5*(1*'Unfactored Wall Loads'!BE48+1*'Unfactored Wall Loads'!BG48)</f>
        <v>7.6</v>
      </c>
      <c r="BZ48" s="38">
        <f>'Unfactored Wall Loads'!$P$5*(1*'Unfactored Wall Loads'!BE48+0.75*'Unfactored Wall Loads'!BF48+0.75*'Unfactored Wall Loads'!BG48)</f>
        <v>10.1</v>
      </c>
      <c r="CA48" s="42">
        <f t="shared" si="10"/>
        <v>10.933333333333332</v>
      </c>
      <c r="CB48" s="118">
        <f>IF($B48="INT",1*'Unfactored Wall Loads'!BH48,IF($B48="EXT",IF(CH48=CD48,0.6*'Unfactored Wall Loads'!BH48,IF(CH48=CE48,0.75*0.6*'Unfactored Wall Loads'!BH48,IF(CH48=CF48,0.75*0.6*'Unfactored Wall Loads'!BH48,IF(CH48=CG48,0.75*0.6*'Unfactored Wall Loads'!BH48,"NG")))),"N.G."))</f>
        <v>2.1389062499999998</v>
      </c>
      <c r="CC48" s="119">
        <f>IF($B48="INT",1*'Unfactored Wall Loads'!BI48, IF($B48="EXT",0.6*'Unfactored Wall Loads'!BI48,"N.G."))</f>
        <v>9.7499999999999989E-2</v>
      </c>
      <c r="CD48" s="38">
        <f>'Unfactored Wall Loads'!$P$5*(1*'Unfactored Wall Loads'!BJ48)</f>
        <v>8.7999999999999989</v>
      </c>
      <c r="CE48" s="38">
        <f>'Unfactored Wall Loads'!$P$5*(1*'Unfactored Wall Loads'!BJ48+1*'Unfactored Wall Loads'!BK48)</f>
        <v>12.4</v>
      </c>
      <c r="CF48" s="38">
        <f>'Unfactored Wall Loads'!$P$5*(1*'Unfactored Wall Loads'!BJ48+1*'Unfactored Wall Loads'!BL48)</f>
        <v>8.7999999999999989</v>
      </c>
      <c r="CG48" s="38">
        <f>'Unfactored Wall Loads'!$P$5*(1*'Unfactored Wall Loads'!BJ48+0.75*'Unfactored Wall Loads'!BK48+0.75*'Unfactored Wall Loads'!BL48)</f>
        <v>11.5</v>
      </c>
      <c r="CH48" s="42">
        <f t="shared" si="11"/>
        <v>12.4</v>
      </c>
      <c r="CI48" s="118">
        <f>IF($B48="INT",1*'Unfactored Wall Loads'!BM48,IF($B48="EXT",IF(CO48=CK48,0.6*'Unfactored Wall Loads'!BM48,IF(CO48=CL48,0.75*0.6*'Unfactored Wall Loads'!BM48,IF(CO48=CM48,0.75*0.6*'Unfactored Wall Loads'!BM48,IF(CO48=CN48,0.75*0.6*'Unfactored Wall Loads'!BM48,"NG")))),"N.G."))</f>
        <v>2.1389062499999998</v>
      </c>
      <c r="CJ48" s="119">
        <f>IF($B48="INT",1*'Unfactored Wall Loads'!BN48, IF($B48="EXT",0.6*'Unfactored Wall Loads'!BN48,"N.G."))</f>
        <v>9.7499999999999989E-2</v>
      </c>
      <c r="CK48" s="38">
        <f>'Unfactored Wall Loads'!$P$5*(1*'Unfactored Wall Loads'!BO48)</f>
        <v>10</v>
      </c>
      <c r="CL48" s="38">
        <f>'Unfactored Wall Loads'!$P$5*(1*'Unfactored Wall Loads'!BO48+1*'Unfactored Wall Loads'!BP48)</f>
        <v>13.866666666666667</v>
      </c>
      <c r="CM48" s="38">
        <f>'Unfactored Wall Loads'!$P$5*(1*'Unfactored Wall Loads'!BO48+1*'Unfactored Wall Loads'!BQ48)</f>
        <v>10</v>
      </c>
      <c r="CN48" s="38">
        <f>'Unfactored Wall Loads'!$P$5*(1*'Unfactored Wall Loads'!BO48+0.75*'Unfactored Wall Loads'!BP48+0.75*'Unfactored Wall Loads'!BQ48)</f>
        <v>12.9</v>
      </c>
      <c r="CO48" s="42">
        <f t="shared" si="12"/>
        <v>13.866666666666667</v>
      </c>
      <c r="CP48" s="118">
        <f>IF($B48="INT",1*'Unfactored Wall Loads'!BR48,IF($B48="EXT",IF(CV48=CR48,0.6*'Unfactored Wall Loads'!BR48,IF(CV48=CS48,0.75*0.6*'Unfactored Wall Loads'!BR48,IF(CV48=CT48,0.75*0.6*'Unfactored Wall Loads'!BR48,IF(CV48=CU48,0.75*0.6*'Unfactored Wall Loads'!BR48,"NG")))),"N.G."))</f>
        <v>1.4699999999999998</v>
      </c>
      <c r="CQ48" s="119">
        <f>IF($B48="INT",1*'Unfactored Wall Loads'!BS48, IF($B48="EXT",0.6*'Unfactored Wall Loads'!BS48,"N.G."))</f>
        <v>6.9999999999999993E-2</v>
      </c>
      <c r="CR48" s="38">
        <f>'Unfactored Wall Loads'!$P$5*(1*'Unfactored Wall Loads'!BT48)</f>
        <v>0</v>
      </c>
      <c r="CS48" s="38">
        <f>'Unfactored Wall Loads'!$P$5*(1*'Unfactored Wall Loads'!BT48+1*'Unfactored Wall Loads'!BU48)</f>
        <v>0</v>
      </c>
      <c r="CT48" s="38">
        <f>'Unfactored Wall Loads'!$P$5*(1*'Unfactored Wall Loads'!BT48+1*'Unfactored Wall Loads'!BV48)</f>
        <v>0</v>
      </c>
      <c r="CU48" s="38">
        <f>'Unfactored Wall Loads'!$P$5*(1*'Unfactored Wall Loads'!BT48+0.75*'Unfactored Wall Loads'!BU48+0.75*'Unfactored Wall Loads'!BV48)</f>
        <v>0</v>
      </c>
      <c r="CV48" s="42">
        <f t="shared" si="13"/>
        <v>0</v>
      </c>
      <c r="CW48" s="118">
        <f>IF($B48="INT",1*'Unfactored Wall Loads'!BW48,IF($B48="EXT",IF(DC48=CY48,0.6*'Unfactored Wall Loads'!BW48,IF(DC48=CZ48,0.75*0.6*'Unfactored Wall Loads'!BW48,IF(DC48=DA48,0.75*0.6*'Unfactored Wall Loads'!BW48,IF(DC48=DB48,0.75*0.6*'Unfactored Wall Loads'!BW48,"NG")))),"N.G."))</f>
        <v>1.0799999999999996</v>
      </c>
      <c r="CX48" s="119">
        <f>IF($B48="INT",1*'Unfactored Wall Loads'!BX48, IF($B48="EXT",0.6*'Unfactored Wall Loads'!BX48,"N.G."))</f>
        <v>5.9999999999999991E-2</v>
      </c>
      <c r="CY48" s="38">
        <f>'Unfactored Wall Loads'!$P$5*(1*'Unfactored Wall Loads'!BY48)</f>
        <v>0</v>
      </c>
      <c r="CZ48" s="38">
        <f>'Unfactored Wall Loads'!$P$5*(1*'Unfactored Wall Loads'!BY48+1*'Unfactored Wall Loads'!BZ48)</f>
        <v>0</v>
      </c>
      <c r="DA48" s="38">
        <f>'Unfactored Wall Loads'!$P$5*(1*'Unfactored Wall Loads'!BY48+1*'Unfactored Wall Loads'!CA48)</f>
        <v>0</v>
      </c>
      <c r="DB48" s="38">
        <f>'Unfactored Wall Loads'!$P$5*(1*'Unfactored Wall Loads'!BY48+0.75*'Unfactored Wall Loads'!BZ48+0.75*'Unfactored Wall Loads'!CA48)</f>
        <v>0</v>
      </c>
      <c r="DC48" s="37">
        <f t="shared" si="14"/>
        <v>0</v>
      </c>
    </row>
    <row r="49" spans="1:107" x14ac:dyDescent="0.25">
      <c r="A49" s="87">
        <v>28</v>
      </c>
      <c r="B49" s="87" t="str">
        <f>'Unfactored Wall Loads'!B49</f>
        <v>INT</v>
      </c>
      <c r="C49" s="118" t="e">
        <f>IF($B49="INT",1*'Unfactored Wall Loads'!E50,IF($B49="EXT",IF(I49=E49,0.6*'Unfactored Wall Loads'!E50,IF(I49=F49,0.75*0.6*'Unfactored Wall Loads'!E50,IF(I49=G49,0.75*0.6*'Unfactored Wall Loads'!A50,IF(I49=H49,0.75*0.6*'Unfactored Wall Loads'!E50,"NG")))),"N.G."))</f>
        <v>#VALUE!</v>
      </c>
      <c r="D49" s="119">
        <f>IF($B49="INT",1*'Unfactored Wall Loads'!F49, IF($B49="EXT",0.6*'Unfactored Wall Loads'!F49,"N.G."))</f>
        <v>6.6666666666666652E-2</v>
      </c>
      <c r="E49" s="38">
        <f>'Unfactored Wall Loads'!$P$5*(1*'Unfactored Wall Loads'!G49)</f>
        <v>0</v>
      </c>
      <c r="F49" s="38">
        <f>'Unfactored Wall Loads'!$P$5*(1*'Unfactored Wall Loads'!G49+1*'Unfactored Wall Loads'!H49)</f>
        <v>0</v>
      </c>
      <c r="G49" s="38">
        <f>'Unfactored Wall Loads'!$P$5*(1*'Unfactored Wall Loads'!G49+1*'Unfactored Wall Loads'!I49)</f>
        <v>0</v>
      </c>
      <c r="H49" s="38">
        <f>'Unfactored Wall Loads'!$P$5*(1*'Unfactored Wall Loads'!G49+0.75*'Unfactored Wall Loads'!H49+0.75*'Unfactored Wall Loads'!I49)</f>
        <v>0</v>
      </c>
      <c r="I49" s="42">
        <f t="shared" si="0"/>
        <v>0</v>
      </c>
      <c r="J49" s="118" t="e">
        <f>IF($B49="INT",1*'Unfactored Wall Loads'!J50,IF($B49="EXT",IF(P49=L49,0.6*'Unfactored Wall Loads'!H50,IF(P49=M49,0.75*0.6*'Unfactored Wall Loads'!H50,IF(P49=N49,0.75*0.6*'Unfactored Wall Loads'!H50,IF(P49=O49,0.75*0.6*'Unfactored Wall Loads'!H50,"NG")))),"N.G."))</f>
        <v>#VALUE!</v>
      </c>
      <c r="K49" s="119">
        <f>IF($B49="INT",1*'Unfactored Wall Loads'!K49, IF($B49="EXT",0.6*'Unfactored Wall Loads'!K49,"N.G."))</f>
        <v>6.3333333333333325E-2</v>
      </c>
      <c r="L49" s="38">
        <f>'Unfactored Wall Loads'!$P$5*(1*'Unfactored Wall Loads'!L49)</f>
        <v>0</v>
      </c>
      <c r="M49" s="38">
        <f>'Unfactored Wall Loads'!$P$5*(1*'Unfactored Wall Loads'!L49+1*'Unfactored Wall Loads'!M49)</f>
        <v>0</v>
      </c>
      <c r="N49" s="38">
        <f>'Unfactored Wall Loads'!$P$5*(1*'Unfactored Wall Loads'!L49+1*'Unfactored Wall Loads'!N49)</f>
        <v>0</v>
      </c>
      <c r="O49" s="38">
        <f>'Unfactored Wall Loads'!$P$5*(1*'Unfactored Wall Loads'!L49+0.75*'Unfactored Wall Loads'!M49+0.75*'Unfactored Wall Loads'!N49)</f>
        <v>0</v>
      </c>
      <c r="P49" s="42">
        <f t="shared" si="1"/>
        <v>0</v>
      </c>
      <c r="Q49" s="118" t="e">
        <f>IF($B49="INT",1*'Unfactored Wall Loads'!O50,IF($B49="EXT",IF(W49=S49,0.6*'Unfactored Wall Loads'!O50,IF(W49=T49,0.75*0.6*'Unfactored Wall Loads'!O50,IF(W49=U49,0.75*0.6*'Unfactored Wall Loads'!O50,IF(W49=V49,0.75*0.6*'Unfactored Wall Loads'!O50,"NG")))),"N.G."))</f>
        <v>#VALUE!</v>
      </c>
      <c r="R49" s="119">
        <f>IF($B49="INT",1*'Unfactored Wall Loads'!P49, IF($B49="EXT",0.6*'Unfactored Wall Loads'!P49,"N.G."))</f>
        <v>5.9999999999999991E-2</v>
      </c>
      <c r="S49" s="38">
        <f>'Unfactored Wall Loads'!$P$5*(1*'Unfactored Wall Loads'!Q49)</f>
        <v>0</v>
      </c>
      <c r="T49" s="38">
        <f>'Unfactored Wall Loads'!$P$5*(1*'Unfactored Wall Loads'!Q49+1*'Unfactored Wall Loads'!R49)</f>
        <v>0</v>
      </c>
      <c r="U49" s="38">
        <f>'Unfactored Wall Loads'!$P$5*(1*'Unfactored Wall Loads'!Q49+1*'Unfactored Wall Loads'!S49)</f>
        <v>0</v>
      </c>
      <c r="V49" s="38">
        <f>'Unfactored Wall Loads'!$P$5*(1*'Unfactored Wall Loads'!Q49+0.75*'Unfactored Wall Loads'!R49+0.75*'Unfactored Wall Loads'!S49)</f>
        <v>0</v>
      </c>
      <c r="W49" s="42">
        <f t="shared" si="2"/>
        <v>0</v>
      </c>
      <c r="X49" s="118">
        <f>IF($B49="INT",1*'Unfactored Wall Loads'!T49,IF($B49="EXT",IF(AD49=Z49,0.6*'Unfactored Wall Loads'!T49,IF(AD49=AA49,0.75*0.6*'Unfactored Wall Loads'!T49,IF(AD49=AB49,0.75*0.6*'Unfactored Wall Loads'!T49,IF(AD49=AC49,0.75*0.6*'Unfactored Wall Loads'!T49,"NG")))),"N.G."))</f>
        <v>0.95062500000000005</v>
      </c>
      <c r="Y49" s="119">
        <f>IF($B49="INT",1*'Unfactored Wall Loads'!U49, IF($B49="EXT",0.6*'Unfactored Wall Loads'!U49,"N.G."))</f>
        <v>3.2500000000000001E-2</v>
      </c>
      <c r="Z49" s="38">
        <f>'Unfactored Wall Loads'!$P$5*(1*'Unfactored Wall Loads'!V49)</f>
        <v>4.6666666666666661</v>
      </c>
      <c r="AA49" s="38">
        <f>'Unfactored Wall Loads'!$P$5*(1*'Unfactored Wall Loads'!V49+1*'Unfactored Wall Loads'!W49)</f>
        <v>6.3999999999999995</v>
      </c>
      <c r="AB49" s="38">
        <f>'Unfactored Wall Loads'!$P$5*(1*'Unfactored Wall Loads'!V49+1*'Unfactored Wall Loads'!X49)</f>
        <v>4.6666666666666661</v>
      </c>
      <c r="AC49" s="42">
        <f>'Unfactored Wall Loads'!$P$5*(1*'Unfactored Wall Loads'!V49+0.75*'Unfactored Wall Loads'!W49+0.75*'Unfactored Wall Loads'!X49)</f>
        <v>5.9666666666666659</v>
      </c>
      <c r="AD49" s="87">
        <f t="shared" si="3"/>
        <v>6.3999999999999995</v>
      </c>
      <c r="AE49" s="118">
        <f>IF($B49="INT",1*'Unfactored Wall Loads'!Y49,IF($B49="EXT",IF(AK49=AG49,0.6*'Unfactored Wall Loads'!Y49,IF(AK49=AH49,0.75*0.6*'Unfactored Wall Loads'!Y49,IF(AK49=AI49,0.75*0.6*'Unfactored Wall Loads'!Y49,IF(AK49=AJ49,0.75*0.6*'Unfactored Wall Loads'!Y49,"NG")))),"N.G."))</f>
        <v>1.3455999999999999</v>
      </c>
      <c r="AF49" s="119">
        <f>IF($B49="INT",1*'Unfactored Wall Loads'!Z49, IF($B49="EXT",0.6*'Unfactored Wall Loads'!Z49,"N.G."))</f>
        <v>3.8666666666666662E-2</v>
      </c>
      <c r="AG49" s="38">
        <f>'Unfactored Wall Loads'!$P$5*(1*'Unfactored Wall Loads'!AA49)</f>
        <v>0.79999999999999993</v>
      </c>
      <c r="AH49" s="38">
        <f>'Unfactored Wall Loads'!$P$5*(1*'Unfactored Wall Loads'!AA49+1*'Unfactored Wall Loads'!AB49)</f>
        <v>1.1999999999999997</v>
      </c>
      <c r="AI49" s="38">
        <f>'Unfactored Wall Loads'!$P$5*(1*'Unfactored Wall Loads'!AA49+1*'Unfactored Wall Loads'!AC49)</f>
        <v>0.79999999999999993</v>
      </c>
      <c r="AJ49" s="38">
        <f>'Unfactored Wall Loads'!$P$5*(1*'Unfactored Wall Loads'!AA49+0.75*'Unfactored Wall Loads'!AB49+0.75*'Unfactored Wall Loads'!AC49)</f>
        <v>1.0999999999999999</v>
      </c>
      <c r="AK49" s="42">
        <f t="shared" si="4"/>
        <v>1.1999999999999997</v>
      </c>
      <c r="AL49" s="118">
        <f>IF($B49="INT",1*'Unfactored Wall Loads'!AD49,IF($B49="EXT",IF(AR49=AN49,0.6*'Unfactored Wall Loads'!AD49,IF(AR49=AO49,0.75*0.6*'Unfactored Wall Loads'!AD49,IF(AR49=AP49,0.75*0.6*'Unfactored Wall Loads'!AD49,IF(AR49=AQ49,0.75*0.6*'Unfactored Wall Loads'!AD49,"NG")))),"N.G."))</f>
        <v>0.98406399999999994</v>
      </c>
      <c r="AM49" s="119">
        <f>IF($B49="INT",1*'Unfactored Wall Loads'!AE49, IF($B49="EXT",0.6*'Unfactored Wall Loads'!AE49,"N.G."))</f>
        <v>3.3066666666666661E-2</v>
      </c>
      <c r="AN49" s="38">
        <f>'Unfactored Wall Loads'!$P$5*(1*'Unfactored Wall Loads'!AF49)</f>
        <v>1.3333333333333333</v>
      </c>
      <c r="AO49" s="38">
        <f>'Unfactored Wall Loads'!$P$5*(1*'Unfactored Wall Loads'!AF49+1*'Unfactored Wall Loads'!AG49)</f>
        <v>2</v>
      </c>
      <c r="AP49" s="38">
        <f>'Unfactored Wall Loads'!$P$5*(1*'Unfactored Wall Loads'!AF49+1*'Unfactored Wall Loads'!AH49)</f>
        <v>1.3333333333333333</v>
      </c>
      <c r="AQ49" s="38">
        <f>'Unfactored Wall Loads'!$P$5*(1*'Unfactored Wall Loads'!AF49+0.75*'Unfactored Wall Loads'!AG49+0.75*'Unfactored Wall Loads'!AH49)</f>
        <v>1.8333333333333333</v>
      </c>
      <c r="AR49" s="42">
        <f t="shared" si="5"/>
        <v>2</v>
      </c>
      <c r="AS49" s="118">
        <f>IF($B49="INT",1*'Unfactored Wall Loads'!AI49,IF($B49="EXT",IF(AY49=AU49,0.6*'Unfactored Wall Loads'!AI49,IF(AY49=AV49,0.75*0.6*'Unfactored Wall Loads'!AI49,IF(AY49=AW49,0.75*0.6*'Unfactored Wall Loads'!AI49,IF(AY49=AX49,0.75*0.6*'Unfactored Wall Loads'!AI49,"NG")))),"N.G."))</f>
        <v>0.95062500000000005</v>
      </c>
      <c r="AT49" s="119">
        <f>IF($B49="INT",1*'Unfactored Wall Loads'!AJ49, IF($B49="EXT",0.6*'Unfactored Wall Loads'!AJ49,"N.G."))</f>
        <v>3.2500000000000001E-2</v>
      </c>
      <c r="AU49" s="38">
        <f>'Unfactored Wall Loads'!$P$5*(1*'Unfactored Wall Loads'!AK49)</f>
        <v>1.7333333333333334</v>
      </c>
      <c r="AV49" s="38">
        <f>'Unfactored Wall Loads'!$P$5*(1*'Unfactored Wall Loads'!AK49+1*'Unfactored Wall Loads'!AL49)</f>
        <v>2.5333333333333332</v>
      </c>
      <c r="AW49" s="38">
        <f>'Unfactored Wall Loads'!$P$5*(1*'Unfactored Wall Loads'!AK49+1*'Unfactored Wall Loads'!AM49)</f>
        <v>1.7333333333333334</v>
      </c>
      <c r="AX49" s="38">
        <f>'Unfactored Wall Loads'!$P$5*(1*'Unfactored Wall Loads'!AK49+0.75*'Unfactored Wall Loads'!AL49+0.75*'Unfactored Wall Loads'!AM49)</f>
        <v>2.333333333333333</v>
      </c>
      <c r="AY49" s="42">
        <f t="shared" si="6"/>
        <v>2.5333333333333332</v>
      </c>
      <c r="AZ49" s="118">
        <f>IF($B49="INT",1*'Unfactored Wall Loads'!AN49,IF($B49="EXT",IF(BF49=BB49,0.6*'Unfactored Wall Loads'!AN49,IF(BF49=BC49,0.75*0.6*'Unfactored Wall Loads'!AN49,IF(BF49=BD49,0.75*0.6*'Unfactored Wall Loads'!AN49,IF(BF49=BE49,0.75*0.6*'Unfactored Wall Loads'!AN49,"NG")))),"N.G."))</f>
        <v>0.95062500000000005</v>
      </c>
      <c r="BA49" s="119">
        <f>IF($B49="INT",1*'Unfactored Wall Loads'!AO49, IF($B49="EXT",0.6*'Unfactored Wall Loads'!AO49,"N.G."))</f>
        <v>3.2500000000000001E-2</v>
      </c>
      <c r="BB49" s="38">
        <f>'Unfactored Wall Loads'!$P$5*(1*'Unfactored Wall Loads'!AP49)</f>
        <v>2.2666666666666666</v>
      </c>
      <c r="BC49" s="38">
        <f>'Unfactored Wall Loads'!$P$5*(1*'Unfactored Wall Loads'!AP49+1*'Unfactored Wall Loads'!AQ49)</f>
        <v>3.1999999999999997</v>
      </c>
      <c r="BD49" s="38">
        <f>'Unfactored Wall Loads'!$P$5*(1*'Unfactored Wall Loads'!AP49+1*'Unfactored Wall Loads'!AR49)</f>
        <v>2.2666666666666666</v>
      </c>
      <c r="BE49" s="38">
        <f>'Unfactored Wall Loads'!$P$5*(1*'Unfactored Wall Loads'!AP49+0.75*'Unfactored Wall Loads'!AQ49+0.75*'Unfactored Wall Loads'!AR49)</f>
        <v>2.9666666666666659</v>
      </c>
      <c r="BF49" s="42">
        <f t="shared" si="7"/>
        <v>3.1999999999999997</v>
      </c>
      <c r="BG49" s="118">
        <f>IF($B49="INT",1*'Unfactored Wall Loads'!AS49,IF($B49="EXT",IF(BM49=BI49,0.6*'Unfactored Wall Loads'!AS49,IF(BM49=BJ49,0.75*0.6*'Unfactored Wall Loads'!AS49,IF(BM49=BK49,0.75*0.6*'Unfactored Wall Loads'!AS49,IF(BM49=BL49,0.75*0.6*'Unfactored Wall Loads'!AS49,"NG")))),"N.G."))</f>
        <v>0.95062500000000005</v>
      </c>
      <c r="BH49" s="119">
        <f>IF($B49="INT",1*'Unfactored Wall Loads'!AT49, IF($B49="EXT",0.6*'Unfactored Wall Loads'!AT49,"N.G."))</f>
        <v>3.2500000000000001E-2</v>
      </c>
      <c r="BI49" s="38">
        <f>'Unfactored Wall Loads'!$P$5*(1*'Unfactored Wall Loads'!AU49)</f>
        <v>2.8</v>
      </c>
      <c r="BJ49" s="38">
        <f>'Unfactored Wall Loads'!$P$5*(1*'Unfactored Wall Loads'!AU49+1*'Unfactored Wall Loads'!AV49)</f>
        <v>3.8666666666666671</v>
      </c>
      <c r="BK49" s="38">
        <f>'Unfactored Wall Loads'!$P$5*(1*'Unfactored Wall Loads'!AU49+1*'Unfactored Wall Loads'!AW49)</f>
        <v>2.8</v>
      </c>
      <c r="BL49" s="38">
        <f>'Unfactored Wall Loads'!$P$5*(1*'Unfactored Wall Loads'!AU49+0.75*'Unfactored Wall Loads'!AV49+0.75*'Unfactored Wall Loads'!AW49)</f>
        <v>3.6</v>
      </c>
      <c r="BM49" s="42">
        <f t="shared" si="8"/>
        <v>3.8666666666666671</v>
      </c>
      <c r="BN49" s="118">
        <f>IF($B49="INT",1*'Unfactored Wall Loads'!AX49,IF($B49="EXT",IF(BT49=BP49,0.6*'Unfactored Wall Loads'!AX49,IF(BT49=BQ49,0.75*0.6*'Unfactored Wall Loads'!AX49,IF(BT49=BR49,0.75*0.6*'Unfactored Wall Loads'!AX49,IF(BT49=BS49,0.75*0.6*'Unfactored Wall Loads'!AX49,"NG")))),"N.G."))</f>
        <v>0.95062500000000005</v>
      </c>
      <c r="BO49" s="119">
        <f>IF($B49="INT",1*'Unfactored Wall Loads'!AY49, IF($B49="EXT",0.6*'Unfactored Wall Loads'!AY49,"N.G."))</f>
        <v>3.2500000000000001E-2</v>
      </c>
      <c r="BP49" s="38">
        <f>'Unfactored Wall Loads'!$P$5*(1*'Unfactored Wall Loads'!AZ49)</f>
        <v>3.1999999999999997</v>
      </c>
      <c r="BQ49" s="38">
        <f>'Unfactored Wall Loads'!$P$5*(1*'Unfactored Wall Loads'!AZ49+1*'Unfactored Wall Loads'!BA49)</f>
        <v>4.3999999999999995</v>
      </c>
      <c r="BR49" s="38">
        <f>'Unfactored Wall Loads'!$P$5*(1*'Unfactored Wall Loads'!AZ49+1*'Unfactored Wall Loads'!BB49)</f>
        <v>3.1999999999999997</v>
      </c>
      <c r="BS49" s="38">
        <f>'Unfactored Wall Loads'!$P$5*(1*'Unfactored Wall Loads'!AZ49+0.75*'Unfactored Wall Loads'!BA49+0.75*'Unfactored Wall Loads'!BB49)</f>
        <v>4.0999999999999996</v>
      </c>
      <c r="BT49" s="42">
        <f t="shared" si="9"/>
        <v>4.3999999999999995</v>
      </c>
      <c r="BU49" s="118">
        <f>IF($B49="INT",1*'Unfactored Wall Loads'!BC49,IF($B49="EXT",IF(CA49=BW49,0.6*'Unfactored Wall Loads'!BC49,IF(CA49=BX49,0.75*0.6*'Unfactored Wall Loads'!BC49,IF(CA49=BY49,0.75*0.6*'Unfactored Wall Loads'!BC49,IF(CA49=BZ49,0.75*0.6*'Unfactored Wall Loads'!BC49,"NG")))),"N.G."))</f>
        <v>0.95062500000000005</v>
      </c>
      <c r="BV49" s="119">
        <f>IF($B49="INT",1*'Unfactored Wall Loads'!BD49, IF($B49="EXT",0.6*'Unfactored Wall Loads'!BD49,"N.G."))</f>
        <v>3.2500000000000001E-2</v>
      </c>
      <c r="BW49" s="38">
        <f>'Unfactored Wall Loads'!$P$5*(1*'Unfactored Wall Loads'!BE49)</f>
        <v>3.7333333333333329</v>
      </c>
      <c r="BX49" s="38">
        <f>'Unfactored Wall Loads'!$P$5*(1*'Unfactored Wall Loads'!BE49+1*'Unfactored Wall Loads'!BF49)</f>
        <v>5.1999999999999993</v>
      </c>
      <c r="BY49" s="38">
        <f>'Unfactored Wall Loads'!$P$5*(1*'Unfactored Wall Loads'!BE49+1*'Unfactored Wall Loads'!BG49)</f>
        <v>3.7333333333333329</v>
      </c>
      <c r="BZ49" s="38">
        <f>'Unfactored Wall Loads'!$P$5*(1*'Unfactored Wall Loads'!BE49+0.75*'Unfactored Wall Loads'!BF49+0.75*'Unfactored Wall Loads'!BG49)</f>
        <v>4.833333333333333</v>
      </c>
      <c r="CA49" s="42">
        <f t="shared" si="10"/>
        <v>5.1999999999999993</v>
      </c>
      <c r="CB49" s="118">
        <f>IF($B49="INT",1*'Unfactored Wall Loads'!BH49,IF($B49="EXT",IF(CH49=CD49,0.6*'Unfactored Wall Loads'!BH49,IF(CH49=CE49,0.75*0.6*'Unfactored Wall Loads'!BH49,IF(CH49=CF49,0.75*0.6*'Unfactored Wall Loads'!BH49,IF(CH49=CG49,0.75*0.6*'Unfactored Wall Loads'!BH49,"NG")))),"N.G."))</f>
        <v>0.95062500000000005</v>
      </c>
      <c r="CC49" s="119">
        <f>IF($B49="INT",1*'Unfactored Wall Loads'!BI49, IF($B49="EXT",0.6*'Unfactored Wall Loads'!BI49,"N.G."))</f>
        <v>3.2500000000000001E-2</v>
      </c>
      <c r="CD49" s="38">
        <f>'Unfactored Wall Loads'!$P$5*(1*'Unfactored Wall Loads'!BJ49)</f>
        <v>4.2666666666666666</v>
      </c>
      <c r="CE49" s="38">
        <f>'Unfactored Wall Loads'!$P$5*(1*'Unfactored Wall Loads'!BJ49+1*'Unfactored Wall Loads'!BK49)</f>
        <v>5.8666666666666671</v>
      </c>
      <c r="CF49" s="38">
        <f>'Unfactored Wall Loads'!$P$5*(1*'Unfactored Wall Loads'!BJ49+1*'Unfactored Wall Loads'!BL49)</f>
        <v>4.2666666666666666</v>
      </c>
      <c r="CG49" s="38">
        <f>'Unfactored Wall Loads'!$P$5*(1*'Unfactored Wall Loads'!BJ49+0.75*'Unfactored Wall Loads'!BK49+0.75*'Unfactored Wall Loads'!BL49)</f>
        <v>5.4666666666666659</v>
      </c>
      <c r="CH49" s="42">
        <f t="shared" si="11"/>
        <v>5.8666666666666671</v>
      </c>
      <c r="CI49" s="118">
        <f>IF($B49="INT",1*'Unfactored Wall Loads'!BM49,IF($B49="EXT",IF(CO49=CK49,0.6*'Unfactored Wall Loads'!BM49,IF(CO49=CL49,0.75*0.6*'Unfactored Wall Loads'!BM49,IF(CO49=CM49,0.75*0.6*'Unfactored Wall Loads'!BM49,IF(CO49=CN49,0.75*0.6*'Unfactored Wall Loads'!BM49,"NG")))),"N.G."))</f>
        <v>0.95062500000000005</v>
      </c>
      <c r="CJ49" s="119">
        <f>IF($B49="INT",1*'Unfactored Wall Loads'!BN49, IF($B49="EXT",0.6*'Unfactored Wall Loads'!BN49,"N.G."))</f>
        <v>3.2500000000000001E-2</v>
      </c>
      <c r="CK49" s="38">
        <f>'Unfactored Wall Loads'!$P$5*(1*'Unfactored Wall Loads'!BO49)</f>
        <v>4.6666666666666661</v>
      </c>
      <c r="CL49" s="38">
        <f>'Unfactored Wall Loads'!$P$5*(1*'Unfactored Wall Loads'!BO49+1*'Unfactored Wall Loads'!BP49)</f>
        <v>6.3999999999999995</v>
      </c>
      <c r="CM49" s="38">
        <f>'Unfactored Wall Loads'!$P$5*(1*'Unfactored Wall Loads'!BO49+1*'Unfactored Wall Loads'!BQ49)</f>
        <v>4.6666666666666661</v>
      </c>
      <c r="CN49" s="38">
        <f>'Unfactored Wall Loads'!$P$5*(1*'Unfactored Wall Loads'!BO49+0.75*'Unfactored Wall Loads'!BP49+0.75*'Unfactored Wall Loads'!BQ49)</f>
        <v>5.9666666666666659</v>
      </c>
      <c r="CO49" s="42">
        <f t="shared" si="12"/>
        <v>6.3999999999999995</v>
      </c>
      <c r="CP49" s="118">
        <f>IF($B49="INT",1*'Unfactored Wall Loads'!BR49,IF($B49="EXT",IF(CV49=CR49,0.6*'Unfactored Wall Loads'!BR49,IF(CV49=CS49,0.75*0.6*'Unfactored Wall Loads'!BR49,IF(CV49=CT49,0.75*0.6*'Unfactored Wall Loads'!BR49,IF(CV49=CU49,0.75*0.6*'Unfactored Wall Loads'!BR49,"NG")))),"N.G."))</f>
        <v>0.48999999999999994</v>
      </c>
      <c r="CQ49" s="119">
        <f>IF($B49="INT",1*'Unfactored Wall Loads'!BS49, IF($B49="EXT",0.6*'Unfactored Wall Loads'!BS49,"N.G."))</f>
        <v>2.3333333333333331E-2</v>
      </c>
      <c r="CR49" s="38">
        <f>'Unfactored Wall Loads'!$P$5*(1*'Unfactored Wall Loads'!BT49)</f>
        <v>0</v>
      </c>
      <c r="CS49" s="38">
        <f>'Unfactored Wall Loads'!$P$5*(1*'Unfactored Wall Loads'!BT49+1*'Unfactored Wall Loads'!BU49)</f>
        <v>0</v>
      </c>
      <c r="CT49" s="38">
        <f>'Unfactored Wall Loads'!$P$5*(1*'Unfactored Wall Loads'!BT49+1*'Unfactored Wall Loads'!BV49)</f>
        <v>0</v>
      </c>
      <c r="CU49" s="38">
        <f>'Unfactored Wall Loads'!$P$5*(1*'Unfactored Wall Loads'!BT49+0.75*'Unfactored Wall Loads'!BU49+0.75*'Unfactored Wall Loads'!BV49)</f>
        <v>0</v>
      </c>
      <c r="CV49" s="42">
        <f t="shared" si="13"/>
        <v>0</v>
      </c>
      <c r="CW49" s="118">
        <f>IF($B49="INT",1*'Unfactored Wall Loads'!BW49,IF($B49="EXT",IF(DC49=CY49,0.6*'Unfactored Wall Loads'!BW49,IF(DC49=CZ49,0.75*0.6*'Unfactored Wall Loads'!BW49,IF(DC49=DA49,0.75*0.6*'Unfactored Wall Loads'!BW49,IF(DC49=DB49,0.75*0.6*'Unfactored Wall Loads'!BW49,"NG")))),"N.G."))</f>
        <v>0.36</v>
      </c>
      <c r="CX49" s="119">
        <f>IF($B49="INT",1*'Unfactored Wall Loads'!BX49, IF($B49="EXT",0.6*'Unfactored Wall Loads'!BX49,"N.G."))</f>
        <v>0.02</v>
      </c>
      <c r="CY49" s="38">
        <f>'Unfactored Wall Loads'!$P$5*(1*'Unfactored Wall Loads'!BY49)</f>
        <v>0</v>
      </c>
      <c r="CZ49" s="38">
        <f>'Unfactored Wall Loads'!$P$5*(1*'Unfactored Wall Loads'!BY49+1*'Unfactored Wall Loads'!BZ49)</f>
        <v>0</v>
      </c>
      <c r="DA49" s="38">
        <f>'Unfactored Wall Loads'!$P$5*(1*'Unfactored Wall Loads'!BY49+1*'Unfactored Wall Loads'!CA49)</f>
        <v>0</v>
      </c>
      <c r="DB49" s="38">
        <f>'Unfactored Wall Loads'!$P$5*(1*'Unfactored Wall Loads'!BY49+0.75*'Unfactored Wall Loads'!BZ49+0.75*'Unfactored Wall Loads'!CA49)</f>
        <v>0</v>
      </c>
      <c r="DC49" s="37">
        <f t="shared" si="14"/>
        <v>0</v>
      </c>
    </row>
    <row r="50" spans="1:107" x14ac:dyDescent="0.25">
      <c r="A50" s="87">
        <v>29</v>
      </c>
      <c r="B50" s="87">
        <f>'Unfactored Wall Loads'!B50</f>
        <v>0</v>
      </c>
      <c r="C50" s="118" t="str">
        <f>IF($B50="INT",1*'Unfactored Wall Loads'!E51,IF($B50="EXT",IF(I50=E50,0.6*'Unfactored Wall Loads'!E51,IF(I50=F50,0.75*0.6*'Unfactored Wall Loads'!E51,IF(I50=G50,0.75*0.6*'Unfactored Wall Loads'!A51,IF(I50=H50,0.75*0.6*'Unfactored Wall Loads'!E51,"NG")))),"N.G."))</f>
        <v>N.G.</v>
      </c>
      <c r="D50" s="119" t="str">
        <f>IF($B50="INT",1*'Unfactored Wall Loads'!F50, IF($B50="EXT",0.6*'Unfactored Wall Loads'!F50,"N.G."))</f>
        <v>N.G.</v>
      </c>
      <c r="E50" s="38">
        <f>'Unfactored Wall Loads'!$P$5*(1*'Unfactored Wall Loads'!G50)</f>
        <v>0</v>
      </c>
      <c r="F50" s="38">
        <f>'Unfactored Wall Loads'!$P$5*(1*'Unfactored Wall Loads'!G50+1*'Unfactored Wall Loads'!H50)</f>
        <v>0</v>
      </c>
      <c r="G50" s="38">
        <f>'Unfactored Wall Loads'!$P$5*(1*'Unfactored Wall Loads'!G50+1*'Unfactored Wall Loads'!I50)</f>
        <v>0</v>
      </c>
      <c r="H50" s="38">
        <f>'Unfactored Wall Loads'!$P$5*(1*'Unfactored Wall Loads'!G50+0.75*'Unfactored Wall Loads'!H50+0.75*'Unfactored Wall Loads'!I50)</f>
        <v>0</v>
      </c>
      <c r="I50" s="42">
        <f t="shared" si="0"/>
        <v>0</v>
      </c>
      <c r="J50" s="118" t="str">
        <f>IF($B50="INT",1*'Unfactored Wall Loads'!J51,IF($B50="EXT",IF(P50=L50,0.6*'Unfactored Wall Loads'!H51,IF(P50=M50,0.75*0.6*'Unfactored Wall Loads'!H51,IF(P50=N50,0.75*0.6*'Unfactored Wall Loads'!H51,IF(P50=O50,0.75*0.6*'Unfactored Wall Loads'!H51,"NG")))),"N.G."))</f>
        <v>N.G.</v>
      </c>
      <c r="K50" s="119" t="str">
        <f>IF($B50="INT",1*'Unfactored Wall Loads'!K50, IF($B50="EXT",0.6*'Unfactored Wall Loads'!K50,"N.G."))</f>
        <v>N.G.</v>
      </c>
      <c r="L50" s="38">
        <f>'Unfactored Wall Loads'!$P$5*(1*'Unfactored Wall Loads'!L50)</f>
        <v>0</v>
      </c>
      <c r="M50" s="38">
        <f>'Unfactored Wall Loads'!$P$5*(1*'Unfactored Wall Loads'!L50+1*'Unfactored Wall Loads'!M50)</f>
        <v>0</v>
      </c>
      <c r="N50" s="38">
        <f>'Unfactored Wall Loads'!$P$5*(1*'Unfactored Wall Loads'!L50+1*'Unfactored Wall Loads'!N50)</f>
        <v>0</v>
      </c>
      <c r="O50" s="38">
        <f>'Unfactored Wall Loads'!$P$5*(1*'Unfactored Wall Loads'!L50+0.75*'Unfactored Wall Loads'!M50+0.75*'Unfactored Wall Loads'!N50)</f>
        <v>0</v>
      </c>
      <c r="P50" s="42">
        <f t="shared" si="1"/>
        <v>0</v>
      </c>
      <c r="Q50" s="118" t="str">
        <f>IF($B50="INT",1*'Unfactored Wall Loads'!O51,IF($B50="EXT",IF(W50=S50,0.6*'Unfactored Wall Loads'!O51,IF(W50=T50,0.75*0.6*'Unfactored Wall Loads'!O51,IF(W50=U50,0.75*0.6*'Unfactored Wall Loads'!O51,IF(W50=V50,0.75*0.6*'Unfactored Wall Loads'!O51,"NG")))),"N.G."))</f>
        <v>N.G.</v>
      </c>
      <c r="R50" s="119" t="str">
        <f>IF($B50="INT",1*'Unfactored Wall Loads'!P50, IF($B50="EXT",0.6*'Unfactored Wall Loads'!P50,"N.G."))</f>
        <v>N.G.</v>
      </c>
      <c r="S50" s="38">
        <f>'Unfactored Wall Loads'!$P$5*(1*'Unfactored Wall Loads'!Q50)</f>
        <v>0</v>
      </c>
      <c r="T50" s="38">
        <f>'Unfactored Wall Loads'!$P$5*(1*'Unfactored Wall Loads'!Q50+1*'Unfactored Wall Loads'!R50)</f>
        <v>0</v>
      </c>
      <c r="U50" s="38">
        <f>'Unfactored Wall Loads'!$P$5*(1*'Unfactored Wall Loads'!Q50+1*'Unfactored Wall Loads'!S50)</f>
        <v>0</v>
      </c>
      <c r="V50" s="38">
        <f>'Unfactored Wall Loads'!$P$5*(1*'Unfactored Wall Loads'!Q50+0.75*'Unfactored Wall Loads'!R50+0.75*'Unfactored Wall Loads'!S50)</f>
        <v>0</v>
      </c>
      <c r="W50" s="42">
        <f t="shared" si="2"/>
        <v>0</v>
      </c>
      <c r="X50" s="118" t="str">
        <f>IF($B50="INT",1*'Unfactored Wall Loads'!T50,IF($B50="EXT",IF(AD50=Z50,0.6*'Unfactored Wall Loads'!T50,IF(AD50=AA50,0.75*0.6*'Unfactored Wall Loads'!T50,IF(AD50=AB50,0.75*0.6*'Unfactored Wall Loads'!T50,IF(AD50=AC50,0.75*0.6*'Unfactored Wall Loads'!T50,"NG")))),"N.G."))</f>
        <v>N.G.</v>
      </c>
      <c r="Y50" s="119" t="str">
        <f>IF($B50="INT",1*'Unfactored Wall Loads'!U50, IF($B50="EXT",0.6*'Unfactored Wall Loads'!U50,"N.G."))</f>
        <v>N.G.</v>
      </c>
      <c r="Z50" s="38">
        <f>'Unfactored Wall Loads'!$P$5*(1*'Unfactored Wall Loads'!V50)</f>
        <v>0</v>
      </c>
      <c r="AA50" s="38">
        <f>'Unfactored Wall Loads'!$P$5*(1*'Unfactored Wall Loads'!V50+1*'Unfactored Wall Loads'!W50)</f>
        <v>0</v>
      </c>
      <c r="AB50" s="38">
        <f>'Unfactored Wall Loads'!$P$5*(1*'Unfactored Wall Loads'!V50+1*'Unfactored Wall Loads'!X50)</f>
        <v>0</v>
      </c>
      <c r="AC50" s="42">
        <f>'Unfactored Wall Loads'!$P$5*(1*'Unfactored Wall Loads'!V50+0.75*'Unfactored Wall Loads'!W50+0.75*'Unfactored Wall Loads'!X50)</f>
        <v>0</v>
      </c>
      <c r="AD50" s="87">
        <f t="shared" si="3"/>
        <v>0</v>
      </c>
      <c r="AE50" s="118" t="str">
        <f>IF($B50="INT",1*'Unfactored Wall Loads'!Y50,IF($B50="EXT",IF(AK50=AG50,0.6*'Unfactored Wall Loads'!Y50,IF(AK50=AH50,0.75*0.6*'Unfactored Wall Loads'!Y50,IF(AK50=AI50,0.75*0.6*'Unfactored Wall Loads'!Y50,IF(AK50=AJ50,0.75*0.6*'Unfactored Wall Loads'!Y50,"NG")))),"N.G."))</f>
        <v>N.G.</v>
      </c>
      <c r="AF50" s="119" t="str">
        <f>IF($B50="INT",1*'Unfactored Wall Loads'!Z50, IF($B50="EXT",0.6*'Unfactored Wall Loads'!Z50,"N.G."))</f>
        <v>N.G.</v>
      </c>
      <c r="AG50" s="38">
        <f>'Unfactored Wall Loads'!$P$5*(1*'Unfactored Wall Loads'!AA50)</f>
        <v>0</v>
      </c>
      <c r="AH50" s="38">
        <f>'Unfactored Wall Loads'!$P$5*(1*'Unfactored Wall Loads'!AA50+1*'Unfactored Wall Loads'!AB50)</f>
        <v>0</v>
      </c>
      <c r="AI50" s="38">
        <f>'Unfactored Wall Loads'!$P$5*(1*'Unfactored Wall Loads'!AA50+1*'Unfactored Wall Loads'!AC50)</f>
        <v>0</v>
      </c>
      <c r="AJ50" s="38">
        <f>'Unfactored Wall Loads'!$P$5*(1*'Unfactored Wall Loads'!AA50+0.75*'Unfactored Wall Loads'!AB50+0.75*'Unfactored Wall Loads'!AC50)</f>
        <v>0</v>
      </c>
      <c r="AK50" s="42">
        <f t="shared" si="4"/>
        <v>0</v>
      </c>
      <c r="AL50" s="118" t="str">
        <f>IF($B50="INT",1*'Unfactored Wall Loads'!AD50,IF($B50="EXT",IF(AR50=AN50,0.6*'Unfactored Wall Loads'!AD50,IF(AR50=AO50,0.75*0.6*'Unfactored Wall Loads'!AD50,IF(AR50=AP50,0.75*0.6*'Unfactored Wall Loads'!AD50,IF(AR50=AQ50,0.75*0.6*'Unfactored Wall Loads'!AD50,"NG")))),"N.G."))</f>
        <v>N.G.</v>
      </c>
      <c r="AM50" s="119" t="str">
        <f>IF($B50="INT",1*'Unfactored Wall Loads'!AE50, IF($B50="EXT",0.6*'Unfactored Wall Loads'!AE50,"N.G."))</f>
        <v>N.G.</v>
      </c>
      <c r="AN50" s="38">
        <f>'Unfactored Wall Loads'!$P$5*(1*'Unfactored Wall Loads'!AF50)</f>
        <v>0</v>
      </c>
      <c r="AO50" s="38">
        <f>'Unfactored Wall Loads'!$P$5*(1*'Unfactored Wall Loads'!AF50+1*'Unfactored Wall Loads'!AG50)</f>
        <v>0</v>
      </c>
      <c r="AP50" s="38">
        <f>'Unfactored Wall Loads'!$P$5*(1*'Unfactored Wall Loads'!AF50+1*'Unfactored Wall Loads'!AH50)</f>
        <v>0</v>
      </c>
      <c r="AQ50" s="38">
        <f>'Unfactored Wall Loads'!$P$5*(1*'Unfactored Wall Loads'!AF50+0.75*'Unfactored Wall Loads'!AG50+0.75*'Unfactored Wall Loads'!AH50)</f>
        <v>0</v>
      </c>
      <c r="AR50" s="42">
        <f t="shared" si="5"/>
        <v>0</v>
      </c>
      <c r="AS50" s="118" t="str">
        <f>IF($B50="INT",1*'Unfactored Wall Loads'!AI50,IF($B50="EXT",IF(AY50=AU50,0.6*'Unfactored Wall Loads'!AI50,IF(AY50=AV50,0.75*0.6*'Unfactored Wall Loads'!AI50,IF(AY50=AW50,0.75*0.6*'Unfactored Wall Loads'!AI50,IF(AY50=AX50,0.75*0.6*'Unfactored Wall Loads'!AI50,"NG")))),"N.G."))</f>
        <v>N.G.</v>
      </c>
      <c r="AT50" s="119" t="str">
        <f>IF($B50="INT",1*'Unfactored Wall Loads'!AJ50, IF($B50="EXT",0.6*'Unfactored Wall Loads'!AJ50,"N.G."))</f>
        <v>N.G.</v>
      </c>
      <c r="AU50" s="38">
        <f>'Unfactored Wall Loads'!$P$5*(1*'Unfactored Wall Loads'!AK50)</f>
        <v>0</v>
      </c>
      <c r="AV50" s="38">
        <f>'Unfactored Wall Loads'!$P$5*(1*'Unfactored Wall Loads'!AK50+1*'Unfactored Wall Loads'!AL50)</f>
        <v>0</v>
      </c>
      <c r="AW50" s="38">
        <f>'Unfactored Wall Loads'!$P$5*(1*'Unfactored Wall Loads'!AK50+1*'Unfactored Wall Loads'!AM50)</f>
        <v>0</v>
      </c>
      <c r="AX50" s="38">
        <f>'Unfactored Wall Loads'!$P$5*(1*'Unfactored Wall Loads'!AK50+0.75*'Unfactored Wall Loads'!AL50+0.75*'Unfactored Wall Loads'!AM50)</f>
        <v>0</v>
      </c>
      <c r="AY50" s="42">
        <f t="shared" si="6"/>
        <v>0</v>
      </c>
      <c r="AZ50" s="118" t="str">
        <f>IF($B50="INT",1*'Unfactored Wall Loads'!AN50,IF($B50="EXT",IF(BF50=BB50,0.6*'Unfactored Wall Loads'!AN50,IF(BF50=BC50,0.75*0.6*'Unfactored Wall Loads'!AN50,IF(BF50=BD50,0.75*0.6*'Unfactored Wall Loads'!AN50,IF(BF50=BE50,0.75*0.6*'Unfactored Wall Loads'!AN50,"NG")))),"N.G."))</f>
        <v>N.G.</v>
      </c>
      <c r="BA50" s="119" t="str">
        <f>IF($B50="INT",1*'Unfactored Wall Loads'!AO50, IF($B50="EXT",0.6*'Unfactored Wall Loads'!AO50,"N.G."))</f>
        <v>N.G.</v>
      </c>
      <c r="BB50" s="38">
        <f>'Unfactored Wall Loads'!$P$5*(1*'Unfactored Wall Loads'!AP50)</f>
        <v>0</v>
      </c>
      <c r="BC50" s="38">
        <f>'Unfactored Wall Loads'!$P$5*(1*'Unfactored Wall Loads'!AP50+1*'Unfactored Wall Loads'!AQ50)</f>
        <v>0</v>
      </c>
      <c r="BD50" s="38">
        <f>'Unfactored Wall Loads'!$P$5*(1*'Unfactored Wall Loads'!AP50+1*'Unfactored Wall Loads'!AR50)</f>
        <v>0</v>
      </c>
      <c r="BE50" s="38">
        <f>'Unfactored Wall Loads'!$P$5*(1*'Unfactored Wall Loads'!AP50+0.75*'Unfactored Wall Loads'!AQ50+0.75*'Unfactored Wall Loads'!AR50)</f>
        <v>0</v>
      </c>
      <c r="BF50" s="42">
        <f t="shared" si="7"/>
        <v>0</v>
      </c>
      <c r="BG50" s="118" t="str">
        <f>IF($B50="INT",1*'Unfactored Wall Loads'!AS50,IF($B50="EXT",IF(BM50=BI50,0.6*'Unfactored Wall Loads'!AS50,IF(BM50=BJ50,0.75*0.6*'Unfactored Wall Loads'!AS50,IF(BM50=BK50,0.75*0.6*'Unfactored Wall Loads'!AS50,IF(BM50=BL50,0.75*0.6*'Unfactored Wall Loads'!AS50,"NG")))),"N.G."))</f>
        <v>N.G.</v>
      </c>
      <c r="BH50" s="119" t="str">
        <f>IF($B50="INT",1*'Unfactored Wall Loads'!AT50, IF($B50="EXT",0.6*'Unfactored Wall Loads'!AT50,"N.G."))</f>
        <v>N.G.</v>
      </c>
      <c r="BI50" s="38">
        <f>'Unfactored Wall Loads'!$P$5*(1*'Unfactored Wall Loads'!AU50)</f>
        <v>0</v>
      </c>
      <c r="BJ50" s="38">
        <f>'Unfactored Wall Loads'!$P$5*(1*'Unfactored Wall Loads'!AU50+1*'Unfactored Wall Loads'!AV50)</f>
        <v>0</v>
      </c>
      <c r="BK50" s="38">
        <f>'Unfactored Wall Loads'!$P$5*(1*'Unfactored Wall Loads'!AU50+1*'Unfactored Wall Loads'!AW50)</f>
        <v>0</v>
      </c>
      <c r="BL50" s="38">
        <f>'Unfactored Wall Loads'!$P$5*(1*'Unfactored Wall Loads'!AU50+0.75*'Unfactored Wall Loads'!AV50+0.75*'Unfactored Wall Loads'!AW50)</f>
        <v>0</v>
      </c>
      <c r="BM50" s="42">
        <f t="shared" si="8"/>
        <v>0</v>
      </c>
      <c r="BN50" s="118" t="str">
        <f>IF($B50="INT",1*'Unfactored Wall Loads'!AX50,IF($B50="EXT",IF(BT50=BP50,0.6*'Unfactored Wall Loads'!AX50,IF(BT50=BQ50,0.75*0.6*'Unfactored Wall Loads'!AX50,IF(BT50=BR50,0.75*0.6*'Unfactored Wall Loads'!AX50,IF(BT50=BS50,0.75*0.6*'Unfactored Wall Loads'!AX50,"NG")))),"N.G."))</f>
        <v>N.G.</v>
      </c>
      <c r="BO50" s="119" t="str">
        <f>IF($B50="INT",1*'Unfactored Wall Loads'!AY50, IF($B50="EXT",0.6*'Unfactored Wall Loads'!AY50,"N.G."))</f>
        <v>N.G.</v>
      </c>
      <c r="BP50" s="38">
        <f>'Unfactored Wall Loads'!$P$5*(1*'Unfactored Wall Loads'!AZ50)</f>
        <v>0</v>
      </c>
      <c r="BQ50" s="38">
        <f>'Unfactored Wall Loads'!$P$5*(1*'Unfactored Wall Loads'!AZ50+1*'Unfactored Wall Loads'!BA50)</f>
        <v>0</v>
      </c>
      <c r="BR50" s="38">
        <f>'Unfactored Wall Loads'!$P$5*(1*'Unfactored Wall Loads'!AZ50+1*'Unfactored Wall Loads'!BB50)</f>
        <v>0</v>
      </c>
      <c r="BS50" s="38">
        <f>'Unfactored Wall Loads'!$P$5*(1*'Unfactored Wall Loads'!AZ50+0.75*'Unfactored Wall Loads'!BA50+0.75*'Unfactored Wall Loads'!BB50)</f>
        <v>0</v>
      </c>
      <c r="BT50" s="42">
        <f t="shared" si="9"/>
        <v>0</v>
      </c>
      <c r="BU50" s="118" t="str">
        <f>IF($B50="INT",1*'Unfactored Wall Loads'!BC50,IF($B50="EXT",IF(CA50=BW50,0.6*'Unfactored Wall Loads'!BC50,IF(CA50=BX50,0.75*0.6*'Unfactored Wall Loads'!BC50,IF(CA50=BY50,0.75*0.6*'Unfactored Wall Loads'!BC50,IF(CA50=BZ50,0.75*0.6*'Unfactored Wall Loads'!BC50,"NG")))),"N.G."))</f>
        <v>N.G.</v>
      </c>
      <c r="BV50" s="119" t="str">
        <f>IF($B50="INT",1*'Unfactored Wall Loads'!BD50, IF($B50="EXT",0.6*'Unfactored Wall Loads'!BD50,"N.G."))</f>
        <v>N.G.</v>
      </c>
      <c r="BW50" s="38">
        <f>'Unfactored Wall Loads'!$P$5*(1*'Unfactored Wall Loads'!BE50)</f>
        <v>0</v>
      </c>
      <c r="BX50" s="38">
        <f>'Unfactored Wall Loads'!$P$5*(1*'Unfactored Wall Loads'!BE50+1*'Unfactored Wall Loads'!BF50)</f>
        <v>0</v>
      </c>
      <c r="BY50" s="38">
        <f>'Unfactored Wall Loads'!$P$5*(1*'Unfactored Wall Loads'!BE50+1*'Unfactored Wall Loads'!BG50)</f>
        <v>0</v>
      </c>
      <c r="BZ50" s="38">
        <f>'Unfactored Wall Loads'!$P$5*(1*'Unfactored Wall Loads'!BE50+0.75*'Unfactored Wall Loads'!BF50+0.75*'Unfactored Wall Loads'!BG50)</f>
        <v>0</v>
      </c>
      <c r="CA50" s="42">
        <f t="shared" si="10"/>
        <v>0</v>
      </c>
      <c r="CB50" s="118" t="str">
        <f>IF($B50="INT",1*'Unfactored Wall Loads'!BH50,IF($B50="EXT",IF(CH50=CD50,0.6*'Unfactored Wall Loads'!BH50,IF(CH50=CE50,0.75*0.6*'Unfactored Wall Loads'!BH50,IF(CH50=CF50,0.75*0.6*'Unfactored Wall Loads'!BH50,IF(CH50=CG50,0.75*0.6*'Unfactored Wall Loads'!BH50,"NG")))),"N.G."))</f>
        <v>N.G.</v>
      </c>
      <c r="CC50" s="119" t="str">
        <f>IF($B50="INT",1*'Unfactored Wall Loads'!BI50, IF($B50="EXT",0.6*'Unfactored Wall Loads'!BI50,"N.G."))</f>
        <v>N.G.</v>
      </c>
      <c r="CD50" s="38">
        <f>'Unfactored Wall Loads'!$P$5*(1*'Unfactored Wall Loads'!BJ50)</f>
        <v>0</v>
      </c>
      <c r="CE50" s="38">
        <f>'Unfactored Wall Loads'!$P$5*(1*'Unfactored Wall Loads'!BJ50+1*'Unfactored Wall Loads'!BK50)</f>
        <v>0</v>
      </c>
      <c r="CF50" s="38">
        <f>'Unfactored Wall Loads'!$P$5*(1*'Unfactored Wall Loads'!BJ50+1*'Unfactored Wall Loads'!BL50)</f>
        <v>0</v>
      </c>
      <c r="CG50" s="38">
        <f>'Unfactored Wall Loads'!$P$5*(1*'Unfactored Wall Loads'!BJ50+0.75*'Unfactored Wall Loads'!BK50+0.75*'Unfactored Wall Loads'!BL50)</f>
        <v>0</v>
      </c>
      <c r="CH50" s="42">
        <f t="shared" si="11"/>
        <v>0</v>
      </c>
      <c r="CI50" s="118" t="str">
        <f>IF($B50="INT",1*'Unfactored Wall Loads'!BM50,IF($B50="EXT",IF(CO50=CK50,0.6*'Unfactored Wall Loads'!BM50,IF(CO50=CL50,0.75*0.6*'Unfactored Wall Loads'!BM50,IF(CO50=CM50,0.75*0.6*'Unfactored Wall Loads'!BM50,IF(CO50=CN50,0.75*0.6*'Unfactored Wall Loads'!BM50,"NG")))),"N.G."))</f>
        <v>N.G.</v>
      </c>
      <c r="CJ50" s="119" t="str">
        <f>IF($B50="INT",1*'Unfactored Wall Loads'!BN50, IF($B50="EXT",0.6*'Unfactored Wall Loads'!BN50,"N.G."))</f>
        <v>N.G.</v>
      </c>
      <c r="CK50" s="38">
        <f>'Unfactored Wall Loads'!$P$5*(1*'Unfactored Wall Loads'!BO50)</f>
        <v>0</v>
      </c>
      <c r="CL50" s="38">
        <f>'Unfactored Wall Loads'!$P$5*(1*'Unfactored Wall Loads'!BO50+1*'Unfactored Wall Loads'!BP50)</f>
        <v>0</v>
      </c>
      <c r="CM50" s="38">
        <f>'Unfactored Wall Loads'!$P$5*(1*'Unfactored Wall Loads'!BO50+1*'Unfactored Wall Loads'!BQ50)</f>
        <v>0</v>
      </c>
      <c r="CN50" s="38">
        <f>'Unfactored Wall Loads'!$P$5*(1*'Unfactored Wall Loads'!BO50+0.75*'Unfactored Wall Loads'!BP50+0.75*'Unfactored Wall Loads'!BQ50)</f>
        <v>0</v>
      </c>
      <c r="CO50" s="42">
        <f t="shared" si="12"/>
        <v>0</v>
      </c>
      <c r="CP50" s="118" t="str">
        <f>IF($B50="INT",1*'Unfactored Wall Loads'!BR50,IF($B50="EXT",IF(CV50=CR50,0.6*'Unfactored Wall Loads'!BR50,IF(CV50=CS50,0.75*0.6*'Unfactored Wall Loads'!BR50,IF(CV50=CT50,0.75*0.6*'Unfactored Wall Loads'!BR50,IF(CV50=CU50,0.75*0.6*'Unfactored Wall Loads'!BR50,"NG")))),"N.G."))</f>
        <v>N.G.</v>
      </c>
      <c r="CQ50" s="119" t="str">
        <f>IF($B50="INT",1*'Unfactored Wall Loads'!BS50, IF($B50="EXT",0.6*'Unfactored Wall Loads'!BS50,"N.G."))</f>
        <v>N.G.</v>
      </c>
      <c r="CR50" s="38">
        <f>'Unfactored Wall Loads'!$P$5*(1*'Unfactored Wall Loads'!BT50)</f>
        <v>0</v>
      </c>
      <c r="CS50" s="38">
        <f>'Unfactored Wall Loads'!$P$5*(1*'Unfactored Wall Loads'!BT50+1*'Unfactored Wall Loads'!BU50)</f>
        <v>0</v>
      </c>
      <c r="CT50" s="38">
        <f>'Unfactored Wall Loads'!$P$5*(1*'Unfactored Wall Loads'!BT50+1*'Unfactored Wall Loads'!BV50)</f>
        <v>0</v>
      </c>
      <c r="CU50" s="38">
        <f>'Unfactored Wall Loads'!$P$5*(1*'Unfactored Wall Loads'!BT50+0.75*'Unfactored Wall Loads'!BU50+0.75*'Unfactored Wall Loads'!BV50)</f>
        <v>0</v>
      </c>
      <c r="CV50" s="42">
        <f t="shared" si="13"/>
        <v>0</v>
      </c>
      <c r="CW50" s="118" t="str">
        <f>IF($B50="INT",1*'Unfactored Wall Loads'!BW50,IF($B50="EXT",IF(DC50=CY50,0.6*'Unfactored Wall Loads'!BW50,IF(DC50=CZ50,0.75*0.6*'Unfactored Wall Loads'!BW50,IF(DC50=DA50,0.75*0.6*'Unfactored Wall Loads'!BW50,IF(DC50=DB50,0.75*0.6*'Unfactored Wall Loads'!BW50,"NG")))),"N.G."))</f>
        <v>N.G.</v>
      </c>
      <c r="CX50" s="119" t="str">
        <f>IF($B50="INT",1*'Unfactored Wall Loads'!BX50, IF($B50="EXT",0.6*'Unfactored Wall Loads'!BX50,"N.G."))</f>
        <v>N.G.</v>
      </c>
      <c r="CY50" s="38">
        <f>'Unfactored Wall Loads'!$P$5*(1*'Unfactored Wall Loads'!BY50)</f>
        <v>0</v>
      </c>
      <c r="CZ50" s="38">
        <f>'Unfactored Wall Loads'!$P$5*(1*'Unfactored Wall Loads'!BY50+1*'Unfactored Wall Loads'!BZ50)</f>
        <v>0</v>
      </c>
      <c r="DA50" s="38">
        <f>'Unfactored Wall Loads'!$P$5*(1*'Unfactored Wall Loads'!BY50+1*'Unfactored Wall Loads'!CA50)</f>
        <v>0</v>
      </c>
      <c r="DB50" s="38">
        <f>'Unfactored Wall Loads'!$P$5*(1*'Unfactored Wall Loads'!BY50+0.75*'Unfactored Wall Loads'!BZ50+0.75*'Unfactored Wall Loads'!CA50)</f>
        <v>0</v>
      </c>
      <c r="DC50" s="37">
        <f t="shared" si="14"/>
        <v>0</v>
      </c>
    </row>
    <row r="51" spans="1:107" x14ac:dyDescent="0.25">
      <c r="A51" s="87">
        <v>30</v>
      </c>
      <c r="B51" s="87">
        <f>'Unfactored Wall Loads'!B51</f>
        <v>0</v>
      </c>
      <c r="C51" s="118" t="str">
        <f>IF($B51="INT",1*'Unfactored Wall Loads'!E52,IF($B51="EXT",IF(I51=E51,0.6*'Unfactored Wall Loads'!E52,IF(I51=F51,0.75*0.6*'Unfactored Wall Loads'!E52,IF(I51=G51,0.75*0.6*'Unfactored Wall Loads'!A52,IF(I51=H51,0.75*0.6*'Unfactored Wall Loads'!E52,"NG")))),"N.G."))</f>
        <v>N.G.</v>
      </c>
      <c r="D51" s="119" t="str">
        <f>IF($B51="INT",1*'Unfactored Wall Loads'!F51, IF($B51="EXT",0.6*'Unfactored Wall Loads'!F51,"N.G."))</f>
        <v>N.G.</v>
      </c>
      <c r="E51" s="38">
        <f>'Unfactored Wall Loads'!$P$5*(1*'Unfactored Wall Loads'!G51)</f>
        <v>0</v>
      </c>
      <c r="F51" s="38">
        <f>'Unfactored Wall Loads'!$P$5*(1*'Unfactored Wall Loads'!G51+1*'Unfactored Wall Loads'!H51)</f>
        <v>0</v>
      </c>
      <c r="G51" s="38">
        <f>'Unfactored Wall Loads'!$P$5*(1*'Unfactored Wall Loads'!G51+1*'Unfactored Wall Loads'!I51)</f>
        <v>0</v>
      </c>
      <c r="H51" s="38">
        <f>'Unfactored Wall Loads'!$P$5*(1*'Unfactored Wall Loads'!G51+0.75*'Unfactored Wall Loads'!H51+0.75*'Unfactored Wall Loads'!I51)</f>
        <v>0</v>
      </c>
      <c r="I51" s="42">
        <f t="shared" si="0"/>
        <v>0</v>
      </c>
      <c r="J51" s="118" t="str">
        <f>IF($B51="INT",1*'Unfactored Wall Loads'!J52,IF($B51="EXT",IF(P51=L51,0.6*'Unfactored Wall Loads'!H52,IF(P51=M51,0.75*0.6*'Unfactored Wall Loads'!H52,IF(P51=N51,0.75*0.6*'Unfactored Wall Loads'!H52,IF(P51=O51,0.75*0.6*'Unfactored Wall Loads'!H52,"NG")))),"N.G."))</f>
        <v>N.G.</v>
      </c>
      <c r="K51" s="119" t="str">
        <f>IF($B51="INT",1*'Unfactored Wall Loads'!K51, IF($B51="EXT",0.6*'Unfactored Wall Loads'!K51,"N.G."))</f>
        <v>N.G.</v>
      </c>
      <c r="L51" s="38">
        <f>'Unfactored Wall Loads'!$P$5*(1*'Unfactored Wall Loads'!L51)</f>
        <v>0</v>
      </c>
      <c r="M51" s="38">
        <f>'Unfactored Wall Loads'!$P$5*(1*'Unfactored Wall Loads'!L51+1*'Unfactored Wall Loads'!M51)</f>
        <v>0</v>
      </c>
      <c r="N51" s="38">
        <f>'Unfactored Wall Loads'!$P$5*(1*'Unfactored Wall Loads'!L51+1*'Unfactored Wall Loads'!N51)</f>
        <v>0</v>
      </c>
      <c r="O51" s="38">
        <f>'Unfactored Wall Loads'!$P$5*(1*'Unfactored Wall Loads'!L51+0.75*'Unfactored Wall Loads'!M51+0.75*'Unfactored Wall Loads'!N51)</f>
        <v>0</v>
      </c>
      <c r="P51" s="42">
        <f t="shared" si="1"/>
        <v>0</v>
      </c>
      <c r="Q51" s="118" t="str">
        <f>IF($B51="INT",1*'Unfactored Wall Loads'!O52,IF($B51="EXT",IF(W51=S51,0.6*'Unfactored Wall Loads'!O52,IF(W51=T51,0.75*0.6*'Unfactored Wall Loads'!O52,IF(W51=U51,0.75*0.6*'Unfactored Wall Loads'!O52,IF(W51=V51,0.75*0.6*'Unfactored Wall Loads'!O52,"NG")))),"N.G."))</f>
        <v>N.G.</v>
      </c>
      <c r="R51" s="119" t="str">
        <f>IF($B51="INT",1*'Unfactored Wall Loads'!P51, IF($B51="EXT",0.6*'Unfactored Wall Loads'!P51,"N.G."))</f>
        <v>N.G.</v>
      </c>
      <c r="S51" s="38">
        <f>'Unfactored Wall Loads'!$P$5*(1*'Unfactored Wall Loads'!Q51)</f>
        <v>0</v>
      </c>
      <c r="T51" s="38">
        <f>'Unfactored Wall Loads'!$P$5*(1*'Unfactored Wall Loads'!Q51+1*'Unfactored Wall Loads'!R51)</f>
        <v>0</v>
      </c>
      <c r="U51" s="38">
        <f>'Unfactored Wall Loads'!$P$5*(1*'Unfactored Wall Loads'!Q51+1*'Unfactored Wall Loads'!S51)</f>
        <v>0</v>
      </c>
      <c r="V51" s="38">
        <f>'Unfactored Wall Loads'!$P$5*(1*'Unfactored Wall Loads'!Q51+0.75*'Unfactored Wall Loads'!R51+0.75*'Unfactored Wall Loads'!S51)</f>
        <v>0</v>
      </c>
      <c r="W51" s="42">
        <f t="shared" si="2"/>
        <v>0</v>
      </c>
      <c r="X51" s="118" t="str">
        <f>IF($B51="INT",1*'Unfactored Wall Loads'!T51,IF($B51="EXT",IF(AD51=Z51,0.6*'Unfactored Wall Loads'!T51,IF(AD51=AA51,0.75*0.6*'Unfactored Wall Loads'!T51,IF(AD51=AB51,0.75*0.6*'Unfactored Wall Loads'!T51,IF(AD51=AC51,0.75*0.6*'Unfactored Wall Loads'!T51,"NG")))),"N.G."))</f>
        <v>N.G.</v>
      </c>
      <c r="Y51" s="119" t="str">
        <f>IF($B51="INT",1*'Unfactored Wall Loads'!U51, IF($B51="EXT",0.6*'Unfactored Wall Loads'!U51,"N.G."))</f>
        <v>N.G.</v>
      </c>
      <c r="Z51" s="38">
        <f>'Unfactored Wall Loads'!$P$5*(1*'Unfactored Wall Loads'!V51)</f>
        <v>0</v>
      </c>
      <c r="AA51" s="38">
        <f>'Unfactored Wall Loads'!$P$5*(1*'Unfactored Wall Loads'!V51+1*'Unfactored Wall Loads'!W51)</f>
        <v>0</v>
      </c>
      <c r="AB51" s="38">
        <f>'Unfactored Wall Loads'!$P$5*(1*'Unfactored Wall Loads'!V51+1*'Unfactored Wall Loads'!X51)</f>
        <v>0</v>
      </c>
      <c r="AC51" s="42">
        <f>'Unfactored Wall Loads'!$P$5*(1*'Unfactored Wall Loads'!V51+0.75*'Unfactored Wall Loads'!W51+0.75*'Unfactored Wall Loads'!X51)</f>
        <v>0</v>
      </c>
      <c r="AD51" s="87">
        <f t="shared" si="3"/>
        <v>0</v>
      </c>
      <c r="AE51" s="118" t="str">
        <f>IF($B51="INT",1*'Unfactored Wall Loads'!Y51,IF($B51="EXT",IF(AK51=AG51,0.6*'Unfactored Wall Loads'!Y51,IF(AK51=AH51,0.75*0.6*'Unfactored Wall Loads'!Y51,IF(AK51=AI51,0.75*0.6*'Unfactored Wall Loads'!Y51,IF(AK51=AJ51,0.75*0.6*'Unfactored Wall Loads'!Y51,"NG")))),"N.G."))</f>
        <v>N.G.</v>
      </c>
      <c r="AF51" s="119" t="str">
        <f>IF($B51="INT",1*'Unfactored Wall Loads'!Z51, IF($B51="EXT",0.6*'Unfactored Wall Loads'!Z51,"N.G."))</f>
        <v>N.G.</v>
      </c>
      <c r="AG51" s="38">
        <f>'Unfactored Wall Loads'!$P$5*(1*'Unfactored Wall Loads'!AA51)</f>
        <v>0</v>
      </c>
      <c r="AH51" s="38">
        <f>'Unfactored Wall Loads'!$P$5*(1*'Unfactored Wall Loads'!AA51+1*'Unfactored Wall Loads'!AB51)</f>
        <v>0</v>
      </c>
      <c r="AI51" s="38">
        <f>'Unfactored Wall Loads'!$P$5*(1*'Unfactored Wall Loads'!AA51+1*'Unfactored Wall Loads'!AC51)</f>
        <v>0</v>
      </c>
      <c r="AJ51" s="38">
        <f>'Unfactored Wall Loads'!$P$5*(1*'Unfactored Wall Loads'!AA51+0.75*'Unfactored Wall Loads'!AB51+0.75*'Unfactored Wall Loads'!AC51)</f>
        <v>0</v>
      </c>
      <c r="AK51" s="42">
        <f t="shared" si="4"/>
        <v>0</v>
      </c>
      <c r="AL51" s="118" t="str">
        <f>IF($B51="INT",1*'Unfactored Wall Loads'!AD51,IF($B51="EXT",IF(AR51=AN51,0.6*'Unfactored Wall Loads'!AD51,IF(AR51=AO51,0.75*0.6*'Unfactored Wall Loads'!AD51,IF(AR51=AP51,0.75*0.6*'Unfactored Wall Loads'!AD51,IF(AR51=AQ51,0.75*0.6*'Unfactored Wall Loads'!AD51,"NG")))),"N.G."))</f>
        <v>N.G.</v>
      </c>
      <c r="AM51" s="119" t="str">
        <f>IF($B51="INT",1*'Unfactored Wall Loads'!AE51, IF($B51="EXT",0.6*'Unfactored Wall Loads'!AE51,"N.G."))</f>
        <v>N.G.</v>
      </c>
      <c r="AN51" s="38">
        <f>'Unfactored Wall Loads'!$P$5*(1*'Unfactored Wall Loads'!AF51)</f>
        <v>0</v>
      </c>
      <c r="AO51" s="38">
        <f>'Unfactored Wall Loads'!$P$5*(1*'Unfactored Wall Loads'!AF51+1*'Unfactored Wall Loads'!AG51)</f>
        <v>0</v>
      </c>
      <c r="AP51" s="38">
        <f>'Unfactored Wall Loads'!$P$5*(1*'Unfactored Wall Loads'!AF51+1*'Unfactored Wall Loads'!AH51)</f>
        <v>0</v>
      </c>
      <c r="AQ51" s="38">
        <f>'Unfactored Wall Loads'!$P$5*(1*'Unfactored Wall Loads'!AF51+0.75*'Unfactored Wall Loads'!AG51+0.75*'Unfactored Wall Loads'!AH51)</f>
        <v>0</v>
      </c>
      <c r="AR51" s="42">
        <f t="shared" si="5"/>
        <v>0</v>
      </c>
      <c r="AS51" s="118" t="str">
        <f>IF($B51="INT",1*'Unfactored Wall Loads'!AI51,IF($B51="EXT",IF(AY51=AU51,0.6*'Unfactored Wall Loads'!AI51,IF(AY51=AV51,0.75*0.6*'Unfactored Wall Loads'!AI51,IF(AY51=AW51,0.75*0.6*'Unfactored Wall Loads'!AI51,IF(AY51=AX51,0.75*0.6*'Unfactored Wall Loads'!AI51,"NG")))),"N.G."))</f>
        <v>N.G.</v>
      </c>
      <c r="AT51" s="119" t="str">
        <f>IF($B51="INT",1*'Unfactored Wall Loads'!AJ51, IF($B51="EXT",0.6*'Unfactored Wall Loads'!AJ51,"N.G."))</f>
        <v>N.G.</v>
      </c>
      <c r="AU51" s="38">
        <f>'Unfactored Wall Loads'!$P$5*(1*'Unfactored Wall Loads'!AK51)</f>
        <v>0</v>
      </c>
      <c r="AV51" s="38">
        <f>'Unfactored Wall Loads'!$P$5*(1*'Unfactored Wall Loads'!AK51+1*'Unfactored Wall Loads'!AL51)</f>
        <v>0</v>
      </c>
      <c r="AW51" s="38">
        <f>'Unfactored Wall Loads'!$P$5*(1*'Unfactored Wall Loads'!AK51+1*'Unfactored Wall Loads'!AM51)</f>
        <v>0</v>
      </c>
      <c r="AX51" s="38">
        <f>'Unfactored Wall Loads'!$P$5*(1*'Unfactored Wall Loads'!AK51+0.75*'Unfactored Wall Loads'!AL51+0.75*'Unfactored Wall Loads'!AM51)</f>
        <v>0</v>
      </c>
      <c r="AY51" s="42">
        <f t="shared" si="6"/>
        <v>0</v>
      </c>
      <c r="AZ51" s="118" t="str">
        <f>IF($B51="INT",1*'Unfactored Wall Loads'!AN51,IF($B51="EXT",IF(BF51=BB51,0.6*'Unfactored Wall Loads'!AN51,IF(BF51=BC51,0.75*0.6*'Unfactored Wall Loads'!AN51,IF(BF51=BD51,0.75*0.6*'Unfactored Wall Loads'!AN51,IF(BF51=BE51,0.75*0.6*'Unfactored Wall Loads'!AN51,"NG")))),"N.G."))</f>
        <v>N.G.</v>
      </c>
      <c r="BA51" s="119" t="str">
        <f>IF($B51="INT",1*'Unfactored Wall Loads'!AO51, IF($B51="EXT",0.6*'Unfactored Wall Loads'!AO51,"N.G."))</f>
        <v>N.G.</v>
      </c>
      <c r="BB51" s="38">
        <f>'Unfactored Wall Loads'!$P$5*(1*'Unfactored Wall Loads'!AP51)</f>
        <v>0</v>
      </c>
      <c r="BC51" s="38">
        <f>'Unfactored Wall Loads'!$P$5*(1*'Unfactored Wall Loads'!AP51+1*'Unfactored Wall Loads'!AQ51)</f>
        <v>0</v>
      </c>
      <c r="BD51" s="38">
        <f>'Unfactored Wall Loads'!$P$5*(1*'Unfactored Wall Loads'!AP51+1*'Unfactored Wall Loads'!AR51)</f>
        <v>0</v>
      </c>
      <c r="BE51" s="38">
        <f>'Unfactored Wall Loads'!$P$5*(1*'Unfactored Wall Loads'!AP51+0.75*'Unfactored Wall Loads'!AQ51+0.75*'Unfactored Wall Loads'!AR51)</f>
        <v>0</v>
      </c>
      <c r="BF51" s="42">
        <f t="shared" si="7"/>
        <v>0</v>
      </c>
      <c r="BG51" s="118" t="str">
        <f>IF($B51="INT",1*'Unfactored Wall Loads'!AS51,IF($B51="EXT",IF(BM51=BI51,0.6*'Unfactored Wall Loads'!AS51,IF(BM51=BJ51,0.75*0.6*'Unfactored Wall Loads'!AS51,IF(BM51=BK51,0.75*0.6*'Unfactored Wall Loads'!AS51,IF(BM51=BL51,0.75*0.6*'Unfactored Wall Loads'!AS51,"NG")))),"N.G."))</f>
        <v>N.G.</v>
      </c>
      <c r="BH51" s="119" t="str">
        <f>IF($B51="INT",1*'Unfactored Wall Loads'!AT51, IF($B51="EXT",0.6*'Unfactored Wall Loads'!AT51,"N.G."))</f>
        <v>N.G.</v>
      </c>
      <c r="BI51" s="38">
        <f>'Unfactored Wall Loads'!$P$5*(1*'Unfactored Wall Loads'!AU51)</f>
        <v>0</v>
      </c>
      <c r="BJ51" s="38">
        <f>'Unfactored Wall Loads'!$P$5*(1*'Unfactored Wall Loads'!AU51+1*'Unfactored Wall Loads'!AV51)</f>
        <v>0</v>
      </c>
      <c r="BK51" s="38">
        <f>'Unfactored Wall Loads'!$P$5*(1*'Unfactored Wall Loads'!AU51+1*'Unfactored Wall Loads'!AW51)</f>
        <v>0</v>
      </c>
      <c r="BL51" s="38">
        <f>'Unfactored Wall Loads'!$P$5*(1*'Unfactored Wall Loads'!AU51+0.75*'Unfactored Wall Loads'!AV51+0.75*'Unfactored Wall Loads'!AW51)</f>
        <v>0</v>
      </c>
      <c r="BM51" s="42">
        <f t="shared" si="8"/>
        <v>0</v>
      </c>
      <c r="BN51" s="118" t="str">
        <f>IF($B51="INT",1*'Unfactored Wall Loads'!AX51,IF($B51="EXT",IF(BT51=BP51,0.6*'Unfactored Wall Loads'!AX51,IF(BT51=BQ51,0.75*0.6*'Unfactored Wall Loads'!AX51,IF(BT51=BR51,0.75*0.6*'Unfactored Wall Loads'!AX51,IF(BT51=BS51,0.75*0.6*'Unfactored Wall Loads'!AX51,"NG")))),"N.G."))</f>
        <v>N.G.</v>
      </c>
      <c r="BO51" s="119" t="str">
        <f>IF($B51="INT",1*'Unfactored Wall Loads'!AY51, IF($B51="EXT",0.6*'Unfactored Wall Loads'!AY51,"N.G."))</f>
        <v>N.G.</v>
      </c>
      <c r="BP51" s="38">
        <f>'Unfactored Wall Loads'!$P$5*(1*'Unfactored Wall Loads'!AZ51)</f>
        <v>0</v>
      </c>
      <c r="BQ51" s="38">
        <f>'Unfactored Wall Loads'!$P$5*(1*'Unfactored Wall Loads'!AZ51+1*'Unfactored Wall Loads'!BA51)</f>
        <v>0</v>
      </c>
      <c r="BR51" s="38">
        <f>'Unfactored Wall Loads'!$P$5*(1*'Unfactored Wall Loads'!AZ51+1*'Unfactored Wall Loads'!BB51)</f>
        <v>0</v>
      </c>
      <c r="BS51" s="38">
        <f>'Unfactored Wall Loads'!$P$5*(1*'Unfactored Wall Loads'!AZ51+0.75*'Unfactored Wall Loads'!BA51+0.75*'Unfactored Wall Loads'!BB51)</f>
        <v>0</v>
      </c>
      <c r="BT51" s="42">
        <f t="shared" si="9"/>
        <v>0</v>
      </c>
      <c r="BU51" s="118" t="str">
        <f>IF($B51="INT",1*'Unfactored Wall Loads'!BC51,IF($B51="EXT",IF(CA51=BW51,0.6*'Unfactored Wall Loads'!BC51,IF(CA51=BX51,0.75*0.6*'Unfactored Wall Loads'!BC51,IF(CA51=BY51,0.75*0.6*'Unfactored Wall Loads'!BC51,IF(CA51=BZ51,0.75*0.6*'Unfactored Wall Loads'!BC51,"NG")))),"N.G."))</f>
        <v>N.G.</v>
      </c>
      <c r="BV51" s="119" t="str">
        <f>IF($B51="INT",1*'Unfactored Wall Loads'!BD51, IF($B51="EXT",0.6*'Unfactored Wall Loads'!BD51,"N.G."))</f>
        <v>N.G.</v>
      </c>
      <c r="BW51" s="38">
        <f>'Unfactored Wall Loads'!$P$5*(1*'Unfactored Wall Loads'!BE51)</f>
        <v>0</v>
      </c>
      <c r="BX51" s="38">
        <f>'Unfactored Wall Loads'!$P$5*(1*'Unfactored Wall Loads'!BE51+1*'Unfactored Wall Loads'!BF51)</f>
        <v>0</v>
      </c>
      <c r="BY51" s="38">
        <f>'Unfactored Wall Loads'!$P$5*(1*'Unfactored Wall Loads'!BE51+1*'Unfactored Wall Loads'!BG51)</f>
        <v>0</v>
      </c>
      <c r="BZ51" s="38">
        <f>'Unfactored Wall Loads'!$P$5*(1*'Unfactored Wall Loads'!BE51+0.75*'Unfactored Wall Loads'!BF51+0.75*'Unfactored Wall Loads'!BG51)</f>
        <v>0</v>
      </c>
      <c r="CA51" s="42">
        <f t="shared" si="10"/>
        <v>0</v>
      </c>
      <c r="CB51" s="118" t="str">
        <f>IF($B51="INT",1*'Unfactored Wall Loads'!BH51,IF($B51="EXT",IF(CH51=CD51,0.6*'Unfactored Wall Loads'!BH51,IF(CH51=CE51,0.75*0.6*'Unfactored Wall Loads'!BH51,IF(CH51=CF51,0.75*0.6*'Unfactored Wall Loads'!BH51,IF(CH51=CG51,0.75*0.6*'Unfactored Wall Loads'!BH51,"NG")))),"N.G."))</f>
        <v>N.G.</v>
      </c>
      <c r="CC51" s="119" t="str">
        <f>IF($B51="INT",1*'Unfactored Wall Loads'!BI51, IF($B51="EXT",0.6*'Unfactored Wall Loads'!BI51,"N.G."))</f>
        <v>N.G.</v>
      </c>
      <c r="CD51" s="38">
        <f>'Unfactored Wall Loads'!$P$5*(1*'Unfactored Wall Loads'!BJ51)</f>
        <v>0</v>
      </c>
      <c r="CE51" s="38">
        <f>'Unfactored Wall Loads'!$P$5*(1*'Unfactored Wall Loads'!BJ51+1*'Unfactored Wall Loads'!BK51)</f>
        <v>0</v>
      </c>
      <c r="CF51" s="38">
        <f>'Unfactored Wall Loads'!$P$5*(1*'Unfactored Wall Loads'!BJ51+1*'Unfactored Wall Loads'!BL51)</f>
        <v>0</v>
      </c>
      <c r="CG51" s="38">
        <f>'Unfactored Wall Loads'!$P$5*(1*'Unfactored Wall Loads'!BJ51+0.75*'Unfactored Wall Loads'!BK51+0.75*'Unfactored Wall Loads'!BL51)</f>
        <v>0</v>
      </c>
      <c r="CH51" s="42">
        <f t="shared" si="11"/>
        <v>0</v>
      </c>
      <c r="CI51" s="118" t="str">
        <f>IF($B51="INT",1*'Unfactored Wall Loads'!BM51,IF($B51="EXT",IF(CO51=CK51,0.6*'Unfactored Wall Loads'!BM51,IF(CO51=CL51,0.75*0.6*'Unfactored Wall Loads'!BM51,IF(CO51=CM51,0.75*0.6*'Unfactored Wall Loads'!BM51,IF(CO51=CN51,0.75*0.6*'Unfactored Wall Loads'!BM51,"NG")))),"N.G."))</f>
        <v>N.G.</v>
      </c>
      <c r="CJ51" s="119" t="str">
        <f>IF($B51="INT",1*'Unfactored Wall Loads'!BN51, IF($B51="EXT",0.6*'Unfactored Wall Loads'!BN51,"N.G."))</f>
        <v>N.G.</v>
      </c>
      <c r="CK51" s="38">
        <f>'Unfactored Wall Loads'!$P$5*(1*'Unfactored Wall Loads'!BO51)</f>
        <v>0</v>
      </c>
      <c r="CL51" s="38">
        <f>'Unfactored Wall Loads'!$P$5*(1*'Unfactored Wall Loads'!BO51+1*'Unfactored Wall Loads'!BP51)</f>
        <v>0</v>
      </c>
      <c r="CM51" s="38">
        <f>'Unfactored Wall Loads'!$P$5*(1*'Unfactored Wall Loads'!BO51+1*'Unfactored Wall Loads'!BQ51)</f>
        <v>0</v>
      </c>
      <c r="CN51" s="38">
        <f>'Unfactored Wall Loads'!$P$5*(1*'Unfactored Wall Loads'!BO51+0.75*'Unfactored Wall Loads'!BP51+0.75*'Unfactored Wall Loads'!BQ51)</f>
        <v>0</v>
      </c>
      <c r="CO51" s="42">
        <f t="shared" si="12"/>
        <v>0</v>
      </c>
      <c r="CP51" s="118" t="str">
        <f>IF($B51="INT",1*'Unfactored Wall Loads'!BR51,IF($B51="EXT",IF(CV51=CR51,0.6*'Unfactored Wall Loads'!BR51,IF(CV51=CS51,0.75*0.6*'Unfactored Wall Loads'!BR51,IF(CV51=CT51,0.75*0.6*'Unfactored Wall Loads'!BR51,IF(CV51=CU51,0.75*0.6*'Unfactored Wall Loads'!BR51,"NG")))),"N.G."))</f>
        <v>N.G.</v>
      </c>
      <c r="CQ51" s="119" t="str">
        <f>IF($B51="INT",1*'Unfactored Wall Loads'!BS51, IF($B51="EXT",0.6*'Unfactored Wall Loads'!BS51,"N.G."))</f>
        <v>N.G.</v>
      </c>
      <c r="CR51" s="38">
        <f>'Unfactored Wall Loads'!$P$5*(1*'Unfactored Wall Loads'!BT51)</f>
        <v>0</v>
      </c>
      <c r="CS51" s="38">
        <f>'Unfactored Wall Loads'!$P$5*(1*'Unfactored Wall Loads'!BT51+1*'Unfactored Wall Loads'!BU51)</f>
        <v>0</v>
      </c>
      <c r="CT51" s="38">
        <f>'Unfactored Wall Loads'!$P$5*(1*'Unfactored Wall Loads'!BT51+1*'Unfactored Wall Loads'!BV51)</f>
        <v>0</v>
      </c>
      <c r="CU51" s="38">
        <f>'Unfactored Wall Loads'!$P$5*(1*'Unfactored Wall Loads'!BT51+0.75*'Unfactored Wall Loads'!BU51+0.75*'Unfactored Wall Loads'!BV51)</f>
        <v>0</v>
      </c>
      <c r="CV51" s="42">
        <f t="shared" si="13"/>
        <v>0</v>
      </c>
      <c r="CW51" s="118" t="str">
        <f>IF($B51="INT",1*'Unfactored Wall Loads'!BW51,IF($B51="EXT",IF(DC51=CY51,0.6*'Unfactored Wall Loads'!BW51,IF(DC51=CZ51,0.75*0.6*'Unfactored Wall Loads'!BW51,IF(DC51=DA51,0.75*0.6*'Unfactored Wall Loads'!BW51,IF(DC51=DB51,0.75*0.6*'Unfactored Wall Loads'!BW51,"NG")))),"N.G."))</f>
        <v>N.G.</v>
      </c>
      <c r="CX51" s="119" t="str">
        <f>IF($B51="INT",1*'Unfactored Wall Loads'!BX51, IF($B51="EXT",0.6*'Unfactored Wall Loads'!BX51,"N.G."))</f>
        <v>N.G.</v>
      </c>
      <c r="CY51" s="38">
        <f>'Unfactored Wall Loads'!$P$5*(1*'Unfactored Wall Loads'!BY51)</f>
        <v>0</v>
      </c>
      <c r="CZ51" s="38">
        <f>'Unfactored Wall Loads'!$P$5*(1*'Unfactored Wall Loads'!BY51+1*'Unfactored Wall Loads'!BZ51)</f>
        <v>0</v>
      </c>
      <c r="DA51" s="38">
        <f>'Unfactored Wall Loads'!$P$5*(1*'Unfactored Wall Loads'!BY51+1*'Unfactored Wall Loads'!CA51)</f>
        <v>0</v>
      </c>
      <c r="DB51" s="38">
        <f>'Unfactored Wall Loads'!$P$5*(1*'Unfactored Wall Loads'!BY51+0.75*'Unfactored Wall Loads'!BZ51+0.75*'Unfactored Wall Loads'!CA51)</f>
        <v>0</v>
      </c>
      <c r="DC51" s="37">
        <f t="shared" si="14"/>
        <v>0</v>
      </c>
    </row>
    <row r="52" spans="1:107" x14ac:dyDescent="0.25">
      <c r="A52" s="87">
        <v>31</v>
      </c>
      <c r="B52" s="87">
        <f>'Unfactored Wall Loads'!B52</f>
        <v>0</v>
      </c>
      <c r="C52" s="118" t="str">
        <f>IF($B52="INT",1*'Unfactored Wall Loads'!E53,IF($B52="EXT",IF(I52=E52,0.6*'Unfactored Wall Loads'!E53,IF(I52=F52,0.75*0.6*'Unfactored Wall Loads'!E53,IF(I52=G52,0.75*0.6*'Unfactored Wall Loads'!A53,IF(I52=H52,0.75*0.6*'Unfactored Wall Loads'!E53,"NG")))),"N.G."))</f>
        <v>N.G.</v>
      </c>
      <c r="D52" s="119" t="str">
        <f>IF($B52="INT",1*'Unfactored Wall Loads'!F52, IF($B52="EXT",0.6*'Unfactored Wall Loads'!F52,"N.G."))</f>
        <v>N.G.</v>
      </c>
      <c r="E52" s="38">
        <f>'Unfactored Wall Loads'!$P$5*(1*'Unfactored Wall Loads'!G52)</f>
        <v>0</v>
      </c>
      <c r="F52" s="38">
        <f>'Unfactored Wall Loads'!$P$5*(1*'Unfactored Wall Loads'!G52+1*'Unfactored Wall Loads'!H52)</f>
        <v>0</v>
      </c>
      <c r="G52" s="38">
        <f>'Unfactored Wall Loads'!$P$5*(1*'Unfactored Wall Loads'!G52+1*'Unfactored Wall Loads'!I52)</f>
        <v>0</v>
      </c>
      <c r="H52" s="38">
        <f>'Unfactored Wall Loads'!$P$5*(1*'Unfactored Wall Loads'!G52+0.75*'Unfactored Wall Loads'!H52+0.75*'Unfactored Wall Loads'!I52)</f>
        <v>0</v>
      </c>
      <c r="I52" s="42">
        <f t="shared" si="0"/>
        <v>0</v>
      </c>
      <c r="J52" s="118" t="str">
        <f>IF($B52="INT",1*'Unfactored Wall Loads'!J53,IF($B52="EXT",IF(P52=L52,0.6*'Unfactored Wall Loads'!H53,IF(P52=M52,0.75*0.6*'Unfactored Wall Loads'!H53,IF(P52=N52,0.75*0.6*'Unfactored Wall Loads'!H53,IF(P52=O52,0.75*0.6*'Unfactored Wall Loads'!H53,"NG")))),"N.G."))</f>
        <v>N.G.</v>
      </c>
      <c r="K52" s="119" t="str">
        <f>IF($B52="INT",1*'Unfactored Wall Loads'!K52, IF($B52="EXT",0.6*'Unfactored Wall Loads'!K52,"N.G."))</f>
        <v>N.G.</v>
      </c>
      <c r="L52" s="38">
        <f>'Unfactored Wall Loads'!$P$5*(1*'Unfactored Wall Loads'!L52)</f>
        <v>0</v>
      </c>
      <c r="M52" s="38">
        <f>'Unfactored Wall Loads'!$P$5*(1*'Unfactored Wall Loads'!L52+1*'Unfactored Wall Loads'!M52)</f>
        <v>0</v>
      </c>
      <c r="N52" s="38">
        <f>'Unfactored Wall Loads'!$P$5*(1*'Unfactored Wall Loads'!L52+1*'Unfactored Wall Loads'!N52)</f>
        <v>0</v>
      </c>
      <c r="O52" s="38">
        <f>'Unfactored Wall Loads'!$P$5*(1*'Unfactored Wall Loads'!L52+0.75*'Unfactored Wall Loads'!M52+0.75*'Unfactored Wall Loads'!N52)</f>
        <v>0</v>
      </c>
      <c r="P52" s="42">
        <f t="shared" si="1"/>
        <v>0</v>
      </c>
      <c r="Q52" s="118" t="str">
        <f>IF($B52="INT",1*'Unfactored Wall Loads'!O53,IF($B52="EXT",IF(W52=S52,0.6*'Unfactored Wall Loads'!O53,IF(W52=T52,0.75*0.6*'Unfactored Wall Loads'!O53,IF(W52=U52,0.75*0.6*'Unfactored Wall Loads'!O53,IF(W52=V52,0.75*0.6*'Unfactored Wall Loads'!O53,"NG")))),"N.G."))</f>
        <v>N.G.</v>
      </c>
      <c r="R52" s="119" t="str">
        <f>IF($B52="INT",1*'Unfactored Wall Loads'!P52, IF($B52="EXT",0.6*'Unfactored Wall Loads'!P52,"N.G."))</f>
        <v>N.G.</v>
      </c>
      <c r="S52" s="38">
        <f>'Unfactored Wall Loads'!$P$5*(1*'Unfactored Wall Loads'!Q52)</f>
        <v>0</v>
      </c>
      <c r="T52" s="38">
        <f>'Unfactored Wall Loads'!$P$5*(1*'Unfactored Wall Loads'!Q52+1*'Unfactored Wall Loads'!R52)</f>
        <v>0</v>
      </c>
      <c r="U52" s="38">
        <f>'Unfactored Wall Loads'!$P$5*(1*'Unfactored Wall Loads'!Q52+1*'Unfactored Wall Loads'!S52)</f>
        <v>0</v>
      </c>
      <c r="V52" s="38">
        <f>'Unfactored Wall Loads'!$P$5*(1*'Unfactored Wall Loads'!Q52+0.75*'Unfactored Wall Loads'!R52+0.75*'Unfactored Wall Loads'!S52)</f>
        <v>0</v>
      </c>
      <c r="W52" s="42">
        <f t="shared" si="2"/>
        <v>0</v>
      </c>
      <c r="X52" s="118" t="str">
        <f>IF($B52="INT",1*'Unfactored Wall Loads'!T52,IF($B52="EXT",IF(AD52=Z52,0.6*'Unfactored Wall Loads'!T52,IF(AD52=AA52,0.75*0.6*'Unfactored Wall Loads'!T52,IF(AD52=AB52,0.75*0.6*'Unfactored Wall Loads'!T52,IF(AD52=AC52,0.75*0.6*'Unfactored Wall Loads'!T52,"NG")))),"N.G."))</f>
        <v>N.G.</v>
      </c>
      <c r="Y52" s="119" t="str">
        <f>IF($B52="INT",1*'Unfactored Wall Loads'!U52, IF($B52="EXT",0.6*'Unfactored Wall Loads'!U52,"N.G."))</f>
        <v>N.G.</v>
      </c>
      <c r="Z52" s="38">
        <f>'Unfactored Wall Loads'!$P$5*(1*'Unfactored Wall Loads'!V52)</f>
        <v>0</v>
      </c>
      <c r="AA52" s="38">
        <f>'Unfactored Wall Loads'!$P$5*(1*'Unfactored Wall Loads'!V52+1*'Unfactored Wall Loads'!W52)</f>
        <v>0</v>
      </c>
      <c r="AB52" s="38">
        <f>'Unfactored Wall Loads'!$P$5*(1*'Unfactored Wall Loads'!V52+1*'Unfactored Wall Loads'!X52)</f>
        <v>0</v>
      </c>
      <c r="AC52" s="42">
        <f>'Unfactored Wall Loads'!$P$5*(1*'Unfactored Wall Loads'!V52+0.75*'Unfactored Wall Loads'!W52+0.75*'Unfactored Wall Loads'!X52)</f>
        <v>0</v>
      </c>
      <c r="AD52" s="87">
        <f t="shared" si="3"/>
        <v>0</v>
      </c>
      <c r="AE52" s="118" t="str">
        <f>IF($B52="INT",1*'Unfactored Wall Loads'!Y52,IF($B52="EXT",IF(AK52=AG52,0.6*'Unfactored Wall Loads'!Y52,IF(AK52=AH52,0.75*0.6*'Unfactored Wall Loads'!Y52,IF(AK52=AI52,0.75*0.6*'Unfactored Wall Loads'!Y52,IF(AK52=AJ52,0.75*0.6*'Unfactored Wall Loads'!Y52,"NG")))),"N.G."))</f>
        <v>N.G.</v>
      </c>
      <c r="AF52" s="119" t="str">
        <f>IF($B52="INT",1*'Unfactored Wall Loads'!Z52, IF($B52="EXT",0.6*'Unfactored Wall Loads'!Z52,"N.G."))</f>
        <v>N.G.</v>
      </c>
      <c r="AG52" s="38">
        <f>'Unfactored Wall Loads'!$P$5*(1*'Unfactored Wall Loads'!AA52)</f>
        <v>0</v>
      </c>
      <c r="AH52" s="38">
        <f>'Unfactored Wall Loads'!$P$5*(1*'Unfactored Wall Loads'!AA52+1*'Unfactored Wall Loads'!AB52)</f>
        <v>0</v>
      </c>
      <c r="AI52" s="38">
        <f>'Unfactored Wall Loads'!$P$5*(1*'Unfactored Wall Loads'!AA52+1*'Unfactored Wall Loads'!AC52)</f>
        <v>0</v>
      </c>
      <c r="AJ52" s="38">
        <f>'Unfactored Wall Loads'!$P$5*(1*'Unfactored Wall Loads'!AA52+0.75*'Unfactored Wall Loads'!AB52+0.75*'Unfactored Wall Loads'!AC52)</f>
        <v>0</v>
      </c>
      <c r="AK52" s="42">
        <f t="shared" si="4"/>
        <v>0</v>
      </c>
      <c r="AL52" s="118" t="str">
        <f>IF($B52="INT",1*'Unfactored Wall Loads'!AD52,IF($B52="EXT",IF(AR52=AN52,0.6*'Unfactored Wall Loads'!AD52,IF(AR52=AO52,0.75*0.6*'Unfactored Wall Loads'!AD52,IF(AR52=AP52,0.75*0.6*'Unfactored Wall Loads'!AD52,IF(AR52=AQ52,0.75*0.6*'Unfactored Wall Loads'!AD52,"NG")))),"N.G."))</f>
        <v>N.G.</v>
      </c>
      <c r="AM52" s="119" t="str">
        <f>IF($B52="INT",1*'Unfactored Wall Loads'!AE52, IF($B52="EXT",0.6*'Unfactored Wall Loads'!AE52,"N.G."))</f>
        <v>N.G.</v>
      </c>
      <c r="AN52" s="38">
        <f>'Unfactored Wall Loads'!$P$5*(1*'Unfactored Wall Loads'!AF52)</f>
        <v>0</v>
      </c>
      <c r="AO52" s="38">
        <f>'Unfactored Wall Loads'!$P$5*(1*'Unfactored Wall Loads'!AF52+1*'Unfactored Wall Loads'!AG52)</f>
        <v>0</v>
      </c>
      <c r="AP52" s="38">
        <f>'Unfactored Wall Loads'!$P$5*(1*'Unfactored Wall Loads'!AF52+1*'Unfactored Wall Loads'!AH52)</f>
        <v>0</v>
      </c>
      <c r="AQ52" s="38">
        <f>'Unfactored Wall Loads'!$P$5*(1*'Unfactored Wall Loads'!AF52+0.75*'Unfactored Wall Loads'!AG52+0.75*'Unfactored Wall Loads'!AH52)</f>
        <v>0</v>
      </c>
      <c r="AR52" s="42">
        <f t="shared" si="5"/>
        <v>0</v>
      </c>
      <c r="AS52" s="118" t="str">
        <f>IF($B52="INT",1*'Unfactored Wall Loads'!AI52,IF($B52="EXT",IF(AY52=AU52,0.6*'Unfactored Wall Loads'!AI52,IF(AY52=AV52,0.75*0.6*'Unfactored Wall Loads'!AI52,IF(AY52=AW52,0.75*0.6*'Unfactored Wall Loads'!AI52,IF(AY52=AX52,0.75*0.6*'Unfactored Wall Loads'!AI52,"NG")))),"N.G."))</f>
        <v>N.G.</v>
      </c>
      <c r="AT52" s="119" t="str">
        <f>IF($B52="INT",1*'Unfactored Wall Loads'!AJ52, IF($B52="EXT",0.6*'Unfactored Wall Loads'!AJ52,"N.G."))</f>
        <v>N.G.</v>
      </c>
      <c r="AU52" s="38">
        <f>'Unfactored Wall Loads'!$P$5*(1*'Unfactored Wall Loads'!AK52)</f>
        <v>0</v>
      </c>
      <c r="AV52" s="38">
        <f>'Unfactored Wall Loads'!$P$5*(1*'Unfactored Wall Loads'!AK52+1*'Unfactored Wall Loads'!AL52)</f>
        <v>0</v>
      </c>
      <c r="AW52" s="38">
        <f>'Unfactored Wall Loads'!$P$5*(1*'Unfactored Wall Loads'!AK52+1*'Unfactored Wall Loads'!AM52)</f>
        <v>0</v>
      </c>
      <c r="AX52" s="38">
        <f>'Unfactored Wall Loads'!$P$5*(1*'Unfactored Wall Loads'!AK52+0.75*'Unfactored Wall Loads'!AL52+0.75*'Unfactored Wall Loads'!AM52)</f>
        <v>0</v>
      </c>
      <c r="AY52" s="42">
        <f t="shared" si="6"/>
        <v>0</v>
      </c>
      <c r="AZ52" s="118" t="str">
        <f>IF($B52="INT",1*'Unfactored Wall Loads'!AN52,IF($B52="EXT",IF(BF52=BB52,0.6*'Unfactored Wall Loads'!AN52,IF(BF52=BC52,0.75*0.6*'Unfactored Wall Loads'!AN52,IF(BF52=BD52,0.75*0.6*'Unfactored Wall Loads'!AN52,IF(BF52=BE52,0.75*0.6*'Unfactored Wall Loads'!AN52,"NG")))),"N.G."))</f>
        <v>N.G.</v>
      </c>
      <c r="BA52" s="119" t="str">
        <f>IF($B52="INT",1*'Unfactored Wall Loads'!AO52, IF($B52="EXT",0.6*'Unfactored Wall Loads'!AO52,"N.G."))</f>
        <v>N.G.</v>
      </c>
      <c r="BB52" s="38">
        <f>'Unfactored Wall Loads'!$P$5*(1*'Unfactored Wall Loads'!AP52)</f>
        <v>0</v>
      </c>
      <c r="BC52" s="38">
        <f>'Unfactored Wall Loads'!$P$5*(1*'Unfactored Wall Loads'!AP52+1*'Unfactored Wall Loads'!AQ52)</f>
        <v>0</v>
      </c>
      <c r="BD52" s="38">
        <f>'Unfactored Wall Loads'!$P$5*(1*'Unfactored Wall Loads'!AP52+1*'Unfactored Wall Loads'!AR52)</f>
        <v>0</v>
      </c>
      <c r="BE52" s="38">
        <f>'Unfactored Wall Loads'!$P$5*(1*'Unfactored Wall Loads'!AP52+0.75*'Unfactored Wall Loads'!AQ52+0.75*'Unfactored Wall Loads'!AR52)</f>
        <v>0</v>
      </c>
      <c r="BF52" s="42">
        <f t="shared" si="7"/>
        <v>0</v>
      </c>
      <c r="BG52" s="118" t="str">
        <f>IF($B52="INT",1*'Unfactored Wall Loads'!AS52,IF($B52="EXT",IF(BM52=BI52,0.6*'Unfactored Wall Loads'!AS52,IF(BM52=BJ52,0.75*0.6*'Unfactored Wall Loads'!AS52,IF(BM52=BK52,0.75*0.6*'Unfactored Wall Loads'!AS52,IF(BM52=BL52,0.75*0.6*'Unfactored Wall Loads'!AS52,"NG")))),"N.G."))</f>
        <v>N.G.</v>
      </c>
      <c r="BH52" s="119" t="str">
        <f>IF($B52="INT",1*'Unfactored Wall Loads'!AT52, IF($B52="EXT",0.6*'Unfactored Wall Loads'!AT52,"N.G."))</f>
        <v>N.G.</v>
      </c>
      <c r="BI52" s="38">
        <f>'Unfactored Wall Loads'!$P$5*(1*'Unfactored Wall Loads'!AU52)</f>
        <v>0</v>
      </c>
      <c r="BJ52" s="38">
        <f>'Unfactored Wall Loads'!$P$5*(1*'Unfactored Wall Loads'!AU52+1*'Unfactored Wall Loads'!AV52)</f>
        <v>0</v>
      </c>
      <c r="BK52" s="38">
        <f>'Unfactored Wall Loads'!$P$5*(1*'Unfactored Wall Loads'!AU52+1*'Unfactored Wall Loads'!AW52)</f>
        <v>0</v>
      </c>
      <c r="BL52" s="38">
        <f>'Unfactored Wall Loads'!$P$5*(1*'Unfactored Wall Loads'!AU52+0.75*'Unfactored Wall Loads'!AV52+0.75*'Unfactored Wall Loads'!AW52)</f>
        <v>0</v>
      </c>
      <c r="BM52" s="42">
        <f t="shared" si="8"/>
        <v>0</v>
      </c>
      <c r="BN52" s="118" t="str">
        <f>IF($B52="INT",1*'Unfactored Wall Loads'!AX52,IF($B52="EXT",IF(BT52=BP52,0.6*'Unfactored Wall Loads'!AX52,IF(BT52=BQ52,0.75*0.6*'Unfactored Wall Loads'!AX52,IF(BT52=BR52,0.75*0.6*'Unfactored Wall Loads'!AX52,IF(BT52=BS52,0.75*0.6*'Unfactored Wall Loads'!AX52,"NG")))),"N.G."))</f>
        <v>N.G.</v>
      </c>
      <c r="BO52" s="119" t="str">
        <f>IF($B52="INT",1*'Unfactored Wall Loads'!AY52, IF($B52="EXT",0.6*'Unfactored Wall Loads'!AY52,"N.G."))</f>
        <v>N.G.</v>
      </c>
      <c r="BP52" s="38">
        <f>'Unfactored Wall Loads'!$P$5*(1*'Unfactored Wall Loads'!AZ52)</f>
        <v>0</v>
      </c>
      <c r="BQ52" s="38">
        <f>'Unfactored Wall Loads'!$P$5*(1*'Unfactored Wall Loads'!AZ52+1*'Unfactored Wall Loads'!BA52)</f>
        <v>0</v>
      </c>
      <c r="BR52" s="38">
        <f>'Unfactored Wall Loads'!$P$5*(1*'Unfactored Wall Loads'!AZ52+1*'Unfactored Wall Loads'!BB52)</f>
        <v>0</v>
      </c>
      <c r="BS52" s="38">
        <f>'Unfactored Wall Loads'!$P$5*(1*'Unfactored Wall Loads'!AZ52+0.75*'Unfactored Wall Loads'!BA52+0.75*'Unfactored Wall Loads'!BB52)</f>
        <v>0</v>
      </c>
      <c r="BT52" s="42">
        <f t="shared" si="9"/>
        <v>0</v>
      </c>
      <c r="BU52" s="118" t="str">
        <f>IF($B52="INT",1*'Unfactored Wall Loads'!BC52,IF($B52="EXT",IF(CA52=BW52,0.6*'Unfactored Wall Loads'!BC52,IF(CA52=BX52,0.75*0.6*'Unfactored Wall Loads'!BC52,IF(CA52=BY52,0.75*0.6*'Unfactored Wall Loads'!BC52,IF(CA52=BZ52,0.75*0.6*'Unfactored Wall Loads'!BC52,"NG")))),"N.G."))</f>
        <v>N.G.</v>
      </c>
      <c r="BV52" s="119" t="str">
        <f>IF($B52="INT",1*'Unfactored Wall Loads'!BD52, IF($B52="EXT",0.6*'Unfactored Wall Loads'!BD52,"N.G."))</f>
        <v>N.G.</v>
      </c>
      <c r="BW52" s="38">
        <f>'Unfactored Wall Loads'!$P$5*(1*'Unfactored Wall Loads'!BE52)</f>
        <v>0</v>
      </c>
      <c r="BX52" s="38">
        <f>'Unfactored Wall Loads'!$P$5*(1*'Unfactored Wall Loads'!BE52+1*'Unfactored Wall Loads'!BF52)</f>
        <v>0</v>
      </c>
      <c r="BY52" s="38">
        <f>'Unfactored Wall Loads'!$P$5*(1*'Unfactored Wall Loads'!BE52+1*'Unfactored Wall Loads'!BG52)</f>
        <v>0</v>
      </c>
      <c r="BZ52" s="38">
        <f>'Unfactored Wall Loads'!$P$5*(1*'Unfactored Wall Loads'!BE52+0.75*'Unfactored Wall Loads'!BF52+0.75*'Unfactored Wall Loads'!BG52)</f>
        <v>0</v>
      </c>
      <c r="CA52" s="42">
        <f t="shared" si="10"/>
        <v>0</v>
      </c>
      <c r="CB52" s="118" t="str">
        <f>IF($B52="INT",1*'Unfactored Wall Loads'!BH52,IF($B52="EXT",IF(CH52=CD52,0.6*'Unfactored Wall Loads'!BH52,IF(CH52=CE52,0.75*0.6*'Unfactored Wall Loads'!BH52,IF(CH52=CF52,0.75*0.6*'Unfactored Wall Loads'!BH52,IF(CH52=CG52,0.75*0.6*'Unfactored Wall Loads'!BH52,"NG")))),"N.G."))</f>
        <v>N.G.</v>
      </c>
      <c r="CC52" s="119" t="str">
        <f>IF($B52="INT",1*'Unfactored Wall Loads'!BI52, IF($B52="EXT",0.6*'Unfactored Wall Loads'!BI52,"N.G."))</f>
        <v>N.G.</v>
      </c>
      <c r="CD52" s="38">
        <f>'Unfactored Wall Loads'!$P$5*(1*'Unfactored Wall Loads'!BJ52)</f>
        <v>0</v>
      </c>
      <c r="CE52" s="38">
        <f>'Unfactored Wall Loads'!$P$5*(1*'Unfactored Wall Loads'!BJ52+1*'Unfactored Wall Loads'!BK52)</f>
        <v>0</v>
      </c>
      <c r="CF52" s="38">
        <f>'Unfactored Wall Loads'!$P$5*(1*'Unfactored Wall Loads'!BJ52+1*'Unfactored Wall Loads'!BL52)</f>
        <v>0</v>
      </c>
      <c r="CG52" s="38">
        <f>'Unfactored Wall Loads'!$P$5*(1*'Unfactored Wall Loads'!BJ52+0.75*'Unfactored Wall Loads'!BK52+0.75*'Unfactored Wall Loads'!BL52)</f>
        <v>0</v>
      </c>
      <c r="CH52" s="42">
        <f t="shared" si="11"/>
        <v>0</v>
      </c>
      <c r="CI52" s="118" t="str">
        <f>IF($B52="INT",1*'Unfactored Wall Loads'!BM52,IF($B52="EXT",IF(CO52=CK52,0.6*'Unfactored Wall Loads'!BM52,IF(CO52=CL52,0.75*0.6*'Unfactored Wall Loads'!BM52,IF(CO52=CM52,0.75*0.6*'Unfactored Wall Loads'!BM52,IF(CO52=CN52,0.75*0.6*'Unfactored Wall Loads'!BM52,"NG")))),"N.G."))</f>
        <v>N.G.</v>
      </c>
      <c r="CJ52" s="119" t="str">
        <f>IF($B52="INT",1*'Unfactored Wall Loads'!BN52, IF($B52="EXT",0.6*'Unfactored Wall Loads'!BN52,"N.G."))</f>
        <v>N.G.</v>
      </c>
      <c r="CK52" s="38">
        <f>'Unfactored Wall Loads'!$P$5*(1*'Unfactored Wall Loads'!BO52)</f>
        <v>0</v>
      </c>
      <c r="CL52" s="38">
        <f>'Unfactored Wall Loads'!$P$5*(1*'Unfactored Wall Loads'!BO52+1*'Unfactored Wall Loads'!BP52)</f>
        <v>0</v>
      </c>
      <c r="CM52" s="38">
        <f>'Unfactored Wall Loads'!$P$5*(1*'Unfactored Wall Loads'!BO52+1*'Unfactored Wall Loads'!BQ52)</f>
        <v>0</v>
      </c>
      <c r="CN52" s="38">
        <f>'Unfactored Wall Loads'!$P$5*(1*'Unfactored Wall Loads'!BO52+0.75*'Unfactored Wall Loads'!BP52+0.75*'Unfactored Wall Loads'!BQ52)</f>
        <v>0</v>
      </c>
      <c r="CO52" s="42">
        <f t="shared" si="12"/>
        <v>0</v>
      </c>
      <c r="CP52" s="118" t="str">
        <f>IF($B52="INT",1*'Unfactored Wall Loads'!BR52,IF($B52="EXT",IF(CV52=CR52,0.6*'Unfactored Wall Loads'!BR52,IF(CV52=CS52,0.75*0.6*'Unfactored Wall Loads'!BR52,IF(CV52=CT52,0.75*0.6*'Unfactored Wall Loads'!BR52,IF(CV52=CU52,0.75*0.6*'Unfactored Wall Loads'!BR52,"NG")))),"N.G."))</f>
        <v>N.G.</v>
      </c>
      <c r="CQ52" s="119" t="str">
        <f>IF($B52="INT",1*'Unfactored Wall Loads'!BS52, IF($B52="EXT",0.6*'Unfactored Wall Loads'!BS52,"N.G."))</f>
        <v>N.G.</v>
      </c>
      <c r="CR52" s="38">
        <f>'Unfactored Wall Loads'!$P$5*(1*'Unfactored Wall Loads'!BT52)</f>
        <v>0</v>
      </c>
      <c r="CS52" s="38">
        <f>'Unfactored Wall Loads'!$P$5*(1*'Unfactored Wall Loads'!BT52+1*'Unfactored Wall Loads'!BU52)</f>
        <v>0</v>
      </c>
      <c r="CT52" s="38">
        <f>'Unfactored Wall Loads'!$P$5*(1*'Unfactored Wall Loads'!BT52+1*'Unfactored Wall Loads'!BV52)</f>
        <v>0</v>
      </c>
      <c r="CU52" s="38">
        <f>'Unfactored Wall Loads'!$P$5*(1*'Unfactored Wall Loads'!BT52+0.75*'Unfactored Wall Loads'!BU52+0.75*'Unfactored Wall Loads'!BV52)</f>
        <v>0</v>
      </c>
      <c r="CV52" s="42">
        <f t="shared" si="13"/>
        <v>0</v>
      </c>
      <c r="CW52" s="118" t="str">
        <f>IF($B52="INT",1*'Unfactored Wall Loads'!BW52,IF($B52="EXT",IF(DC52=CY52,0.6*'Unfactored Wall Loads'!BW52,IF(DC52=CZ52,0.75*0.6*'Unfactored Wall Loads'!BW52,IF(DC52=DA52,0.75*0.6*'Unfactored Wall Loads'!BW52,IF(DC52=DB52,0.75*0.6*'Unfactored Wall Loads'!BW52,"NG")))),"N.G."))</f>
        <v>N.G.</v>
      </c>
      <c r="CX52" s="119" t="str">
        <f>IF($B52="INT",1*'Unfactored Wall Loads'!BX52, IF($B52="EXT",0.6*'Unfactored Wall Loads'!BX52,"N.G."))</f>
        <v>N.G.</v>
      </c>
      <c r="CY52" s="38">
        <f>'Unfactored Wall Loads'!$P$5*(1*'Unfactored Wall Loads'!BY52)</f>
        <v>0</v>
      </c>
      <c r="CZ52" s="38">
        <f>'Unfactored Wall Loads'!$P$5*(1*'Unfactored Wall Loads'!BY52+1*'Unfactored Wall Loads'!BZ52)</f>
        <v>0</v>
      </c>
      <c r="DA52" s="38">
        <f>'Unfactored Wall Loads'!$P$5*(1*'Unfactored Wall Loads'!BY52+1*'Unfactored Wall Loads'!CA52)</f>
        <v>0</v>
      </c>
      <c r="DB52" s="38">
        <f>'Unfactored Wall Loads'!$P$5*(1*'Unfactored Wall Loads'!BY52+0.75*'Unfactored Wall Loads'!BZ52+0.75*'Unfactored Wall Loads'!CA52)</f>
        <v>0</v>
      </c>
      <c r="DC52" s="37">
        <f t="shared" si="14"/>
        <v>0</v>
      </c>
    </row>
    <row r="53" spans="1:107" x14ac:dyDescent="0.25">
      <c r="A53" s="87">
        <v>32</v>
      </c>
      <c r="B53" s="87">
        <f>'Unfactored Wall Loads'!B53</f>
        <v>0</v>
      </c>
      <c r="C53" s="118" t="str">
        <f>IF($B53="INT",1*'Unfactored Wall Loads'!E54,IF($B53="EXT",IF(I53=E53,0.6*'Unfactored Wall Loads'!E54,IF(I53=F53,0.75*0.6*'Unfactored Wall Loads'!E54,IF(I53=G53,0.75*0.6*'Unfactored Wall Loads'!A54,IF(I53=H53,0.75*0.6*'Unfactored Wall Loads'!E54,"NG")))),"N.G."))</f>
        <v>N.G.</v>
      </c>
      <c r="D53" s="119" t="str">
        <f>IF($B53="INT",1*'Unfactored Wall Loads'!F53, IF($B53="EXT",0.6*'Unfactored Wall Loads'!F53,"N.G."))</f>
        <v>N.G.</v>
      </c>
      <c r="E53" s="38">
        <f>'Unfactored Wall Loads'!$P$5*(1*'Unfactored Wall Loads'!G53)</f>
        <v>0</v>
      </c>
      <c r="F53" s="38">
        <f>'Unfactored Wall Loads'!$P$5*(1*'Unfactored Wall Loads'!G53+1*'Unfactored Wall Loads'!H53)</f>
        <v>0</v>
      </c>
      <c r="G53" s="38">
        <f>'Unfactored Wall Loads'!$P$5*(1*'Unfactored Wall Loads'!G53+1*'Unfactored Wall Loads'!I53)</f>
        <v>0</v>
      </c>
      <c r="H53" s="38">
        <f>'Unfactored Wall Loads'!$P$5*(1*'Unfactored Wall Loads'!G53+0.75*'Unfactored Wall Loads'!H53+0.75*'Unfactored Wall Loads'!I53)</f>
        <v>0</v>
      </c>
      <c r="I53" s="42">
        <f t="shared" si="0"/>
        <v>0</v>
      </c>
      <c r="J53" s="118" t="str">
        <f>IF($B53="INT",1*'Unfactored Wall Loads'!J54,IF($B53="EXT",IF(P53=L53,0.6*'Unfactored Wall Loads'!H54,IF(P53=M53,0.75*0.6*'Unfactored Wall Loads'!H54,IF(P53=N53,0.75*0.6*'Unfactored Wall Loads'!H54,IF(P53=O53,0.75*0.6*'Unfactored Wall Loads'!H54,"NG")))),"N.G."))</f>
        <v>N.G.</v>
      </c>
      <c r="K53" s="119" t="str">
        <f>IF($B53="INT",1*'Unfactored Wall Loads'!K53, IF($B53="EXT",0.6*'Unfactored Wall Loads'!K53,"N.G."))</f>
        <v>N.G.</v>
      </c>
      <c r="L53" s="38">
        <f>'Unfactored Wall Loads'!$P$5*(1*'Unfactored Wall Loads'!L53)</f>
        <v>0</v>
      </c>
      <c r="M53" s="38">
        <f>'Unfactored Wall Loads'!$P$5*(1*'Unfactored Wall Loads'!L53+1*'Unfactored Wall Loads'!M53)</f>
        <v>0</v>
      </c>
      <c r="N53" s="38">
        <f>'Unfactored Wall Loads'!$P$5*(1*'Unfactored Wall Loads'!L53+1*'Unfactored Wall Loads'!N53)</f>
        <v>0</v>
      </c>
      <c r="O53" s="38">
        <f>'Unfactored Wall Loads'!$P$5*(1*'Unfactored Wall Loads'!L53+0.75*'Unfactored Wall Loads'!M53+0.75*'Unfactored Wall Loads'!N53)</f>
        <v>0</v>
      </c>
      <c r="P53" s="42">
        <f t="shared" si="1"/>
        <v>0</v>
      </c>
      <c r="Q53" s="118" t="str">
        <f>IF($B53="INT",1*'Unfactored Wall Loads'!O54,IF($B53="EXT",IF(W53=S53,0.6*'Unfactored Wall Loads'!O54,IF(W53=T53,0.75*0.6*'Unfactored Wall Loads'!O54,IF(W53=U53,0.75*0.6*'Unfactored Wall Loads'!O54,IF(W53=V53,0.75*0.6*'Unfactored Wall Loads'!O54,"NG")))),"N.G."))</f>
        <v>N.G.</v>
      </c>
      <c r="R53" s="119" t="str">
        <f>IF($B53="INT",1*'Unfactored Wall Loads'!P53, IF($B53="EXT",0.6*'Unfactored Wall Loads'!P53,"N.G."))</f>
        <v>N.G.</v>
      </c>
      <c r="S53" s="38">
        <f>'Unfactored Wall Loads'!$P$5*(1*'Unfactored Wall Loads'!Q53)</f>
        <v>0</v>
      </c>
      <c r="T53" s="38">
        <f>'Unfactored Wall Loads'!$P$5*(1*'Unfactored Wall Loads'!Q53+1*'Unfactored Wall Loads'!R53)</f>
        <v>0</v>
      </c>
      <c r="U53" s="38">
        <f>'Unfactored Wall Loads'!$P$5*(1*'Unfactored Wall Loads'!Q53+1*'Unfactored Wall Loads'!S53)</f>
        <v>0</v>
      </c>
      <c r="V53" s="38">
        <f>'Unfactored Wall Loads'!$P$5*(1*'Unfactored Wall Loads'!Q53+0.75*'Unfactored Wall Loads'!R53+0.75*'Unfactored Wall Loads'!S53)</f>
        <v>0</v>
      </c>
      <c r="W53" s="42">
        <f t="shared" si="2"/>
        <v>0</v>
      </c>
      <c r="X53" s="118" t="str">
        <f>IF($B53="INT",1*'Unfactored Wall Loads'!T53,IF($B53="EXT",IF(AD53=Z53,0.6*'Unfactored Wall Loads'!T53,IF(AD53=AA53,0.75*0.6*'Unfactored Wall Loads'!T53,IF(AD53=AB53,0.75*0.6*'Unfactored Wall Loads'!T53,IF(AD53=AC53,0.75*0.6*'Unfactored Wall Loads'!T53,"NG")))),"N.G."))</f>
        <v>N.G.</v>
      </c>
      <c r="Y53" s="119" t="str">
        <f>IF($B53="INT",1*'Unfactored Wall Loads'!U53, IF($B53="EXT",0.6*'Unfactored Wall Loads'!U53,"N.G."))</f>
        <v>N.G.</v>
      </c>
      <c r="Z53" s="38">
        <f>'Unfactored Wall Loads'!$P$5*(1*'Unfactored Wall Loads'!V53)</f>
        <v>0</v>
      </c>
      <c r="AA53" s="38">
        <f>'Unfactored Wall Loads'!$P$5*(1*'Unfactored Wall Loads'!V53+1*'Unfactored Wall Loads'!W53)</f>
        <v>0</v>
      </c>
      <c r="AB53" s="38">
        <f>'Unfactored Wall Loads'!$P$5*(1*'Unfactored Wall Loads'!V53+1*'Unfactored Wall Loads'!X53)</f>
        <v>0</v>
      </c>
      <c r="AC53" s="42">
        <f>'Unfactored Wall Loads'!$P$5*(1*'Unfactored Wall Loads'!V53+0.75*'Unfactored Wall Loads'!W53+0.75*'Unfactored Wall Loads'!X53)</f>
        <v>0</v>
      </c>
      <c r="AD53" s="87">
        <f t="shared" si="3"/>
        <v>0</v>
      </c>
      <c r="AE53" s="118" t="str">
        <f>IF($B53="INT",1*'Unfactored Wall Loads'!Y53,IF($B53="EXT",IF(AK53=AG53,0.6*'Unfactored Wall Loads'!Y53,IF(AK53=AH53,0.75*0.6*'Unfactored Wall Loads'!Y53,IF(AK53=AI53,0.75*0.6*'Unfactored Wall Loads'!Y53,IF(AK53=AJ53,0.75*0.6*'Unfactored Wall Loads'!Y53,"NG")))),"N.G."))</f>
        <v>N.G.</v>
      </c>
      <c r="AF53" s="119" t="str">
        <f>IF($B53="INT",1*'Unfactored Wall Loads'!Z53, IF($B53="EXT",0.6*'Unfactored Wall Loads'!Z53,"N.G."))</f>
        <v>N.G.</v>
      </c>
      <c r="AG53" s="38">
        <f>'Unfactored Wall Loads'!$P$5*(1*'Unfactored Wall Loads'!AA53)</f>
        <v>0</v>
      </c>
      <c r="AH53" s="38">
        <f>'Unfactored Wall Loads'!$P$5*(1*'Unfactored Wall Loads'!AA53+1*'Unfactored Wall Loads'!AB53)</f>
        <v>0</v>
      </c>
      <c r="AI53" s="38">
        <f>'Unfactored Wall Loads'!$P$5*(1*'Unfactored Wall Loads'!AA53+1*'Unfactored Wall Loads'!AC53)</f>
        <v>0</v>
      </c>
      <c r="AJ53" s="38">
        <f>'Unfactored Wall Loads'!$P$5*(1*'Unfactored Wall Loads'!AA53+0.75*'Unfactored Wall Loads'!AB53+0.75*'Unfactored Wall Loads'!AC53)</f>
        <v>0</v>
      </c>
      <c r="AK53" s="42">
        <f t="shared" si="4"/>
        <v>0</v>
      </c>
      <c r="AL53" s="118" t="str">
        <f>IF($B53="INT",1*'Unfactored Wall Loads'!AD53,IF($B53="EXT",IF(AR53=AN53,0.6*'Unfactored Wall Loads'!AD53,IF(AR53=AO53,0.75*0.6*'Unfactored Wall Loads'!AD53,IF(AR53=AP53,0.75*0.6*'Unfactored Wall Loads'!AD53,IF(AR53=AQ53,0.75*0.6*'Unfactored Wall Loads'!AD53,"NG")))),"N.G."))</f>
        <v>N.G.</v>
      </c>
      <c r="AM53" s="119" t="str">
        <f>IF($B53="INT",1*'Unfactored Wall Loads'!AE53, IF($B53="EXT",0.6*'Unfactored Wall Loads'!AE53,"N.G."))</f>
        <v>N.G.</v>
      </c>
      <c r="AN53" s="38">
        <f>'Unfactored Wall Loads'!$P$5*(1*'Unfactored Wall Loads'!AF53)</f>
        <v>0</v>
      </c>
      <c r="AO53" s="38">
        <f>'Unfactored Wall Loads'!$P$5*(1*'Unfactored Wall Loads'!AF53+1*'Unfactored Wall Loads'!AG53)</f>
        <v>0</v>
      </c>
      <c r="AP53" s="38">
        <f>'Unfactored Wall Loads'!$P$5*(1*'Unfactored Wall Loads'!AF53+1*'Unfactored Wall Loads'!AH53)</f>
        <v>0</v>
      </c>
      <c r="AQ53" s="38">
        <f>'Unfactored Wall Loads'!$P$5*(1*'Unfactored Wall Loads'!AF53+0.75*'Unfactored Wall Loads'!AG53+0.75*'Unfactored Wall Loads'!AH53)</f>
        <v>0</v>
      </c>
      <c r="AR53" s="42">
        <f t="shared" si="5"/>
        <v>0</v>
      </c>
      <c r="AS53" s="118" t="str">
        <f>IF($B53="INT",1*'Unfactored Wall Loads'!AI53,IF($B53="EXT",IF(AY53=AU53,0.6*'Unfactored Wall Loads'!AI53,IF(AY53=AV53,0.75*0.6*'Unfactored Wall Loads'!AI53,IF(AY53=AW53,0.75*0.6*'Unfactored Wall Loads'!AI53,IF(AY53=AX53,0.75*0.6*'Unfactored Wall Loads'!AI53,"NG")))),"N.G."))</f>
        <v>N.G.</v>
      </c>
      <c r="AT53" s="119" t="str">
        <f>IF($B53="INT",1*'Unfactored Wall Loads'!AJ53, IF($B53="EXT",0.6*'Unfactored Wall Loads'!AJ53,"N.G."))</f>
        <v>N.G.</v>
      </c>
      <c r="AU53" s="38">
        <f>'Unfactored Wall Loads'!$P$5*(1*'Unfactored Wall Loads'!AK53)</f>
        <v>0</v>
      </c>
      <c r="AV53" s="38">
        <f>'Unfactored Wall Loads'!$P$5*(1*'Unfactored Wall Loads'!AK53+1*'Unfactored Wall Loads'!AL53)</f>
        <v>0</v>
      </c>
      <c r="AW53" s="38">
        <f>'Unfactored Wall Loads'!$P$5*(1*'Unfactored Wall Loads'!AK53+1*'Unfactored Wall Loads'!AM53)</f>
        <v>0</v>
      </c>
      <c r="AX53" s="38">
        <f>'Unfactored Wall Loads'!$P$5*(1*'Unfactored Wall Loads'!AK53+0.75*'Unfactored Wall Loads'!AL53+0.75*'Unfactored Wall Loads'!AM53)</f>
        <v>0</v>
      </c>
      <c r="AY53" s="42">
        <f t="shared" si="6"/>
        <v>0</v>
      </c>
      <c r="AZ53" s="118" t="str">
        <f>IF($B53="INT",1*'Unfactored Wall Loads'!AN53,IF($B53="EXT",IF(BF53=BB53,0.6*'Unfactored Wall Loads'!AN53,IF(BF53=BC53,0.75*0.6*'Unfactored Wall Loads'!AN53,IF(BF53=BD53,0.75*0.6*'Unfactored Wall Loads'!AN53,IF(BF53=BE53,0.75*0.6*'Unfactored Wall Loads'!AN53,"NG")))),"N.G."))</f>
        <v>N.G.</v>
      </c>
      <c r="BA53" s="119" t="str">
        <f>IF($B53="INT",1*'Unfactored Wall Loads'!AO53, IF($B53="EXT",0.6*'Unfactored Wall Loads'!AO53,"N.G."))</f>
        <v>N.G.</v>
      </c>
      <c r="BB53" s="38">
        <f>'Unfactored Wall Loads'!$P$5*(1*'Unfactored Wall Loads'!AP53)</f>
        <v>0</v>
      </c>
      <c r="BC53" s="38">
        <f>'Unfactored Wall Loads'!$P$5*(1*'Unfactored Wall Loads'!AP53+1*'Unfactored Wall Loads'!AQ53)</f>
        <v>0</v>
      </c>
      <c r="BD53" s="38">
        <f>'Unfactored Wall Loads'!$P$5*(1*'Unfactored Wall Loads'!AP53+1*'Unfactored Wall Loads'!AR53)</f>
        <v>0</v>
      </c>
      <c r="BE53" s="38">
        <f>'Unfactored Wall Loads'!$P$5*(1*'Unfactored Wall Loads'!AP53+0.75*'Unfactored Wall Loads'!AQ53+0.75*'Unfactored Wall Loads'!AR53)</f>
        <v>0</v>
      </c>
      <c r="BF53" s="42">
        <f t="shared" si="7"/>
        <v>0</v>
      </c>
      <c r="BG53" s="118" t="str">
        <f>IF($B53="INT",1*'Unfactored Wall Loads'!AS53,IF($B53="EXT",IF(BM53=BI53,0.6*'Unfactored Wall Loads'!AS53,IF(BM53=BJ53,0.75*0.6*'Unfactored Wall Loads'!AS53,IF(BM53=BK53,0.75*0.6*'Unfactored Wall Loads'!AS53,IF(BM53=BL53,0.75*0.6*'Unfactored Wall Loads'!AS53,"NG")))),"N.G."))</f>
        <v>N.G.</v>
      </c>
      <c r="BH53" s="119" t="str">
        <f>IF($B53="INT",1*'Unfactored Wall Loads'!AT53, IF($B53="EXT",0.6*'Unfactored Wall Loads'!AT53,"N.G."))</f>
        <v>N.G.</v>
      </c>
      <c r="BI53" s="38">
        <f>'Unfactored Wall Loads'!$P$5*(1*'Unfactored Wall Loads'!AU53)</f>
        <v>0</v>
      </c>
      <c r="BJ53" s="38">
        <f>'Unfactored Wall Loads'!$P$5*(1*'Unfactored Wall Loads'!AU53+1*'Unfactored Wall Loads'!AV53)</f>
        <v>0</v>
      </c>
      <c r="BK53" s="38">
        <f>'Unfactored Wall Loads'!$P$5*(1*'Unfactored Wall Loads'!AU53+1*'Unfactored Wall Loads'!AW53)</f>
        <v>0</v>
      </c>
      <c r="BL53" s="38">
        <f>'Unfactored Wall Loads'!$P$5*(1*'Unfactored Wall Loads'!AU53+0.75*'Unfactored Wall Loads'!AV53+0.75*'Unfactored Wall Loads'!AW53)</f>
        <v>0</v>
      </c>
      <c r="BM53" s="42">
        <f t="shared" si="8"/>
        <v>0</v>
      </c>
      <c r="BN53" s="118" t="str">
        <f>IF($B53="INT",1*'Unfactored Wall Loads'!AX53,IF($B53="EXT",IF(BT53=BP53,0.6*'Unfactored Wall Loads'!AX53,IF(BT53=BQ53,0.75*0.6*'Unfactored Wall Loads'!AX53,IF(BT53=BR53,0.75*0.6*'Unfactored Wall Loads'!AX53,IF(BT53=BS53,0.75*0.6*'Unfactored Wall Loads'!AX53,"NG")))),"N.G."))</f>
        <v>N.G.</v>
      </c>
      <c r="BO53" s="119" t="str">
        <f>IF($B53="INT",1*'Unfactored Wall Loads'!AY53, IF($B53="EXT",0.6*'Unfactored Wall Loads'!AY53,"N.G."))</f>
        <v>N.G.</v>
      </c>
      <c r="BP53" s="38">
        <f>'Unfactored Wall Loads'!$P$5*(1*'Unfactored Wall Loads'!AZ53)</f>
        <v>0</v>
      </c>
      <c r="BQ53" s="38">
        <f>'Unfactored Wall Loads'!$P$5*(1*'Unfactored Wall Loads'!AZ53+1*'Unfactored Wall Loads'!BA53)</f>
        <v>0</v>
      </c>
      <c r="BR53" s="38">
        <f>'Unfactored Wall Loads'!$P$5*(1*'Unfactored Wall Loads'!AZ53+1*'Unfactored Wall Loads'!BB53)</f>
        <v>0</v>
      </c>
      <c r="BS53" s="38">
        <f>'Unfactored Wall Loads'!$P$5*(1*'Unfactored Wall Loads'!AZ53+0.75*'Unfactored Wall Loads'!BA53+0.75*'Unfactored Wall Loads'!BB53)</f>
        <v>0</v>
      </c>
      <c r="BT53" s="42">
        <f t="shared" si="9"/>
        <v>0</v>
      </c>
      <c r="BU53" s="118" t="str">
        <f>IF($B53="INT",1*'Unfactored Wall Loads'!BC53,IF($B53="EXT",IF(CA53=BW53,0.6*'Unfactored Wall Loads'!BC53,IF(CA53=BX53,0.75*0.6*'Unfactored Wall Loads'!BC53,IF(CA53=BY53,0.75*0.6*'Unfactored Wall Loads'!BC53,IF(CA53=BZ53,0.75*0.6*'Unfactored Wall Loads'!BC53,"NG")))),"N.G."))</f>
        <v>N.G.</v>
      </c>
      <c r="BV53" s="119" t="str">
        <f>IF($B53="INT",1*'Unfactored Wall Loads'!BD53, IF($B53="EXT",0.6*'Unfactored Wall Loads'!BD53,"N.G."))</f>
        <v>N.G.</v>
      </c>
      <c r="BW53" s="38">
        <f>'Unfactored Wall Loads'!$P$5*(1*'Unfactored Wall Loads'!BE53)</f>
        <v>0</v>
      </c>
      <c r="BX53" s="38">
        <f>'Unfactored Wall Loads'!$P$5*(1*'Unfactored Wall Loads'!BE53+1*'Unfactored Wall Loads'!BF53)</f>
        <v>0</v>
      </c>
      <c r="BY53" s="38">
        <f>'Unfactored Wall Loads'!$P$5*(1*'Unfactored Wall Loads'!BE53+1*'Unfactored Wall Loads'!BG53)</f>
        <v>0</v>
      </c>
      <c r="BZ53" s="38">
        <f>'Unfactored Wall Loads'!$P$5*(1*'Unfactored Wall Loads'!BE53+0.75*'Unfactored Wall Loads'!BF53+0.75*'Unfactored Wall Loads'!BG53)</f>
        <v>0</v>
      </c>
      <c r="CA53" s="42">
        <f t="shared" si="10"/>
        <v>0</v>
      </c>
      <c r="CB53" s="118" t="str">
        <f>IF($B53="INT",1*'Unfactored Wall Loads'!BH53,IF($B53="EXT",IF(CH53=CD53,0.6*'Unfactored Wall Loads'!BH53,IF(CH53=CE53,0.75*0.6*'Unfactored Wall Loads'!BH53,IF(CH53=CF53,0.75*0.6*'Unfactored Wall Loads'!BH53,IF(CH53=CG53,0.75*0.6*'Unfactored Wall Loads'!BH53,"NG")))),"N.G."))</f>
        <v>N.G.</v>
      </c>
      <c r="CC53" s="119" t="str">
        <f>IF($B53="INT",1*'Unfactored Wall Loads'!BI53, IF($B53="EXT",0.6*'Unfactored Wall Loads'!BI53,"N.G."))</f>
        <v>N.G.</v>
      </c>
      <c r="CD53" s="38">
        <f>'Unfactored Wall Loads'!$P$5*(1*'Unfactored Wall Loads'!BJ53)</f>
        <v>0</v>
      </c>
      <c r="CE53" s="38">
        <f>'Unfactored Wall Loads'!$P$5*(1*'Unfactored Wall Loads'!BJ53+1*'Unfactored Wall Loads'!BK53)</f>
        <v>0</v>
      </c>
      <c r="CF53" s="38">
        <f>'Unfactored Wall Loads'!$P$5*(1*'Unfactored Wall Loads'!BJ53+1*'Unfactored Wall Loads'!BL53)</f>
        <v>0</v>
      </c>
      <c r="CG53" s="38">
        <f>'Unfactored Wall Loads'!$P$5*(1*'Unfactored Wall Loads'!BJ53+0.75*'Unfactored Wall Loads'!BK53+0.75*'Unfactored Wall Loads'!BL53)</f>
        <v>0</v>
      </c>
      <c r="CH53" s="42">
        <f t="shared" si="11"/>
        <v>0</v>
      </c>
      <c r="CI53" s="118" t="str">
        <f>IF($B53="INT",1*'Unfactored Wall Loads'!BM53,IF($B53="EXT",IF(CO53=CK53,0.6*'Unfactored Wall Loads'!BM53,IF(CO53=CL53,0.75*0.6*'Unfactored Wall Loads'!BM53,IF(CO53=CM53,0.75*0.6*'Unfactored Wall Loads'!BM53,IF(CO53=CN53,0.75*0.6*'Unfactored Wall Loads'!BM53,"NG")))),"N.G."))</f>
        <v>N.G.</v>
      </c>
      <c r="CJ53" s="119" t="str">
        <f>IF($B53="INT",1*'Unfactored Wall Loads'!BN53, IF($B53="EXT",0.6*'Unfactored Wall Loads'!BN53,"N.G."))</f>
        <v>N.G.</v>
      </c>
      <c r="CK53" s="38">
        <f>'Unfactored Wall Loads'!$P$5*(1*'Unfactored Wall Loads'!BO53)</f>
        <v>0</v>
      </c>
      <c r="CL53" s="38">
        <f>'Unfactored Wall Loads'!$P$5*(1*'Unfactored Wall Loads'!BO53+1*'Unfactored Wall Loads'!BP53)</f>
        <v>0</v>
      </c>
      <c r="CM53" s="38">
        <f>'Unfactored Wall Loads'!$P$5*(1*'Unfactored Wall Loads'!BO53+1*'Unfactored Wall Loads'!BQ53)</f>
        <v>0</v>
      </c>
      <c r="CN53" s="38">
        <f>'Unfactored Wall Loads'!$P$5*(1*'Unfactored Wall Loads'!BO53+0.75*'Unfactored Wall Loads'!BP53+0.75*'Unfactored Wall Loads'!BQ53)</f>
        <v>0</v>
      </c>
      <c r="CO53" s="42">
        <f t="shared" si="12"/>
        <v>0</v>
      </c>
      <c r="CP53" s="118" t="str">
        <f>IF($B53="INT",1*'Unfactored Wall Loads'!BR53,IF($B53="EXT",IF(CV53=CR53,0.6*'Unfactored Wall Loads'!BR53,IF(CV53=CS53,0.75*0.6*'Unfactored Wall Loads'!BR53,IF(CV53=CT53,0.75*0.6*'Unfactored Wall Loads'!BR53,IF(CV53=CU53,0.75*0.6*'Unfactored Wall Loads'!BR53,"NG")))),"N.G."))</f>
        <v>N.G.</v>
      </c>
      <c r="CQ53" s="119" t="str">
        <f>IF($B53="INT",1*'Unfactored Wall Loads'!BS53, IF($B53="EXT",0.6*'Unfactored Wall Loads'!BS53,"N.G."))</f>
        <v>N.G.</v>
      </c>
      <c r="CR53" s="38">
        <f>'Unfactored Wall Loads'!$P$5*(1*'Unfactored Wall Loads'!BT53)</f>
        <v>0</v>
      </c>
      <c r="CS53" s="38">
        <f>'Unfactored Wall Loads'!$P$5*(1*'Unfactored Wall Loads'!BT53+1*'Unfactored Wall Loads'!BU53)</f>
        <v>0</v>
      </c>
      <c r="CT53" s="38">
        <f>'Unfactored Wall Loads'!$P$5*(1*'Unfactored Wall Loads'!BT53+1*'Unfactored Wall Loads'!BV53)</f>
        <v>0</v>
      </c>
      <c r="CU53" s="38">
        <f>'Unfactored Wall Loads'!$P$5*(1*'Unfactored Wall Loads'!BT53+0.75*'Unfactored Wall Loads'!BU53+0.75*'Unfactored Wall Loads'!BV53)</f>
        <v>0</v>
      </c>
      <c r="CV53" s="42">
        <f t="shared" si="13"/>
        <v>0</v>
      </c>
      <c r="CW53" s="118" t="str">
        <f>IF($B53="INT",1*'Unfactored Wall Loads'!BW53,IF($B53="EXT",IF(DC53=CY53,0.6*'Unfactored Wall Loads'!BW53,IF(DC53=CZ53,0.75*0.6*'Unfactored Wall Loads'!BW53,IF(DC53=DA53,0.75*0.6*'Unfactored Wall Loads'!BW53,IF(DC53=DB53,0.75*0.6*'Unfactored Wall Loads'!BW53,"NG")))),"N.G."))</f>
        <v>N.G.</v>
      </c>
      <c r="CX53" s="119" t="str">
        <f>IF($B53="INT",1*'Unfactored Wall Loads'!BX53, IF($B53="EXT",0.6*'Unfactored Wall Loads'!BX53,"N.G."))</f>
        <v>N.G.</v>
      </c>
      <c r="CY53" s="38">
        <f>'Unfactored Wall Loads'!$P$5*(1*'Unfactored Wall Loads'!BY53)</f>
        <v>0</v>
      </c>
      <c r="CZ53" s="38">
        <f>'Unfactored Wall Loads'!$P$5*(1*'Unfactored Wall Loads'!BY53+1*'Unfactored Wall Loads'!BZ53)</f>
        <v>0</v>
      </c>
      <c r="DA53" s="38">
        <f>'Unfactored Wall Loads'!$P$5*(1*'Unfactored Wall Loads'!BY53+1*'Unfactored Wall Loads'!CA53)</f>
        <v>0</v>
      </c>
      <c r="DB53" s="38">
        <f>'Unfactored Wall Loads'!$P$5*(1*'Unfactored Wall Loads'!BY53+0.75*'Unfactored Wall Loads'!BZ53+0.75*'Unfactored Wall Loads'!CA53)</f>
        <v>0</v>
      </c>
      <c r="DC53" s="37">
        <f t="shared" si="14"/>
        <v>0</v>
      </c>
    </row>
    <row r="54" spans="1:107" x14ac:dyDescent="0.25">
      <c r="A54" s="87">
        <v>33</v>
      </c>
      <c r="B54" s="87">
        <f>'Unfactored Wall Loads'!B54</f>
        <v>0</v>
      </c>
      <c r="C54" s="118" t="str">
        <f>IF($B54="INT",1*'Unfactored Wall Loads'!E55,IF($B54="EXT",IF(I54=E54,0.6*'Unfactored Wall Loads'!E55,IF(I54=F54,0.75*0.6*'Unfactored Wall Loads'!E55,IF(I54=G54,0.75*0.6*'Unfactored Wall Loads'!A55,IF(I54=H54,0.75*0.6*'Unfactored Wall Loads'!E55,"NG")))),"N.G."))</f>
        <v>N.G.</v>
      </c>
      <c r="D54" s="119" t="str">
        <f>IF($B54="INT",1*'Unfactored Wall Loads'!F54, IF($B54="EXT",0.6*'Unfactored Wall Loads'!F54,"N.G."))</f>
        <v>N.G.</v>
      </c>
      <c r="E54" s="38">
        <f>'Unfactored Wall Loads'!$P$5*(1*'Unfactored Wall Loads'!G54)</f>
        <v>0</v>
      </c>
      <c r="F54" s="38">
        <f>'Unfactored Wall Loads'!$P$5*(1*'Unfactored Wall Loads'!G54+1*'Unfactored Wall Loads'!H54)</f>
        <v>0</v>
      </c>
      <c r="G54" s="38">
        <f>'Unfactored Wall Loads'!$P$5*(1*'Unfactored Wall Loads'!G54+1*'Unfactored Wall Loads'!I54)</f>
        <v>0</v>
      </c>
      <c r="H54" s="38">
        <f>'Unfactored Wall Loads'!$P$5*(1*'Unfactored Wall Loads'!G54+0.75*'Unfactored Wall Loads'!H54+0.75*'Unfactored Wall Loads'!I54)</f>
        <v>0</v>
      </c>
      <c r="I54" s="42">
        <f t="shared" si="0"/>
        <v>0</v>
      </c>
      <c r="J54" s="118" t="str">
        <f>IF($B54="INT",1*'Unfactored Wall Loads'!J55,IF($B54="EXT",IF(P54=L54,0.6*'Unfactored Wall Loads'!H55,IF(P54=M54,0.75*0.6*'Unfactored Wall Loads'!H55,IF(P54=N54,0.75*0.6*'Unfactored Wall Loads'!H55,IF(P54=O54,0.75*0.6*'Unfactored Wall Loads'!H55,"NG")))),"N.G."))</f>
        <v>N.G.</v>
      </c>
      <c r="K54" s="119" t="str">
        <f>IF($B54="INT",1*'Unfactored Wall Loads'!K54, IF($B54="EXT",0.6*'Unfactored Wall Loads'!K54,"N.G."))</f>
        <v>N.G.</v>
      </c>
      <c r="L54" s="38">
        <f>'Unfactored Wall Loads'!$P$5*(1*'Unfactored Wall Loads'!L54)</f>
        <v>0</v>
      </c>
      <c r="M54" s="38">
        <f>'Unfactored Wall Loads'!$P$5*(1*'Unfactored Wall Loads'!L54+1*'Unfactored Wall Loads'!M54)</f>
        <v>0</v>
      </c>
      <c r="N54" s="38">
        <f>'Unfactored Wall Loads'!$P$5*(1*'Unfactored Wall Loads'!L54+1*'Unfactored Wall Loads'!N54)</f>
        <v>0</v>
      </c>
      <c r="O54" s="38">
        <f>'Unfactored Wall Loads'!$P$5*(1*'Unfactored Wall Loads'!L54+0.75*'Unfactored Wall Loads'!M54+0.75*'Unfactored Wall Loads'!N54)</f>
        <v>0</v>
      </c>
      <c r="P54" s="42">
        <f t="shared" si="1"/>
        <v>0</v>
      </c>
      <c r="Q54" s="118" t="str">
        <f>IF($B54="INT",1*'Unfactored Wall Loads'!O55,IF($B54="EXT",IF(W54=S54,0.6*'Unfactored Wall Loads'!O55,IF(W54=T54,0.75*0.6*'Unfactored Wall Loads'!O55,IF(W54=U54,0.75*0.6*'Unfactored Wall Loads'!O55,IF(W54=V54,0.75*0.6*'Unfactored Wall Loads'!O55,"NG")))),"N.G."))</f>
        <v>N.G.</v>
      </c>
      <c r="R54" s="119" t="str">
        <f>IF($B54="INT",1*'Unfactored Wall Loads'!P54, IF($B54="EXT",0.6*'Unfactored Wall Loads'!P54,"N.G."))</f>
        <v>N.G.</v>
      </c>
      <c r="S54" s="38">
        <f>'Unfactored Wall Loads'!$P$5*(1*'Unfactored Wall Loads'!Q54)</f>
        <v>0</v>
      </c>
      <c r="T54" s="38">
        <f>'Unfactored Wall Loads'!$P$5*(1*'Unfactored Wall Loads'!Q54+1*'Unfactored Wall Loads'!R54)</f>
        <v>0</v>
      </c>
      <c r="U54" s="38">
        <f>'Unfactored Wall Loads'!$P$5*(1*'Unfactored Wall Loads'!Q54+1*'Unfactored Wall Loads'!S54)</f>
        <v>0</v>
      </c>
      <c r="V54" s="38">
        <f>'Unfactored Wall Loads'!$P$5*(1*'Unfactored Wall Loads'!Q54+0.75*'Unfactored Wall Loads'!R54+0.75*'Unfactored Wall Loads'!S54)</f>
        <v>0</v>
      </c>
      <c r="W54" s="42">
        <f t="shared" si="2"/>
        <v>0</v>
      </c>
      <c r="X54" s="118" t="str">
        <f>IF($B54="INT",1*'Unfactored Wall Loads'!T54,IF($B54="EXT",IF(AD54=Z54,0.6*'Unfactored Wall Loads'!T54,IF(AD54=AA54,0.75*0.6*'Unfactored Wall Loads'!T54,IF(AD54=AB54,0.75*0.6*'Unfactored Wall Loads'!T54,IF(AD54=AC54,0.75*0.6*'Unfactored Wall Loads'!T54,"NG")))),"N.G."))</f>
        <v>N.G.</v>
      </c>
      <c r="Y54" s="119" t="str">
        <f>IF($B54="INT",1*'Unfactored Wall Loads'!U54, IF($B54="EXT",0.6*'Unfactored Wall Loads'!U54,"N.G."))</f>
        <v>N.G.</v>
      </c>
      <c r="Z54" s="38">
        <f>'Unfactored Wall Loads'!$P$5*(1*'Unfactored Wall Loads'!V54)</f>
        <v>0</v>
      </c>
      <c r="AA54" s="38">
        <f>'Unfactored Wall Loads'!$P$5*(1*'Unfactored Wall Loads'!V54+1*'Unfactored Wall Loads'!W54)</f>
        <v>0</v>
      </c>
      <c r="AB54" s="38">
        <f>'Unfactored Wall Loads'!$P$5*(1*'Unfactored Wall Loads'!V54+1*'Unfactored Wall Loads'!X54)</f>
        <v>0</v>
      </c>
      <c r="AC54" s="42">
        <f>'Unfactored Wall Loads'!$P$5*(1*'Unfactored Wall Loads'!V54+0.75*'Unfactored Wall Loads'!W54+0.75*'Unfactored Wall Loads'!X54)</f>
        <v>0</v>
      </c>
      <c r="AD54" s="87">
        <f t="shared" si="3"/>
        <v>0</v>
      </c>
      <c r="AE54" s="118" t="str">
        <f>IF($B54="INT",1*'Unfactored Wall Loads'!Y54,IF($B54="EXT",IF(AK54=AG54,0.6*'Unfactored Wall Loads'!Y54,IF(AK54=AH54,0.75*0.6*'Unfactored Wall Loads'!Y54,IF(AK54=AI54,0.75*0.6*'Unfactored Wall Loads'!Y54,IF(AK54=AJ54,0.75*0.6*'Unfactored Wall Loads'!Y54,"NG")))),"N.G."))</f>
        <v>N.G.</v>
      </c>
      <c r="AF54" s="119" t="str">
        <f>IF($B54="INT",1*'Unfactored Wall Loads'!Z54, IF($B54="EXT",0.6*'Unfactored Wall Loads'!Z54,"N.G."))</f>
        <v>N.G.</v>
      </c>
      <c r="AG54" s="38">
        <f>'Unfactored Wall Loads'!$P$5*(1*'Unfactored Wall Loads'!AA54)</f>
        <v>0</v>
      </c>
      <c r="AH54" s="38">
        <f>'Unfactored Wall Loads'!$P$5*(1*'Unfactored Wall Loads'!AA54+1*'Unfactored Wall Loads'!AB54)</f>
        <v>0</v>
      </c>
      <c r="AI54" s="38">
        <f>'Unfactored Wall Loads'!$P$5*(1*'Unfactored Wall Loads'!AA54+1*'Unfactored Wall Loads'!AC54)</f>
        <v>0</v>
      </c>
      <c r="AJ54" s="38">
        <f>'Unfactored Wall Loads'!$P$5*(1*'Unfactored Wall Loads'!AA54+0.75*'Unfactored Wall Loads'!AB54+0.75*'Unfactored Wall Loads'!AC54)</f>
        <v>0</v>
      </c>
      <c r="AK54" s="42">
        <f t="shared" si="4"/>
        <v>0</v>
      </c>
      <c r="AL54" s="118" t="str">
        <f>IF($B54="INT",1*'Unfactored Wall Loads'!AD54,IF($B54="EXT",IF(AR54=AN54,0.6*'Unfactored Wall Loads'!AD54,IF(AR54=AO54,0.75*0.6*'Unfactored Wall Loads'!AD54,IF(AR54=AP54,0.75*0.6*'Unfactored Wall Loads'!AD54,IF(AR54=AQ54,0.75*0.6*'Unfactored Wall Loads'!AD54,"NG")))),"N.G."))</f>
        <v>N.G.</v>
      </c>
      <c r="AM54" s="119" t="str">
        <f>IF($B54="INT",1*'Unfactored Wall Loads'!AE54, IF($B54="EXT",0.6*'Unfactored Wall Loads'!AE54,"N.G."))</f>
        <v>N.G.</v>
      </c>
      <c r="AN54" s="38">
        <f>'Unfactored Wall Loads'!$P$5*(1*'Unfactored Wall Loads'!AF54)</f>
        <v>0</v>
      </c>
      <c r="AO54" s="38">
        <f>'Unfactored Wall Loads'!$P$5*(1*'Unfactored Wall Loads'!AF54+1*'Unfactored Wall Loads'!AG54)</f>
        <v>0</v>
      </c>
      <c r="AP54" s="38">
        <f>'Unfactored Wall Loads'!$P$5*(1*'Unfactored Wall Loads'!AF54+1*'Unfactored Wall Loads'!AH54)</f>
        <v>0</v>
      </c>
      <c r="AQ54" s="38">
        <f>'Unfactored Wall Loads'!$P$5*(1*'Unfactored Wall Loads'!AF54+0.75*'Unfactored Wall Loads'!AG54+0.75*'Unfactored Wall Loads'!AH54)</f>
        <v>0</v>
      </c>
      <c r="AR54" s="42">
        <f t="shared" si="5"/>
        <v>0</v>
      </c>
      <c r="AS54" s="118" t="str">
        <f>IF($B54="INT",1*'Unfactored Wall Loads'!AI54,IF($B54="EXT",IF(AY54=AU54,0.6*'Unfactored Wall Loads'!AI54,IF(AY54=AV54,0.75*0.6*'Unfactored Wall Loads'!AI54,IF(AY54=AW54,0.75*0.6*'Unfactored Wall Loads'!AI54,IF(AY54=AX54,0.75*0.6*'Unfactored Wall Loads'!AI54,"NG")))),"N.G."))</f>
        <v>N.G.</v>
      </c>
      <c r="AT54" s="119" t="str">
        <f>IF($B54="INT",1*'Unfactored Wall Loads'!AJ54, IF($B54="EXT",0.6*'Unfactored Wall Loads'!AJ54,"N.G."))</f>
        <v>N.G.</v>
      </c>
      <c r="AU54" s="38">
        <f>'Unfactored Wall Loads'!$P$5*(1*'Unfactored Wall Loads'!AK54)</f>
        <v>0</v>
      </c>
      <c r="AV54" s="38">
        <f>'Unfactored Wall Loads'!$P$5*(1*'Unfactored Wall Loads'!AK54+1*'Unfactored Wall Loads'!AL54)</f>
        <v>0</v>
      </c>
      <c r="AW54" s="38">
        <f>'Unfactored Wall Loads'!$P$5*(1*'Unfactored Wall Loads'!AK54+1*'Unfactored Wall Loads'!AM54)</f>
        <v>0</v>
      </c>
      <c r="AX54" s="38">
        <f>'Unfactored Wall Loads'!$P$5*(1*'Unfactored Wall Loads'!AK54+0.75*'Unfactored Wall Loads'!AL54+0.75*'Unfactored Wall Loads'!AM54)</f>
        <v>0</v>
      </c>
      <c r="AY54" s="42">
        <f t="shared" si="6"/>
        <v>0</v>
      </c>
      <c r="AZ54" s="118" t="str">
        <f>IF($B54="INT",1*'Unfactored Wall Loads'!AN54,IF($B54="EXT",IF(BF54=BB54,0.6*'Unfactored Wall Loads'!AN54,IF(BF54=BC54,0.75*0.6*'Unfactored Wall Loads'!AN54,IF(BF54=BD54,0.75*0.6*'Unfactored Wall Loads'!AN54,IF(BF54=BE54,0.75*0.6*'Unfactored Wall Loads'!AN54,"NG")))),"N.G."))</f>
        <v>N.G.</v>
      </c>
      <c r="BA54" s="119" t="str">
        <f>IF($B54="INT",1*'Unfactored Wall Loads'!AO54, IF($B54="EXT",0.6*'Unfactored Wall Loads'!AO54,"N.G."))</f>
        <v>N.G.</v>
      </c>
      <c r="BB54" s="38">
        <f>'Unfactored Wall Loads'!$P$5*(1*'Unfactored Wall Loads'!AP54)</f>
        <v>0</v>
      </c>
      <c r="BC54" s="38">
        <f>'Unfactored Wall Loads'!$P$5*(1*'Unfactored Wall Loads'!AP54+1*'Unfactored Wall Loads'!AQ54)</f>
        <v>0</v>
      </c>
      <c r="BD54" s="38">
        <f>'Unfactored Wall Loads'!$P$5*(1*'Unfactored Wall Loads'!AP54+1*'Unfactored Wall Loads'!AR54)</f>
        <v>0</v>
      </c>
      <c r="BE54" s="38">
        <f>'Unfactored Wall Loads'!$P$5*(1*'Unfactored Wall Loads'!AP54+0.75*'Unfactored Wall Loads'!AQ54+0.75*'Unfactored Wall Loads'!AR54)</f>
        <v>0</v>
      </c>
      <c r="BF54" s="42">
        <f t="shared" si="7"/>
        <v>0</v>
      </c>
      <c r="BG54" s="118" t="str">
        <f>IF($B54="INT",1*'Unfactored Wall Loads'!AS54,IF($B54="EXT",IF(BM54=BI54,0.6*'Unfactored Wall Loads'!AS54,IF(BM54=BJ54,0.75*0.6*'Unfactored Wall Loads'!AS54,IF(BM54=BK54,0.75*0.6*'Unfactored Wall Loads'!AS54,IF(BM54=BL54,0.75*0.6*'Unfactored Wall Loads'!AS54,"NG")))),"N.G."))</f>
        <v>N.G.</v>
      </c>
      <c r="BH54" s="119" t="str">
        <f>IF($B54="INT",1*'Unfactored Wall Loads'!AT54, IF($B54="EXT",0.6*'Unfactored Wall Loads'!AT54,"N.G."))</f>
        <v>N.G.</v>
      </c>
      <c r="BI54" s="38">
        <f>'Unfactored Wall Loads'!$P$5*(1*'Unfactored Wall Loads'!AU54)</f>
        <v>0</v>
      </c>
      <c r="BJ54" s="38">
        <f>'Unfactored Wall Loads'!$P$5*(1*'Unfactored Wall Loads'!AU54+1*'Unfactored Wall Loads'!AV54)</f>
        <v>0</v>
      </c>
      <c r="BK54" s="38">
        <f>'Unfactored Wall Loads'!$P$5*(1*'Unfactored Wall Loads'!AU54+1*'Unfactored Wall Loads'!AW54)</f>
        <v>0</v>
      </c>
      <c r="BL54" s="38">
        <f>'Unfactored Wall Loads'!$P$5*(1*'Unfactored Wall Loads'!AU54+0.75*'Unfactored Wall Loads'!AV54+0.75*'Unfactored Wall Loads'!AW54)</f>
        <v>0</v>
      </c>
      <c r="BM54" s="42">
        <f t="shared" si="8"/>
        <v>0</v>
      </c>
      <c r="BN54" s="118" t="str">
        <f>IF($B54="INT",1*'Unfactored Wall Loads'!AX54,IF($B54="EXT",IF(BT54=BP54,0.6*'Unfactored Wall Loads'!AX54,IF(BT54=BQ54,0.75*0.6*'Unfactored Wall Loads'!AX54,IF(BT54=BR54,0.75*0.6*'Unfactored Wall Loads'!AX54,IF(BT54=BS54,0.75*0.6*'Unfactored Wall Loads'!AX54,"NG")))),"N.G."))</f>
        <v>N.G.</v>
      </c>
      <c r="BO54" s="119" t="str">
        <f>IF($B54="INT",1*'Unfactored Wall Loads'!AY54, IF($B54="EXT",0.6*'Unfactored Wall Loads'!AY54,"N.G."))</f>
        <v>N.G.</v>
      </c>
      <c r="BP54" s="38">
        <f>'Unfactored Wall Loads'!$P$5*(1*'Unfactored Wall Loads'!AZ54)</f>
        <v>0</v>
      </c>
      <c r="BQ54" s="38">
        <f>'Unfactored Wall Loads'!$P$5*(1*'Unfactored Wall Loads'!AZ54+1*'Unfactored Wall Loads'!BA54)</f>
        <v>0</v>
      </c>
      <c r="BR54" s="38">
        <f>'Unfactored Wall Loads'!$P$5*(1*'Unfactored Wall Loads'!AZ54+1*'Unfactored Wall Loads'!BB54)</f>
        <v>0</v>
      </c>
      <c r="BS54" s="38">
        <f>'Unfactored Wall Loads'!$P$5*(1*'Unfactored Wall Loads'!AZ54+0.75*'Unfactored Wall Loads'!BA54+0.75*'Unfactored Wall Loads'!BB54)</f>
        <v>0</v>
      </c>
      <c r="BT54" s="42">
        <f t="shared" si="9"/>
        <v>0</v>
      </c>
      <c r="BU54" s="118" t="str">
        <f>IF($B54="INT",1*'Unfactored Wall Loads'!BC54,IF($B54="EXT",IF(CA54=BW54,0.6*'Unfactored Wall Loads'!BC54,IF(CA54=BX54,0.75*0.6*'Unfactored Wall Loads'!BC54,IF(CA54=BY54,0.75*0.6*'Unfactored Wall Loads'!BC54,IF(CA54=BZ54,0.75*0.6*'Unfactored Wall Loads'!BC54,"NG")))),"N.G."))</f>
        <v>N.G.</v>
      </c>
      <c r="BV54" s="119" t="str">
        <f>IF($B54="INT",1*'Unfactored Wall Loads'!BD54, IF($B54="EXT",0.6*'Unfactored Wall Loads'!BD54,"N.G."))</f>
        <v>N.G.</v>
      </c>
      <c r="BW54" s="38">
        <f>'Unfactored Wall Loads'!$P$5*(1*'Unfactored Wall Loads'!BE54)</f>
        <v>0</v>
      </c>
      <c r="BX54" s="38">
        <f>'Unfactored Wall Loads'!$P$5*(1*'Unfactored Wall Loads'!BE54+1*'Unfactored Wall Loads'!BF54)</f>
        <v>0</v>
      </c>
      <c r="BY54" s="38">
        <f>'Unfactored Wall Loads'!$P$5*(1*'Unfactored Wall Loads'!BE54+1*'Unfactored Wall Loads'!BG54)</f>
        <v>0</v>
      </c>
      <c r="BZ54" s="38">
        <f>'Unfactored Wall Loads'!$P$5*(1*'Unfactored Wall Loads'!BE54+0.75*'Unfactored Wall Loads'!BF54+0.75*'Unfactored Wall Loads'!BG54)</f>
        <v>0</v>
      </c>
      <c r="CA54" s="42">
        <f t="shared" si="10"/>
        <v>0</v>
      </c>
      <c r="CB54" s="118" t="str">
        <f>IF($B54="INT",1*'Unfactored Wall Loads'!BH54,IF($B54="EXT",IF(CH54=CD54,0.6*'Unfactored Wall Loads'!BH54,IF(CH54=CE54,0.75*0.6*'Unfactored Wall Loads'!BH54,IF(CH54=CF54,0.75*0.6*'Unfactored Wall Loads'!BH54,IF(CH54=CG54,0.75*0.6*'Unfactored Wall Loads'!BH54,"NG")))),"N.G."))</f>
        <v>N.G.</v>
      </c>
      <c r="CC54" s="119" t="str">
        <f>IF($B54="INT",1*'Unfactored Wall Loads'!BI54, IF($B54="EXT",0.6*'Unfactored Wall Loads'!BI54,"N.G."))</f>
        <v>N.G.</v>
      </c>
      <c r="CD54" s="38">
        <f>'Unfactored Wall Loads'!$P$5*(1*'Unfactored Wall Loads'!BJ54)</f>
        <v>0</v>
      </c>
      <c r="CE54" s="38">
        <f>'Unfactored Wall Loads'!$P$5*(1*'Unfactored Wall Loads'!BJ54+1*'Unfactored Wall Loads'!BK54)</f>
        <v>0</v>
      </c>
      <c r="CF54" s="38">
        <f>'Unfactored Wall Loads'!$P$5*(1*'Unfactored Wall Loads'!BJ54+1*'Unfactored Wall Loads'!BL54)</f>
        <v>0</v>
      </c>
      <c r="CG54" s="38">
        <f>'Unfactored Wall Loads'!$P$5*(1*'Unfactored Wall Loads'!BJ54+0.75*'Unfactored Wall Loads'!BK54+0.75*'Unfactored Wall Loads'!BL54)</f>
        <v>0</v>
      </c>
      <c r="CH54" s="42">
        <f t="shared" si="11"/>
        <v>0</v>
      </c>
      <c r="CI54" s="118" t="str">
        <f>IF($B54="INT",1*'Unfactored Wall Loads'!BM54,IF($B54="EXT",IF(CO54=CK54,0.6*'Unfactored Wall Loads'!BM54,IF(CO54=CL54,0.75*0.6*'Unfactored Wall Loads'!BM54,IF(CO54=CM54,0.75*0.6*'Unfactored Wall Loads'!BM54,IF(CO54=CN54,0.75*0.6*'Unfactored Wall Loads'!BM54,"NG")))),"N.G."))</f>
        <v>N.G.</v>
      </c>
      <c r="CJ54" s="119" t="str">
        <f>IF($B54="INT",1*'Unfactored Wall Loads'!BN54, IF($B54="EXT",0.6*'Unfactored Wall Loads'!BN54,"N.G."))</f>
        <v>N.G.</v>
      </c>
      <c r="CK54" s="38">
        <f>'Unfactored Wall Loads'!$P$5*(1*'Unfactored Wall Loads'!BO54)</f>
        <v>0</v>
      </c>
      <c r="CL54" s="38">
        <f>'Unfactored Wall Loads'!$P$5*(1*'Unfactored Wall Loads'!BO54+1*'Unfactored Wall Loads'!BP54)</f>
        <v>0</v>
      </c>
      <c r="CM54" s="38">
        <f>'Unfactored Wall Loads'!$P$5*(1*'Unfactored Wall Loads'!BO54+1*'Unfactored Wall Loads'!BQ54)</f>
        <v>0</v>
      </c>
      <c r="CN54" s="38">
        <f>'Unfactored Wall Loads'!$P$5*(1*'Unfactored Wall Loads'!BO54+0.75*'Unfactored Wall Loads'!BP54+0.75*'Unfactored Wall Loads'!BQ54)</f>
        <v>0</v>
      </c>
      <c r="CO54" s="42">
        <f t="shared" si="12"/>
        <v>0</v>
      </c>
      <c r="CP54" s="118" t="str">
        <f>IF($B54="INT",1*'Unfactored Wall Loads'!BR54,IF($B54="EXT",IF(CV54=CR54,0.6*'Unfactored Wall Loads'!BR54,IF(CV54=CS54,0.75*0.6*'Unfactored Wall Loads'!BR54,IF(CV54=CT54,0.75*0.6*'Unfactored Wall Loads'!BR54,IF(CV54=CU54,0.75*0.6*'Unfactored Wall Loads'!BR54,"NG")))),"N.G."))</f>
        <v>N.G.</v>
      </c>
      <c r="CQ54" s="119" t="str">
        <f>IF($B54="INT",1*'Unfactored Wall Loads'!BS54, IF($B54="EXT",0.6*'Unfactored Wall Loads'!BS54,"N.G."))</f>
        <v>N.G.</v>
      </c>
      <c r="CR54" s="38">
        <f>'Unfactored Wall Loads'!$P$5*(1*'Unfactored Wall Loads'!BT54)</f>
        <v>0</v>
      </c>
      <c r="CS54" s="38">
        <f>'Unfactored Wall Loads'!$P$5*(1*'Unfactored Wall Loads'!BT54+1*'Unfactored Wall Loads'!BU54)</f>
        <v>0</v>
      </c>
      <c r="CT54" s="38">
        <f>'Unfactored Wall Loads'!$P$5*(1*'Unfactored Wall Loads'!BT54+1*'Unfactored Wall Loads'!BV54)</f>
        <v>0</v>
      </c>
      <c r="CU54" s="38">
        <f>'Unfactored Wall Loads'!$P$5*(1*'Unfactored Wall Loads'!BT54+0.75*'Unfactored Wall Loads'!BU54+0.75*'Unfactored Wall Loads'!BV54)</f>
        <v>0</v>
      </c>
      <c r="CV54" s="42">
        <f t="shared" si="13"/>
        <v>0</v>
      </c>
      <c r="CW54" s="118" t="str">
        <f>IF($B54="INT",1*'Unfactored Wall Loads'!BW54,IF($B54="EXT",IF(DC54=CY54,0.6*'Unfactored Wall Loads'!BW54,IF(DC54=CZ54,0.75*0.6*'Unfactored Wall Loads'!BW54,IF(DC54=DA54,0.75*0.6*'Unfactored Wall Loads'!BW54,IF(DC54=DB54,0.75*0.6*'Unfactored Wall Loads'!BW54,"NG")))),"N.G."))</f>
        <v>N.G.</v>
      </c>
      <c r="CX54" s="119" t="str">
        <f>IF($B54="INT",1*'Unfactored Wall Loads'!BX54, IF($B54="EXT",0.6*'Unfactored Wall Loads'!BX54,"N.G."))</f>
        <v>N.G.</v>
      </c>
      <c r="CY54" s="38">
        <f>'Unfactored Wall Loads'!$P$5*(1*'Unfactored Wall Loads'!BY54)</f>
        <v>0</v>
      </c>
      <c r="CZ54" s="38">
        <f>'Unfactored Wall Loads'!$P$5*(1*'Unfactored Wall Loads'!BY54+1*'Unfactored Wall Loads'!BZ54)</f>
        <v>0</v>
      </c>
      <c r="DA54" s="38">
        <f>'Unfactored Wall Loads'!$P$5*(1*'Unfactored Wall Loads'!BY54+1*'Unfactored Wall Loads'!CA54)</f>
        <v>0</v>
      </c>
      <c r="DB54" s="38">
        <f>'Unfactored Wall Loads'!$P$5*(1*'Unfactored Wall Loads'!BY54+0.75*'Unfactored Wall Loads'!BZ54+0.75*'Unfactored Wall Loads'!CA54)</f>
        <v>0</v>
      </c>
      <c r="DC54" s="37">
        <f t="shared" si="14"/>
        <v>0</v>
      </c>
    </row>
    <row r="55" spans="1:107" x14ac:dyDescent="0.25">
      <c r="A55" s="87">
        <v>34</v>
      </c>
      <c r="B55" s="87">
        <f>'Unfactored Wall Loads'!B55</f>
        <v>0</v>
      </c>
      <c r="C55" s="118" t="str">
        <f>IF($B55="INT",1*'Unfactored Wall Loads'!E56,IF($B55="EXT",IF(I55=E55,0.6*'Unfactored Wall Loads'!E56,IF(I55=F55,0.75*0.6*'Unfactored Wall Loads'!E56,IF(I55=G55,0.75*0.6*'Unfactored Wall Loads'!A56,IF(I55=H55,0.75*0.6*'Unfactored Wall Loads'!E56,"NG")))),"N.G."))</f>
        <v>N.G.</v>
      </c>
      <c r="D55" s="119" t="str">
        <f>IF($B55="INT",1*'Unfactored Wall Loads'!F55, IF($B55="EXT",0.6*'Unfactored Wall Loads'!F55,"N.G."))</f>
        <v>N.G.</v>
      </c>
      <c r="E55" s="38">
        <f>'Unfactored Wall Loads'!$P$5*(1*'Unfactored Wall Loads'!G55)</f>
        <v>0</v>
      </c>
      <c r="F55" s="38">
        <f>'Unfactored Wall Loads'!$P$5*(1*'Unfactored Wall Loads'!G55+1*'Unfactored Wall Loads'!H55)</f>
        <v>0</v>
      </c>
      <c r="G55" s="38">
        <f>'Unfactored Wall Loads'!$P$5*(1*'Unfactored Wall Loads'!G55+1*'Unfactored Wall Loads'!I55)</f>
        <v>0</v>
      </c>
      <c r="H55" s="38">
        <f>'Unfactored Wall Loads'!$P$5*(1*'Unfactored Wall Loads'!G55+0.75*'Unfactored Wall Loads'!H55+0.75*'Unfactored Wall Loads'!I55)</f>
        <v>0</v>
      </c>
      <c r="I55" s="42">
        <f t="shared" si="0"/>
        <v>0</v>
      </c>
      <c r="J55" s="118" t="str">
        <f>IF($B55="INT",1*'Unfactored Wall Loads'!J56,IF($B55="EXT",IF(P55=L55,0.6*'Unfactored Wall Loads'!H56,IF(P55=M55,0.75*0.6*'Unfactored Wall Loads'!H56,IF(P55=N55,0.75*0.6*'Unfactored Wall Loads'!H56,IF(P55=O55,0.75*0.6*'Unfactored Wall Loads'!H56,"NG")))),"N.G."))</f>
        <v>N.G.</v>
      </c>
      <c r="K55" s="119" t="str">
        <f>IF($B55="INT",1*'Unfactored Wall Loads'!K55, IF($B55="EXT",0.6*'Unfactored Wall Loads'!K55,"N.G."))</f>
        <v>N.G.</v>
      </c>
      <c r="L55" s="38">
        <f>'Unfactored Wall Loads'!$P$5*(1*'Unfactored Wall Loads'!L55)</f>
        <v>0</v>
      </c>
      <c r="M55" s="38">
        <f>'Unfactored Wall Loads'!$P$5*(1*'Unfactored Wall Loads'!L55+1*'Unfactored Wall Loads'!M55)</f>
        <v>0</v>
      </c>
      <c r="N55" s="38">
        <f>'Unfactored Wall Loads'!$P$5*(1*'Unfactored Wall Loads'!L55+1*'Unfactored Wall Loads'!N55)</f>
        <v>0</v>
      </c>
      <c r="O55" s="38">
        <f>'Unfactored Wall Loads'!$P$5*(1*'Unfactored Wall Loads'!L55+0.75*'Unfactored Wall Loads'!M55+0.75*'Unfactored Wall Loads'!N55)</f>
        <v>0</v>
      </c>
      <c r="P55" s="42">
        <f t="shared" si="1"/>
        <v>0</v>
      </c>
      <c r="Q55" s="118" t="str">
        <f>IF($B55="INT",1*'Unfactored Wall Loads'!O56,IF($B55="EXT",IF(W55=S55,0.6*'Unfactored Wall Loads'!O56,IF(W55=T55,0.75*0.6*'Unfactored Wall Loads'!O56,IF(W55=U55,0.75*0.6*'Unfactored Wall Loads'!O56,IF(W55=V55,0.75*0.6*'Unfactored Wall Loads'!O56,"NG")))),"N.G."))</f>
        <v>N.G.</v>
      </c>
      <c r="R55" s="119" t="str">
        <f>IF($B55="INT",1*'Unfactored Wall Loads'!P55, IF($B55="EXT",0.6*'Unfactored Wall Loads'!P55,"N.G."))</f>
        <v>N.G.</v>
      </c>
      <c r="S55" s="38">
        <f>'Unfactored Wall Loads'!$P$5*(1*'Unfactored Wall Loads'!Q55)</f>
        <v>0</v>
      </c>
      <c r="T55" s="38">
        <f>'Unfactored Wall Loads'!$P$5*(1*'Unfactored Wall Loads'!Q55+1*'Unfactored Wall Loads'!R55)</f>
        <v>0</v>
      </c>
      <c r="U55" s="38">
        <f>'Unfactored Wall Loads'!$P$5*(1*'Unfactored Wall Loads'!Q55+1*'Unfactored Wall Loads'!S55)</f>
        <v>0</v>
      </c>
      <c r="V55" s="38">
        <f>'Unfactored Wall Loads'!$P$5*(1*'Unfactored Wall Loads'!Q55+0.75*'Unfactored Wall Loads'!R55+0.75*'Unfactored Wall Loads'!S55)</f>
        <v>0</v>
      </c>
      <c r="W55" s="42">
        <f t="shared" si="2"/>
        <v>0</v>
      </c>
      <c r="X55" s="118" t="str">
        <f>IF($B55="INT",1*'Unfactored Wall Loads'!T55,IF($B55="EXT",IF(AD55=Z55,0.6*'Unfactored Wall Loads'!T55,IF(AD55=AA55,0.75*0.6*'Unfactored Wall Loads'!T55,IF(AD55=AB55,0.75*0.6*'Unfactored Wall Loads'!T55,IF(AD55=AC55,0.75*0.6*'Unfactored Wall Loads'!T55,"NG")))),"N.G."))</f>
        <v>N.G.</v>
      </c>
      <c r="Y55" s="119" t="str">
        <f>IF($B55="INT",1*'Unfactored Wall Loads'!U55, IF($B55="EXT",0.6*'Unfactored Wall Loads'!U55,"N.G."))</f>
        <v>N.G.</v>
      </c>
      <c r="Z55" s="38">
        <f>'Unfactored Wall Loads'!$P$5*(1*'Unfactored Wall Loads'!V55)</f>
        <v>0</v>
      </c>
      <c r="AA55" s="38">
        <f>'Unfactored Wall Loads'!$P$5*(1*'Unfactored Wall Loads'!V55+1*'Unfactored Wall Loads'!W55)</f>
        <v>0</v>
      </c>
      <c r="AB55" s="38">
        <f>'Unfactored Wall Loads'!$P$5*(1*'Unfactored Wall Loads'!V55+1*'Unfactored Wall Loads'!X55)</f>
        <v>0</v>
      </c>
      <c r="AC55" s="42">
        <f>'Unfactored Wall Loads'!$P$5*(1*'Unfactored Wall Loads'!V55+0.75*'Unfactored Wall Loads'!W55+0.75*'Unfactored Wall Loads'!X55)</f>
        <v>0</v>
      </c>
      <c r="AD55" s="87">
        <f t="shared" si="3"/>
        <v>0</v>
      </c>
      <c r="AE55" s="118" t="str">
        <f>IF($B55="INT",1*'Unfactored Wall Loads'!Y55,IF($B55="EXT",IF(AK55=AG55,0.6*'Unfactored Wall Loads'!Y55,IF(AK55=AH55,0.75*0.6*'Unfactored Wall Loads'!Y55,IF(AK55=AI55,0.75*0.6*'Unfactored Wall Loads'!Y55,IF(AK55=AJ55,0.75*0.6*'Unfactored Wall Loads'!Y55,"NG")))),"N.G."))</f>
        <v>N.G.</v>
      </c>
      <c r="AF55" s="119" t="str">
        <f>IF($B55="INT",1*'Unfactored Wall Loads'!Z55, IF($B55="EXT",0.6*'Unfactored Wall Loads'!Z55,"N.G."))</f>
        <v>N.G.</v>
      </c>
      <c r="AG55" s="38">
        <f>'Unfactored Wall Loads'!$P$5*(1*'Unfactored Wall Loads'!AA55)</f>
        <v>0</v>
      </c>
      <c r="AH55" s="38">
        <f>'Unfactored Wall Loads'!$P$5*(1*'Unfactored Wall Loads'!AA55+1*'Unfactored Wall Loads'!AB55)</f>
        <v>0</v>
      </c>
      <c r="AI55" s="38">
        <f>'Unfactored Wall Loads'!$P$5*(1*'Unfactored Wall Loads'!AA55+1*'Unfactored Wall Loads'!AC55)</f>
        <v>0</v>
      </c>
      <c r="AJ55" s="38">
        <f>'Unfactored Wall Loads'!$P$5*(1*'Unfactored Wall Loads'!AA55+0.75*'Unfactored Wall Loads'!AB55+0.75*'Unfactored Wall Loads'!AC55)</f>
        <v>0</v>
      </c>
      <c r="AK55" s="42">
        <f t="shared" si="4"/>
        <v>0</v>
      </c>
      <c r="AL55" s="118" t="str">
        <f>IF($B55="INT",1*'Unfactored Wall Loads'!AD55,IF($B55="EXT",IF(AR55=AN55,0.6*'Unfactored Wall Loads'!AD55,IF(AR55=AO55,0.75*0.6*'Unfactored Wall Loads'!AD55,IF(AR55=AP55,0.75*0.6*'Unfactored Wall Loads'!AD55,IF(AR55=AQ55,0.75*0.6*'Unfactored Wall Loads'!AD55,"NG")))),"N.G."))</f>
        <v>N.G.</v>
      </c>
      <c r="AM55" s="119" t="str">
        <f>IF($B55="INT",1*'Unfactored Wall Loads'!AE55, IF($B55="EXT",0.6*'Unfactored Wall Loads'!AE55,"N.G."))</f>
        <v>N.G.</v>
      </c>
      <c r="AN55" s="38">
        <f>'Unfactored Wall Loads'!$P$5*(1*'Unfactored Wall Loads'!AF55)</f>
        <v>0</v>
      </c>
      <c r="AO55" s="38">
        <f>'Unfactored Wall Loads'!$P$5*(1*'Unfactored Wall Loads'!AF55+1*'Unfactored Wall Loads'!AG55)</f>
        <v>0</v>
      </c>
      <c r="AP55" s="38">
        <f>'Unfactored Wall Loads'!$P$5*(1*'Unfactored Wall Loads'!AF55+1*'Unfactored Wall Loads'!AH55)</f>
        <v>0</v>
      </c>
      <c r="AQ55" s="38">
        <f>'Unfactored Wall Loads'!$P$5*(1*'Unfactored Wall Loads'!AF55+0.75*'Unfactored Wall Loads'!AG55+0.75*'Unfactored Wall Loads'!AH55)</f>
        <v>0</v>
      </c>
      <c r="AR55" s="42">
        <f t="shared" si="5"/>
        <v>0</v>
      </c>
      <c r="AS55" s="118" t="str">
        <f>IF($B55="INT",1*'Unfactored Wall Loads'!AI55,IF($B55="EXT",IF(AY55=AU55,0.6*'Unfactored Wall Loads'!AI55,IF(AY55=AV55,0.75*0.6*'Unfactored Wall Loads'!AI55,IF(AY55=AW55,0.75*0.6*'Unfactored Wall Loads'!AI55,IF(AY55=AX55,0.75*0.6*'Unfactored Wall Loads'!AI55,"NG")))),"N.G."))</f>
        <v>N.G.</v>
      </c>
      <c r="AT55" s="119" t="str">
        <f>IF($B55="INT",1*'Unfactored Wall Loads'!AJ55, IF($B55="EXT",0.6*'Unfactored Wall Loads'!AJ55,"N.G."))</f>
        <v>N.G.</v>
      </c>
      <c r="AU55" s="38">
        <f>'Unfactored Wall Loads'!$P$5*(1*'Unfactored Wall Loads'!AK55)</f>
        <v>0</v>
      </c>
      <c r="AV55" s="38">
        <f>'Unfactored Wall Loads'!$P$5*(1*'Unfactored Wall Loads'!AK55+1*'Unfactored Wall Loads'!AL55)</f>
        <v>0</v>
      </c>
      <c r="AW55" s="38">
        <f>'Unfactored Wall Loads'!$P$5*(1*'Unfactored Wall Loads'!AK55+1*'Unfactored Wall Loads'!AM55)</f>
        <v>0</v>
      </c>
      <c r="AX55" s="38">
        <f>'Unfactored Wall Loads'!$P$5*(1*'Unfactored Wall Loads'!AK55+0.75*'Unfactored Wall Loads'!AL55+0.75*'Unfactored Wall Loads'!AM55)</f>
        <v>0</v>
      </c>
      <c r="AY55" s="42">
        <f t="shared" si="6"/>
        <v>0</v>
      </c>
      <c r="AZ55" s="118" t="str">
        <f>IF($B55="INT",1*'Unfactored Wall Loads'!AN55,IF($B55="EXT",IF(BF55=BB55,0.6*'Unfactored Wall Loads'!AN55,IF(BF55=BC55,0.75*0.6*'Unfactored Wall Loads'!AN55,IF(BF55=BD55,0.75*0.6*'Unfactored Wall Loads'!AN55,IF(BF55=BE55,0.75*0.6*'Unfactored Wall Loads'!AN55,"NG")))),"N.G."))</f>
        <v>N.G.</v>
      </c>
      <c r="BA55" s="119" t="str">
        <f>IF($B55="INT",1*'Unfactored Wall Loads'!AO55, IF($B55="EXT",0.6*'Unfactored Wall Loads'!AO55,"N.G."))</f>
        <v>N.G.</v>
      </c>
      <c r="BB55" s="38">
        <f>'Unfactored Wall Loads'!$P$5*(1*'Unfactored Wall Loads'!AP55)</f>
        <v>0</v>
      </c>
      <c r="BC55" s="38">
        <f>'Unfactored Wall Loads'!$P$5*(1*'Unfactored Wall Loads'!AP55+1*'Unfactored Wall Loads'!AQ55)</f>
        <v>0</v>
      </c>
      <c r="BD55" s="38">
        <f>'Unfactored Wall Loads'!$P$5*(1*'Unfactored Wall Loads'!AP55+1*'Unfactored Wall Loads'!AR55)</f>
        <v>0</v>
      </c>
      <c r="BE55" s="38">
        <f>'Unfactored Wall Loads'!$P$5*(1*'Unfactored Wall Loads'!AP55+0.75*'Unfactored Wall Loads'!AQ55+0.75*'Unfactored Wall Loads'!AR55)</f>
        <v>0</v>
      </c>
      <c r="BF55" s="42">
        <f t="shared" si="7"/>
        <v>0</v>
      </c>
      <c r="BG55" s="118" t="str">
        <f>IF($B55="INT",1*'Unfactored Wall Loads'!AS55,IF($B55="EXT",IF(BM55=BI55,0.6*'Unfactored Wall Loads'!AS55,IF(BM55=BJ55,0.75*0.6*'Unfactored Wall Loads'!AS55,IF(BM55=BK55,0.75*0.6*'Unfactored Wall Loads'!AS55,IF(BM55=BL55,0.75*0.6*'Unfactored Wall Loads'!AS55,"NG")))),"N.G."))</f>
        <v>N.G.</v>
      </c>
      <c r="BH55" s="119" t="str">
        <f>IF($B55="INT",1*'Unfactored Wall Loads'!AT55, IF($B55="EXT",0.6*'Unfactored Wall Loads'!AT55,"N.G."))</f>
        <v>N.G.</v>
      </c>
      <c r="BI55" s="38">
        <f>'Unfactored Wall Loads'!$P$5*(1*'Unfactored Wall Loads'!AU55)</f>
        <v>0</v>
      </c>
      <c r="BJ55" s="38">
        <f>'Unfactored Wall Loads'!$P$5*(1*'Unfactored Wall Loads'!AU55+1*'Unfactored Wall Loads'!AV55)</f>
        <v>0</v>
      </c>
      <c r="BK55" s="38">
        <f>'Unfactored Wall Loads'!$P$5*(1*'Unfactored Wall Loads'!AU55+1*'Unfactored Wall Loads'!AW55)</f>
        <v>0</v>
      </c>
      <c r="BL55" s="38">
        <f>'Unfactored Wall Loads'!$P$5*(1*'Unfactored Wall Loads'!AU55+0.75*'Unfactored Wall Loads'!AV55+0.75*'Unfactored Wall Loads'!AW55)</f>
        <v>0</v>
      </c>
      <c r="BM55" s="42">
        <f t="shared" si="8"/>
        <v>0</v>
      </c>
      <c r="BN55" s="118" t="str">
        <f>IF($B55="INT",1*'Unfactored Wall Loads'!AX55,IF($B55="EXT",IF(BT55=BP55,0.6*'Unfactored Wall Loads'!AX55,IF(BT55=BQ55,0.75*0.6*'Unfactored Wall Loads'!AX55,IF(BT55=BR55,0.75*0.6*'Unfactored Wall Loads'!AX55,IF(BT55=BS55,0.75*0.6*'Unfactored Wall Loads'!AX55,"NG")))),"N.G."))</f>
        <v>N.G.</v>
      </c>
      <c r="BO55" s="119" t="str">
        <f>IF($B55="INT",1*'Unfactored Wall Loads'!AY55, IF($B55="EXT",0.6*'Unfactored Wall Loads'!AY55,"N.G."))</f>
        <v>N.G.</v>
      </c>
      <c r="BP55" s="38">
        <f>'Unfactored Wall Loads'!$P$5*(1*'Unfactored Wall Loads'!AZ55)</f>
        <v>0</v>
      </c>
      <c r="BQ55" s="38">
        <f>'Unfactored Wall Loads'!$P$5*(1*'Unfactored Wall Loads'!AZ55+1*'Unfactored Wall Loads'!BA55)</f>
        <v>0</v>
      </c>
      <c r="BR55" s="38">
        <f>'Unfactored Wall Loads'!$P$5*(1*'Unfactored Wall Loads'!AZ55+1*'Unfactored Wall Loads'!BB55)</f>
        <v>0</v>
      </c>
      <c r="BS55" s="38">
        <f>'Unfactored Wall Loads'!$P$5*(1*'Unfactored Wall Loads'!AZ55+0.75*'Unfactored Wall Loads'!BA55+0.75*'Unfactored Wall Loads'!BB55)</f>
        <v>0</v>
      </c>
      <c r="BT55" s="42">
        <f t="shared" si="9"/>
        <v>0</v>
      </c>
      <c r="BU55" s="118" t="str">
        <f>IF($B55="INT",1*'Unfactored Wall Loads'!BC55,IF($B55="EXT",IF(CA55=BW55,0.6*'Unfactored Wall Loads'!BC55,IF(CA55=BX55,0.75*0.6*'Unfactored Wall Loads'!BC55,IF(CA55=BY55,0.75*0.6*'Unfactored Wall Loads'!BC55,IF(CA55=BZ55,0.75*0.6*'Unfactored Wall Loads'!BC55,"NG")))),"N.G."))</f>
        <v>N.G.</v>
      </c>
      <c r="BV55" s="119" t="str">
        <f>IF($B55="INT",1*'Unfactored Wall Loads'!BD55, IF($B55="EXT",0.6*'Unfactored Wall Loads'!BD55,"N.G."))</f>
        <v>N.G.</v>
      </c>
      <c r="BW55" s="38">
        <f>'Unfactored Wall Loads'!$P$5*(1*'Unfactored Wall Loads'!BE55)</f>
        <v>0</v>
      </c>
      <c r="BX55" s="38">
        <f>'Unfactored Wall Loads'!$P$5*(1*'Unfactored Wall Loads'!BE55+1*'Unfactored Wall Loads'!BF55)</f>
        <v>0</v>
      </c>
      <c r="BY55" s="38">
        <f>'Unfactored Wall Loads'!$P$5*(1*'Unfactored Wall Loads'!BE55+1*'Unfactored Wall Loads'!BG55)</f>
        <v>0</v>
      </c>
      <c r="BZ55" s="38">
        <f>'Unfactored Wall Loads'!$P$5*(1*'Unfactored Wall Loads'!BE55+0.75*'Unfactored Wall Loads'!BF55+0.75*'Unfactored Wall Loads'!BG55)</f>
        <v>0</v>
      </c>
      <c r="CA55" s="42">
        <f t="shared" si="10"/>
        <v>0</v>
      </c>
      <c r="CB55" s="118" t="str">
        <f>IF($B55="INT",1*'Unfactored Wall Loads'!BH55,IF($B55="EXT",IF(CH55=CD55,0.6*'Unfactored Wall Loads'!BH55,IF(CH55=CE55,0.75*0.6*'Unfactored Wall Loads'!BH55,IF(CH55=CF55,0.75*0.6*'Unfactored Wall Loads'!BH55,IF(CH55=CG55,0.75*0.6*'Unfactored Wall Loads'!BH55,"NG")))),"N.G."))</f>
        <v>N.G.</v>
      </c>
      <c r="CC55" s="119" t="str">
        <f>IF($B55="INT",1*'Unfactored Wall Loads'!BI55, IF($B55="EXT",0.6*'Unfactored Wall Loads'!BI55,"N.G."))</f>
        <v>N.G.</v>
      </c>
      <c r="CD55" s="38">
        <f>'Unfactored Wall Loads'!$P$5*(1*'Unfactored Wall Loads'!BJ55)</f>
        <v>0</v>
      </c>
      <c r="CE55" s="38">
        <f>'Unfactored Wall Loads'!$P$5*(1*'Unfactored Wall Loads'!BJ55+1*'Unfactored Wall Loads'!BK55)</f>
        <v>0</v>
      </c>
      <c r="CF55" s="38">
        <f>'Unfactored Wall Loads'!$P$5*(1*'Unfactored Wall Loads'!BJ55+1*'Unfactored Wall Loads'!BL55)</f>
        <v>0</v>
      </c>
      <c r="CG55" s="38">
        <f>'Unfactored Wall Loads'!$P$5*(1*'Unfactored Wall Loads'!BJ55+0.75*'Unfactored Wall Loads'!BK55+0.75*'Unfactored Wall Loads'!BL55)</f>
        <v>0</v>
      </c>
      <c r="CH55" s="42">
        <f t="shared" si="11"/>
        <v>0</v>
      </c>
      <c r="CI55" s="118" t="str">
        <f>IF($B55="INT",1*'Unfactored Wall Loads'!BM55,IF($B55="EXT",IF(CO55=CK55,0.6*'Unfactored Wall Loads'!BM55,IF(CO55=CL55,0.75*0.6*'Unfactored Wall Loads'!BM55,IF(CO55=CM55,0.75*0.6*'Unfactored Wall Loads'!BM55,IF(CO55=CN55,0.75*0.6*'Unfactored Wall Loads'!BM55,"NG")))),"N.G."))</f>
        <v>N.G.</v>
      </c>
      <c r="CJ55" s="119" t="str">
        <f>IF($B55="INT",1*'Unfactored Wall Loads'!BN55, IF($B55="EXT",0.6*'Unfactored Wall Loads'!BN55,"N.G."))</f>
        <v>N.G.</v>
      </c>
      <c r="CK55" s="38">
        <f>'Unfactored Wall Loads'!$P$5*(1*'Unfactored Wall Loads'!BO55)</f>
        <v>0</v>
      </c>
      <c r="CL55" s="38">
        <f>'Unfactored Wall Loads'!$P$5*(1*'Unfactored Wall Loads'!BO55+1*'Unfactored Wall Loads'!BP55)</f>
        <v>0</v>
      </c>
      <c r="CM55" s="38">
        <f>'Unfactored Wall Loads'!$P$5*(1*'Unfactored Wall Loads'!BO55+1*'Unfactored Wall Loads'!BQ55)</f>
        <v>0</v>
      </c>
      <c r="CN55" s="38">
        <f>'Unfactored Wall Loads'!$P$5*(1*'Unfactored Wall Loads'!BO55+0.75*'Unfactored Wall Loads'!BP55+0.75*'Unfactored Wall Loads'!BQ55)</f>
        <v>0</v>
      </c>
      <c r="CO55" s="42">
        <f t="shared" si="12"/>
        <v>0</v>
      </c>
      <c r="CP55" s="118" t="str">
        <f>IF($B55="INT",1*'Unfactored Wall Loads'!BR55,IF($B55="EXT",IF(CV55=CR55,0.6*'Unfactored Wall Loads'!BR55,IF(CV55=CS55,0.75*0.6*'Unfactored Wall Loads'!BR55,IF(CV55=CT55,0.75*0.6*'Unfactored Wall Loads'!BR55,IF(CV55=CU55,0.75*0.6*'Unfactored Wall Loads'!BR55,"NG")))),"N.G."))</f>
        <v>N.G.</v>
      </c>
      <c r="CQ55" s="119" t="str">
        <f>IF($B55="INT",1*'Unfactored Wall Loads'!BS55, IF($B55="EXT",0.6*'Unfactored Wall Loads'!BS55,"N.G."))</f>
        <v>N.G.</v>
      </c>
      <c r="CR55" s="38">
        <f>'Unfactored Wall Loads'!$P$5*(1*'Unfactored Wall Loads'!BT55)</f>
        <v>0</v>
      </c>
      <c r="CS55" s="38">
        <f>'Unfactored Wall Loads'!$P$5*(1*'Unfactored Wall Loads'!BT55+1*'Unfactored Wall Loads'!BU55)</f>
        <v>0</v>
      </c>
      <c r="CT55" s="38">
        <f>'Unfactored Wall Loads'!$P$5*(1*'Unfactored Wall Loads'!BT55+1*'Unfactored Wall Loads'!BV55)</f>
        <v>0</v>
      </c>
      <c r="CU55" s="38">
        <f>'Unfactored Wall Loads'!$P$5*(1*'Unfactored Wall Loads'!BT55+0.75*'Unfactored Wall Loads'!BU55+0.75*'Unfactored Wall Loads'!BV55)</f>
        <v>0</v>
      </c>
      <c r="CV55" s="42">
        <f t="shared" si="13"/>
        <v>0</v>
      </c>
      <c r="CW55" s="118" t="str">
        <f>IF($B55="INT",1*'Unfactored Wall Loads'!BW55,IF($B55="EXT",IF(DC55=CY55,0.6*'Unfactored Wall Loads'!BW55,IF(DC55=CZ55,0.75*0.6*'Unfactored Wall Loads'!BW55,IF(DC55=DA55,0.75*0.6*'Unfactored Wall Loads'!BW55,IF(DC55=DB55,0.75*0.6*'Unfactored Wall Loads'!BW55,"NG")))),"N.G."))</f>
        <v>N.G.</v>
      </c>
      <c r="CX55" s="119" t="str">
        <f>IF($B55="INT",1*'Unfactored Wall Loads'!BX55, IF($B55="EXT",0.6*'Unfactored Wall Loads'!BX55,"N.G."))</f>
        <v>N.G.</v>
      </c>
      <c r="CY55" s="38">
        <f>'Unfactored Wall Loads'!$P$5*(1*'Unfactored Wall Loads'!BY55)</f>
        <v>0</v>
      </c>
      <c r="CZ55" s="38">
        <f>'Unfactored Wall Loads'!$P$5*(1*'Unfactored Wall Loads'!BY55+1*'Unfactored Wall Loads'!BZ55)</f>
        <v>0</v>
      </c>
      <c r="DA55" s="38">
        <f>'Unfactored Wall Loads'!$P$5*(1*'Unfactored Wall Loads'!BY55+1*'Unfactored Wall Loads'!CA55)</f>
        <v>0</v>
      </c>
      <c r="DB55" s="38">
        <f>'Unfactored Wall Loads'!$P$5*(1*'Unfactored Wall Loads'!BY55+0.75*'Unfactored Wall Loads'!BZ55+0.75*'Unfactored Wall Loads'!CA55)</f>
        <v>0</v>
      </c>
      <c r="DC55" s="37">
        <f t="shared" si="14"/>
        <v>0</v>
      </c>
    </row>
    <row r="56" spans="1:107" x14ac:dyDescent="0.25">
      <c r="A56" s="87">
        <v>35</v>
      </c>
      <c r="B56" s="87">
        <f>'Unfactored Wall Loads'!B56</f>
        <v>0</v>
      </c>
      <c r="C56" s="118" t="str">
        <f>IF($B56="INT",1*'Unfactored Wall Loads'!E57,IF($B56="EXT",IF(I56=E56,0.6*'Unfactored Wall Loads'!E57,IF(I56=F56,0.75*0.6*'Unfactored Wall Loads'!E57,IF(I56=G56,0.75*0.6*'Unfactored Wall Loads'!A57,IF(I56=H56,0.75*0.6*'Unfactored Wall Loads'!E57,"NG")))),"N.G."))</f>
        <v>N.G.</v>
      </c>
      <c r="D56" s="119" t="str">
        <f>IF($B56="INT",1*'Unfactored Wall Loads'!F56, IF($B56="EXT",0.6*'Unfactored Wall Loads'!F56,"N.G."))</f>
        <v>N.G.</v>
      </c>
      <c r="E56" s="38">
        <f>'Unfactored Wall Loads'!$P$5*(1*'Unfactored Wall Loads'!G56)</f>
        <v>0</v>
      </c>
      <c r="F56" s="38">
        <f>'Unfactored Wall Loads'!$P$5*(1*'Unfactored Wall Loads'!G56+1*'Unfactored Wall Loads'!H56)</f>
        <v>0</v>
      </c>
      <c r="G56" s="38">
        <f>'Unfactored Wall Loads'!$P$5*(1*'Unfactored Wall Loads'!G56+1*'Unfactored Wall Loads'!I56)</f>
        <v>0</v>
      </c>
      <c r="H56" s="38">
        <f>'Unfactored Wall Loads'!$P$5*(1*'Unfactored Wall Loads'!G56+0.75*'Unfactored Wall Loads'!H56+0.75*'Unfactored Wall Loads'!I56)</f>
        <v>0</v>
      </c>
      <c r="I56" s="42">
        <f t="shared" si="0"/>
        <v>0</v>
      </c>
      <c r="J56" s="118" t="str">
        <f>IF($B56="INT",1*'Unfactored Wall Loads'!J57,IF($B56="EXT",IF(P56=L56,0.6*'Unfactored Wall Loads'!H57,IF(P56=M56,0.75*0.6*'Unfactored Wall Loads'!H57,IF(P56=N56,0.75*0.6*'Unfactored Wall Loads'!H57,IF(P56=O56,0.75*0.6*'Unfactored Wall Loads'!H57,"NG")))),"N.G."))</f>
        <v>N.G.</v>
      </c>
      <c r="K56" s="119" t="str">
        <f>IF($B56="INT",1*'Unfactored Wall Loads'!K56, IF($B56="EXT",0.6*'Unfactored Wall Loads'!K56,"N.G."))</f>
        <v>N.G.</v>
      </c>
      <c r="L56" s="38">
        <f>'Unfactored Wall Loads'!$P$5*(1*'Unfactored Wall Loads'!L56)</f>
        <v>0</v>
      </c>
      <c r="M56" s="38">
        <f>'Unfactored Wall Loads'!$P$5*(1*'Unfactored Wall Loads'!L56+1*'Unfactored Wall Loads'!M56)</f>
        <v>0</v>
      </c>
      <c r="N56" s="38">
        <f>'Unfactored Wall Loads'!$P$5*(1*'Unfactored Wall Loads'!L56+1*'Unfactored Wall Loads'!N56)</f>
        <v>0</v>
      </c>
      <c r="O56" s="38">
        <f>'Unfactored Wall Loads'!$P$5*(1*'Unfactored Wall Loads'!L56+0.75*'Unfactored Wall Loads'!M56+0.75*'Unfactored Wall Loads'!N56)</f>
        <v>0</v>
      </c>
      <c r="P56" s="42">
        <f t="shared" si="1"/>
        <v>0</v>
      </c>
      <c r="Q56" s="118" t="str">
        <f>IF($B56="INT",1*'Unfactored Wall Loads'!O57,IF($B56="EXT",IF(W56=S56,0.6*'Unfactored Wall Loads'!O57,IF(W56=T56,0.75*0.6*'Unfactored Wall Loads'!O57,IF(W56=U56,0.75*0.6*'Unfactored Wall Loads'!O57,IF(W56=V56,0.75*0.6*'Unfactored Wall Loads'!O57,"NG")))),"N.G."))</f>
        <v>N.G.</v>
      </c>
      <c r="R56" s="119" t="str">
        <f>IF($B56="INT",1*'Unfactored Wall Loads'!P56, IF($B56="EXT",0.6*'Unfactored Wall Loads'!P56,"N.G."))</f>
        <v>N.G.</v>
      </c>
      <c r="S56" s="38">
        <f>'Unfactored Wall Loads'!$P$5*(1*'Unfactored Wall Loads'!Q56)</f>
        <v>0</v>
      </c>
      <c r="T56" s="38">
        <f>'Unfactored Wall Loads'!$P$5*(1*'Unfactored Wall Loads'!Q56+1*'Unfactored Wall Loads'!R56)</f>
        <v>0</v>
      </c>
      <c r="U56" s="38">
        <f>'Unfactored Wall Loads'!$P$5*(1*'Unfactored Wall Loads'!Q56+1*'Unfactored Wall Loads'!S56)</f>
        <v>0</v>
      </c>
      <c r="V56" s="38">
        <f>'Unfactored Wall Loads'!$P$5*(1*'Unfactored Wall Loads'!Q56+0.75*'Unfactored Wall Loads'!R56+0.75*'Unfactored Wall Loads'!S56)</f>
        <v>0</v>
      </c>
      <c r="W56" s="42">
        <f t="shared" si="2"/>
        <v>0</v>
      </c>
      <c r="X56" s="118" t="str">
        <f>IF($B56="INT",1*'Unfactored Wall Loads'!T56,IF($B56="EXT",IF(AD56=Z56,0.6*'Unfactored Wall Loads'!T56,IF(AD56=AA56,0.75*0.6*'Unfactored Wall Loads'!T56,IF(AD56=AB56,0.75*0.6*'Unfactored Wall Loads'!T56,IF(AD56=AC56,0.75*0.6*'Unfactored Wall Loads'!T56,"NG")))),"N.G."))</f>
        <v>N.G.</v>
      </c>
      <c r="Y56" s="119" t="str">
        <f>IF($B56="INT",1*'Unfactored Wall Loads'!U56, IF($B56="EXT",0.6*'Unfactored Wall Loads'!U56,"N.G."))</f>
        <v>N.G.</v>
      </c>
      <c r="Z56" s="38">
        <f>'Unfactored Wall Loads'!$P$5*(1*'Unfactored Wall Loads'!V56)</f>
        <v>0</v>
      </c>
      <c r="AA56" s="38">
        <f>'Unfactored Wall Loads'!$P$5*(1*'Unfactored Wall Loads'!V56+1*'Unfactored Wall Loads'!W56)</f>
        <v>0</v>
      </c>
      <c r="AB56" s="38">
        <f>'Unfactored Wall Loads'!$P$5*(1*'Unfactored Wall Loads'!V56+1*'Unfactored Wall Loads'!X56)</f>
        <v>0</v>
      </c>
      <c r="AC56" s="42">
        <f>'Unfactored Wall Loads'!$P$5*(1*'Unfactored Wall Loads'!V56+0.75*'Unfactored Wall Loads'!W56+0.75*'Unfactored Wall Loads'!X56)</f>
        <v>0</v>
      </c>
      <c r="AD56" s="87">
        <f t="shared" si="3"/>
        <v>0</v>
      </c>
      <c r="AE56" s="118" t="str">
        <f>IF($B56="INT",1*'Unfactored Wall Loads'!Y56,IF($B56="EXT",IF(AK56=AG56,0.6*'Unfactored Wall Loads'!Y56,IF(AK56=AH56,0.75*0.6*'Unfactored Wall Loads'!Y56,IF(AK56=AI56,0.75*0.6*'Unfactored Wall Loads'!Y56,IF(AK56=AJ56,0.75*0.6*'Unfactored Wall Loads'!Y56,"NG")))),"N.G."))</f>
        <v>N.G.</v>
      </c>
      <c r="AF56" s="119" t="str">
        <f>IF($B56="INT",1*'Unfactored Wall Loads'!Z56, IF($B56="EXT",0.6*'Unfactored Wall Loads'!Z56,"N.G."))</f>
        <v>N.G.</v>
      </c>
      <c r="AG56" s="38">
        <f>'Unfactored Wall Loads'!$P$5*(1*'Unfactored Wall Loads'!AA56)</f>
        <v>0</v>
      </c>
      <c r="AH56" s="38">
        <f>'Unfactored Wall Loads'!$P$5*(1*'Unfactored Wall Loads'!AA56+1*'Unfactored Wall Loads'!AB56)</f>
        <v>0</v>
      </c>
      <c r="AI56" s="38">
        <f>'Unfactored Wall Loads'!$P$5*(1*'Unfactored Wall Loads'!AA56+1*'Unfactored Wall Loads'!AC56)</f>
        <v>0</v>
      </c>
      <c r="AJ56" s="38">
        <f>'Unfactored Wall Loads'!$P$5*(1*'Unfactored Wall Loads'!AA56+0.75*'Unfactored Wall Loads'!AB56+0.75*'Unfactored Wall Loads'!AC56)</f>
        <v>0</v>
      </c>
      <c r="AK56" s="42">
        <f t="shared" si="4"/>
        <v>0</v>
      </c>
      <c r="AL56" s="118" t="str">
        <f>IF($B56="INT",1*'Unfactored Wall Loads'!AD56,IF($B56="EXT",IF(AR56=AN56,0.6*'Unfactored Wall Loads'!AD56,IF(AR56=AO56,0.75*0.6*'Unfactored Wall Loads'!AD56,IF(AR56=AP56,0.75*0.6*'Unfactored Wall Loads'!AD56,IF(AR56=AQ56,0.75*0.6*'Unfactored Wall Loads'!AD56,"NG")))),"N.G."))</f>
        <v>N.G.</v>
      </c>
      <c r="AM56" s="119" t="str">
        <f>IF($B56="INT",1*'Unfactored Wall Loads'!AE56, IF($B56="EXT",0.6*'Unfactored Wall Loads'!AE56,"N.G."))</f>
        <v>N.G.</v>
      </c>
      <c r="AN56" s="38">
        <f>'Unfactored Wall Loads'!$P$5*(1*'Unfactored Wall Loads'!AF56)</f>
        <v>0</v>
      </c>
      <c r="AO56" s="38">
        <f>'Unfactored Wall Loads'!$P$5*(1*'Unfactored Wall Loads'!AF56+1*'Unfactored Wall Loads'!AG56)</f>
        <v>0</v>
      </c>
      <c r="AP56" s="38">
        <f>'Unfactored Wall Loads'!$P$5*(1*'Unfactored Wall Loads'!AF56+1*'Unfactored Wall Loads'!AH56)</f>
        <v>0</v>
      </c>
      <c r="AQ56" s="38">
        <f>'Unfactored Wall Loads'!$P$5*(1*'Unfactored Wall Loads'!AF56+0.75*'Unfactored Wall Loads'!AG56+0.75*'Unfactored Wall Loads'!AH56)</f>
        <v>0</v>
      </c>
      <c r="AR56" s="42">
        <f t="shared" si="5"/>
        <v>0</v>
      </c>
      <c r="AS56" s="118" t="str">
        <f>IF($B56="INT",1*'Unfactored Wall Loads'!AI56,IF($B56="EXT",IF(AY56=AU56,0.6*'Unfactored Wall Loads'!AI56,IF(AY56=AV56,0.75*0.6*'Unfactored Wall Loads'!AI56,IF(AY56=AW56,0.75*0.6*'Unfactored Wall Loads'!AI56,IF(AY56=AX56,0.75*0.6*'Unfactored Wall Loads'!AI56,"NG")))),"N.G."))</f>
        <v>N.G.</v>
      </c>
      <c r="AT56" s="119" t="str">
        <f>IF($B56="INT",1*'Unfactored Wall Loads'!AJ56, IF($B56="EXT",0.6*'Unfactored Wall Loads'!AJ56,"N.G."))</f>
        <v>N.G.</v>
      </c>
      <c r="AU56" s="38">
        <f>'Unfactored Wall Loads'!$P$5*(1*'Unfactored Wall Loads'!AK56)</f>
        <v>0</v>
      </c>
      <c r="AV56" s="38">
        <f>'Unfactored Wall Loads'!$P$5*(1*'Unfactored Wall Loads'!AK56+1*'Unfactored Wall Loads'!AL56)</f>
        <v>0</v>
      </c>
      <c r="AW56" s="38">
        <f>'Unfactored Wall Loads'!$P$5*(1*'Unfactored Wall Loads'!AK56+1*'Unfactored Wall Loads'!AM56)</f>
        <v>0</v>
      </c>
      <c r="AX56" s="38">
        <f>'Unfactored Wall Loads'!$P$5*(1*'Unfactored Wall Loads'!AK56+0.75*'Unfactored Wall Loads'!AL56+0.75*'Unfactored Wall Loads'!AM56)</f>
        <v>0</v>
      </c>
      <c r="AY56" s="42">
        <f t="shared" si="6"/>
        <v>0</v>
      </c>
      <c r="AZ56" s="118" t="str">
        <f>IF($B56="INT",1*'Unfactored Wall Loads'!AN56,IF($B56="EXT",IF(BF56=BB56,0.6*'Unfactored Wall Loads'!AN56,IF(BF56=BC56,0.75*0.6*'Unfactored Wall Loads'!AN56,IF(BF56=BD56,0.75*0.6*'Unfactored Wall Loads'!AN56,IF(BF56=BE56,0.75*0.6*'Unfactored Wall Loads'!AN56,"NG")))),"N.G."))</f>
        <v>N.G.</v>
      </c>
      <c r="BA56" s="119" t="str">
        <f>IF($B56="INT",1*'Unfactored Wall Loads'!AO56, IF($B56="EXT",0.6*'Unfactored Wall Loads'!AO56,"N.G."))</f>
        <v>N.G.</v>
      </c>
      <c r="BB56" s="38">
        <f>'Unfactored Wall Loads'!$P$5*(1*'Unfactored Wall Loads'!AP56)</f>
        <v>0</v>
      </c>
      <c r="BC56" s="38">
        <f>'Unfactored Wall Loads'!$P$5*(1*'Unfactored Wall Loads'!AP56+1*'Unfactored Wall Loads'!AQ56)</f>
        <v>0</v>
      </c>
      <c r="BD56" s="38">
        <f>'Unfactored Wall Loads'!$P$5*(1*'Unfactored Wall Loads'!AP56+1*'Unfactored Wall Loads'!AR56)</f>
        <v>0</v>
      </c>
      <c r="BE56" s="38">
        <f>'Unfactored Wall Loads'!$P$5*(1*'Unfactored Wall Loads'!AP56+0.75*'Unfactored Wall Loads'!AQ56+0.75*'Unfactored Wall Loads'!AR56)</f>
        <v>0</v>
      </c>
      <c r="BF56" s="42">
        <f t="shared" si="7"/>
        <v>0</v>
      </c>
      <c r="BG56" s="118" t="str">
        <f>IF($B56="INT",1*'Unfactored Wall Loads'!AS56,IF($B56="EXT",IF(BM56=BI56,0.6*'Unfactored Wall Loads'!AS56,IF(BM56=BJ56,0.75*0.6*'Unfactored Wall Loads'!AS56,IF(BM56=BK56,0.75*0.6*'Unfactored Wall Loads'!AS56,IF(BM56=BL56,0.75*0.6*'Unfactored Wall Loads'!AS56,"NG")))),"N.G."))</f>
        <v>N.G.</v>
      </c>
      <c r="BH56" s="119" t="str">
        <f>IF($B56="INT",1*'Unfactored Wall Loads'!AT56, IF($B56="EXT",0.6*'Unfactored Wall Loads'!AT56,"N.G."))</f>
        <v>N.G.</v>
      </c>
      <c r="BI56" s="38">
        <f>'Unfactored Wall Loads'!$P$5*(1*'Unfactored Wall Loads'!AU56)</f>
        <v>0</v>
      </c>
      <c r="BJ56" s="38">
        <f>'Unfactored Wall Loads'!$P$5*(1*'Unfactored Wall Loads'!AU56+1*'Unfactored Wall Loads'!AV56)</f>
        <v>0</v>
      </c>
      <c r="BK56" s="38">
        <f>'Unfactored Wall Loads'!$P$5*(1*'Unfactored Wall Loads'!AU56+1*'Unfactored Wall Loads'!AW56)</f>
        <v>0</v>
      </c>
      <c r="BL56" s="38">
        <f>'Unfactored Wall Loads'!$P$5*(1*'Unfactored Wall Loads'!AU56+0.75*'Unfactored Wall Loads'!AV56+0.75*'Unfactored Wall Loads'!AW56)</f>
        <v>0</v>
      </c>
      <c r="BM56" s="42">
        <f t="shared" si="8"/>
        <v>0</v>
      </c>
      <c r="BN56" s="118" t="str">
        <f>IF($B56="INT",1*'Unfactored Wall Loads'!AX56,IF($B56="EXT",IF(BT56=BP56,0.6*'Unfactored Wall Loads'!AX56,IF(BT56=BQ56,0.75*0.6*'Unfactored Wall Loads'!AX56,IF(BT56=BR56,0.75*0.6*'Unfactored Wall Loads'!AX56,IF(BT56=BS56,0.75*0.6*'Unfactored Wall Loads'!AX56,"NG")))),"N.G."))</f>
        <v>N.G.</v>
      </c>
      <c r="BO56" s="119" t="str">
        <f>IF($B56="INT",1*'Unfactored Wall Loads'!AY56, IF($B56="EXT",0.6*'Unfactored Wall Loads'!AY56,"N.G."))</f>
        <v>N.G.</v>
      </c>
      <c r="BP56" s="38">
        <f>'Unfactored Wall Loads'!$P$5*(1*'Unfactored Wall Loads'!AZ56)</f>
        <v>0</v>
      </c>
      <c r="BQ56" s="38">
        <f>'Unfactored Wall Loads'!$P$5*(1*'Unfactored Wall Loads'!AZ56+1*'Unfactored Wall Loads'!BA56)</f>
        <v>0</v>
      </c>
      <c r="BR56" s="38">
        <f>'Unfactored Wall Loads'!$P$5*(1*'Unfactored Wall Loads'!AZ56+1*'Unfactored Wall Loads'!BB56)</f>
        <v>0</v>
      </c>
      <c r="BS56" s="38">
        <f>'Unfactored Wall Loads'!$P$5*(1*'Unfactored Wall Loads'!AZ56+0.75*'Unfactored Wall Loads'!BA56+0.75*'Unfactored Wall Loads'!BB56)</f>
        <v>0</v>
      </c>
      <c r="BT56" s="42">
        <f t="shared" si="9"/>
        <v>0</v>
      </c>
      <c r="BU56" s="118" t="str">
        <f>IF($B56="INT",1*'Unfactored Wall Loads'!BC56,IF($B56="EXT",IF(CA56=BW56,0.6*'Unfactored Wall Loads'!BC56,IF(CA56=BX56,0.75*0.6*'Unfactored Wall Loads'!BC56,IF(CA56=BY56,0.75*0.6*'Unfactored Wall Loads'!BC56,IF(CA56=BZ56,0.75*0.6*'Unfactored Wall Loads'!BC56,"NG")))),"N.G."))</f>
        <v>N.G.</v>
      </c>
      <c r="BV56" s="119" t="str">
        <f>IF($B56="INT",1*'Unfactored Wall Loads'!BD56, IF($B56="EXT",0.6*'Unfactored Wall Loads'!BD56,"N.G."))</f>
        <v>N.G.</v>
      </c>
      <c r="BW56" s="38">
        <f>'Unfactored Wall Loads'!$P$5*(1*'Unfactored Wall Loads'!BE56)</f>
        <v>0</v>
      </c>
      <c r="BX56" s="38">
        <f>'Unfactored Wall Loads'!$P$5*(1*'Unfactored Wall Loads'!BE56+1*'Unfactored Wall Loads'!BF56)</f>
        <v>0</v>
      </c>
      <c r="BY56" s="38">
        <f>'Unfactored Wall Loads'!$P$5*(1*'Unfactored Wall Loads'!BE56+1*'Unfactored Wall Loads'!BG56)</f>
        <v>0</v>
      </c>
      <c r="BZ56" s="38">
        <f>'Unfactored Wall Loads'!$P$5*(1*'Unfactored Wall Loads'!BE56+0.75*'Unfactored Wall Loads'!BF56+0.75*'Unfactored Wall Loads'!BG56)</f>
        <v>0</v>
      </c>
      <c r="CA56" s="42">
        <f t="shared" si="10"/>
        <v>0</v>
      </c>
      <c r="CB56" s="118" t="str">
        <f>IF($B56="INT",1*'Unfactored Wall Loads'!BH56,IF($B56="EXT",IF(CH56=CD56,0.6*'Unfactored Wall Loads'!BH56,IF(CH56=CE56,0.75*0.6*'Unfactored Wall Loads'!BH56,IF(CH56=CF56,0.75*0.6*'Unfactored Wall Loads'!BH56,IF(CH56=CG56,0.75*0.6*'Unfactored Wall Loads'!BH56,"NG")))),"N.G."))</f>
        <v>N.G.</v>
      </c>
      <c r="CC56" s="119" t="str">
        <f>IF($B56="INT",1*'Unfactored Wall Loads'!BI56, IF($B56="EXT",0.6*'Unfactored Wall Loads'!BI56,"N.G."))</f>
        <v>N.G.</v>
      </c>
      <c r="CD56" s="38">
        <f>'Unfactored Wall Loads'!$P$5*(1*'Unfactored Wall Loads'!BJ56)</f>
        <v>0</v>
      </c>
      <c r="CE56" s="38">
        <f>'Unfactored Wall Loads'!$P$5*(1*'Unfactored Wall Loads'!BJ56+1*'Unfactored Wall Loads'!BK56)</f>
        <v>0</v>
      </c>
      <c r="CF56" s="38">
        <f>'Unfactored Wall Loads'!$P$5*(1*'Unfactored Wall Loads'!BJ56+1*'Unfactored Wall Loads'!BL56)</f>
        <v>0</v>
      </c>
      <c r="CG56" s="38">
        <f>'Unfactored Wall Loads'!$P$5*(1*'Unfactored Wall Loads'!BJ56+0.75*'Unfactored Wall Loads'!BK56+0.75*'Unfactored Wall Loads'!BL56)</f>
        <v>0</v>
      </c>
      <c r="CH56" s="42">
        <f t="shared" si="11"/>
        <v>0</v>
      </c>
      <c r="CI56" s="118" t="str">
        <f>IF($B56="INT",1*'Unfactored Wall Loads'!BM56,IF($B56="EXT",IF(CO56=CK56,0.6*'Unfactored Wall Loads'!BM56,IF(CO56=CL56,0.75*0.6*'Unfactored Wall Loads'!BM56,IF(CO56=CM56,0.75*0.6*'Unfactored Wall Loads'!BM56,IF(CO56=CN56,0.75*0.6*'Unfactored Wall Loads'!BM56,"NG")))),"N.G."))</f>
        <v>N.G.</v>
      </c>
      <c r="CJ56" s="119" t="str">
        <f>IF($B56="INT",1*'Unfactored Wall Loads'!BN56, IF($B56="EXT",0.6*'Unfactored Wall Loads'!BN56,"N.G."))</f>
        <v>N.G.</v>
      </c>
      <c r="CK56" s="38">
        <f>'Unfactored Wall Loads'!$P$5*(1*'Unfactored Wall Loads'!BO56)</f>
        <v>0</v>
      </c>
      <c r="CL56" s="38">
        <f>'Unfactored Wall Loads'!$P$5*(1*'Unfactored Wall Loads'!BO56+1*'Unfactored Wall Loads'!BP56)</f>
        <v>0</v>
      </c>
      <c r="CM56" s="38">
        <f>'Unfactored Wall Loads'!$P$5*(1*'Unfactored Wall Loads'!BO56+1*'Unfactored Wall Loads'!BQ56)</f>
        <v>0</v>
      </c>
      <c r="CN56" s="38">
        <f>'Unfactored Wall Loads'!$P$5*(1*'Unfactored Wall Loads'!BO56+0.75*'Unfactored Wall Loads'!BP56+0.75*'Unfactored Wall Loads'!BQ56)</f>
        <v>0</v>
      </c>
      <c r="CO56" s="42">
        <f t="shared" si="12"/>
        <v>0</v>
      </c>
      <c r="CP56" s="118" t="str">
        <f>IF($B56="INT",1*'Unfactored Wall Loads'!BR56,IF($B56="EXT",IF(CV56=CR56,0.6*'Unfactored Wall Loads'!BR56,IF(CV56=CS56,0.75*0.6*'Unfactored Wall Loads'!BR56,IF(CV56=CT56,0.75*0.6*'Unfactored Wall Loads'!BR56,IF(CV56=CU56,0.75*0.6*'Unfactored Wall Loads'!BR56,"NG")))),"N.G."))</f>
        <v>N.G.</v>
      </c>
      <c r="CQ56" s="119" t="str">
        <f>IF($B56="INT",1*'Unfactored Wall Loads'!BS56, IF($B56="EXT",0.6*'Unfactored Wall Loads'!BS56,"N.G."))</f>
        <v>N.G.</v>
      </c>
      <c r="CR56" s="38">
        <f>'Unfactored Wall Loads'!$P$5*(1*'Unfactored Wall Loads'!BT56)</f>
        <v>0</v>
      </c>
      <c r="CS56" s="38">
        <f>'Unfactored Wall Loads'!$P$5*(1*'Unfactored Wall Loads'!BT56+1*'Unfactored Wall Loads'!BU56)</f>
        <v>0</v>
      </c>
      <c r="CT56" s="38">
        <f>'Unfactored Wall Loads'!$P$5*(1*'Unfactored Wall Loads'!BT56+1*'Unfactored Wall Loads'!BV56)</f>
        <v>0</v>
      </c>
      <c r="CU56" s="38">
        <f>'Unfactored Wall Loads'!$P$5*(1*'Unfactored Wall Loads'!BT56+0.75*'Unfactored Wall Loads'!BU56+0.75*'Unfactored Wall Loads'!BV56)</f>
        <v>0</v>
      </c>
      <c r="CV56" s="42">
        <f t="shared" si="13"/>
        <v>0</v>
      </c>
      <c r="CW56" s="118" t="str">
        <f>IF($B56="INT",1*'Unfactored Wall Loads'!BW56,IF($B56="EXT",IF(DC56=CY56,0.6*'Unfactored Wall Loads'!BW56,IF(DC56=CZ56,0.75*0.6*'Unfactored Wall Loads'!BW56,IF(DC56=DA56,0.75*0.6*'Unfactored Wall Loads'!BW56,IF(DC56=DB56,0.75*0.6*'Unfactored Wall Loads'!BW56,"NG")))),"N.G."))</f>
        <v>N.G.</v>
      </c>
      <c r="CX56" s="119" t="str">
        <f>IF($B56="INT",1*'Unfactored Wall Loads'!BX56, IF($B56="EXT",0.6*'Unfactored Wall Loads'!BX56,"N.G."))</f>
        <v>N.G.</v>
      </c>
      <c r="CY56" s="38">
        <f>'Unfactored Wall Loads'!$P$5*(1*'Unfactored Wall Loads'!BY56)</f>
        <v>0</v>
      </c>
      <c r="CZ56" s="38">
        <f>'Unfactored Wall Loads'!$P$5*(1*'Unfactored Wall Loads'!BY56+1*'Unfactored Wall Loads'!BZ56)</f>
        <v>0</v>
      </c>
      <c r="DA56" s="38">
        <f>'Unfactored Wall Loads'!$P$5*(1*'Unfactored Wall Loads'!BY56+1*'Unfactored Wall Loads'!CA56)</f>
        <v>0</v>
      </c>
      <c r="DB56" s="38">
        <f>'Unfactored Wall Loads'!$P$5*(1*'Unfactored Wall Loads'!BY56+0.75*'Unfactored Wall Loads'!BZ56+0.75*'Unfactored Wall Loads'!CA56)</f>
        <v>0</v>
      </c>
      <c r="DC56" s="37">
        <f t="shared" si="14"/>
        <v>0</v>
      </c>
    </row>
    <row r="57" spans="1:107" x14ac:dyDescent="0.25">
      <c r="A57" s="87">
        <v>36</v>
      </c>
      <c r="B57" s="87">
        <f>'Unfactored Wall Loads'!B57</f>
        <v>0</v>
      </c>
      <c r="C57" s="118" t="str">
        <f>IF($B57="INT",1*'Unfactored Wall Loads'!E58,IF($B57="EXT",IF(I57=E57,0.6*'Unfactored Wall Loads'!E58,IF(I57=F57,0.75*0.6*'Unfactored Wall Loads'!E58,IF(I57=G57,0.75*0.6*'Unfactored Wall Loads'!A58,IF(I57=H57,0.75*0.6*'Unfactored Wall Loads'!E58,"NG")))),"N.G."))</f>
        <v>N.G.</v>
      </c>
      <c r="D57" s="119" t="str">
        <f>IF($B57="INT",1*'Unfactored Wall Loads'!F57, IF($B57="EXT",0.6*'Unfactored Wall Loads'!F57,"N.G."))</f>
        <v>N.G.</v>
      </c>
      <c r="E57" s="38">
        <f>'Unfactored Wall Loads'!$P$5*(1*'Unfactored Wall Loads'!G57)</f>
        <v>0</v>
      </c>
      <c r="F57" s="38">
        <f>'Unfactored Wall Loads'!$P$5*(1*'Unfactored Wall Loads'!G57+1*'Unfactored Wall Loads'!H57)</f>
        <v>0</v>
      </c>
      <c r="G57" s="38">
        <f>'Unfactored Wall Loads'!$P$5*(1*'Unfactored Wall Loads'!G57+1*'Unfactored Wall Loads'!I57)</f>
        <v>0</v>
      </c>
      <c r="H57" s="38">
        <f>'Unfactored Wall Loads'!$P$5*(1*'Unfactored Wall Loads'!G57+0.75*'Unfactored Wall Loads'!H57+0.75*'Unfactored Wall Loads'!I57)</f>
        <v>0</v>
      </c>
      <c r="I57" s="42">
        <f t="shared" si="0"/>
        <v>0</v>
      </c>
      <c r="J57" s="118" t="str">
        <f>IF($B57="INT",1*'Unfactored Wall Loads'!J58,IF($B57="EXT",IF(P57=L57,0.6*'Unfactored Wall Loads'!H58,IF(P57=M57,0.75*0.6*'Unfactored Wall Loads'!H58,IF(P57=N57,0.75*0.6*'Unfactored Wall Loads'!H58,IF(P57=O57,0.75*0.6*'Unfactored Wall Loads'!H58,"NG")))),"N.G."))</f>
        <v>N.G.</v>
      </c>
      <c r="K57" s="119" t="str">
        <f>IF($B57="INT",1*'Unfactored Wall Loads'!K57, IF($B57="EXT",0.6*'Unfactored Wall Loads'!K57,"N.G."))</f>
        <v>N.G.</v>
      </c>
      <c r="L57" s="38">
        <f>'Unfactored Wall Loads'!$P$5*(1*'Unfactored Wall Loads'!L57)</f>
        <v>0</v>
      </c>
      <c r="M57" s="38">
        <f>'Unfactored Wall Loads'!$P$5*(1*'Unfactored Wall Loads'!L57+1*'Unfactored Wall Loads'!M57)</f>
        <v>0</v>
      </c>
      <c r="N57" s="38">
        <f>'Unfactored Wall Loads'!$P$5*(1*'Unfactored Wall Loads'!L57+1*'Unfactored Wall Loads'!N57)</f>
        <v>0</v>
      </c>
      <c r="O57" s="38">
        <f>'Unfactored Wall Loads'!$P$5*(1*'Unfactored Wall Loads'!L57+0.75*'Unfactored Wall Loads'!M57+0.75*'Unfactored Wall Loads'!N57)</f>
        <v>0</v>
      </c>
      <c r="P57" s="42">
        <f t="shared" si="1"/>
        <v>0</v>
      </c>
      <c r="Q57" s="118" t="str">
        <f>IF($B57="INT",1*'Unfactored Wall Loads'!O58,IF($B57="EXT",IF(W57=S57,0.6*'Unfactored Wall Loads'!O58,IF(W57=T57,0.75*0.6*'Unfactored Wall Loads'!O58,IF(W57=U57,0.75*0.6*'Unfactored Wall Loads'!O58,IF(W57=V57,0.75*0.6*'Unfactored Wall Loads'!O58,"NG")))),"N.G."))</f>
        <v>N.G.</v>
      </c>
      <c r="R57" s="119" t="str">
        <f>IF($B57="INT",1*'Unfactored Wall Loads'!P57, IF($B57="EXT",0.6*'Unfactored Wall Loads'!P57,"N.G."))</f>
        <v>N.G.</v>
      </c>
      <c r="S57" s="38">
        <f>'Unfactored Wall Loads'!$P$5*(1*'Unfactored Wall Loads'!Q57)</f>
        <v>0</v>
      </c>
      <c r="T57" s="38">
        <f>'Unfactored Wall Loads'!$P$5*(1*'Unfactored Wall Loads'!Q57+1*'Unfactored Wall Loads'!R57)</f>
        <v>0</v>
      </c>
      <c r="U57" s="38">
        <f>'Unfactored Wall Loads'!$P$5*(1*'Unfactored Wall Loads'!Q57+1*'Unfactored Wall Loads'!S57)</f>
        <v>0</v>
      </c>
      <c r="V57" s="38">
        <f>'Unfactored Wall Loads'!$P$5*(1*'Unfactored Wall Loads'!Q57+0.75*'Unfactored Wall Loads'!R57+0.75*'Unfactored Wall Loads'!S57)</f>
        <v>0</v>
      </c>
      <c r="W57" s="42">
        <f t="shared" si="2"/>
        <v>0</v>
      </c>
      <c r="X57" s="118" t="str">
        <f>IF($B57="INT",1*'Unfactored Wall Loads'!T57,IF($B57="EXT",IF(AD57=Z57,0.6*'Unfactored Wall Loads'!T57,IF(AD57=AA57,0.75*0.6*'Unfactored Wall Loads'!T57,IF(AD57=AB57,0.75*0.6*'Unfactored Wall Loads'!T57,IF(AD57=AC57,0.75*0.6*'Unfactored Wall Loads'!T57,"NG")))),"N.G."))</f>
        <v>N.G.</v>
      </c>
      <c r="Y57" s="119" t="str">
        <f>IF($B57="INT",1*'Unfactored Wall Loads'!U57, IF($B57="EXT",0.6*'Unfactored Wall Loads'!U57,"N.G."))</f>
        <v>N.G.</v>
      </c>
      <c r="Z57" s="38">
        <f>'Unfactored Wall Loads'!$P$5*(1*'Unfactored Wall Loads'!V57)</f>
        <v>0</v>
      </c>
      <c r="AA57" s="38">
        <f>'Unfactored Wall Loads'!$P$5*(1*'Unfactored Wall Loads'!V57+1*'Unfactored Wall Loads'!W57)</f>
        <v>0</v>
      </c>
      <c r="AB57" s="38">
        <f>'Unfactored Wall Loads'!$P$5*(1*'Unfactored Wall Loads'!V57+1*'Unfactored Wall Loads'!X57)</f>
        <v>0</v>
      </c>
      <c r="AC57" s="42">
        <f>'Unfactored Wall Loads'!$P$5*(1*'Unfactored Wall Loads'!V57+0.75*'Unfactored Wall Loads'!W57+0.75*'Unfactored Wall Loads'!X57)</f>
        <v>0</v>
      </c>
      <c r="AD57" s="87">
        <f t="shared" si="3"/>
        <v>0</v>
      </c>
      <c r="AE57" s="118" t="str">
        <f>IF($B57="INT",1*'Unfactored Wall Loads'!Y57,IF($B57="EXT",IF(AK57=AG57,0.6*'Unfactored Wall Loads'!Y57,IF(AK57=AH57,0.75*0.6*'Unfactored Wall Loads'!Y57,IF(AK57=AI57,0.75*0.6*'Unfactored Wall Loads'!Y57,IF(AK57=AJ57,0.75*0.6*'Unfactored Wall Loads'!Y57,"NG")))),"N.G."))</f>
        <v>N.G.</v>
      </c>
      <c r="AF57" s="119" t="str">
        <f>IF($B57="INT",1*'Unfactored Wall Loads'!Z57, IF($B57="EXT",0.6*'Unfactored Wall Loads'!Z57,"N.G."))</f>
        <v>N.G.</v>
      </c>
      <c r="AG57" s="38">
        <f>'Unfactored Wall Loads'!$P$5*(1*'Unfactored Wall Loads'!AA57)</f>
        <v>0</v>
      </c>
      <c r="AH57" s="38">
        <f>'Unfactored Wall Loads'!$P$5*(1*'Unfactored Wall Loads'!AA57+1*'Unfactored Wall Loads'!AB57)</f>
        <v>0</v>
      </c>
      <c r="AI57" s="38">
        <f>'Unfactored Wall Loads'!$P$5*(1*'Unfactored Wall Loads'!AA57+1*'Unfactored Wall Loads'!AC57)</f>
        <v>0</v>
      </c>
      <c r="AJ57" s="38">
        <f>'Unfactored Wall Loads'!$P$5*(1*'Unfactored Wall Loads'!AA57+0.75*'Unfactored Wall Loads'!AB57+0.75*'Unfactored Wall Loads'!AC57)</f>
        <v>0</v>
      </c>
      <c r="AK57" s="42">
        <f t="shared" si="4"/>
        <v>0</v>
      </c>
      <c r="AL57" s="118" t="str">
        <f>IF($B57="INT",1*'Unfactored Wall Loads'!AD57,IF($B57="EXT",IF(AR57=AN57,0.6*'Unfactored Wall Loads'!AD57,IF(AR57=AO57,0.75*0.6*'Unfactored Wall Loads'!AD57,IF(AR57=AP57,0.75*0.6*'Unfactored Wall Loads'!AD57,IF(AR57=AQ57,0.75*0.6*'Unfactored Wall Loads'!AD57,"NG")))),"N.G."))</f>
        <v>N.G.</v>
      </c>
      <c r="AM57" s="119" t="str">
        <f>IF($B57="INT",1*'Unfactored Wall Loads'!AE57, IF($B57="EXT",0.6*'Unfactored Wall Loads'!AE57,"N.G."))</f>
        <v>N.G.</v>
      </c>
      <c r="AN57" s="38">
        <f>'Unfactored Wall Loads'!$P$5*(1*'Unfactored Wall Loads'!AF57)</f>
        <v>0</v>
      </c>
      <c r="AO57" s="38">
        <f>'Unfactored Wall Loads'!$P$5*(1*'Unfactored Wall Loads'!AF57+1*'Unfactored Wall Loads'!AG57)</f>
        <v>0</v>
      </c>
      <c r="AP57" s="38">
        <f>'Unfactored Wall Loads'!$P$5*(1*'Unfactored Wall Loads'!AF57+1*'Unfactored Wall Loads'!AH57)</f>
        <v>0</v>
      </c>
      <c r="AQ57" s="38">
        <f>'Unfactored Wall Loads'!$P$5*(1*'Unfactored Wall Loads'!AF57+0.75*'Unfactored Wall Loads'!AG57+0.75*'Unfactored Wall Loads'!AH57)</f>
        <v>0</v>
      </c>
      <c r="AR57" s="42">
        <f t="shared" si="5"/>
        <v>0</v>
      </c>
      <c r="AS57" s="118" t="str">
        <f>IF($B57="INT",1*'Unfactored Wall Loads'!AI57,IF($B57="EXT",IF(AY57=AU57,0.6*'Unfactored Wall Loads'!AI57,IF(AY57=AV57,0.75*0.6*'Unfactored Wall Loads'!AI57,IF(AY57=AW57,0.75*0.6*'Unfactored Wall Loads'!AI57,IF(AY57=AX57,0.75*0.6*'Unfactored Wall Loads'!AI57,"NG")))),"N.G."))</f>
        <v>N.G.</v>
      </c>
      <c r="AT57" s="119" t="str">
        <f>IF($B57="INT",1*'Unfactored Wall Loads'!AJ57, IF($B57="EXT",0.6*'Unfactored Wall Loads'!AJ57,"N.G."))</f>
        <v>N.G.</v>
      </c>
      <c r="AU57" s="38">
        <f>'Unfactored Wall Loads'!$P$5*(1*'Unfactored Wall Loads'!AK57)</f>
        <v>0</v>
      </c>
      <c r="AV57" s="38">
        <f>'Unfactored Wall Loads'!$P$5*(1*'Unfactored Wall Loads'!AK57+1*'Unfactored Wall Loads'!AL57)</f>
        <v>0</v>
      </c>
      <c r="AW57" s="38">
        <f>'Unfactored Wall Loads'!$P$5*(1*'Unfactored Wall Loads'!AK57+1*'Unfactored Wall Loads'!AM57)</f>
        <v>0</v>
      </c>
      <c r="AX57" s="38">
        <f>'Unfactored Wall Loads'!$P$5*(1*'Unfactored Wall Loads'!AK57+0.75*'Unfactored Wall Loads'!AL57+0.75*'Unfactored Wall Loads'!AM57)</f>
        <v>0</v>
      </c>
      <c r="AY57" s="42">
        <f t="shared" si="6"/>
        <v>0</v>
      </c>
      <c r="AZ57" s="118" t="str">
        <f>IF($B57="INT",1*'Unfactored Wall Loads'!AN57,IF($B57="EXT",IF(BF57=BB57,0.6*'Unfactored Wall Loads'!AN57,IF(BF57=BC57,0.75*0.6*'Unfactored Wall Loads'!AN57,IF(BF57=BD57,0.75*0.6*'Unfactored Wall Loads'!AN57,IF(BF57=BE57,0.75*0.6*'Unfactored Wall Loads'!AN57,"NG")))),"N.G."))</f>
        <v>N.G.</v>
      </c>
      <c r="BA57" s="119" t="str">
        <f>IF($B57="INT",1*'Unfactored Wall Loads'!AO57, IF($B57="EXT",0.6*'Unfactored Wall Loads'!AO57,"N.G."))</f>
        <v>N.G.</v>
      </c>
      <c r="BB57" s="38">
        <f>'Unfactored Wall Loads'!$P$5*(1*'Unfactored Wall Loads'!AP57)</f>
        <v>0</v>
      </c>
      <c r="BC57" s="38">
        <f>'Unfactored Wall Loads'!$P$5*(1*'Unfactored Wall Loads'!AP57+1*'Unfactored Wall Loads'!AQ57)</f>
        <v>0</v>
      </c>
      <c r="BD57" s="38">
        <f>'Unfactored Wall Loads'!$P$5*(1*'Unfactored Wall Loads'!AP57+1*'Unfactored Wall Loads'!AR57)</f>
        <v>0</v>
      </c>
      <c r="BE57" s="38">
        <f>'Unfactored Wall Loads'!$P$5*(1*'Unfactored Wall Loads'!AP57+0.75*'Unfactored Wall Loads'!AQ57+0.75*'Unfactored Wall Loads'!AR57)</f>
        <v>0</v>
      </c>
      <c r="BF57" s="42">
        <f t="shared" si="7"/>
        <v>0</v>
      </c>
      <c r="BG57" s="118" t="str">
        <f>IF($B57="INT",1*'Unfactored Wall Loads'!AS57,IF($B57="EXT",IF(BM57=BI57,0.6*'Unfactored Wall Loads'!AS57,IF(BM57=BJ57,0.75*0.6*'Unfactored Wall Loads'!AS57,IF(BM57=BK57,0.75*0.6*'Unfactored Wall Loads'!AS57,IF(BM57=BL57,0.75*0.6*'Unfactored Wall Loads'!AS57,"NG")))),"N.G."))</f>
        <v>N.G.</v>
      </c>
      <c r="BH57" s="119" t="str">
        <f>IF($B57="INT",1*'Unfactored Wall Loads'!AT57, IF($B57="EXT",0.6*'Unfactored Wall Loads'!AT57,"N.G."))</f>
        <v>N.G.</v>
      </c>
      <c r="BI57" s="38">
        <f>'Unfactored Wall Loads'!$P$5*(1*'Unfactored Wall Loads'!AU57)</f>
        <v>0</v>
      </c>
      <c r="BJ57" s="38">
        <f>'Unfactored Wall Loads'!$P$5*(1*'Unfactored Wall Loads'!AU57+1*'Unfactored Wall Loads'!AV57)</f>
        <v>0</v>
      </c>
      <c r="BK57" s="38">
        <f>'Unfactored Wall Loads'!$P$5*(1*'Unfactored Wall Loads'!AU57+1*'Unfactored Wall Loads'!AW57)</f>
        <v>0</v>
      </c>
      <c r="BL57" s="38">
        <f>'Unfactored Wall Loads'!$P$5*(1*'Unfactored Wall Loads'!AU57+0.75*'Unfactored Wall Loads'!AV57+0.75*'Unfactored Wall Loads'!AW57)</f>
        <v>0</v>
      </c>
      <c r="BM57" s="42">
        <f t="shared" si="8"/>
        <v>0</v>
      </c>
      <c r="BN57" s="118" t="str">
        <f>IF($B57="INT",1*'Unfactored Wall Loads'!AX57,IF($B57="EXT",IF(BT57=BP57,0.6*'Unfactored Wall Loads'!AX57,IF(BT57=BQ57,0.75*0.6*'Unfactored Wall Loads'!AX57,IF(BT57=BR57,0.75*0.6*'Unfactored Wall Loads'!AX57,IF(BT57=BS57,0.75*0.6*'Unfactored Wall Loads'!AX57,"NG")))),"N.G."))</f>
        <v>N.G.</v>
      </c>
      <c r="BO57" s="119" t="str">
        <f>IF($B57="INT",1*'Unfactored Wall Loads'!AY57, IF($B57="EXT",0.6*'Unfactored Wall Loads'!AY57,"N.G."))</f>
        <v>N.G.</v>
      </c>
      <c r="BP57" s="38">
        <f>'Unfactored Wall Loads'!$P$5*(1*'Unfactored Wall Loads'!AZ57)</f>
        <v>0</v>
      </c>
      <c r="BQ57" s="38">
        <f>'Unfactored Wall Loads'!$P$5*(1*'Unfactored Wall Loads'!AZ57+1*'Unfactored Wall Loads'!BA57)</f>
        <v>0</v>
      </c>
      <c r="BR57" s="38">
        <f>'Unfactored Wall Loads'!$P$5*(1*'Unfactored Wall Loads'!AZ57+1*'Unfactored Wall Loads'!BB57)</f>
        <v>0</v>
      </c>
      <c r="BS57" s="38">
        <f>'Unfactored Wall Loads'!$P$5*(1*'Unfactored Wall Loads'!AZ57+0.75*'Unfactored Wall Loads'!BA57+0.75*'Unfactored Wall Loads'!BB57)</f>
        <v>0</v>
      </c>
      <c r="BT57" s="42">
        <f t="shared" si="9"/>
        <v>0</v>
      </c>
      <c r="BU57" s="118" t="str">
        <f>IF($B57="INT",1*'Unfactored Wall Loads'!BC57,IF($B57="EXT",IF(CA57=BW57,0.6*'Unfactored Wall Loads'!BC57,IF(CA57=BX57,0.75*0.6*'Unfactored Wall Loads'!BC57,IF(CA57=BY57,0.75*0.6*'Unfactored Wall Loads'!BC57,IF(CA57=BZ57,0.75*0.6*'Unfactored Wall Loads'!BC57,"NG")))),"N.G."))</f>
        <v>N.G.</v>
      </c>
      <c r="BV57" s="119" t="str">
        <f>IF($B57="INT",1*'Unfactored Wall Loads'!BD57, IF($B57="EXT",0.6*'Unfactored Wall Loads'!BD57,"N.G."))</f>
        <v>N.G.</v>
      </c>
      <c r="BW57" s="38">
        <f>'Unfactored Wall Loads'!$P$5*(1*'Unfactored Wall Loads'!BE57)</f>
        <v>0</v>
      </c>
      <c r="BX57" s="38">
        <f>'Unfactored Wall Loads'!$P$5*(1*'Unfactored Wall Loads'!BE57+1*'Unfactored Wall Loads'!BF57)</f>
        <v>0</v>
      </c>
      <c r="BY57" s="38">
        <f>'Unfactored Wall Loads'!$P$5*(1*'Unfactored Wall Loads'!BE57+1*'Unfactored Wall Loads'!BG57)</f>
        <v>0</v>
      </c>
      <c r="BZ57" s="38">
        <f>'Unfactored Wall Loads'!$P$5*(1*'Unfactored Wall Loads'!BE57+0.75*'Unfactored Wall Loads'!BF57+0.75*'Unfactored Wall Loads'!BG57)</f>
        <v>0</v>
      </c>
      <c r="CA57" s="42">
        <f t="shared" si="10"/>
        <v>0</v>
      </c>
      <c r="CB57" s="118" t="str">
        <f>IF($B57="INT",1*'Unfactored Wall Loads'!BH57,IF($B57="EXT",IF(CH57=CD57,0.6*'Unfactored Wall Loads'!BH57,IF(CH57=CE57,0.75*0.6*'Unfactored Wall Loads'!BH57,IF(CH57=CF57,0.75*0.6*'Unfactored Wall Loads'!BH57,IF(CH57=CG57,0.75*0.6*'Unfactored Wall Loads'!BH57,"NG")))),"N.G."))</f>
        <v>N.G.</v>
      </c>
      <c r="CC57" s="119" t="str">
        <f>IF($B57="INT",1*'Unfactored Wall Loads'!BI57, IF($B57="EXT",0.6*'Unfactored Wall Loads'!BI57,"N.G."))</f>
        <v>N.G.</v>
      </c>
      <c r="CD57" s="38">
        <f>'Unfactored Wall Loads'!$P$5*(1*'Unfactored Wall Loads'!BJ57)</f>
        <v>0</v>
      </c>
      <c r="CE57" s="38">
        <f>'Unfactored Wall Loads'!$P$5*(1*'Unfactored Wall Loads'!BJ57+1*'Unfactored Wall Loads'!BK57)</f>
        <v>0</v>
      </c>
      <c r="CF57" s="38">
        <f>'Unfactored Wall Loads'!$P$5*(1*'Unfactored Wall Loads'!BJ57+1*'Unfactored Wall Loads'!BL57)</f>
        <v>0</v>
      </c>
      <c r="CG57" s="38">
        <f>'Unfactored Wall Loads'!$P$5*(1*'Unfactored Wall Loads'!BJ57+0.75*'Unfactored Wall Loads'!BK57+0.75*'Unfactored Wall Loads'!BL57)</f>
        <v>0</v>
      </c>
      <c r="CH57" s="42">
        <f t="shared" si="11"/>
        <v>0</v>
      </c>
      <c r="CI57" s="118" t="str">
        <f>IF($B57="INT",1*'Unfactored Wall Loads'!BM57,IF($B57="EXT",IF(CO57=CK57,0.6*'Unfactored Wall Loads'!BM57,IF(CO57=CL57,0.75*0.6*'Unfactored Wall Loads'!BM57,IF(CO57=CM57,0.75*0.6*'Unfactored Wall Loads'!BM57,IF(CO57=CN57,0.75*0.6*'Unfactored Wall Loads'!BM57,"NG")))),"N.G."))</f>
        <v>N.G.</v>
      </c>
      <c r="CJ57" s="119" t="str">
        <f>IF($B57="INT",1*'Unfactored Wall Loads'!BN57, IF($B57="EXT",0.6*'Unfactored Wall Loads'!BN57,"N.G."))</f>
        <v>N.G.</v>
      </c>
      <c r="CK57" s="38">
        <f>'Unfactored Wall Loads'!$P$5*(1*'Unfactored Wall Loads'!BO57)</f>
        <v>0</v>
      </c>
      <c r="CL57" s="38">
        <f>'Unfactored Wall Loads'!$P$5*(1*'Unfactored Wall Loads'!BO57+1*'Unfactored Wall Loads'!BP57)</f>
        <v>0</v>
      </c>
      <c r="CM57" s="38">
        <f>'Unfactored Wall Loads'!$P$5*(1*'Unfactored Wall Loads'!BO57+1*'Unfactored Wall Loads'!BQ57)</f>
        <v>0</v>
      </c>
      <c r="CN57" s="38">
        <f>'Unfactored Wall Loads'!$P$5*(1*'Unfactored Wall Loads'!BO57+0.75*'Unfactored Wall Loads'!BP57+0.75*'Unfactored Wall Loads'!BQ57)</f>
        <v>0</v>
      </c>
      <c r="CO57" s="42">
        <f t="shared" si="12"/>
        <v>0</v>
      </c>
      <c r="CP57" s="118" t="str">
        <f>IF($B57="INT",1*'Unfactored Wall Loads'!BR57,IF($B57="EXT",IF(CV57=CR57,0.6*'Unfactored Wall Loads'!BR57,IF(CV57=CS57,0.75*0.6*'Unfactored Wall Loads'!BR57,IF(CV57=CT57,0.75*0.6*'Unfactored Wall Loads'!BR57,IF(CV57=CU57,0.75*0.6*'Unfactored Wall Loads'!BR57,"NG")))),"N.G."))</f>
        <v>N.G.</v>
      </c>
      <c r="CQ57" s="119" t="str">
        <f>IF($B57="INT",1*'Unfactored Wall Loads'!BS57, IF($B57="EXT",0.6*'Unfactored Wall Loads'!BS57,"N.G."))</f>
        <v>N.G.</v>
      </c>
      <c r="CR57" s="38">
        <f>'Unfactored Wall Loads'!$P$5*(1*'Unfactored Wall Loads'!BT57)</f>
        <v>0</v>
      </c>
      <c r="CS57" s="38">
        <f>'Unfactored Wall Loads'!$P$5*(1*'Unfactored Wall Loads'!BT57+1*'Unfactored Wall Loads'!BU57)</f>
        <v>0</v>
      </c>
      <c r="CT57" s="38">
        <f>'Unfactored Wall Loads'!$P$5*(1*'Unfactored Wall Loads'!BT57+1*'Unfactored Wall Loads'!BV57)</f>
        <v>0</v>
      </c>
      <c r="CU57" s="38">
        <f>'Unfactored Wall Loads'!$P$5*(1*'Unfactored Wall Loads'!BT57+0.75*'Unfactored Wall Loads'!BU57+0.75*'Unfactored Wall Loads'!BV57)</f>
        <v>0</v>
      </c>
      <c r="CV57" s="42">
        <f t="shared" si="13"/>
        <v>0</v>
      </c>
      <c r="CW57" s="118" t="str">
        <f>IF($B57="INT",1*'Unfactored Wall Loads'!BW57,IF($B57="EXT",IF(DC57=CY57,0.6*'Unfactored Wall Loads'!BW57,IF(DC57=CZ57,0.75*0.6*'Unfactored Wall Loads'!BW57,IF(DC57=DA57,0.75*0.6*'Unfactored Wall Loads'!BW57,IF(DC57=DB57,0.75*0.6*'Unfactored Wall Loads'!BW57,"NG")))),"N.G."))</f>
        <v>N.G.</v>
      </c>
      <c r="CX57" s="119" t="str">
        <f>IF($B57="INT",1*'Unfactored Wall Loads'!BX57, IF($B57="EXT",0.6*'Unfactored Wall Loads'!BX57,"N.G."))</f>
        <v>N.G.</v>
      </c>
      <c r="CY57" s="38">
        <f>'Unfactored Wall Loads'!$P$5*(1*'Unfactored Wall Loads'!BY57)</f>
        <v>0</v>
      </c>
      <c r="CZ57" s="38">
        <f>'Unfactored Wall Loads'!$P$5*(1*'Unfactored Wall Loads'!BY57+1*'Unfactored Wall Loads'!BZ57)</f>
        <v>0</v>
      </c>
      <c r="DA57" s="38">
        <f>'Unfactored Wall Loads'!$P$5*(1*'Unfactored Wall Loads'!BY57+1*'Unfactored Wall Loads'!CA57)</f>
        <v>0</v>
      </c>
      <c r="DB57" s="38">
        <f>'Unfactored Wall Loads'!$P$5*(1*'Unfactored Wall Loads'!BY57+0.75*'Unfactored Wall Loads'!BZ57+0.75*'Unfactored Wall Loads'!CA57)</f>
        <v>0</v>
      </c>
      <c r="DC57" s="37">
        <f t="shared" si="14"/>
        <v>0</v>
      </c>
    </row>
    <row r="58" spans="1:107" x14ac:dyDescent="0.25">
      <c r="A58" s="87">
        <v>37</v>
      </c>
      <c r="B58" s="87">
        <f>'Unfactored Wall Loads'!B58</f>
        <v>0</v>
      </c>
      <c r="C58" s="118" t="str">
        <f>IF($B58="INT",1*'Unfactored Wall Loads'!E59,IF($B58="EXT",IF(I58=E58,0.6*'Unfactored Wall Loads'!E59,IF(I58=F58,0.75*0.6*'Unfactored Wall Loads'!E59,IF(I58=G58,0.75*0.6*'Unfactored Wall Loads'!A59,IF(I58=H58,0.75*0.6*'Unfactored Wall Loads'!E59,"NG")))),"N.G."))</f>
        <v>N.G.</v>
      </c>
      <c r="D58" s="119" t="str">
        <f>IF($B58="INT",1*'Unfactored Wall Loads'!F58, IF($B58="EXT",0.6*'Unfactored Wall Loads'!F58,"N.G."))</f>
        <v>N.G.</v>
      </c>
      <c r="E58" s="38">
        <f>'Unfactored Wall Loads'!$P$5*(1*'Unfactored Wall Loads'!G58)</f>
        <v>0</v>
      </c>
      <c r="F58" s="38">
        <f>'Unfactored Wall Loads'!$P$5*(1*'Unfactored Wall Loads'!G58+1*'Unfactored Wall Loads'!H58)</f>
        <v>0</v>
      </c>
      <c r="G58" s="38">
        <f>'Unfactored Wall Loads'!$P$5*(1*'Unfactored Wall Loads'!G58+1*'Unfactored Wall Loads'!I58)</f>
        <v>0</v>
      </c>
      <c r="H58" s="38">
        <f>'Unfactored Wall Loads'!$P$5*(1*'Unfactored Wall Loads'!G58+0.75*'Unfactored Wall Loads'!H58+0.75*'Unfactored Wall Loads'!I58)</f>
        <v>0</v>
      </c>
      <c r="I58" s="42">
        <f t="shared" si="0"/>
        <v>0</v>
      </c>
      <c r="J58" s="118" t="str">
        <f>IF($B58="INT",1*'Unfactored Wall Loads'!J59,IF($B58="EXT",IF(P58=L58,0.6*'Unfactored Wall Loads'!H59,IF(P58=M58,0.75*0.6*'Unfactored Wall Loads'!H59,IF(P58=N58,0.75*0.6*'Unfactored Wall Loads'!H59,IF(P58=O58,0.75*0.6*'Unfactored Wall Loads'!H59,"NG")))),"N.G."))</f>
        <v>N.G.</v>
      </c>
      <c r="K58" s="119" t="str">
        <f>IF($B58="INT",1*'Unfactored Wall Loads'!K58, IF($B58="EXT",0.6*'Unfactored Wall Loads'!K58,"N.G."))</f>
        <v>N.G.</v>
      </c>
      <c r="L58" s="38">
        <f>'Unfactored Wall Loads'!$P$5*(1*'Unfactored Wall Loads'!L58)</f>
        <v>0</v>
      </c>
      <c r="M58" s="38">
        <f>'Unfactored Wall Loads'!$P$5*(1*'Unfactored Wall Loads'!L58+1*'Unfactored Wall Loads'!M58)</f>
        <v>0</v>
      </c>
      <c r="N58" s="38">
        <f>'Unfactored Wall Loads'!$P$5*(1*'Unfactored Wall Loads'!L58+1*'Unfactored Wall Loads'!N58)</f>
        <v>0</v>
      </c>
      <c r="O58" s="38">
        <f>'Unfactored Wall Loads'!$P$5*(1*'Unfactored Wall Loads'!L58+0.75*'Unfactored Wall Loads'!M58+0.75*'Unfactored Wall Loads'!N58)</f>
        <v>0</v>
      </c>
      <c r="P58" s="42">
        <f t="shared" si="1"/>
        <v>0</v>
      </c>
      <c r="Q58" s="118" t="str">
        <f>IF($B58="INT",1*'Unfactored Wall Loads'!O59,IF($B58="EXT",IF(W58=S58,0.6*'Unfactored Wall Loads'!O59,IF(W58=T58,0.75*0.6*'Unfactored Wall Loads'!O59,IF(W58=U58,0.75*0.6*'Unfactored Wall Loads'!O59,IF(W58=V58,0.75*0.6*'Unfactored Wall Loads'!O59,"NG")))),"N.G."))</f>
        <v>N.G.</v>
      </c>
      <c r="R58" s="119" t="str">
        <f>IF($B58="INT",1*'Unfactored Wall Loads'!P58, IF($B58="EXT",0.6*'Unfactored Wall Loads'!P58,"N.G."))</f>
        <v>N.G.</v>
      </c>
      <c r="S58" s="38">
        <f>'Unfactored Wall Loads'!$P$5*(1*'Unfactored Wall Loads'!Q58)</f>
        <v>0</v>
      </c>
      <c r="T58" s="38">
        <f>'Unfactored Wall Loads'!$P$5*(1*'Unfactored Wall Loads'!Q58+1*'Unfactored Wall Loads'!R58)</f>
        <v>0</v>
      </c>
      <c r="U58" s="38">
        <f>'Unfactored Wall Loads'!$P$5*(1*'Unfactored Wall Loads'!Q58+1*'Unfactored Wall Loads'!S58)</f>
        <v>0</v>
      </c>
      <c r="V58" s="38">
        <f>'Unfactored Wall Loads'!$P$5*(1*'Unfactored Wall Loads'!Q58+0.75*'Unfactored Wall Loads'!R58+0.75*'Unfactored Wall Loads'!S58)</f>
        <v>0</v>
      </c>
      <c r="W58" s="42">
        <f t="shared" si="2"/>
        <v>0</v>
      </c>
      <c r="X58" s="118" t="str">
        <f>IF($B58="INT",1*'Unfactored Wall Loads'!T58,IF($B58="EXT",IF(AD58=Z58,0.6*'Unfactored Wall Loads'!T58,IF(AD58=AA58,0.75*0.6*'Unfactored Wall Loads'!T58,IF(AD58=AB58,0.75*0.6*'Unfactored Wall Loads'!T58,IF(AD58=AC58,0.75*0.6*'Unfactored Wall Loads'!T58,"NG")))),"N.G."))</f>
        <v>N.G.</v>
      </c>
      <c r="Y58" s="119" t="str">
        <f>IF($B58="INT",1*'Unfactored Wall Loads'!U58, IF($B58="EXT",0.6*'Unfactored Wall Loads'!U58,"N.G."))</f>
        <v>N.G.</v>
      </c>
      <c r="Z58" s="38">
        <f>'Unfactored Wall Loads'!$P$5*(1*'Unfactored Wall Loads'!V58)</f>
        <v>0</v>
      </c>
      <c r="AA58" s="38">
        <f>'Unfactored Wall Loads'!$P$5*(1*'Unfactored Wall Loads'!V58+1*'Unfactored Wall Loads'!W58)</f>
        <v>0</v>
      </c>
      <c r="AB58" s="38">
        <f>'Unfactored Wall Loads'!$P$5*(1*'Unfactored Wall Loads'!V58+1*'Unfactored Wall Loads'!X58)</f>
        <v>0</v>
      </c>
      <c r="AC58" s="42">
        <f>'Unfactored Wall Loads'!$P$5*(1*'Unfactored Wall Loads'!V58+0.75*'Unfactored Wall Loads'!W58+0.75*'Unfactored Wall Loads'!X58)</f>
        <v>0</v>
      </c>
      <c r="AD58" s="87">
        <f t="shared" si="3"/>
        <v>0</v>
      </c>
      <c r="AE58" s="118" t="str">
        <f>IF($B58="INT",1*'Unfactored Wall Loads'!Y58,IF($B58="EXT",IF(AK58=AG58,0.6*'Unfactored Wall Loads'!Y58,IF(AK58=AH58,0.75*0.6*'Unfactored Wall Loads'!Y58,IF(AK58=AI58,0.75*0.6*'Unfactored Wall Loads'!Y58,IF(AK58=AJ58,0.75*0.6*'Unfactored Wall Loads'!Y58,"NG")))),"N.G."))</f>
        <v>N.G.</v>
      </c>
      <c r="AF58" s="119" t="str">
        <f>IF($B58="INT",1*'Unfactored Wall Loads'!Z58, IF($B58="EXT",0.6*'Unfactored Wall Loads'!Z58,"N.G."))</f>
        <v>N.G.</v>
      </c>
      <c r="AG58" s="38">
        <f>'Unfactored Wall Loads'!$P$5*(1*'Unfactored Wall Loads'!AA58)</f>
        <v>0</v>
      </c>
      <c r="AH58" s="38">
        <f>'Unfactored Wall Loads'!$P$5*(1*'Unfactored Wall Loads'!AA58+1*'Unfactored Wall Loads'!AB58)</f>
        <v>0</v>
      </c>
      <c r="AI58" s="38">
        <f>'Unfactored Wall Loads'!$P$5*(1*'Unfactored Wall Loads'!AA58+1*'Unfactored Wall Loads'!AC58)</f>
        <v>0</v>
      </c>
      <c r="AJ58" s="38">
        <f>'Unfactored Wall Loads'!$P$5*(1*'Unfactored Wall Loads'!AA58+0.75*'Unfactored Wall Loads'!AB58+0.75*'Unfactored Wall Loads'!AC58)</f>
        <v>0</v>
      </c>
      <c r="AK58" s="42">
        <f t="shared" si="4"/>
        <v>0</v>
      </c>
      <c r="AL58" s="118" t="str">
        <f>IF($B58="INT",1*'Unfactored Wall Loads'!AD58,IF($B58="EXT",IF(AR58=AN58,0.6*'Unfactored Wall Loads'!AD58,IF(AR58=AO58,0.75*0.6*'Unfactored Wall Loads'!AD58,IF(AR58=AP58,0.75*0.6*'Unfactored Wall Loads'!AD58,IF(AR58=AQ58,0.75*0.6*'Unfactored Wall Loads'!AD58,"NG")))),"N.G."))</f>
        <v>N.G.</v>
      </c>
      <c r="AM58" s="119" t="str">
        <f>IF($B58="INT",1*'Unfactored Wall Loads'!AE58, IF($B58="EXT",0.6*'Unfactored Wall Loads'!AE58,"N.G."))</f>
        <v>N.G.</v>
      </c>
      <c r="AN58" s="38">
        <f>'Unfactored Wall Loads'!$P$5*(1*'Unfactored Wall Loads'!AF58)</f>
        <v>0</v>
      </c>
      <c r="AO58" s="38">
        <f>'Unfactored Wall Loads'!$P$5*(1*'Unfactored Wall Loads'!AF58+1*'Unfactored Wall Loads'!AG58)</f>
        <v>0</v>
      </c>
      <c r="AP58" s="38">
        <f>'Unfactored Wall Loads'!$P$5*(1*'Unfactored Wall Loads'!AF58+1*'Unfactored Wall Loads'!AH58)</f>
        <v>0</v>
      </c>
      <c r="AQ58" s="38">
        <f>'Unfactored Wall Loads'!$P$5*(1*'Unfactored Wall Loads'!AF58+0.75*'Unfactored Wall Loads'!AG58+0.75*'Unfactored Wall Loads'!AH58)</f>
        <v>0</v>
      </c>
      <c r="AR58" s="42">
        <f t="shared" si="5"/>
        <v>0</v>
      </c>
      <c r="AS58" s="118" t="str">
        <f>IF($B58="INT",1*'Unfactored Wall Loads'!AI58,IF($B58="EXT",IF(AY58=AU58,0.6*'Unfactored Wall Loads'!AI58,IF(AY58=AV58,0.75*0.6*'Unfactored Wall Loads'!AI58,IF(AY58=AW58,0.75*0.6*'Unfactored Wall Loads'!AI58,IF(AY58=AX58,0.75*0.6*'Unfactored Wall Loads'!AI58,"NG")))),"N.G."))</f>
        <v>N.G.</v>
      </c>
      <c r="AT58" s="119" t="str">
        <f>IF($B58="INT",1*'Unfactored Wall Loads'!AJ58, IF($B58="EXT",0.6*'Unfactored Wall Loads'!AJ58,"N.G."))</f>
        <v>N.G.</v>
      </c>
      <c r="AU58" s="38">
        <f>'Unfactored Wall Loads'!$P$5*(1*'Unfactored Wall Loads'!AK58)</f>
        <v>0</v>
      </c>
      <c r="AV58" s="38">
        <f>'Unfactored Wall Loads'!$P$5*(1*'Unfactored Wall Loads'!AK58+1*'Unfactored Wall Loads'!AL58)</f>
        <v>0</v>
      </c>
      <c r="AW58" s="38">
        <f>'Unfactored Wall Loads'!$P$5*(1*'Unfactored Wall Loads'!AK58+1*'Unfactored Wall Loads'!AM58)</f>
        <v>0</v>
      </c>
      <c r="AX58" s="38">
        <f>'Unfactored Wall Loads'!$P$5*(1*'Unfactored Wall Loads'!AK58+0.75*'Unfactored Wall Loads'!AL58+0.75*'Unfactored Wall Loads'!AM58)</f>
        <v>0</v>
      </c>
      <c r="AY58" s="42">
        <f t="shared" si="6"/>
        <v>0</v>
      </c>
      <c r="AZ58" s="118" t="str">
        <f>IF($B58="INT",1*'Unfactored Wall Loads'!AN58,IF($B58="EXT",IF(BF58=BB58,0.6*'Unfactored Wall Loads'!AN58,IF(BF58=BC58,0.75*0.6*'Unfactored Wall Loads'!AN58,IF(BF58=BD58,0.75*0.6*'Unfactored Wall Loads'!AN58,IF(BF58=BE58,0.75*0.6*'Unfactored Wall Loads'!AN58,"NG")))),"N.G."))</f>
        <v>N.G.</v>
      </c>
      <c r="BA58" s="119" t="str">
        <f>IF($B58="INT",1*'Unfactored Wall Loads'!AO58, IF($B58="EXT",0.6*'Unfactored Wall Loads'!AO58,"N.G."))</f>
        <v>N.G.</v>
      </c>
      <c r="BB58" s="38">
        <f>'Unfactored Wall Loads'!$P$5*(1*'Unfactored Wall Loads'!AP58)</f>
        <v>0</v>
      </c>
      <c r="BC58" s="38">
        <f>'Unfactored Wall Loads'!$P$5*(1*'Unfactored Wall Loads'!AP58+1*'Unfactored Wall Loads'!AQ58)</f>
        <v>0</v>
      </c>
      <c r="BD58" s="38">
        <f>'Unfactored Wall Loads'!$P$5*(1*'Unfactored Wall Loads'!AP58+1*'Unfactored Wall Loads'!AR58)</f>
        <v>0</v>
      </c>
      <c r="BE58" s="38">
        <f>'Unfactored Wall Loads'!$P$5*(1*'Unfactored Wall Loads'!AP58+0.75*'Unfactored Wall Loads'!AQ58+0.75*'Unfactored Wall Loads'!AR58)</f>
        <v>0</v>
      </c>
      <c r="BF58" s="42">
        <f t="shared" si="7"/>
        <v>0</v>
      </c>
      <c r="BG58" s="118" t="str">
        <f>IF($B58="INT",1*'Unfactored Wall Loads'!AS58,IF($B58="EXT",IF(BM58=BI58,0.6*'Unfactored Wall Loads'!AS58,IF(BM58=BJ58,0.75*0.6*'Unfactored Wall Loads'!AS58,IF(BM58=BK58,0.75*0.6*'Unfactored Wall Loads'!AS58,IF(BM58=BL58,0.75*0.6*'Unfactored Wall Loads'!AS58,"NG")))),"N.G."))</f>
        <v>N.G.</v>
      </c>
      <c r="BH58" s="119" t="str">
        <f>IF($B58="INT",1*'Unfactored Wall Loads'!AT58, IF($B58="EXT",0.6*'Unfactored Wall Loads'!AT58,"N.G."))</f>
        <v>N.G.</v>
      </c>
      <c r="BI58" s="38">
        <f>'Unfactored Wall Loads'!$P$5*(1*'Unfactored Wall Loads'!AU58)</f>
        <v>0</v>
      </c>
      <c r="BJ58" s="38">
        <f>'Unfactored Wall Loads'!$P$5*(1*'Unfactored Wall Loads'!AU58+1*'Unfactored Wall Loads'!AV58)</f>
        <v>0</v>
      </c>
      <c r="BK58" s="38">
        <f>'Unfactored Wall Loads'!$P$5*(1*'Unfactored Wall Loads'!AU58+1*'Unfactored Wall Loads'!AW58)</f>
        <v>0</v>
      </c>
      <c r="BL58" s="38">
        <f>'Unfactored Wall Loads'!$P$5*(1*'Unfactored Wall Loads'!AU58+0.75*'Unfactored Wall Loads'!AV58+0.75*'Unfactored Wall Loads'!AW58)</f>
        <v>0</v>
      </c>
      <c r="BM58" s="42">
        <f t="shared" si="8"/>
        <v>0</v>
      </c>
      <c r="BN58" s="118" t="str">
        <f>IF($B58="INT",1*'Unfactored Wall Loads'!AX58,IF($B58="EXT",IF(BT58=BP58,0.6*'Unfactored Wall Loads'!AX58,IF(BT58=BQ58,0.75*0.6*'Unfactored Wall Loads'!AX58,IF(BT58=BR58,0.75*0.6*'Unfactored Wall Loads'!AX58,IF(BT58=BS58,0.75*0.6*'Unfactored Wall Loads'!AX58,"NG")))),"N.G."))</f>
        <v>N.G.</v>
      </c>
      <c r="BO58" s="119" t="str">
        <f>IF($B58="INT",1*'Unfactored Wall Loads'!AY58, IF($B58="EXT",0.6*'Unfactored Wall Loads'!AY58,"N.G."))</f>
        <v>N.G.</v>
      </c>
      <c r="BP58" s="38">
        <f>'Unfactored Wall Loads'!$P$5*(1*'Unfactored Wall Loads'!AZ58)</f>
        <v>0</v>
      </c>
      <c r="BQ58" s="38">
        <f>'Unfactored Wall Loads'!$P$5*(1*'Unfactored Wall Loads'!AZ58+1*'Unfactored Wall Loads'!BA58)</f>
        <v>0</v>
      </c>
      <c r="BR58" s="38">
        <f>'Unfactored Wall Loads'!$P$5*(1*'Unfactored Wall Loads'!AZ58+1*'Unfactored Wall Loads'!BB58)</f>
        <v>0</v>
      </c>
      <c r="BS58" s="38">
        <f>'Unfactored Wall Loads'!$P$5*(1*'Unfactored Wall Loads'!AZ58+0.75*'Unfactored Wall Loads'!BA58+0.75*'Unfactored Wall Loads'!BB58)</f>
        <v>0</v>
      </c>
      <c r="BT58" s="42">
        <f t="shared" si="9"/>
        <v>0</v>
      </c>
      <c r="BU58" s="118" t="str">
        <f>IF($B58="INT",1*'Unfactored Wall Loads'!BC58,IF($B58="EXT",IF(CA58=BW58,0.6*'Unfactored Wall Loads'!BC58,IF(CA58=BX58,0.75*0.6*'Unfactored Wall Loads'!BC58,IF(CA58=BY58,0.75*0.6*'Unfactored Wall Loads'!BC58,IF(CA58=BZ58,0.75*0.6*'Unfactored Wall Loads'!BC58,"NG")))),"N.G."))</f>
        <v>N.G.</v>
      </c>
      <c r="BV58" s="119" t="str">
        <f>IF($B58="INT",1*'Unfactored Wall Loads'!BD58, IF($B58="EXT",0.6*'Unfactored Wall Loads'!BD58,"N.G."))</f>
        <v>N.G.</v>
      </c>
      <c r="BW58" s="38">
        <f>'Unfactored Wall Loads'!$P$5*(1*'Unfactored Wall Loads'!BE58)</f>
        <v>0</v>
      </c>
      <c r="BX58" s="38">
        <f>'Unfactored Wall Loads'!$P$5*(1*'Unfactored Wall Loads'!BE58+1*'Unfactored Wall Loads'!BF58)</f>
        <v>0</v>
      </c>
      <c r="BY58" s="38">
        <f>'Unfactored Wall Loads'!$P$5*(1*'Unfactored Wall Loads'!BE58+1*'Unfactored Wall Loads'!BG58)</f>
        <v>0</v>
      </c>
      <c r="BZ58" s="38">
        <f>'Unfactored Wall Loads'!$P$5*(1*'Unfactored Wall Loads'!BE58+0.75*'Unfactored Wall Loads'!BF58+0.75*'Unfactored Wall Loads'!BG58)</f>
        <v>0</v>
      </c>
      <c r="CA58" s="42">
        <f t="shared" si="10"/>
        <v>0</v>
      </c>
      <c r="CB58" s="118" t="str">
        <f>IF($B58="INT",1*'Unfactored Wall Loads'!BH58,IF($B58="EXT",IF(CH58=CD58,0.6*'Unfactored Wall Loads'!BH58,IF(CH58=CE58,0.75*0.6*'Unfactored Wall Loads'!BH58,IF(CH58=CF58,0.75*0.6*'Unfactored Wall Loads'!BH58,IF(CH58=CG58,0.75*0.6*'Unfactored Wall Loads'!BH58,"NG")))),"N.G."))</f>
        <v>N.G.</v>
      </c>
      <c r="CC58" s="119" t="str">
        <f>IF($B58="INT",1*'Unfactored Wall Loads'!BI58, IF($B58="EXT",0.6*'Unfactored Wall Loads'!BI58,"N.G."))</f>
        <v>N.G.</v>
      </c>
      <c r="CD58" s="38">
        <f>'Unfactored Wall Loads'!$P$5*(1*'Unfactored Wall Loads'!BJ58)</f>
        <v>0</v>
      </c>
      <c r="CE58" s="38">
        <f>'Unfactored Wall Loads'!$P$5*(1*'Unfactored Wall Loads'!BJ58+1*'Unfactored Wall Loads'!BK58)</f>
        <v>0</v>
      </c>
      <c r="CF58" s="38">
        <f>'Unfactored Wall Loads'!$P$5*(1*'Unfactored Wall Loads'!BJ58+1*'Unfactored Wall Loads'!BL58)</f>
        <v>0</v>
      </c>
      <c r="CG58" s="38">
        <f>'Unfactored Wall Loads'!$P$5*(1*'Unfactored Wall Loads'!BJ58+0.75*'Unfactored Wall Loads'!BK58+0.75*'Unfactored Wall Loads'!BL58)</f>
        <v>0</v>
      </c>
      <c r="CH58" s="42">
        <f t="shared" si="11"/>
        <v>0</v>
      </c>
      <c r="CI58" s="118" t="str">
        <f>IF($B58="INT",1*'Unfactored Wall Loads'!BM58,IF($B58="EXT",IF(CO58=CK58,0.6*'Unfactored Wall Loads'!BM58,IF(CO58=CL58,0.75*0.6*'Unfactored Wall Loads'!BM58,IF(CO58=CM58,0.75*0.6*'Unfactored Wall Loads'!BM58,IF(CO58=CN58,0.75*0.6*'Unfactored Wall Loads'!BM58,"NG")))),"N.G."))</f>
        <v>N.G.</v>
      </c>
      <c r="CJ58" s="119" t="str">
        <f>IF($B58="INT",1*'Unfactored Wall Loads'!BN58, IF($B58="EXT",0.6*'Unfactored Wall Loads'!BN58,"N.G."))</f>
        <v>N.G.</v>
      </c>
      <c r="CK58" s="38">
        <f>'Unfactored Wall Loads'!$P$5*(1*'Unfactored Wall Loads'!BO58)</f>
        <v>0</v>
      </c>
      <c r="CL58" s="38">
        <f>'Unfactored Wall Loads'!$P$5*(1*'Unfactored Wall Loads'!BO58+1*'Unfactored Wall Loads'!BP58)</f>
        <v>0</v>
      </c>
      <c r="CM58" s="38">
        <f>'Unfactored Wall Loads'!$P$5*(1*'Unfactored Wall Loads'!BO58+1*'Unfactored Wall Loads'!BQ58)</f>
        <v>0</v>
      </c>
      <c r="CN58" s="38">
        <f>'Unfactored Wall Loads'!$P$5*(1*'Unfactored Wall Loads'!BO58+0.75*'Unfactored Wall Loads'!BP58+0.75*'Unfactored Wall Loads'!BQ58)</f>
        <v>0</v>
      </c>
      <c r="CO58" s="42">
        <f t="shared" si="12"/>
        <v>0</v>
      </c>
      <c r="CP58" s="118" t="str">
        <f>IF($B58="INT",1*'Unfactored Wall Loads'!BR58,IF($B58="EXT",IF(CV58=CR58,0.6*'Unfactored Wall Loads'!BR58,IF(CV58=CS58,0.75*0.6*'Unfactored Wall Loads'!BR58,IF(CV58=CT58,0.75*0.6*'Unfactored Wall Loads'!BR58,IF(CV58=CU58,0.75*0.6*'Unfactored Wall Loads'!BR58,"NG")))),"N.G."))</f>
        <v>N.G.</v>
      </c>
      <c r="CQ58" s="119" t="str">
        <f>IF($B58="INT",1*'Unfactored Wall Loads'!BS58, IF($B58="EXT",0.6*'Unfactored Wall Loads'!BS58,"N.G."))</f>
        <v>N.G.</v>
      </c>
      <c r="CR58" s="38">
        <f>'Unfactored Wall Loads'!$P$5*(1*'Unfactored Wall Loads'!BT58)</f>
        <v>0</v>
      </c>
      <c r="CS58" s="38">
        <f>'Unfactored Wall Loads'!$P$5*(1*'Unfactored Wall Loads'!BT58+1*'Unfactored Wall Loads'!BU58)</f>
        <v>0</v>
      </c>
      <c r="CT58" s="38">
        <f>'Unfactored Wall Loads'!$P$5*(1*'Unfactored Wall Loads'!BT58+1*'Unfactored Wall Loads'!BV58)</f>
        <v>0</v>
      </c>
      <c r="CU58" s="38">
        <f>'Unfactored Wall Loads'!$P$5*(1*'Unfactored Wall Loads'!BT58+0.75*'Unfactored Wall Loads'!BU58+0.75*'Unfactored Wall Loads'!BV58)</f>
        <v>0</v>
      </c>
      <c r="CV58" s="42">
        <f t="shared" si="13"/>
        <v>0</v>
      </c>
      <c r="CW58" s="118" t="str">
        <f>IF($B58="INT",1*'Unfactored Wall Loads'!BW58,IF($B58="EXT",IF(DC58=CY58,0.6*'Unfactored Wall Loads'!BW58,IF(DC58=CZ58,0.75*0.6*'Unfactored Wall Loads'!BW58,IF(DC58=DA58,0.75*0.6*'Unfactored Wall Loads'!BW58,IF(DC58=DB58,0.75*0.6*'Unfactored Wall Loads'!BW58,"NG")))),"N.G."))</f>
        <v>N.G.</v>
      </c>
      <c r="CX58" s="119" t="str">
        <f>IF($B58="INT",1*'Unfactored Wall Loads'!BX58, IF($B58="EXT",0.6*'Unfactored Wall Loads'!BX58,"N.G."))</f>
        <v>N.G.</v>
      </c>
      <c r="CY58" s="38">
        <f>'Unfactored Wall Loads'!$P$5*(1*'Unfactored Wall Loads'!BY58)</f>
        <v>0</v>
      </c>
      <c r="CZ58" s="38">
        <f>'Unfactored Wall Loads'!$P$5*(1*'Unfactored Wall Loads'!BY58+1*'Unfactored Wall Loads'!BZ58)</f>
        <v>0</v>
      </c>
      <c r="DA58" s="38">
        <f>'Unfactored Wall Loads'!$P$5*(1*'Unfactored Wall Loads'!BY58+1*'Unfactored Wall Loads'!CA58)</f>
        <v>0</v>
      </c>
      <c r="DB58" s="38">
        <f>'Unfactored Wall Loads'!$P$5*(1*'Unfactored Wall Loads'!BY58+0.75*'Unfactored Wall Loads'!BZ58+0.75*'Unfactored Wall Loads'!CA58)</f>
        <v>0</v>
      </c>
      <c r="DC58" s="37">
        <f t="shared" si="14"/>
        <v>0</v>
      </c>
    </row>
    <row r="59" spans="1:107" x14ac:dyDescent="0.25">
      <c r="A59" s="87">
        <v>38</v>
      </c>
      <c r="B59" s="87">
        <f>'Unfactored Wall Loads'!B59</f>
        <v>0</v>
      </c>
      <c r="C59" s="118" t="str">
        <f>IF($B59="INT",1*'Unfactored Wall Loads'!E60,IF($B59="EXT",IF(I59=E59,0.6*'Unfactored Wall Loads'!E60,IF(I59=F59,0.75*0.6*'Unfactored Wall Loads'!E60,IF(I59=G59,0.75*0.6*'Unfactored Wall Loads'!A60,IF(I59=H59,0.75*0.6*'Unfactored Wall Loads'!E60,"NG")))),"N.G."))</f>
        <v>N.G.</v>
      </c>
      <c r="D59" s="119" t="str">
        <f>IF($B59="INT",1*'Unfactored Wall Loads'!F59, IF($B59="EXT",0.6*'Unfactored Wall Loads'!F59,"N.G."))</f>
        <v>N.G.</v>
      </c>
      <c r="E59" s="38">
        <f>'Unfactored Wall Loads'!$P$5*(1*'Unfactored Wall Loads'!G59)</f>
        <v>0</v>
      </c>
      <c r="F59" s="38">
        <f>'Unfactored Wall Loads'!$P$5*(1*'Unfactored Wall Loads'!G59+1*'Unfactored Wall Loads'!H59)</f>
        <v>0</v>
      </c>
      <c r="G59" s="38">
        <f>'Unfactored Wall Loads'!$P$5*(1*'Unfactored Wall Loads'!G59+1*'Unfactored Wall Loads'!I59)</f>
        <v>0</v>
      </c>
      <c r="H59" s="38">
        <f>'Unfactored Wall Loads'!$P$5*(1*'Unfactored Wall Loads'!G59+0.75*'Unfactored Wall Loads'!H59+0.75*'Unfactored Wall Loads'!I59)</f>
        <v>0</v>
      </c>
      <c r="I59" s="42">
        <f t="shared" si="0"/>
        <v>0</v>
      </c>
      <c r="J59" s="118" t="str">
        <f>IF($B59="INT",1*'Unfactored Wall Loads'!J60,IF($B59="EXT",IF(P59=L59,0.6*'Unfactored Wall Loads'!H60,IF(P59=M59,0.75*0.6*'Unfactored Wall Loads'!H60,IF(P59=N59,0.75*0.6*'Unfactored Wall Loads'!H60,IF(P59=O59,0.75*0.6*'Unfactored Wall Loads'!H60,"NG")))),"N.G."))</f>
        <v>N.G.</v>
      </c>
      <c r="K59" s="119" t="str">
        <f>IF($B59="INT",1*'Unfactored Wall Loads'!K59, IF($B59="EXT",0.6*'Unfactored Wall Loads'!K59,"N.G."))</f>
        <v>N.G.</v>
      </c>
      <c r="L59" s="38">
        <f>'Unfactored Wall Loads'!$P$5*(1*'Unfactored Wall Loads'!L59)</f>
        <v>0</v>
      </c>
      <c r="M59" s="38">
        <f>'Unfactored Wall Loads'!$P$5*(1*'Unfactored Wall Loads'!L59+1*'Unfactored Wall Loads'!M59)</f>
        <v>0</v>
      </c>
      <c r="N59" s="38">
        <f>'Unfactored Wall Loads'!$P$5*(1*'Unfactored Wall Loads'!L59+1*'Unfactored Wall Loads'!N59)</f>
        <v>0</v>
      </c>
      <c r="O59" s="38">
        <f>'Unfactored Wall Loads'!$P$5*(1*'Unfactored Wall Loads'!L59+0.75*'Unfactored Wall Loads'!M59+0.75*'Unfactored Wall Loads'!N59)</f>
        <v>0</v>
      </c>
      <c r="P59" s="42">
        <f t="shared" si="1"/>
        <v>0</v>
      </c>
      <c r="Q59" s="118" t="str">
        <f>IF($B59="INT",1*'Unfactored Wall Loads'!O60,IF($B59="EXT",IF(W59=S59,0.6*'Unfactored Wall Loads'!O60,IF(W59=T59,0.75*0.6*'Unfactored Wall Loads'!O60,IF(W59=U59,0.75*0.6*'Unfactored Wall Loads'!O60,IF(W59=V59,0.75*0.6*'Unfactored Wall Loads'!O60,"NG")))),"N.G."))</f>
        <v>N.G.</v>
      </c>
      <c r="R59" s="119" t="str">
        <f>IF($B59="INT",1*'Unfactored Wall Loads'!P59, IF($B59="EXT",0.6*'Unfactored Wall Loads'!P59,"N.G."))</f>
        <v>N.G.</v>
      </c>
      <c r="S59" s="38">
        <f>'Unfactored Wall Loads'!$P$5*(1*'Unfactored Wall Loads'!Q59)</f>
        <v>0</v>
      </c>
      <c r="T59" s="38">
        <f>'Unfactored Wall Loads'!$P$5*(1*'Unfactored Wall Loads'!Q59+1*'Unfactored Wall Loads'!R59)</f>
        <v>0</v>
      </c>
      <c r="U59" s="38">
        <f>'Unfactored Wall Loads'!$P$5*(1*'Unfactored Wall Loads'!Q59+1*'Unfactored Wall Loads'!S59)</f>
        <v>0</v>
      </c>
      <c r="V59" s="38">
        <f>'Unfactored Wall Loads'!$P$5*(1*'Unfactored Wall Loads'!Q59+0.75*'Unfactored Wall Loads'!R59+0.75*'Unfactored Wall Loads'!S59)</f>
        <v>0</v>
      </c>
      <c r="W59" s="42">
        <f t="shared" si="2"/>
        <v>0</v>
      </c>
      <c r="X59" s="118" t="str">
        <f>IF($B59="INT",1*'Unfactored Wall Loads'!T59,IF($B59="EXT",IF(AD59=Z59,0.6*'Unfactored Wall Loads'!T59,IF(AD59=AA59,0.75*0.6*'Unfactored Wall Loads'!T59,IF(AD59=AB59,0.75*0.6*'Unfactored Wall Loads'!T59,IF(AD59=AC59,0.75*0.6*'Unfactored Wall Loads'!T59,"NG")))),"N.G."))</f>
        <v>N.G.</v>
      </c>
      <c r="Y59" s="119" t="str">
        <f>IF($B59="INT",1*'Unfactored Wall Loads'!U59, IF($B59="EXT",0.6*'Unfactored Wall Loads'!U59,"N.G."))</f>
        <v>N.G.</v>
      </c>
      <c r="Z59" s="38">
        <f>'Unfactored Wall Loads'!$P$5*(1*'Unfactored Wall Loads'!V59)</f>
        <v>0</v>
      </c>
      <c r="AA59" s="38">
        <f>'Unfactored Wall Loads'!$P$5*(1*'Unfactored Wall Loads'!V59+1*'Unfactored Wall Loads'!W59)</f>
        <v>0</v>
      </c>
      <c r="AB59" s="38">
        <f>'Unfactored Wall Loads'!$P$5*(1*'Unfactored Wall Loads'!V59+1*'Unfactored Wall Loads'!X59)</f>
        <v>0</v>
      </c>
      <c r="AC59" s="42">
        <f>'Unfactored Wall Loads'!$P$5*(1*'Unfactored Wall Loads'!V59+0.75*'Unfactored Wall Loads'!W59+0.75*'Unfactored Wall Loads'!X59)</f>
        <v>0</v>
      </c>
      <c r="AD59" s="87">
        <f t="shared" si="3"/>
        <v>0</v>
      </c>
      <c r="AE59" s="118" t="str">
        <f>IF($B59="INT",1*'Unfactored Wall Loads'!Y59,IF($B59="EXT",IF(AK59=AG59,0.6*'Unfactored Wall Loads'!Y59,IF(AK59=AH59,0.75*0.6*'Unfactored Wall Loads'!Y59,IF(AK59=AI59,0.75*0.6*'Unfactored Wall Loads'!Y59,IF(AK59=AJ59,0.75*0.6*'Unfactored Wall Loads'!Y59,"NG")))),"N.G."))</f>
        <v>N.G.</v>
      </c>
      <c r="AF59" s="119" t="str">
        <f>IF($B59="INT",1*'Unfactored Wall Loads'!Z59, IF($B59="EXT",0.6*'Unfactored Wall Loads'!Z59,"N.G."))</f>
        <v>N.G.</v>
      </c>
      <c r="AG59" s="38">
        <f>'Unfactored Wall Loads'!$P$5*(1*'Unfactored Wall Loads'!AA59)</f>
        <v>0</v>
      </c>
      <c r="AH59" s="38">
        <f>'Unfactored Wall Loads'!$P$5*(1*'Unfactored Wall Loads'!AA59+1*'Unfactored Wall Loads'!AB59)</f>
        <v>0</v>
      </c>
      <c r="AI59" s="38">
        <f>'Unfactored Wall Loads'!$P$5*(1*'Unfactored Wall Loads'!AA59+1*'Unfactored Wall Loads'!AC59)</f>
        <v>0</v>
      </c>
      <c r="AJ59" s="38">
        <f>'Unfactored Wall Loads'!$P$5*(1*'Unfactored Wall Loads'!AA59+0.75*'Unfactored Wall Loads'!AB59+0.75*'Unfactored Wall Loads'!AC59)</f>
        <v>0</v>
      </c>
      <c r="AK59" s="42">
        <f t="shared" si="4"/>
        <v>0</v>
      </c>
      <c r="AL59" s="118" t="str">
        <f>IF($B59="INT",1*'Unfactored Wall Loads'!AD59,IF($B59="EXT",IF(AR59=AN59,0.6*'Unfactored Wall Loads'!AD59,IF(AR59=AO59,0.75*0.6*'Unfactored Wall Loads'!AD59,IF(AR59=AP59,0.75*0.6*'Unfactored Wall Loads'!AD59,IF(AR59=AQ59,0.75*0.6*'Unfactored Wall Loads'!AD59,"NG")))),"N.G."))</f>
        <v>N.G.</v>
      </c>
      <c r="AM59" s="119" t="str">
        <f>IF($B59="INT",1*'Unfactored Wall Loads'!AE59, IF($B59="EXT",0.6*'Unfactored Wall Loads'!AE59,"N.G."))</f>
        <v>N.G.</v>
      </c>
      <c r="AN59" s="38">
        <f>'Unfactored Wall Loads'!$P$5*(1*'Unfactored Wall Loads'!AF59)</f>
        <v>0</v>
      </c>
      <c r="AO59" s="38">
        <f>'Unfactored Wall Loads'!$P$5*(1*'Unfactored Wall Loads'!AF59+1*'Unfactored Wall Loads'!AG59)</f>
        <v>0</v>
      </c>
      <c r="AP59" s="38">
        <f>'Unfactored Wall Loads'!$P$5*(1*'Unfactored Wall Loads'!AF59+1*'Unfactored Wall Loads'!AH59)</f>
        <v>0</v>
      </c>
      <c r="AQ59" s="38">
        <f>'Unfactored Wall Loads'!$P$5*(1*'Unfactored Wall Loads'!AF59+0.75*'Unfactored Wall Loads'!AG59+0.75*'Unfactored Wall Loads'!AH59)</f>
        <v>0</v>
      </c>
      <c r="AR59" s="42">
        <f t="shared" si="5"/>
        <v>0</v>
      </c>
      <c r="AS59" s="118" t="str">
        <f>IF($B59="INT",1*'Unfactored Wall Loads'!AI59,IF($B59="EXT",IF(AY59=AU59,0.6*'Unfactored Wall Loads'!AI59,IF(AY59=AV59,0.75*0.6*'Unfactored Wall Loads'!AI59,IF(AY59=AW59,0.75*0.6*'Unfactored Wall Loads'!AI59,IF(AY59=AX59,0.75*0.6*'Unfactored Wall Loads'!AI59,"NG")))),"N.G."))</f>
        <v>N.G.</v>
      </c>
      <c r="AT59" s="119" t="str">
        <f>IF($B59="INT",1*'Unfactored Wall Loads'!AJ59, IF($B59="EXT",0.6*'Unfactored Wall Loads'!AJ59,"N.G."))</f>
        <v>N.G.</v>
      </c>
      <c r="AU59" s="38">
        <f>'Unfactored Wall Loads'!$P$5*(1*'Unfactored Wall Loads'!AK59)</f>
        <v>0</v>
      </c>
      <c r="AV59" s="38">
        <f>'Unfactored Wall Loads'!$P$5*(1*'Unfactored Wall Loads'!AK59+1*'Unfactored Wall Loads'!AL59)</f>
        <v>0</v>
      </c>
      <c r="AW59" s="38">
        <f>'Unfactored Wall Loads'!$P$5*(1*'Unfactored Wall Loads'!AK59+1*'Unfactored Wall Loads'!AM59)</f>
        <v>0</v>
      </c>
      <c r="AX59" s="38">
        <f>'Unfactored Wall Loads'!$P$5*(1*'Unfactored Wall Loads'!AK59+0.75*'Unfactored Wall Loads'!AL59+0.75*'Unfactored Wall Loads'!AM59)</f>
        <v>0</v>
      </c>
      <c r="AY59" s="42">
        <f t="shared" si="6"/>
        <v>0</v>
      </c>
      <c r="AZ59" s="118" t="str">
        <f>IF($B59="INT",1*'Unfactored Wall Loads'!AN59,IF($B59="EXT",IF(BF59=BB59,0.6*'Unfactored Wall Loads'!AN59,IF(BF59=BC59,0.75*0.6*'Unfactored Wall Loads'!AN59,IF(BF59=BD59,0.75*0.6*'Unfactored Wall Loads'!AN59,IF(BF59=BE59,0.75*0.6*'Unfactored Wall Loads'!AN59,"NG")))),"N.G."))</f>
        <v>N.G.</v>
      </c>
      <c r="BA59" s="119" t="str">
        <f>IF($B59="INT",1*'Unfactored Wall Loads'!AO59, IF($B59="EXT",0.6*'Unfactored Wall Loads'!AO59,"N.G."))</f>
        <v>N.G.</v>
      </c>
      <c r="BB59" s="38">
        <f>'Unfactored Wall Loads'!$P$5*(1*'Unfactored Wall Loads'!AP59)</f>
        <v>0</v>
      </c>
      <c r="BC59" s="38">
        <f>'Unfactored Wall Loads'!$P$5*(1*'Unfactored Wall Loads'!AP59+1*'Unfactored Wall Loads'!AQ59)</f>
        <v>0</v>
      </c>
      <c r="BD59" s="38">
        <f>'Unfactored Wall Loads'!$P$5*(1*'Unfactored Wall Loads'!AP59+1*'Unfactored Wall Loads'!AR59)</f>
        <v>0</v>
      </c>
      <c r="BE59" s="38">
        <f>'Unfactored Wall Loads'!$P$5*(1*'Unfactored Wall Loads'!AP59+0.75*'Unfactored Wall Loads'!AQ59+0.75*'Unfactored Wall Loads'!AR59)</f>
        <v>0</v>
      </c>
      <c r="BF59" s="42">
        <f t="shared" si="7"/>
        <v>0</v>
      </c>
      <c r="BG59" s="118" t="str">
        <f>IF($B59="INT",1*'Unfactored Wall Loads'!AS59,IF($B59="EXT",IF(BM59=BI59,0.6*'Unfactored Wall Loads'!AS59,IF(BM59=BJ59,0.75*0.6*'Unfactored Wall Loads'!AS59,IF(BM59=BK59,0.75*0.6*'Unfactored Wall Loads'!AS59,IF(BM59=BL59,0.75*0.6*'Unfactored Wall Loads'!AS59,"NG")))),"N.G."))</f>
        <v>N.G.</v>
      </c>
      <c r="BH59" s="119" t="str">
        <f>IF($B59="INT",1*'Unfactored Wall Loads'!AT59, IF($B59="EXT",0.6*'Unfactored Wall Loads'!AT59,"N.G."))</f>
        <v>N.G.</v>
      </c>
      <c r="BI59" s="38">
        <f>'Unfactored Wall Loads'!$P$5*(1*'Unfactored Wall Loads'!AU59)</f>
        <v>0</v>
      </c>
      <c r="BJ59" s="38">
        <f>'Unfactored Wall Loads'!$P$5*(1*'Unfactored Wall Loads'!AU59+1*'Unfactored Wall Loads'!AV59)</f>
        <v>0</v>
      </c>
      <c r="BK59" s="38">
        <f>'Unfactored Wall Loads'!$P$5*(1*'Unfactored Wall Loads'!AU59+1*'Unfactored Wall Loads'!AW59)</f>
        <v>0</v>
      </c>
      <c r="BL59" s="38">
        <f>'Unfactored Wall Loads'!$P$5*(1*'Unfactored Wall Loads'!AU59+0.75*'Unfactored Wall Loads'!AV59+0.75*'Unfactored Wall Loads'!AW59)</f>
        <v>0</v>
      </c>
      <c r="BM59" s="42">
        <f t="shared" si="8"/>
        <v>0</v>
      </c>
      <c r="BN59" s="118" t="str">
        <f>IF($B59="INT",1*'Unfactored Wall Loads'!AX59,IF($B59="EXT",IF(BT59=BP59,0.6*'Unfactored Wall Loads'!AX59,IF(BT59=BQ59,0.75*0.6*'Unfactored Wall Loads'!AX59,IF(BT59=BR59,0.75*0.6*'Unfactored Wall Loads'!AX59,IF(BT59=BS59,0.75*0.6*'Unfactored Wall Loads'!AX59,"NG")))),"N.G."))</f>
        <v>N.G.</v>
      </c>
      <c r="BO59" s="119" t="str">
        <f>IF($B59="INT",1*'Unfactored Wall Loads'!AY59, IF($B59="EXT",0.6*'Unfactored Wall Loads'!AY59,"N.G."))</f>
        <v>N.G.</v>
      </c>
      <c r="BP59" s="38">
        <f>'Unfactored Wall Loads'!$P$5*(1*'Unfactored Wall Loads'!AZ59)</f>
        <v>0</v>
      </c>
      <c r="BQ59" s="38">
        <f>'Unfactored Wall Loads'!$P$5*(1*'Unfactored Wall Loads'!AZ59+1*'Unfactored Wall Loads'!BA59)</f>
        <v>0</v>
      </c>
      <c r="BR59" s="38">
        <f>'Unfactored Wall Loads'!$P$5*(1*'Unfactored Wall Loads'!AZ59+1*'Unfactored Wall Loads'!BB59)</f>
        <v>0</v>
      </c>
      <c r="BS59" s="38">
        <f>'Unfactored Wall Loads'!$P$5*(1*'Unfactored Wall Loads'!AZ59+0.75*'Unfactored Wall Loads'!BA59+0.75*'Unfactored Wall Loads'!BB59)</f>
        <v>0</v>
      </c>
      <c r="BT59" s="42">
        <f t="shared" si="9"/>
        <v>0</v>
      </c>
      <c r="BU59" s="118" t="str">
        <f>IF($B59="INT",1*'Unfactored Wall Loads'!BC59,IF($B59="EXT",IF(CA59=BW59,0.6*'Unfactored Wall Loads'!BC59,IF(CA59=BX59,0.75*0.6*'Unfactored Wall Loads'!BC59,IF(CA59=BY59,0.75*0.6*'Unfactored Wall Loads'!BC59,IF(CA59=BZ59,0.75*0.6*'Unfactored Wall Loads'!BC59,"NG")))),"N.G."))</f>
        <v>N.G.</v>
      </c>
      <c r="BV59" s="119" t="str">
        <f>IF($B59="INT",1*'Unfactored Wall Loads'!BD59, IF($B59="EXT",0.6*'Unfactored Wall Loads'!BD59,"N.G."))</f>
        <v>N.G.</v>
      </c>
      <c r="BW59" s="38">
        <f>'Unfactored Wall Loads'!$P$5*(1*'Unfactored Wall Loads'!BE59)</f>
        <v>0</v>
      </c>
      <c r="BX59" s="38">
        <f>'Unfactored Wall Loads'!$P$5*(1*'Unfactored Wall Loads'!BE59+1*'Unfactored Wall Loads'!BF59)</f>
        <v>0</v>
      </c>
      <c r="BY59" s="38">
        <f>'Unfactored Wall Loads'!$P$5*(1*'Unfactored Wall Loads'!BE59+1*'Unfactored Wall Loads'!BG59)</f>
        <v>0</v>
      </c>
      <c r="BZ59" s="38">
        <f>'Unfactored Wall Loads'!$P$5*(1*'Unfactored Wall Loads'!BE59+0.75*'Unfactored Wall Loads'!BF59+0.75*'Unfactored Wall Loads'!BG59)</f>
        <v>0</v>
      </c>
      <c r="CA59" s="42">
        <f t="shared" si="10"/>
        <v>0</v>
      </c>
      <c r="CB59" s="118" t="str">
        <f>IF($B59="INT",1*'Unfactored Wall Loads'!BH59,IF($B59="EXT",IF(CH59=CD59,0.6*'Unfactored Wall Loads'!BH59,IF(CH59=CE59,0.75*0.6*'Unfactored Wall Loads'!BH59,IF(CH59=CF59,0.75*0.6*'Unfactored Wall Loads'!BH59,IF(CH59=CG59,0.75*0.6*'Unfactored Wall Loads'!BH59,"NG")))),"N.G."))</f>
        <v>N.G.</v>
      </c>
      <c r="CC59" s="119" t="str">
        <f>IF($B59="INT",1*'Unfactored Wall Loads'!BI59, IF($B59="EXT",0.6*'Unfactored Wall Loads'!BI59,"N.G."))</f>
        <v>N.G.</v>
      </c>
      <c r="CD59" s="38">
        <f>'Unfactored Wall Loads'!$P$5*(1*'Unfactored Wall Loads'!BJ59)</f>
        <v>0</v>
      </c>
      <c r="CE59" s="38">
        <f>'Unfactored Wall Loads'!$P$5*(1*'Unfactored Wall Loads'!BJ59+1*'Unfactored Wall Loads'!BK59)</f>
        <v>0</v>
      </c>
      <c r="CF59" s="38">
        <f>'Unfactored Wall Loads'!$P$5*(1*'Unfactored Wall Loads'!BJ59+1*'Unfactored Wall Loads'!BL59)</f>
        <v>0</v>
      </c>
      <c r="CG59" s="38">
        <f>'Unfactored Wall Loads'!$P$5*(1*'Unfactored Wall Loads'!BJ59+0.75*'Unfactored Wall Loads'!BK59+0.75*'Unfactored Wall Loads'!BL59)</f>
        <v>0</v>
      </c>
      <c r="CH59" s="42">
        <f t="shared" si="11"/>
        <v>0</v>
      </c>
      <c r="CI59" s="118" t="str">
        <f>IF($B59="INT",1*'Unfactored Wall Loads'!BM59,IF($B59="EXT",IF(CO59=CK59,0.6*'Unfactored Wall Loads'!BM59,IF(CO59=CL59,0.75*0.6*'Unfactored Wall Loads'!BM59,IF(CO59=CM59,0.75*0.6*'Unfactored Wall Loads'!BM59,IF(CO59=CN59,0.75*0.6*'Unfactored Wall Loads'!BM59,"NG")))),"N.G."))</f>
        <v>N.G.</v>
      </c>
      <c r="CJ59" s="119" t="str">
        <f>IF($B59="INT",1*'Unfactored Wall Loads'!BN59, IF($B59="EXT",0.6*'Unfactored Wall Loads'!BN59,"N.G."))</f>
        <v>N.G.</v>
      </c>
      <c r="CK59" s="38">
        <f>'Unfactored Wall Loads'!$P$5*(1*'Unfactored Wall Loads'!BO59)</f>
        <v>0</v>
      </c>
      <c r="CL59" s="38">
        <f>'Unfactored Wall Loads'!$P$5*(1*'Unfactored Wall Loads'!BO59+1*'Unfactored Wall Loads'!BP59)</f>
        <v>0</v>
      </c>
      <c r="CM59" s="38">
        <f>'Unfactored Wall Loads'!$P$5*(1*'Unfactored Wall Loads'!BO59+1*'Unfactored Wall Loads'!BQ59)</f>
        <v>0</v>
      </c>
      <c r="CN59" s="38">
        <f>'Unfactored Wall Loads'!$P$5*(1*'Unfactored Wall Loads'!BO59+0.75*'Unfactored Wall Loads'!BP59+0.75*'Unfactored Wall Loads'!BQ59)</f>
        <v>0</v>
      </c>
      <c r="CO59" s="42">
        <f t="shared" si="12"/>
        <v>0</v>
      </c>
      <c r="CP59" s="118" t="str">
        <f>IF($B59="INT",1*'Unfactored Wall Loads'!BR59,IF($B59="EXT",IF(CV59=CR59,0.6*'Unfactored Wall Loads'!BR59,IF(CV59=CS59,0.75*0.6*'Unfactored Wall Loads'!BR59,IF(CV59=CT59,0.75*0.6*'Unfactored Wall Loads'!BR59,IF(CV59=CU59,0.75*0.6*'Unfactored Wall Loads'!BR59,"NG")))),"N.G."))</f>
        <v>N.G.</v>
      </c>
      <c r="CQ59" s="119" t="str">
        <f>IF($B59="INT",1*'Unfactored Wall Loads'!BS59, IF($B59="EXT",0.6*'Unfactored Wall Loads'!BS59,"N.G."))</f>
        <v>N.G.</v>
      </c>
      <c r="CR59" s="38">
        <f>'Unfactored Wall Loads'!$P$5*(1*'Unfactored Wall Loads'!BT59)</f>
        <v>0</v>
      </c>
      <c r="CS59" s="38">
        <f>'Unfactored Wall Loads'!$P$5*(1*'Unfactored Wall Loads'!BT59+1*'Unfactored Wall Loads'!BU59)</f>
        <v>0</v>
      </c>
      <c r="CT59" s="38">
        <f>'Unfactored Wall Loads'!$P$5*(1*'Unfactored Wall Loads'!BT59+1*'Unfactored Wall Loads'!BV59)</f>
        <v>0</v>
      </c>
      <c r="CU59" s="38">
        <f>'Unfactored Wall Loads'!$P$5*(1*'Unfactored Wall Loads'!BT59+0.75*'Unfactored Wall Loads'!BU59+0.75*'Unfactored Wall Loads'!BV59)</f>
        <v>0</v>
      </c>
      <c r="CV59" s="42">
        <f t="shared" si="13"/>
        <v>0</v>
      </c>
      <c r="CW59" s="118" t="str">
        <f>IF($B59="INT",1*'Unfactored Wall Loads'!BW59,IF($B59="EXT",IF(DC59=CY59,0.6*'Unfactored Wall Loads'!BW59,IF(DC59=CZ59,0.75*0.6*'Unfactored Wall Loads'!BW59,IF(DC59=DA59,0.75*0.6*'Unfactored Wall Loads'!BW59,IF(DC59=DB59,0.75*0.6*'Unfactored Wall Loads'!BW59,"NG")))),"N.G."))</f>
        <v>N.G.</v>
      </c>
      <c r="CX59" s="119" t="str">
        <f>IF($B59="INT",1*'Unfactored Wall Loads'!BX59, IF($B59="EXT",0.6*'Unfactored Wall Loads'!BX59,"N.G."))</f>
        <v>N.G.</v>
      </c>
      <c r="CY59" s="38">
        <f>'Unfactored Wall Loads'!$P$5*(1*'Unfactored Wall Loads'!BY59)</f>
        <v>0</v>
      </c>
      <c r="CZ59" s="38">
        <f>'Unfactored Wall Loads'!$P$5*(1*'Unfactored Wall Loads'!BY59+1*'Unfactored Wall Loads'!BZ59)</f>
        <v>0</v>
      </c>
      <c r="DA59" s="38">
        <f>'Unfactored Wall Loads'!$P$5*(1*'Unfactored Wall Loads'!BY59+1*'Unfactored Wall Loads'!CA59)</f>
        <v>0</v>
      </c>
      <c r="DB59" s="38">
        <f>'Unfactored Wall Loads'!$P$5*(1*'Unfactored Wall Loads'!BY59+0.75*'Unfactored Wall Loads'!BZ59+0.75*'Unfactored Wall Loads'!CA59)</f>
        <v>0</v>
      </c>
      <c r="DC59" s="37">
        <f t="shared" si="14"/>
        <v>0</v>
      </c>
    </row>
    <row r="60" spans="1:107" x14ac:dyDescent="0.25">
      <c r="A60" s="87">
        <v>39</v>
      </c>
      <c r="B60" s="87">
        <f>'Unfactored Wall Loads'!B60</f>
        <v>0</v>
      </c>
      <c r="C60" s="118" t="str">
        <f>IF($B60="INT",1*'Unfactored Wall Loads'!E61,IF($B60="EXT",IF(I60=E60,0.6*'Unfactored Wall Loads'!E61,IF(I60=F60,0.75*0.6*'Unfactored Wall Loads'!E61,IF(I60=G60,0.75*0.6*'Unfactored Wall Loads'!A61,IF(I60=H60,0.75*0.6*'Unfactored Wall Loads'!E61,"NG")))),"N.G."))</f>
        <v>N.G.</v>
      </c>
      <c r="D60" s="119" t="str">
        <f>IF($B60="INT",1*'Unfactored Wall Loads'!F60, IF($B60="EXT",0.6*'Unfactored Wall Loads'!F60,"N.G."))</f>
        <v>N.G.</v>
      </c>
      <c r="E60" s="38">
        <f>'Unfactored Wall Loads'!$P$5*(1*'Unfactored Wall Loads'!G60)</f>
        <v>0</v>
      </c>
      <c r="F60" s="38">
        <f>'Unfactored Wall Loads'!$P$5*(1*'Unfactored Wall Loads'!G60+1*'Unfactored Wall Loads'!H60)</f>
        <v>0</v>
      </c>
      <c r="G60" s="38">
        <f>'Unfactored Wall Loads'!$P$5*(1*'Unfactored Wall Loads'!G60+1*'Unfactored Wall Loads'!I60)</f>
        <v>0</v>
      </c>
      <c r="H60" s="38">
        <f>'Unfactored Wall Loads'!$P$5*(1*'Unfactored Wall Loads'!G60+0.75*'Unfactored Wall Loads'!H60+0.75*'Unfactored Wall Loads'!I60)</f>
        <v>0</v>
      </c>
      <c r="I60" s="42">
        <f t="shared" si="0"/>
        <v>0</v>
      </c>
      <c r="J60" s="118" t="str">
        <f>IF($B60="INT",1*'Unfactored Wall Loads'!J61,IF($B60="EXT",IF(P60=L60,0.6*'Unfactored Wall Loads'!H61,IF(P60=M60,0.75*0.6*'Unfactored Wall Loads'!H61,IF(P60=N60,0.75*0.6*'Unfactored Wall Loads'!H61,IF(P60=O60,0.75*0.6*'Unfactored Wall Loads'!H61,"NG")))),"N.G."))</f>
        <v>N.G.</v>
      </c>
      <c r="K60" s="119" t="str">
        <f>IF($B60="INT",1*'Unfactored Wall Loads'!K60, IF($B60="EXT",0.6*'Unfactored Wall Loads'!K60,"N.G."))</f>
        <v>N.G.</v>
      </c>
      <c r="L60" s="38">
        <f>'Unfactored Wall Loads'!$P$5*(1*'Unfactored Wall Loads'!L60)</f>
        <v>0</v>
      </c>
      <c r="M60" s="38">
        <f>'Unfactored Wall Loads'!$P$5*(1*'Unfactored Wall Loads'!L60+1*'Unfactored Wall Loads'!M60)</f>
        <v>0</v>
      </c>
      <c r="N60" s="38">
        <f>'Unfactored Wall Loads'!$P$5*(1*'Unfactored Wall Loads'!L60+1*'Unfactored Wall Loads'!N60)</f>
        <v>0</v>
      </c>
      <c r="O60" s="38">
        <f>'Unfactored Wall Loads'!$P$5*(1*'Unfactored Wall Loads'!L60+0.75*'Unfactored Wall Loads'!M60+0.75*'Unfactored Wall Loads'!N60)</f>
        <v>0</v>
      </c>
      <c r="P60" s="42">
        <f t="shared" si="1"/>
        <v>0</v>
      </c>
      <c r="Q60" s="118" t="str">
        <f>IF($B60="INT",1*'Unfactored Wall Loads'!O61,IF($B60="EXT",IF(W60=S60,0.6*'Unfactored Wall Loads'!O61,IF(W60=T60,0.75*0.6*'Unfactored Wall Loads'!O61,IF(W60=U60,0.75*0.6*'Unfactored Wall Loads'!O61,IF(W60=V60,0.75*0.6*'Unfactored Wall Loads'!O61,"NG")))),"N.G."))</f>
        <v>N.G.</v>
      </c>
      <c r="R60" s="119" t="str">
        <f>IF($B60="INT",1*'Unfactored Wall Loads'!P60, IF($B60="EXT",0.6*'Unfactored Wall Loads'!P60,"N.G."))</f>
        <v>N.G.</v>
      </c>
      <c r="S60" s="38">
        <f>'Unfactored Wall Loads'!$P$5*(1*'Unfactored Wall Loads'!Q60)</f>
        <v>0</v>
      </c>
      <c r="T60" s="38">
        <f>'Unfactored Wall Loads'!$P$5*(1*'Unfactored Wall Loads'!Q60+1*'Unfactored Wall Loads'!R60)</f>
        <v>0</v>
      </c>
      <c r="U60" s="38">
        <f>'Unfactored Wall Loads'!$P$5*(1*'Unfactored Wall Loads'!Q60+1*'Unfactored Wall Loads'!S60)</f>
        <v>0</v>
      </c>
      <c r="V60" s="38">
        <f>'Unfactored Wall Loads'!$P$5*(1*'Unfactored Wall Loads'!Q60+0.75*'Unfactored Wall Loads'!R60+0.75*'Unfactored Wall Loads'!S60)</f>
        <v>0</v>
      </c>
      <c r="W60" s="42">
        <f t="shared" si="2"/>
        <v>0</v>
      </c>
      <c r="X60" s="118" t="str">
        <f>IF($B60="INT",1*'Unfactored Wall Loads'!T60,IF($B60="EXT",IF(AD60=Z60,0.6*'Unfactored Wall Loads'!T60,IF(AD60=AA60,0.75*0.6*'Unfactored Wall Loads'!T60,IF(AD60=AB60,0.75*0.6*'Unfactored Wall Loads'!T60,IF(AD60=AC60,0.75*0.6*'Unfactored Wall Loads'!T60,"NG")))),"N.G."))</f>
        <v>N.G.</v>
      </c>
      <c r="Y60" s="119" t="str">
        <f>IF($B60="INT",1*'Unfactored Wall Loads'!U60, IF($B60="EXT",0.6*'Unfactored Wall Loads'!U60,"N.G."))</f>
        <v>N.G.</v>
      </c>
      <c r="Z60" s="38">
        <f>'Unfactored Wall Loads'!$P$5*(1*'Unfactored Wall Loads'!V60)</f>
        <v>0</v>
      </c>
      <c r="AA60" s="38">
        <f>'Unfactored Wall Loads'!$P$5*(1*'Unfactored Wall Loads'!V60+1*'Unfactored Wall Loads'!W60)</f>
        <v>0</v>
      </c>
      <c r="AB60" s="38">
        <f>'Unfactored Wall Loads'!$P$5*(1*'Unfactored Wall Loads'!V60+1*'Unfactored Wall Loads'!X60)</f>
        <v>0</v>
      </c>
      <c r="AC60" s="42">
        <f>'Unfactored Wall Loads'!$P$5*(1*'Unfactored Wall Loads'!V60+0.75*'Unfactored Wall Loads'!W60+0.75*'Unfactored Wall Loads'!X60)</f>
        <v>0</v>
      </c>
      <c r="AD60" s="87">
        <f t="shared" si="3"/>
        <v>0</v>
      </c>
      <c r="AE60" s="118" t="str">
        <f>IF($B60="INT",1*'Unfactored Wall Loads'!Y60,IF($B60="EXT",IF(AK60=AG60,0.6*'Unfactored Wall Loads'!Y60,IF(AK60=AH60,0.75*0.6*'Unfactored Wall Loads'!Y60,IF(AK60=AI60,0.75*0.6*'Unfactored Wall Loads'!Y60,IF(AK60=AJ60,0.75*0.6*'Unfactored Wall Loads'!Y60,"NG")))),"N.G."))</f>
        <v>N.G.</v>
      </c>
      <c r="AF60" s="119" t="str">
        <f>IF($B60="INT",1*'Unfactored Wall Loads'!Z60, IF($B60="EXT",0.6*'Unfactored Wall Loads'!Z60,"N.G."))</f>
        <v>N.G.</v>
      </c>
      <c r="AG60" s="38">
        <f>'Unfactored Wall Loads'!$P$5*(1*'Unfactored Wall Loads'!AA60)</f>
        <v>0</v>
      </c>
      <c r="AH60" s="38">
        <f>'Unfactored Wall Loads'!$P$5*(1*'Unfactored Wall Loads'!AA60+1*'Unfactored Wall Loads'!AB60)</f>
        <v>0</v>
      </c>
      <c r="AI60" s="38">
        <f>'Unfactored Wall Loads'!$P$5*(1*'Unfactored Wall Loads'!AA60+1*'Unfactored Wall Loads'!AC60)</f>
        <v>0</v>
      </c>
      <c r="AJ60" s="38">
        <f>'Unfactored Wall Loads'!$P$5*(1*'Unfactored Wall Loads'!AA60+0.75*'Unfactored Wall Loads'!AB60+0.75*'Unfactored Wall Loads'!AC60)</f>
        <v>0</v>
      </c>
      <c r="AK60" s="42">
        <f t="shared" si="4"/>
        <v>0</v>
      </c>
      <c r="AL60" s="118" t="str">
        <f>IF($B60="INT",1*'Unfactored Wall Loads'!AD60,IF($B60="EXT",IF(AR60=AN60,0.6*'Unfactored Wall Loads'!AD60,IF(AR60=AO60,0.75*0.6*'Unfactored Wall Loads'!AD60,IF(AR60=AP60,0.75*0.6*'Unfactored Wall Loads'!AD60,IF(AR60=AQ60,0.75*0.6*'Unfactored Wall Loads'!AD60,"NG")))),"N.G."))</f>
        <v>N.G.</v>
      </c>
      <c r="AM60" s="119" t="str">
        <f>IF($B60="INT",1*'Unfactored Wall Loads'!AE60, IF($B60="EXT",0.6*'Unfactored Wall Loads'!AE60,"N.G."))</f>
        <v>N.G.</v>
      </c>
      <c r="AN60" s="38">
        <f>'Unfactored Wall Loads'!$P$5*(1*'Unfactored Wall Loads'!AF60)</f>
        <v>0</v>
      </c>
      <c r="AO60" s="38">
        <f>'Unfactored Wall Loads'!$P$5*(1*'Unfactored Wall Loads'!AF60+1*'Unfactored Wall Loads'!AG60)</f>
        <v>0</v>
      </c>
      <c r="AP60" s="38">
        <f>'Unfactored Wall Loads'!$P$5*(1*'Unfactored Wall Loads'!AF60+1*'Unfactored Wall Loads'!AH60)</f>
        <v>0</v>
      </c>
      <c r="AQ60" s="38">
        <f>'Unfactored Wall Loads'!$P$5*(1*'Unfactored Wall Loads'!AF60+0.75*'Unfactored Wall Loads'!AG60+0.75*'Unfactored Wall Loads'!AH60)</f>
        <v>0</v>
      </c>
      <c r="AR60" s="42">
        <f t="shared" si="5"/>
        <v>0</v>
      </c>
      <c r="AS60" s="118" t="str">
        <f>IF($B60="INT",1*'Unfactored Wall Loads'!AI60,IF($B60="EXT",IF(AY60=AU60,0.6*'Unfactored Wall Loads'!AI60,IF(AY60=AV60,0.75*0.6*'Unfactored Wall Loads'!AI60,IF(AY60=AW60,0.75*0.6*'Unfactored Wall Loads'!AI60,IF(AY60=AX60,0.75*0.6*'Unfactored Wall Loads'!AI60,"NG")))),"N.G."))</f>
        <v>N.G.</v>
      </c>
      <c r="AT60" s="119" t="str">
        <f>IF($B60="INT",1*'Unfactored Wall Loads'!AJ60, IF($B60="EXT",0.6*'Unfactored Wall Loads'!AJ60,"N.G."))</f>
        <v>N.G.</v>
      </c>
      <c r="AU60" s="38">
        <f>'Unfactored Wall Loads'!$P$5*(1*'Unfactored Wall Loads'!AK60)</f>
        <v>0</v>
      </c>
      <c r="AV60" s="38">
        <f>'Unfactored Wall Loads'!$P$5*(1*'Unfactored Wall Loads'!AK60+1*'Unfactored Wall Loads'!AL60)</f>
        <v>0</v>
      </c>
      <c r="AW60" s="38">
        <f>'Unfactored Wall Loads'!$P$5*(1*'Unfactored Wall Loads'!AK60+1*'Unfactored Wall Loads'!AM60)</f>
        <v>0</v>
      </c>
      <c r="AX60" s="38">
        <f>'Unfactored Wall Loads'!$P$5*(1*'Unfactored Wall Loads'!AK60+0.75*'Unfactored Wall Loads'!AL60+0.75*'Unfactored Wall Loads'!AM60)</f>
        <v>0</v>
      </c>
      <c r="AY60" s="42">
        <f t="shared" si="6"/>
        <v>0</v>
      </c>
      <c r="AZ60" s="118" t="str">
        <f>IF($B60="INT",1*'Unfactored Wall Loads'!AN60,IF($B60="EXT",IF(BF60=BB60,0.6*'Unfactored Wall Loads'!AN60,IF(BF60=BC60,0.75*0.6*'Unfactored Wall Loads'!AN60,IF(BF60=BD60,0.75*0.6*'Unfactored Wall Loads'!AN60,IF(BF60=BE60,0.75*0.6*'Unfactored Wall Loads'!AN60,"NG")))),"N.G."))</f>
        <v>N.G.</v>
      </c>
      <c r="BA60" s="119" t="str">
        <f>IF($B60="INT",1*'Unfactored Wall Loads'!AO60, IF($B60="EXT",0.6*'Unfactored Wall Loads'!AO60,"N.G."))</f>
        <v>N.G.</v>
      </c>
      <c r="BB60" s="38">
        <f>'Unfactored Wall Loads'!$P$5*(1*'Unfactored Wall Loads'!AP60)</f>
        <v>0</v>
      </c>
      <c r="BC60" s="38">
        <f>'Unfactored Wall Loads'!$P$5*(1*'Unfactored Wall Loads'!AP60+1*'Unfactored Wall Loads'!AQ60)</f>
        <v>0</v>
      </c>
      <c r="BD60" s="38">
        <f>'Unfactored Wall Loads'!$P$5*(1*'Unfactored Wall Loads'!AP60+1*'Unfactored Wall Loads'!AR60)</f>
        <v>0</v>
      </c>
      <c r="BE60" s="38">
        <f>'Unfactored Wall Loads'!$P$5*(1*'Unfactored Wall Loads'!AP60+0.75*'Unfactored Wall Loads'!AQ60+0.75*'Unfactored Wall Loads'!AR60)</f>
        <v>0</v>
      </c>
      <c r="BF60" s="42">
        <f t="shared" si="7"/>
        <v>0</v>
      </c>
      <c r="BG60" s="118" t="str">
        <f>IF($B60="INT",1*'Unfactored Wall Loads'!AS60,IF($B60="EXT",IF(BM60=BI60,0.6*'Unfactored Wall Loads'!AS60,IF(BM60=BJ60,0.75*0.6*'Unfactored Wall Loads'!AS60,IF(BM60=BK60,0.75*0.6*'Unfactored Wall Loads'!AS60,IF(BM60=BL60,0.75*0.6*'Unfactored Wall Loads'!AS60,"NG")))),"N.G."))</f>
        <v>N.G.</v>
      </c>
      <c r="BH60" s="119" t="str">
        <f>IF($B60="INT",1*'Unfactored Wall Loads'!AT60, IF($B60="EXT",0.6*'Unfactored Wall Loads'!AT60,"N.G."))</f>
        <v>N.G.</v>
      </c>
      <c r="BI60" s="38">
        <f>'Unfactored Wall Loads'!$P$5*(1*'Unfactored Wall Loads'!AU60)</f>
        <v>0</v>
      </c>
      <c r="BJ60" s="38">
        <f>'Unfactored Wall Loads'!$P$5*(1*'Unfactored Wall Loads'!AU60+1*'Unfactored Wall Loads'!AV60)</f>
        <v>0</v>
      </c>
      <c r="BK60" s="38">
        <f>'Unfactored Wall Loads'!$P$5*(1*'Unfactored Wall Loads'!AU60+1*'Unfactored Wall Loads'!AW60)</f>
        <v>0</v>
      </c>
      <c r="BL60" s="38">
        <f>'Unfactored Wall Loads'!$P$5*(1*'Unfactored Wall Loads'!AU60+0.75*'Unfactored Wall Loads'!AV60+0.75*'Unfactored Wall Loads'!AW60)</f>
        <v>0</v>
      </c>
      <c r="BM60" s="42">
        <f t="shared" si="8"/>
        <v>0</v>
      </c>
      <c r="BN60" s="118" t="str">
        <f>IF($B60="INT",1*'Unfactored Wall Loads'!AX60,IF($B60="EXT",IF(BT60=BP60,0.6*'Unfactored Wall Loads'!AX60,IF(BT60=BQ60,0.75*0.6*'Unfactored Wall Loads'!AX60,IF(BT60=BR60,0.75*0.6*'Unfactored Wall Loads'!AX60,IF(BT60=BS60,0.75*0.6*'Unfactored Wall Loads'!AX60,"NG")))),"N.G."))</f>
        <v>N.G.</v>
      </c>
      <c r="BO60" s="119" t="str">
        <f>IF($B60="INT",1*'Unfactored Wall Loads'!AY60, IF($B60="EXT",0.6*'Unfactored Wall Loads'!AY60,"N.G."))</f>
        <v>N.G.</v>
      </c>
      <c r="BP60" s="38">
        <f>'Unfactored Wall Loads'!$P$5*(1*'Unfactored Wall Loads'!AZ60)</f>
        <v>0</v>
      </c>
      <c r="BQ60" s="38">
        <f>'Unfactored Wall Loads'!$P$5*(1*'Unfactored Wall Loads'!AZ60+1*'Unfactored Wall Loads'!BA60)</f>
        <v>0</v>
      </c>
      <c r="BR60" s="38">
        <f>'Unfactored Wall Loads'!$P$5*(1*'Unfactored Wall Loads'!AZ60+1*'Unfactored Wall Loads'!BB60)</f>
        <v>0</v>
      </c>
      <c r="BS60" s="38">
        <f>'Unfactored Wall Loads'!$P$5*(1*'Unfactored Wall Loads'!AZ60+0.75*'Unfactored Wall Loads'!BA60+0.75*'Unfactored Wall Loads'!BB60)</f>
        <v>0</v>
      </c>
      <c r="BT60" s="42">
        <f t="shared" si="9"/>
        <v>0</v>
      </c>
      <c r="BU60" s="118" t="str">
        <f>IF($B60="INT",1*'Unfactored Wall Loads'!BC60,IF($B60="EXT",IF(CA60=BW60,0.6*'Unfactored Wall Loads'!BC60,IF(CA60=BX60,0.75*0.6*'Unfactored Wall Loads'!BC60,IF(CA60=BY60,0.75*0.6*'Unfactored Wall Loads'!BC60,IF(CA60=BZ60,0.75*0.6*'Unfactored Wall Loads'!BC60,"NG")))),"N.G."))</f>
        <v>N.G.</v>
      </c>
      <c r="BV60" s="119" t="str">
        <f>IF($B60="INT",1*'Unfactored Wall Loads'!BD60, IF($B60="EXT",0.6*'Unfactored Wall Loads'!BD60,"N.G."))</f>
        <v>N.G.</v>
      </c>
      <c r="BW60" s="38">
        <f>'Unfactored Wall Loads'!$P$5*(1*'Unfactored Wall Loads'!BE60)</f>
        <v>0</v>
      </c>
      <c r="BX60" s="38">
        <f>'Unfactored Wall Loads'!$P$5*(1*'Unfactored Wall Loads'!BE60+1*'Unfactored Wall Loads'!BF60)</f>
        <v>0</v>
      </c>
      <c r="BY60" s="38">
        <f>'Unfactored Wall Loads'!$P$5*(1*'Unfactored Wall Loads'!BE60+1*'Unfactored Wall Loads'!BG60)</f>
        <v>0</v>
      </c>
      <c r="BZ60" s="38">
        <f>'Unfactored Wall Loads'!$P$5*(1*'Unfactored Wall Loads'!BE60+0.75*'Unfactored Wall Loads'!BF60+0.75*'Unfactored Wall Loads'!BG60)</f>
        <v>0</v>
      </c>
      <c r="CA60" s="42">
        <f t="shared" si="10"/>
        <v>0</v>
      </c>
      <c r="CB60" s="118" t="str">
        <f>IF($B60="INT",1*'Unfactored Wall Loads'!BH60,IF($B60="EXT",IF(CH60=CD60,0.6*'Unfactored Wall Loads'!BH60,IF(CH60=CE60,0.75*0.6*'Unfactored Wall Loads'!BH60,IF(CH60=CF60,0.75*0.6*'Unfactored Wall Loads'!BH60,IF(CH60=CG60,0.75*0.6*'Unfactored Wall Loads'!BH60,"NG")))),"N.G."))</f>
        <v>N.G.</v>
      </c>
      <c r="CC60" s="119" t="str">
        <f>IF($B60="INT",1*'Unfactored Wall Loads'!BI60, IF($B60="EXT",0.6*'Unfactored Wall Loads'!BI60,"N.G."))</f>
        <v>N.G.</v>
      </c>
      <c r="CD60" s="38">
        <f>'Unfactored Wall Loads'!$P$5*(1*'Unfactored Wall Loads'!BJ60)</f>
        <v>0</v>
      </c>
      <c r="CE60" s="38">
        <f>'Unfactored Wall Loads'!$P$5*(1*'Unfactored Wall Loads'!BJ60+1*'Unfactored Wall Loads'!BK60)</f>
        <v>0</v>
      </c>
      <c r="CF60" s="38">
        <f>'Unfactored Wall Loads'!$P$5*(1*'Unfactored Wall Loads'!BJ60+1*'Unfactored Wall Loads'!BL60)</f>
        <v>0</v>
      </c>
      <c r="CG60" s="38">
        <f>'Unfactored Wall Loads'!$P$5*(1*'Unfactored Wall Loads'!BJ60+0.75*'Unfactored Wall Loads'!BK60+0.75*'Unfactored Wall Loads'!BL60)</f>
        <v>0</v>
      </c>
      <c r="CH60" s="42">
        <f t="shared" si="11"/>
        <v>0</v>
      </c>
      <c r="CI60" s="118" t="str">
        <f>IF($B60="INT",1*'Unfactored Wall Loads'!BM60,IF($B60="EXT",IF(CO60=CK60,0.6*'Unfactored Wall Loads'!BM60,IF(CO60=CL60,0.75*0.6*'Unfactored Wall Loads'!BM60,IF(CO60=CM60,0.75*0.6*'Unfactored Wall Loads'!BM60,IF(CO60=CN60,0.75*0.6*'Unfactored Wall Loads'!BM60,"NG")))),"N.G."))</f>
        <v>N.G.</v>
      </c>
      <c r="CJ60" s="119" t="str">
        <f>IF($B60="INT",1*'Unfactored Wall Loads'!BN60, IF($B60="EXT",0.6*'Unfactored Wall Loads'!BN60,"N.G."))</f>
        <v>N.G.</v>
      </c>
      <c r="CK60" s="38">
        <f>'Unfactored Wall Loads'!$P$5*(1*'Unfactored Wall Loads'!BO60)</f>
        <v>0</v>
      </c>
      <c r="CL60" s="38">
        <f>'Unfactored Wall Loads'!$P$5*(1*'Unfactored Wall Loads'!BO60+1*'Unfactored Wall Loads'!BP60)</f>
        <v>0</v>
      </c>
      <c r="CM60" s="38">
        <f>'Unfactored Wall Loads'!$P$5*(1*'Unfactored Wall Loads'!BO60+1*'Unfactored Wall Loads'!BQ60)</f>
        <v>0</v>
      </c>
      <c r="CN60" s="38">
        <f>'Unfactored Wall Loads'!$P$5*(1*'Unfactored Wall Loads'!BO60+0.75*'Unfactored Wall Loads'!BP60+0.75*'Unfactored Wall Loads'!BQ60)</f>
        <v>0</v>
      </c>
      <c r="CO60" s="42">
        <f t="shared" si="12"/>
        <v>0</v>
      </c>
      <c r="CP60" s="118" t="str">
        <f>IF($B60="INT",1*'Unfactored Wall Loads'!BR60,IF($B60="EXT",IF(CV60=CR60,0.6*'Unfactored Wall Loads'!BR60,IF(CV60=CS60,0.75*0.6*'Unfactored Wall Loads'!BR60,IF(CV60=CT60,0.75*0.6*'Unfactored Wall Loads'!BR60,IF(CV60=CU60,0.75*0.6*'Unfactored Wall Loads'!BR60,"NG")))),"N.G."))</f>
        <v>N.G.</v>
      </c>
      <c r="CQ60" s="119" t="str">
        <f>IF($B60="INT",1*'Unfactored Wall Loads'!BS60, IF($B60="EXT",0.6*'Unfactored Wall Loads'!BS60,"N.G."))</f>
        <v>N.G.</v>
      </c>
      <c r="CR60" s="38">
        <f>'Unfactored Wall Loads'!$P$5*(1*'Unfactored Wall Loads'!BT60)</f>
        <v>0</v>
      </c>
      <c r="CS60" s="38">
        <f>'Unfactored Wall Loads'!$P$5*(1*'Unfactored Wall Loads'!BT60+1*'Unfactored Wall Loads'!BU60)</f>
        <v>0</v>
      </c>
      <c r="CT60" s="38">
        <f>'Unfactored Wall Loads'!$P$5*(1*'Unfactored Wall Loads'!BT60+1*'Unfactored Wall Loads'!BV60)</f>
        <v>0</v>
      </c>
      <c r="CU60" s="38">
        <f>'Unfactored Wall Loads'!$P$5*(1*'Unfactored Wall Loads'!BT60+0.75*'Unfactored Wall Loads'!BU60+0.75*'Unfactored Wall Loads'!BV60)</f>
        <v>0</v>
      </c>
      <c r="CV60" s="42">
        <f t="shared" si="13"/>
        <v>0</v>
      </c>
      <c r="CW60" s="118" t="str">
        <f>IF($B60="INT",1*'Unfactored Wall Loads'!BW60,IF($B60="EXT",IF(DC60=CY60,0.6*'Unfactored Wall Loads'!BW60,IF(DC60=CZ60,0.75*0.6*'Unfactored Wall Loads'!BW60,IF(DC60=DA60,0.75*0.6*'Unfactored Wall Loads'!BW60,IF(DC60=DB60,0.75*0.6*'Unfactored Wall Loads'!BW60,"NG")))),"N.G."))</f>
        <v>N.G.</v>
      </c>
      <c r="CX60" s="119" t="str">
        <f>IF($B60="INT",1*'Unfactored Wall Loads'!BX60, IF($B60="EXT",0.6*'Unfactored Wall Loads'!BX60,"N.G."))</f>
        <v>N.G.</v>
      </c>
      <c r="CY60" s="38">
        <f>'Unfactored Wall Loads'!$P$5*(1*'Unfactored Wall Loads'!BY60)</f>
        <v>0</v>
      </c>
      <c r="CZ60" s="38">
        <f>'Unfactored Wall Loads'!$P$5*(1*'Unfactored Wall Loads'!BY60+1*'Unfactored Wall Loads'!BZ60)</f>
        <v>0</v>
      </c>
      <c r="DA60" s="38">
        <f>'Unfactored Wall Loads'!$P$5*(1*'Unfactored Wall Loads'!BY60+1*'Unfactored Wall Loads'!CA60)</f>
        <v>0</v>
      </c>
      <c r="DB60" s="38">
        <f>'Unfactored Wall Loads'!$P$5*(1*'Unfactored Wall Loads'!BY60+0.75*'Unfactored Wall Loads'!BZ60+0.75*'Unfactored Wall Loads'!CA60)</f>
        <v>0</v>
      </c>
      <c r="DC60" s="37">
        <f t="shared" si="14"/>
        <v>0</v>
      </c>
    </row>
    <row r="61" spans="1:107" x14ac:dyDescent="0.25">
      <c r="A61" s="87">
        <v>40</v>
      </c>
      <c r="B61" s="87">
        <f>'Unfactored Wall Loads'!B61</f>
        <v>0</v>
      </c>
      <c r="C61" s="118" t="str">
        <f>IF($B61="INT",1*'Unfactored Wall Loads'!E62,IF($B61="EXT",IF(I61=E61,0.6*'Unfactored Wall Loads'!E62,IF(I61=F61,0.75*0.6*'Unfactored Wall Loads'!E62,IF(I61=G61,0.75*0.6*'Unfactored Wall Loads'!A62,IF(I61=H61,0.75*0.6*'Unfactored Wall Loads'!E62,"NG")))),"N.G."))</f>
        <v>N.G.</v>
      </c>
      <c r="D61" s="119" t="str">
        <f>IF($B61="INT",1*'Unfactored Wall Loads'!F61, IF($B61="EXT",0.6*'Unfactored Wall Loads'!F61,"N.G."))</f>
        <v>N.G.</v>
      </c>
      <c r="E61" s="38">
        <f>'Unfactored Wall Loads'!$P$5*(1*'Unfactored Wall Loads'!G61)</f>
        <v>0</v>
      </c>
      <c r="F61" s="38">
        <f>'Unfactored Wall Loads'!$P$5*(1*'Unfactored Wall Loads'!G61+1*'Unfactored Wall Loads'!H61)</f>
        <v>0</v>
      </c>
      <c r="G61" s="38">
        <f>'Unfactored Wall Loads'!$P$5*(1*'Unfactored Wall Loads'!G61+1*'Unfactored Wall Loads'!I61)</f>
        <v>0</v>
      </c>
      <c r="H61" s="38">
        <f>'Unfactored Wall Loads'!$P$5*(1*'Unfactored Wall Loads'!G61+0.75*'Unfactored Wall Loads'!H61+0.75*'Unfactored Wall Loads'!I61)</f>
        <v>0</v>
      </c>
      <c r="I61" s="42">
        <f t="shared" si="0"/>
        <v>0</v>
      </c>
      <c r="J61" s="118" t="str">
        <f>IF($B61="INT",1*'Unfactored Wall Loads'!J62,IF($B61="EXT",IF(P61=L61,0.6*'Unfactored Wall Loads'!H62,IF(P61=M61,0.75*0.6*'Unfactored Wall Loads'!H62,IF(P61=N61,0.75*0.6*'Unfactored Wall Loads'!H62,IF(P61=O61,0.75*0.6*'Unfactored Wall Loads'!H62,"NG")))),"N.G."))</f>
        <v>N.G.</v>
      </c>
      <c r="K61" s="119" t="str">
        <f>IF($B61="INT",1*'Unfactored Wall Loads'!K61, IF($B61="EXT",0.6*'Unfactored Wall Loads'!K61,"N.G."))</f>
        <v>N.G.</v>
      </c>
      <c r="L61" s="38">
        <f>'Unfactored Wall Loads'!$P$5*(1*'Unfactored Wall Loads'!L61)</f>
        <v>0</v>
      </c>
      <c r="M61" s="38">
        <f>'Unfactored Wall Loads'!$P$5*(1*'Unfactored Wall Loads'!L61+1*'Unfactored Wall Loads'!M61)</f>
        <v>0</v>
      </c>
      <c r="N61" s="38">
        <f>'Unfactored Wall Loads'!$P$5*(1*'Unfactored Wall Loads'!L61+1*'Unfactored Wall Loads'!N61)</f>
        <v>0</v>
      </c>
      <c r="O61" s="38">
        <f>'Unfactored Wall Loads'!$P$5*(1*'Unfactored Wall Loads'!L61+0.75*'Unfactored Wall Loads'!M61+0.75*'Unfactored Wall Loads'!N61)</f>
        <v>0</v>
      </c>
      <c r="P61" s="42">
        <f t="shared" si="1"/>
        <v>0</v>
      </c>
      <c r="Q61" s="118" t="str">
        <f>IF($B61="INT",1*'Unfactored Wall Loads'!O62,IF($B61="EXT",IF(W61=S61,0.6*'Unfactored Wall Loads'!O62,IF(W61=T61,0.75*0.6*'Unfactored Wall Loads'!O62,IF(W61=U61,0.75*0.6*'Unfactored Wall Loads'!O62,IF(W61=V61,0.75*0.6*'Unfactored Wall Loads'!O62,"NG")))),"N.G."))</f>
        <v>N.G.</v>
      </c>
      <c r="R61" s="119" t="str">
        <f>IF($B61="INT",1*'Unfactored Wall Loads'!P61, IF($B61="EXT",0.6*'Unfactored Wall Loads'!P61,"N.G."))</f>
        <v>N.G.</v>
      </c>
      <c r="S61" s="38">
        <f>'Unfactored Wall Loads'!$P$5*(1*'Unfactored Wall Loads'!Q61)</f>
        <v>0</v>
      </c>
      <c r="T61" s="38">
        <f>'Unfactored Wall Loads'!$P$5*(1*'Unfactored Wall Loads'!Q61+1*'Unfactored Wall Loads'!R61)</f>
        <v>0</v>
      </c>
      <c r="U61" s="38">
        <f>'Unfactored Wall Loads'!$P$5*(1*'Unfactored Wall Loads'!Q61+1*'Unfactored Wall Loads'!S61)</f>
        <v>0</v>
      </c>
      <c r="V61" s="38">
        <f>'Unfactored Wall Loads'!$P$5*(1*'Unfactored Wall Loads'!Q61+0.75*'Unfactored Wall Loads'!R61+0.75*'Unfactored Wall Loads'!S61)</f>
        <v>0</v>
      </c>
      <c r="W61" s="42">
        <f t="shared" si="2"/>
        <v>0</v>
      </c>
      <c r="X61" s="118" t="str">
        <f>IF($B61="INT",1*'Unfactored Wall Loads'!T61,IF($B61="EXT",IF(AD61=Z61,0.6*'Unfactored Wall Loads'!T61,IF(AD61=AA61,0.75*0.6*'Unfactored Wall Loads'!T61,IF(AD61=AB61,0.75*0.6*'Unfactored Wall Loads'!T61,IF(AD61=AC61,0.75*0.6*'Unfactored Wall Loads'!T61,"NG")))),"N.G."))</f>
        <v>N.G.</v>
      </c>
      <c r="Y61" s="119" t="str">
        <f>IF($B61="INT",1*'Unfactored Wall Loads'!U61, IF($B61="EXT",0.6*'Unfactored Wall Loads'!U61,"N.G."))</f>
        <v>N.G.</v>
      </c>
      <c r="Z61" s="38">
        <f>'Unfactored Wall Loads'!$P$5*(1*'Unfactored Wall Loads'!V61)</f>
        <v>0</v>
      </c>
      <c r="AA61" s="38">
        <f>'Unfactored Wall Loads'!$P$5*(1*'Unfactored Wall Loads'!V61+1*'Unfactored Wall Loads'!W61)</f>
        <v>0</v>
      </c>
      <c r="AB61" s="38">
        <f>'Unfactored Wall Loads'!$P$5*(1*'Unfactored Wall Loads'!V61+1*'Unfactored Wall Loads'!X61)</f>
        <v>0</v>
      </c>
      <c r="AC61" s="42">
        <f>'Unfactored Wall Loads'!$P$5*(1*'Unfactored Wall Loads'!V61+0.75*'Unfactored Wall Loads'!W61+0.75*'Unfactored Wall Loads'!X61)</f>
        <v>0</v>
      </c>
      <c r="AD61" s="87">
        <f t="shared" si="3"/>
        <v>0</v>
      </c>
      <c r="AE61" s="118" t="str">
        <f>IF($B61="INT",1*'Unfactored Wall Loads'!Y61,IF($B61="EXT",IF(AK61=AG61,0.6*'Unfactored Wall Loads'!Y61,IF(AK61=AH61,0.75*0.6*'Unfactored Wall Loads'!Y61,IF(AK61=AI61,0.75*0.6*'Unfactored Wall Loads'!Y61,IF(AK61=AJ61,0.75*0.6*'Unfactored Wall Loads'!Y61,"NG")))),"N.G."))</f>
        <v>N.G.</v>
      </c>
      <c r="AF61" s="119" t="str">
        <f>IF($B61="INT",1*'Unfactored Wall Loads'!Z61, IF($B61="EXT",0.6*'Unfactored Wall Loads'!Z61,"N.G."))</f>
        <v>N.G.</v>
      </c>
      <c r="AG61" s="38">
        <f>'Unfactored Wall Loads'!$P$5*(1*'Unfactored Wall Loads'!AA61)</f>
        <v>0</v>
      </c>
      <c r="AH61" s="38">
        <f>'Unfactored Wall Loads'!$P$5*(1*'Unfactored Wall Loads'!AA61+1*'Unfactored Wall Loads'!AB61)</f>
        <v>0</v>
      </c>
      <c r="AI61" s="38">
        <f>'Unfactored Wall Loads'!$P$5*(1*'Unfactored Wall Loads'!AA61+1*'Unfactored Wall Loads'!AC61)</f>
        <v>0</v>
      </c>
      <c r="AJ61" s="38">
        <f>'Unfactored Wall Loads'!$P$5*(1*'Unfactored Wall Loads'!AA61+0.75*'Unfactored Wall Loads'!AB61+0.75*'Unfactored Wall Loads'!AC61)</f>
        <v>0</v>
      </c>
      <c r="AK61" s="42">
        <f t="shared" si="4"/>
        <v>0</v>
      </c>
      <c r="AL61" s="118" t="str">
        <f>IF($B61="INT",1*'Unfactored Wall Loads'!AD61,IF($B61="EXT",IF(AR61=AN61,0.6*'Unfactored Wall Loads'!AD61,IF(AR61=AO61,0.75*0.6*'Unfactored Wall Loads'!AD61,IF(AR61=AP61,0.75*0.6*'Unfactored Wall Loads'!AD61,IF(AR61=AQ61,0.75*0.6*'Unfactored Wall Loads'!AD61,"NG")))),"N.G."))</f>
        <v>N.G.</v>
      </c>
      <c r="AM61" s="119" t="str">
        <f>IF($B61="INT",1*'Unfactored Wall Loads'!AE61, IF($B61="EXT",0.6*'Unfactored Wall Loads'!AE61,"N.G."))</f>
        <v>N.G.</v>
      </c>
      <c r="AN61" s="38">
        <f>'Unfactored Wall Loads'!$P$5*(1*'Unfactored Wall Loads'!AF61)</f>
        <v>0</v>
      </c>
      <c r="AO61" s="38">
        <f>'Unfactored Wall Loads'!$P$5*(1*'Unfactored Wall Loads'!AF61+1*'Unfactored Wall Loads'!AG61)</f>
        <v>0</v>
      </c>
      <c r="AP61" s="38">
        <f>'Unfactored Wall Loads'!$P$5*(1*'Unfactored Wall Loads'!AF61+1*'Unfactored Wall Loads'!AH61)</f>
        <v>0</v>
      </c>
      <c r="AQ61" s="38">
        <f>'Unfactored Wall Loads'!$P$5*(1*'Unfactored Wall Loads'!AF61+0.75*'Unfactored Wall Loads'!AG61+0.75*'Unfactored Wall Loads'!AH61)</f>
        <v>0</v>
      </c>
      <c r="AR61" s="42">
        <f t="shared" si="5"/>
        <v>0</v>
      </c>
      <c r="AS61" s="118" t="str">
        <f>IF($B61="INT",1*'Unfactored Wall Loads'!AI61,IF($B61="EXT",IF(AY61=AU61,0.6*'Unfactored Wall Loads'!AI61,IF(AY61=AV61,0.75*0.6*'Unfactored Wall Loads'!AI61,IF(AY61=AW61,0.75*0.6*'Unfactored Wall Loads'!AI61,IF(AY61=AX61,0.75*0.6*'Unfactored Wall Loads'!AI61,"NG")))),"N.G."))</f>
        <v>N.G.</v>
      </c>
      <c r="AT61" s="119" t="str">
        <f>IF($B61="INT",1*'Unfactored Wall Loads'!AJ61, IF($B61="EXT",0.6*'Unfactored Wall Loads'!AJ61,"N.G."))</f>
        <v>N.G.</v>
      </c>
      <c r="AU61" s="38">
        <f>'Unfactored Wall Loads'!$P$5*(1*'Unfactored Wall Loads'!AK61)</f>
        <v>0</v>
      </c>
      <c r="AV61" s="38">
        <f>'Unfactored Wall Loads'!$P$5*(1*'Unfactored Wall Loads'!AK61+1*'Unfactored Wall Loads'!AL61)</f>
        <v>0</v>
      </c>
      <c r="AW61" s="38">
        <f>'Unfactored Wall Loads'!$P$5*(1*'Unfactored Wall Loads'!AK61+1*'Unfactored Wall Loads'!AM61)</f>
        <v>0</v>
      </c>
      <c r="AX61" s="38">
        <f>'Unfactored Wall Loads'!$P$5*(1*'Unfactored Wall Loads'!AK61+0.75*'Unfactored Wall Loads'!AL61+0.75*'Unfactored Wall Loads'!AM61)</f>
        <v>0</v>
      </c>
      <c r="AY61" s="42">
        <f t="shared" si="6"/>
        <v>0</v>
      </c>
      <c r="AZ61" s="118" t="str">
        <f>IF($B61="INT",1*'Unfactored Wall Loads'!AN61,IF($B61="EXT",IF(BF61=BB61,0.6*'Unfactored Wall Loads'!AN61,IF(BF61=BC61,0.75*0.6*'Unfactored Wall Loads'!AN61,IF(BF61=BD61,0.75*0.6*'Unfactored Wall Loads'!AN61,IF(BF61=BE61,0.75*0.6*'Unfactored Wall Loads'!AN61,"NG")))),"N.G."))</f>
        <v>N.G.</v>
      </c>
      <c r="BA61" s="119" t="str">
        <f>IF($B61="INT",1*'Unfactored Wall Loads'!AO61, IF($B61="EXT",0.6*'Unfactored Wall Loads'!AO61,"N.G."))</f>
        <v>N.G.</v>
      </c>
      <c r="BB61" s="38">
        <f>'Unfactored Wall Loads'!$P$5*(1*'Unfactored Wall Loads'!AP61)</f>
        <v>0</v>
      </c>
      <c r="BC61" s="38">
        <f>'Unfactored Wall Loads'!$P$5*(1*'Unfactored Wall Loads'!AP61+1*'Unfactored Wall Loads'!AQ61)</f>
        <v>0</v>
      </c>
      <c r="BD61" s="38">
        <f>'Unfactored Wall Loads'!$P$5*(1*'Unfactored Wall Loads'!AP61+1*'Unfactored Wall Loads'!AR61)</f>
        <v>0</v>
      </c>
      <c r="BE61" s="38">
        <f>'Unfactored Wall Loads'!$P$5*(1*'Unfactored Wall Loads'!AP61+0.75*'Unfactored Wall Loads'!AQ61+0.75*'Unfactored Wall Loads'!AR61)</f>
        <v>0</v>
      </c>
      <c r="BF61" s="42">
        <f t="shared" si="7"/>
        <v>0</v>
      </c>
      <c r="BG61" s="118" t="str">
        <f>IF($B61="INT",1*'Unfactored Wall Loads'!AS61,IF($B61="EXT",IF(BM61=BI61,0.6*'Unfactored Wall Loads'!AS61,IF(BM61=BJ61,0.75*0.6*'Unfactored Wall Loads'!AS61,IF(BM61=BK61,0.75*0.6*'Unfactored Wall Loads'!AS61,IF(BM61=BL61,0.75*0.6*'Unfactored Wall Loads'!AS61,"NG")))),"N.G."))</f>
        <v>N.G.</v>
      </c>
      <c r="BH61" s="119" t="str">
        <f>IF($B61="INT",1*'Unfactored Wall Loads'!AT61, IF($B61="EXT",0.6*'Unfactored Wall Loads'!AT61,"N.G."))</f>
        <v>N.G.</v>
      </c>
      <c r="BI61" s="38">
        <f>'Unfactored Wall Loads'!$P$5*(1*'Unfactored Wall Loads'!AU61)</f>
        <v>0</v>
      </c>
      <c r="BJ61" s="38">
        <f>'Unfactored Wall Loads'!$P$5*(1*'Unfactored Wall Loads'!AU61+1*'Unfactored Wall Loads'!AV61)</f>
        <v>0</v>
      </c>
      <c r="BK61" s="38">
        <f>'Unfactored Wall Loads'!$P$5*(1*'Unfactored Wall Loads'!AU61+1*'Unfactored Wall Loads'!AW61)</f>
        <v>0</v>
      </c>
      <c r="BL61" s="38">
        <f>'Unfactored Wall Loads'!$P$5*(1*'Unfactored Wall Loads'!AU61+0.75*'Unfactored Wall Loads'!AV61+0.75*'Unfactored Wall Loads'!AW61)</f>
        <v>0</v>
      </c>
      <c r="BM61" s="42">
        <f t="shared" si="8"/>
        <v>0</v>
      </c>
      <c r="BN61" s="118" t="str">
        <f>IF($B61="INT",1*'Unfactored Wall Loads'!AX61,IF($B61="EXT",IF(BT61=BP61,0.6*'Unfactored Wall Loads'!AX61,IF(BT61=BQ61,0.75*0.6*'Unfactored Wall Loads'!AX61,IF(BT61=BR61,0.75*0.6*'Unfactored Wall Loads'!AX61,IF(BT61=BS61,0.75*0.6*'Unfactored Wall Loads'!AX61,"NG")))),"N.G."))</f>
        <v>N.G.</v>
      </c>
      <c r="BO61" s="119" t="str">
        <f>IF($B61="INT",1*'Unfactored Wall Loads'!AY61, IF($B61="EXT",0.6*'Unfactored Wall Loads'!AY61,"N.G."))</f>
        <v>N.G.</v>
      </c>
      <c r="BP61" s="38">
        <f>'Unfactored Wall Loads'!$P$5*(1*'Unfactored Wall Loads'!AZ61)</f>
        <v>0</v>
      </c>
      <c r="BQ61" s="38">
        <f>'Unfactored Wall Loads'!$P$5*(1*'Unfactored Wall Loads'!AZ61+1*'Unfactored Wall Loads'!BA61)</f>
        <v>0</v>
      </c>
      <c r="BR61" s="38">
        <f>'Unfactored Wall Loads'!$P$5*(1*'Unfactored Wall Loads'!AZ61+1*'Unfactored Wall Loads'!BB61)</f>
        <v>0</v>
      </c>
      <c r="BS61" s="38">
        <f>'Unfactored Wall Loads'!$P$5*(1*'Unfactored Wall Loads'!AZ61+0.75*'Unfactored Wall Loads'!BA61+0.75*'Unfactored Wall Loads'!BB61)</f>
        <v>0</v>
      </c>
      <c r="BT61" s="42">
        <f t="shared" si="9"/>
        <v>0</v>
      </c>
      <c r="BU61" s="118" t="str">
        <f>IF($B61="INT",1*'Unfactored Wall Loads'!BC61,IF($B61="EXT",IF(CA61=BW61,0.6*'Unfactored Wall Loads'!BC61,IF(CA61=BX61,0.75*0.6*'Unfactored Wall Loads'!BC61,IF(CA61=BY61,0.75*0.6*'Unfactored Wall Loads'!BC61,IF(CA61=BZ61,0.75*0.6*'Unfactored Wall Loads'!BC61,"NG")))),"N.G."))</f>
        <v>N.G.</v>
      </c>
      <c r="BV61" s="119" t="str">
        <f>IF($B61="INT",1*'Unfactored Wall Loads'!BD61, IF($B61="EXT",0.6*'Unfactored Wall Loads'!BD61,"N.G."))</f>
        <v>N.G.</v>
      </c>
      <c r="BW61" s="38">
        <f>'Unfactored Wall Loads'!$P$5*(1*'Unfactored Wall Loads'!BE61)</f>
        <v>0</v>
      </c>
      <c r="BX61" s="38">
        <f>'Unfactored Wall Loads'!$P$5*(1*'Unfactored Wall Loads'!BE61+1*'Unfactored Wall Loads'!BF61)</f>
        <v>0</v>
      </c>
      <c r="BY61" s="38">
        <f>'Unfactored Wall Loads'!$P$5*(1*'Unfactored Wall Loads'!BE61+1*'Unfactored Wall Loads'!BG61)</f>
        <v>0</v>
      </c>
      <c r="BZ61" s="38">
        <f>'Unfactored Wall Loads'!$P$5*(1*'Unfactored Wall Loads'!BE61+0.75*'Unfactored Wall Loads'!BF61+0.75*'Unfactored Wall Loads'!BG61)</f>
        <v>0</v>
      </c>
      <c r="CA61" s="42">
        <f t="shared" si="10"/>
        <v>0</v>
      </c>
      <c r="CB61" s="118" t="str">
        <f>IF($B61="INT",1*'Unfactored Wall Loads'!BH61,IF($B61="EXT",IF(CH61=CD61,0.6*'Unfactored Wall Loads'!BH61,IF(CH61=CE61,0.75*0.6*'Unfactored Wall Loads'!BH61,IF(CH61=CF61,0.75*0.6*'Unfactored Wall Loads'!BH61,IF(CH61=CG61,0.75*0.6*'Unfactored Wall Loads'!BH61,"NG")))),"N.G."))</f>
        <v>N.G.</v>
      </c>
      <c r="CC61" s="119" t="str">
        <f>IF($B61="INT",1*'Unfactored Wall Loads'!BI61, IF($B61="EXT",0.6*'Unfactored Wall Loads'!BI61,"N.G."))</f>
        <v>N.G.</v>
      </c>
      <c r="CD61" s="38">
        <f>'Unfactored Wall Loads'!$P$5*(1*'Unfactored Wall Loads'!BJ61)</f>
        <v>0</v>
      </c>
      <c r="CE61" s="38">
        <f>'Unfactored Wall Loads'!$P$5*(1*'Unfactored Wall Loads'!BJ61+1*'Unfactored Wall Loads'!BK61)</f>
        <v>0</v>
      </c>
      <c r="CF61" s="38">
        <f>'Unfactored Wall Loads'!$P$5*(1*'Unfactored Wall Loads'!BJ61+1*'Unfactored Wall Loads'!BL61)</f>
        <v>0</v>
      </c>
      <c r="CG61" s="38">
        <f>'Unfactored Wall Loads'!$P$5*(1*'Unfactored Wall Loads'!BJ61+0.75*'Unfactored Wall Loads'!BK61+0.75*'Unfactored Wall Loads'!BL61)</f>
        <v>0</v>
      </c>
      <c r="CH61" s="42">
        <f t="shared" si="11"/>
        <v>0</v>
      </c>
      <c r="CI61" s="118" t="str">
        <f>IF($B61="INT",1*'Unfactored Wall Loads'!BM61,IF($B61="EXT",IF(CO61=CK61,0.6*'Unfactored Wall Loads'!BM61,IF(CO61=CL61,0.75*0.6*'Unfactored Wall Loads'!BM61,IF(CO61=CM61,0.75*0.6*'Unfactored Wall Loads'!BM61,IF(CO61=CN61,0.75*0.6*'Unfactored Wall Loads'!BM61,"NG")))),"N.G."))</f>
        <v>N.G.</v>
      </c>
      <c r="CJ61" s="119" t="str">
        <f>IF($B61="INT",1*'Unfactored Wall Loads'!BN61, IF($B61="EXT",0.6*'Unfactored Wall Loads'!BN61,"N.G."))</f>
        <v>N.G.</v>
      </c>
      <c r="CK61" s="38">
        <f>'Unfactored Wall Loads'!$P$5*(1*'Unfactored Wall Loads'!BO61)</f>
        <v>0</v>
      </c>
      <c r="CL61" s="38">
        <f>'Unfactored Wall Loads'!$P$5*(1*'Unfactored Wall Loads'!BO61+1*'Unfactored Wall Loads'!BP61)</f>
        <v>0</v>
      </c>
      <c r="CM61" s="38">
        <f>'Unfactored Wall Loads'!$P$5*(1*'Unfactored Wall Loads'!BO61+1*'Unfactored Wall Loads'!BQ61)</f>
        <v>0</v>
      </c>
      <c r="CN61" s="38">
        <f>'Unfactored Wall Loads'!$P$5*(1*'Unfactored Wall Loads'!BO61+0.75*'Unfactored Wall Loads'!BP61+0.75*'Unfactored Wall Loads'!BQ61)</f>
        <v>0</v>
      </c>
      <c r="CO61" s="42">
        <f t="shared" si="12"/>
        <v>0</v>
      </c>
      <c r="CP61" s="118" t="str">
        <f>IF($B61="INT",1*'Unfactored Wall Loads'!BR61,IF($B61="EXT",IF(CV61=CR61,0.6*'Unfactored Wall Loads'!BR61,IF(CV61=CS61,0.75*0.6*'Unfactored Wall Loads'!BR61,IF(CV61=CT61,0.75*0.6*'Unfactored Wall Loads'!BR61,IF(CV61=CU61,0.75*0.6*'Unfactored Wall Loads'!BR61,"NG")))),"N.G."))</f>
        <v>N.G.</v>
      </c>
      <c r="CQ61" s="119" t="str">
        <f>IF($B61="INT",1*'Unfactored Wall Loads'!BS61, IF($B61="EXT",0.6*'Unfactored Wall Loads'!BS61,"N.G."))</f>
        <v>N.G.</v>
      </c>
      <c r="CR61" s="38">
        <f>'Unfactored Wall Loads'!$P$5*(1*'Unfactored Wall Loads'!BT61)</f>
        <v>0</v>
      </c>
      <c r="CS61" s="38">
        <f>'Unfactored Wall Loads'!$P$5*(1*'Unfactored Wall Loads'!BT61+1*'Unfactored Wall Loads'!BU61)</f>
        <v>0</v>
      </c>
      <c r="CT61" s="38">
        <f>'Unfactored Wall Loads'!$P$5*(1*'Unfactored Wall Loads'!BT61+1*'Unfactored Wall Loads'!BV61)</f>
        <v>0</v>
      </c>
      <c r="CU61" s="38">
        <f>'Unfactored Wall Loads'!$P$5*(1*'Unfactored Wall Loads'!BT61+0.75*'Unfactored Wall Loads'!BU61+0.75*'Unfactored Wall Loads'!BV61)</f>
        <v>0</v>
      </c>
      <c r="CV61" s="42">
        <f t="shared" si="13"/>
        <v>0</v>
      </c>
      <c r="CW61" s="118" t="str">
        <f>IF($B61="INT",1*'Unfactored Wall Loads'!BW61,IF($B61="EXT",IF(DC61=CY61,0.6*'Unfactored Wall Loads'!BW61,IF(DC61=CZ61,0.75*0.6*'Unfactored Wall Loads'!BW61,IF(DC61=DA61,0.75*0.6*'Unfactored Wall Loads'!BW61,IF(DC61=DB61,0.75*0.6*'Unfactored Wall Loads'!BW61,"NG")))),"N.G."))</f>
        <v>N.G.</v>
      </c>
      <c r="CX61" s="119" t="str">
        <f>IF($B61="INT",1*'Unfactored Wall Loads'!BX61, IF($B61="EXT",0.6*'Unfactored Wall Loads'!BX61,"N.G."))</f>
        <v>N.G.</v>
      </c>
      <c r="CY61" s="38">
        <f>'Unfactored Wall Loads'!$P$5*(1*'Unfactored Wall Loads'!BY61)</f>
        <v>0</v>
      </c>
      <c r="CZ61" s="38">
        <f>'Unfactored Wall Loads'!$P$5*(1*'Unfactored Wall Loads'!BY61+1*'Unfactored Wall Loads'!BZ61)</f>
        <v>0</v>
      </c>
      <c r="DA61" s="38">
        <f>'Unfactored Wall Loads'!$P$5*(1*'Unfactored Wall Loads'!BY61+1*'Unfactored Wall Loads'!CA61)</f>
        <v>0</v>
      </c>
      <c r="DB61" s="38">
        <f>'Unfactored Wall Loads'!$P$5*(1*'Unfactored Wall Loads'!BY61+0.75*'Unfactored Wall Loads'!BZ61+0.75*'Unfactored Wall Loads'!CA61)</f>
        <v>0</v>
      </c>
      <c r="DC61" s="37">
        <f t="shared" si="14"/>
        <v>0</v>
      </c>
    </row>
    <row r="62" spans="1:107" x14ac:dyDescent="0.25">
      <c r="A62" s="87">
        <v>41</v>
      </c>
      <c r="B62" s="87">
        <f>'Unfactored Wall Loads'!B62</f>
        <v>0</v>
      </c>
      <c r="C62" s="118" t="str">
        <f>IF($B62="INT",1*'Unfactored Wall Loads'!E63,IF($B62="EXT",IF(I62=E62,0.6*'Unfactored Wall Loads'!E63,IF(I62=F62,0.75*0.6*'Unfactored Wall Loads'!E63,IF(I62=G62,0.75*0.6*'Unfactored Wall Loads'!A63,IF(I62=H62,0.75*0.6*'Unfactored Wall Loads'!E63,"NG")))),"N.G."))</f>
        <v>N.G.</v>
      </c>
      <c r="D62" s="119" t="str">
        <f>IF($B62="INT",1*'Unfactored Wall Loads'!F62, IF($B62="EXT",0.6*'Unfactored Wall Loads'!F62,"N.G."))</f>
        <v>N.G.</v>
      </c>
      <c r="E62" s="38">
        <f>'Unfactored Wall Loads'!$P$5*(1*'Unfactored Wall Loads'!G62)</f>
        <v>0</v>
      </c>
      <c r="F62" s="38">
        <f>'Unfactored Wall Loads'!$P$5*(1*'Unfactored Wall Loads'!G62+1*'Unfactored Wall Loads'!H62)</f>
        <v>0</v>
      </c>
      <c r="G62" s="38">
        <f>'Unfactored Wall Loads'!$P$5*(1*'Unfactored Wall Loads'!G62+1*'Unfactored Wall Loads'!I62)</f>
        <v>0</v>
      </c>
      <c r="H62" s="38">
        <f>'Unfactored Wall Loads'!$P$5*(1*'Unfactored Wall Loads'!G62+0.75*'Unfactored Wall Loads'!H62+0.75*'Unfactored Wall Loads'!I62)</f>
        <v>0</v>
      </c>
      <c r="I62" s="42">
        <f t="shared" si="0"/>
        <v>0</v>
      </c>
      <c r="J62" s="118" t="str">
        <f>IF($B62="INT",1*'Unfactored Wall Loads'!J63,IF($B62="EXT",IF(P62=L62,0.6*'Unfactored Wall Loads'!H63,IF(P62=M62,0.75*0.6*'Unfactored Wall Loads'!H63,IF(P62=N62,0.75*0.6*'Unfactored Wall Loads'!H63,IF(P62=O62,0.75*0.6*'Unfactored Wall Loads'!H63,"NG")))),"N.G."))</f>
        <v>N.G.</v>
      </c>
      <c r="K62" s="119" t="str">
        <f>IF($B62="INT",1*'Unfactored Wall Loads'!K62, IF($B62="EXT",0.6*'Unfactored Wall Loads'!K62,"N.G."))</f>
        <v>N.G.</v>
      </c>
      <c r="L62" s="38">
        <f>'Unfactored Wall Loads'!$P$5*(1*'Unfactored Wall Loads'!L62)</f>
        <v>0</v>
      </c>
      <c r="M62" s="38">
        <f>'Unfactored Wall Loads'!$P$5*(1*'Unfactored Wall Loads'!L62+1*'Unfactored Wall Loads'!M62)</f>
        <v>0</v>
      </c>
      <c r="N62" s="38">
        <f>'Unfactored Wall Loads'!$P$5*(1*'Unfactored Wall Loads'!L62+1*'Unfactored Wall Loads'!N62)</f>
        <v>0</v>
      </c>
      <c r="O62" s="38">
        <f>'Unfactored Wall Loads'!$P$5*(1*'Unfactored Wall Loads'!L62+0.75*'Unfactored Wall Loads'!M62+0.75*'Unfactored Wall Loads'!N62)</f>
        <v>0</v>
      </c>
      <c r="P62" s="42">
        <f t="shared" si="1"/>
        <v>0</v>
      </c>
      <c r="Q62" s="118" t="str">
        <f>IF($B62="INT",1*'Unfactored Wall Loads'!O63,IF($B62="EXT",IF(W62=S62,0.6*'Unfactored Wall Loads'!O63,IF(W62=T62,0.75*0.6*'Unfactored Wall Loads'!O63,IF(W62=U62,0.75*0.6*'Unfactored Wall Loads'!O63,IF(W62=V62,0.75*0.6*'Unfactored Wall Loads'!O63,"NG")))),"N.G."))</f>
        <v>N.G.</v>
      </c>
      <c r="R62" s="119" t="str">
        <f>IF($B62="INT",1*'Unfactored Wall Loads'!P62, IF($B62="EXT",0.6*'Unfactored Wall Loads'!P62,"N.G."))</f>
        <v>N.G.</v>
      </c>
      <c r="S62" s="38">
        <f>'Unfactored Wall Loads'!$P$5*(1*'Unfactored Wall Loads'!Q62)</f>
        <v>0</v>
      </c>
      <c r="T62" s="38">
        <f>'Unfactored Wall Loads'!$P$5*(1*'Unfactored Wall Loads'!Q62+1*'Unfactored Wall Loads'!R62)</f>
        <v>0</v>
      </c>
      <c r="U62" s="38">
        <f>'Unfactored Wall Loads'!$P$5*(1*'Unfactored Wall Loads'!Q62+1*'Unfactored Wall Loads'!S62)</f>
        <v>0</v>
      </c>
      <c r="V62" s="38">
        <f>'Unfactored Wall Loads'!$P$5*(1*'Unfactored Wall Loads'!Q62+0.75*'Unfactored Wall Loads'!R62+0.75*'Unfactored Wall Loads'!S62)</f>
        <v>0</v>
      </c>
      <c r="W62" s="42">
        <f t="shared" si="2"/>
        <v>0</v>
      </c>
      <c r="X62" s="118" t="str">
        <f>IF($B62="INT",1*'Unfactored Wall Loads'!T62,IF($B62="EXT",IF(AD62=Z62,0.6*'Unfactored Wall Loads'!T62,IF(AD62=AA62,0.75*0.6*'Unfactored Wall Loads'!T62,IF(AD62=AB62,0.75*0.6*'Unfactored Wall Loads'!T62,IF(AD62=AC62,0.75*0.6*'Unfactored Wall Loads'!T62,"NG")))),"N.G."))</f>
        <v>N.G.</v>
      </c>
      <c r="Y62" s="119" t="str">
        <f>IF($B62="INT",1*'Unfactored Wall Loads'!U62, IF($B62="EXT",0.6*'Unfactored Wall Loads'!U62,"N.G."))</f>
        <v>N.G.</v>
      </c>
      <c r="Z62" s="38">
        <f>'Unfactored Wall Loads'!$P$5*(1*'Unfactored Wall Loads'!V62)</f>
        <v>0</v>
      </c>
      <c r="AA62" s="38">
        <f>'Unfactored Wall Loads'!$P$5*(1*'Unfactored Wall Loads'!V62+1*'Unfactored Wall Loads'!W62)</f>
        <v>0</v>
      </c>
      <c r="AB62" s="38">
        <f>'Unfactored Wall Loads'!$P$5*(1*'Unfactored Wall Loads'!V62+1*'Unfactored Wall Loads'!X62)</f>
        <v>0</v>
      </c>
      <c r="AC62" s="42">
        <f>'Unfactored Wall Loads'!$P$5*(1*'Unfactored Wall Loads'!V62+0.75*'Unfactored Wall Loads'!W62+0.75*'Unfactored Wall Loads'!X62)</f>
        <v>0</v>
      </c>
      <c r="AD62" s="87">
        <f t="shared" si="3"/>
        <v>0</v>
      </c>
      <c r="AE62" s="118" t="str">
        <f>IF($B62="INT",1*'Unfactored Wall Loads'!Y62,IF($B62="EXT",IF(AK62=AG62,0.6*'Unfactored Wall Loads'!Y62,IF(AK62=AH62,0.75*0.6*'Unfactored Wall Loads'!Y62,IF(AK62=AI62,0.75*0.6*'Unfactored Wall Loads'!Y62,IF(AK62=AJ62,0.75*0.6*'Unfactored Wall Loads'!Y62,"NG")))),"N.G."))</f>
        <v>N.G.</v>
      </c>
      <c r="AF62" s="119" t="str">
        <f>IF($B62="INT",1*'Unfactored Wall Loads'!Z62, IF($B62="EXT",0.6*'Unfactored Wall Loads'!Z62,"N.G."))</f>
        <v>N.G.</v>
      </c>
      <c r="AG62" s="38">
        <f>'Unfactored Wall Loads'!$P$5*(1*'Unfactored Wall Loads'!AA62)</f>
        <v>0</v>
      </c>
      <c r="AH62" s="38">
        <f>'Unfactored Wall Loads'!$P$5*(1*'Unfactored Wall Loads'!AA62+1*'Unfactored Wall Loads'!AB62)</f>
        <v>0</v>
      </c>
      <c r="AI62" s="38">
        <f>'Unfactored Wall Loads'!$P$5*(1*'Unfactored Wall Loads'!AA62+1*'Unfactored Wall Loads'!AC62)</f>
        <v>0</v>
      </c>
      <c r="AJ62" s="38">
        <f>'Unfactored Wall Loads'!$P$5*(1*'Unfactored Wall Loads'!AA62+0.75*'Unfactored Wall Loads'!AB62+0.75*'Unfactored Wall Loads'!AC62)</f>
        <v>0</v>
      </c>
      <c r="AK62" s="42">
        <f t="shared" si="4"/>
        <v>0</v>
      </c>
      <c r="AL62" s="118" t="str">
        <f>IF($B62="INT",1*'Unfactored Wall Loads'!AD62,IF($B62="EXT",IF(AR62=AN62,0.6*'Unfactored Wall Loads'!AD62,IF(AR62=AO62,0.75*0.6*'Unfactored Wall Loads'!AD62,IF(AR62=AP62,0.75*0.6*'Unfactored Wall Loads'!AD62,IF(AR62=AQ62,0.75*0.6*'Unfactored Wall Loads'!AD62,"NG")))),"N.G."))</f>
        <v>N.G.</v>
      </c>
      <c r="AM62" s="119" t="str">
        <f>IF($B62="INT",1*'Unfactored Wall Loads'!AE62, IF($B62="EXT",0.6*'Unfactored Wall Loads'!AE62,"N.G."))</f>
        <v>N.G.</v>
      </c>
      <c r="AN62" s="38">
        <f>'Unfactored Wall Loads'!$P$5*(1*'Unfactored Wall Loads'!AF62)</f>
        <v>0</v>
      </c>
      <c r="AO62" s="38">
        <f>'Unfactored Wall Loads'!$P$5*(1*'Unfactored Wall Loads'!AF62+1*'Unfactored Wall Loads'!AG62)</f>
        <v>0</v>
      </c>
      <c r="AP62" s="38">
        <f>'Unfactored Wall Loads'!$P$5*(1*'Unfactored Wall Loads'!AF62+1*'Unfactored Wall Loads'!AH62)</f>
        <v>0</v>
      </c>
      <c r="AQ62" s="38">
        <f>'Unfactored Wall Loads'!$P$5*(1*'Unfactored Wall Loads'!AF62+0.75*'Unfactored Wall Loads'!AG62+0.75*'Unfactored Wall Loads'!AH62)</f>
        <v>0</v>
      </c>
      <c r="AR62" s="42">
        <f t="shared" si="5"/>
        <v>0</v>
      </c>
      <c r="AS62" s="118" t="str">
        <f>IF($B62="INT",1*'Unfactored Wall Loads'!AI62,IF($B62="EXT",IF(AY62=AU62,0.6*'Unfactored Wall Loads'!AI62,IF(AY62=AV62,0.75*0.6*'Unfactored Wall Loads'!AI62,IF(AY62=AW62,0.75*0.6*'Unfactored Wall Loads'!AI62,IF(AY62=AX62,0.75*0.6*'Unfactored Wall Loads'!AI62,"NG")))),"N.G."))</f>
        <v>N.G.</v>
      </c>
      <c r="AT62" s="119" t="str">
        <f>IF($B62="INT",1*'Unfactored Wall Loads'!AJ62, IF($B62="EXT",0.6*'Unfactored Wall Loads'!AJ62,"N.G."))</f>
        <v>N.G.</v>
      </c>
      <c r="AU62" s="38">
        <f>'Unfactored Wall Loads'!$P$5*(1*'Unfactored Wall Loads'!AK62)</f>
        <v>0</v>
      </c>
      <c r="AV62" s="38">
        <f>'Unfactored Wall Loads'!$P$5*(1*'Unfactored Wall Loads'!AK62+1*'Unfactored Wall Loads'!AL62)</f>
        <v>0</v>
      </c>
      <c r="AW62" s="38">
        <f>'Unfactored Wall Loads'!$P$5*(1*'Unfactored Wall Loads'!AK62+1*'Unfactored Wall Loads'!AM62)</f>
        <v>0</v>
      </c>
      <c r="AX62" s="38">
        <f>'Unfactored Wall Loads'!$P$5*(1*'Unfactored Wall Loads'!AK62+0.75*'Unfactored Wall Loads'!AL62+0.75*'Unfactored Wall Loads'!AM62)</f>
        <v>0</v>
      </c>
      <c r="AY62" s="42">
        <f t="shared" si="6"/>
        <v>0</v>
      </c>
      <c r="AZ62" s="118" t="str">
        <f>IF($B62="INT",1*'Unfactored Wall Loads'!AN62,IF($B62="EXT",IF(BF62=BB62,0.6*'Unfactored Wall Loads'!AN62,IF(BF62=BC62,0.75*0.6*'Unfactored Wall Loads'!AN62,IF(BF62=BD62,0.75*0.6*'Unfactored Wall Loads'!AN62,IF(BF62=BE62,0.75*0.6*'Unfactored Wall Loads'!AN62,"NG")))),"N.G."))</f>
        <v>N.G.</v>
      </c>
      <c r="BA62" s="119" t="str">
        <f>IF($B62="INT",1*'Unfactored Wall Loads'!AO62, IF($B62="EXT",0.6*'Unfactored Wall Loads'!AO62,"N.G."))</f>
        <v>N.G.</v>
      </c>
      <c r="BB62" s="38">
        <f>'Unfactored Wall Loads'!$P$5*(1*'Unfactored Wall Loads'!AP62)</f>
        <v>0</v>
      </c>
      <c r="BC62" s="38">
        <f>'Unfactored Wall Loads'!$P$5*(1*'Unfactored Wall Loads'!AP62+1*'Unfactored Wall Loads'!AQ62)</f>
        <v>0</v>
      </c>
      <c r="BD62" s="38">
        <f>'Unfactored Wall Loads'!$P$5*(1*'Unfactored Wall Loads'!AP62+1*'Unfactored Wall Loads'!AR62)</f>
        <v>0</v>
      </c>
      <c r="BE62" s="38">
        <f>'Unfactored Wall Loads'!$P$5*(1*'Unfactored Wall Loads'!AP62+0.75*'Unfactored Wall Loads'!AQ62+0.75*'Unfactored Wall Loads'!AR62)</f>
        <v>0</v>
      </c>
      <c r="BF62" s="42">
        <f t="shared" si="7"/>
        <v>0</v>
      </c>
      <c r="BG62" s="118" t="str">
        <f>IF($B62="INT",1*'Unfactored Wall Loads'!AS62,IF($B62="EXT",IF(BM62=BI62,0.6*'Unfactored Wall Loads'!AS62,IF(BM62=BJ62,0.75*0.6*'Unfactored Wall Loads'!AS62,IF(BM62=BK62,0.75*0.6*'Unfactored Wall Loads'!AS62,IF(BM62=BL62,0.75*0.6*'Unfactored Wall Loads'!AS62,"NG")))),"N.G."))</f>
        <v>N.G.</v>
      </c>
      <c r="BH62" s="119" t="str">
        <f>IF($B62="INT",1*'Unfactored Wall Loads'!AT62, IF($B62="EXT",0.6*'Unfactored Wall Loads'!AT62,"N.G."))</f>
        <v>N.G.</v>
      </c>
      <c r="BI62" s="38">
        <f>'Unfactored Wall Loads'!$P$5*(1*'Unfactored Wall Loads'!AU62)</f>
        <v>0</v>
      </c>
      <c r="BJ62" s="38">
        <f>'Unfactored Wall Loads'!$P$5*(1*'Unfactored Wall Loads'!AU62+1*'Unfactored Wall Loads'!AV62)</f>
        <v>0</v>
      </c>
      <c r="BK62" s="38">
        <f>'Unfactored Wall Loads'!$P$5*(1*'Unfactored Wall Loads'!AU62+1*'Unfactored Wall Loads'!AW62)</f>
        <v>0</v>
      </c>
      <c r="BL62" s="38">
        <f>'Unfactored Wall Loads'!$P$5*(1*'Unfactored Wall Loads'!AU62+0.75*'Unfactored Wall Loads'!AV62+0.75*'Unfactored Wall Loads'!AW62)</f>
        <v>0</v>
      </c>
      <c r="BM62" s="42">
        <f t="shared" si="8"/>
        <v>0</v>
      </c>
      <c r="BN62" s="118" t="str">
        <f>IF($B62="INT",1*'Unfactored Wall Loads'!AX62,IF($B62="EXT",IF(BT62=BP62,0.6*'Unfactored Wall Loads'!AX62,IF(BT62=BQ62,0.75*0.6*'Unfactored Wall Loads'!AX62,IF(BT62=BR62,0.75*0.6*'Unfactored Wall Loads'!AX62,IF(BT62=BS62,0.75*0.6*'Unfactored Wall Loads'!AX62,"NG")))),"N.G."))</f>
        <v>N.G.</v>
      </c>
      <c r="BO62" s="119" t="str">
        <f>IF($B62="INT",1*'Unfactored Wall Loads'!AY62, IF($B62="EXT",0.6*'Unfactored Wall Loads'!AY62,"N.G."))</f>
        <v>N.G.</v>
      </c>
      <c r="BP62" s="38">
        <f>'Unfactored Wall Loads'!$P$5*(1*'Unfactored Wall Loads'!AZ62)</f>
        <v>0</v>
      </c>
      <c r="BQ62" s="38">
        <f>'Unfactored Wall Loads'!$P$5*(1*'Unfactored Wall Loads'!AZ62+1*'Unfactored Wall Loads'!BA62)</f>
        <v>0</v>
      </c>
      <c r="BR62" s="38">
        <f>'Unfactored Wall Loads'!$P$5*(1*'Unfactored Wall Loads'!AZ62+1*'Unfactored Wall Loads'!BB62)</f>
        <v>0</v>
      </c>
      <c r="BS62" s="38">
        <f>'Unfactored Wall Loads'!$P$5*(1*'Unfactored Wall Loads'!AZ62+0.75*'Unfactored Wall Loads'!BA62+0.75*'Unfactored Wall Loads'!BB62)</f>
        <v>0</v>
      </c>
      <c r="BT62" s="42">
        <f t="shared" si="9"/>
        <v>0</v>
      </c>
      <c r="BU62" s="118" t="str">
        <f>IF($B62="INT",1*'Unfactored Wall Loads'!BC62,IF($B62="EXT",IF(CA62=BW62,0.6*'Unfactored Wall Loads'!BC62,IF(CA62=BX62,0.75*0.6*'Unfactored Wall Loads'!BC62,IF(CA62=BY62,0.75*0.6*'Unfactored Wall Loads'!BC62,IF(CA62=BZ62,0.75*0.6*'Unfactored Wall Loads'!BC62,"NG")))),"N.G."))</f>
        <v>N.G.</v>
      </c>
      <c r="BV62" s="119" t="str">
        <f>IF($B62="INT",1*'Unfactored Wall Loads'!BD62, IF($B62="EXT",0.6*'Unfactored Wall Loads'!BD62,"N.G."))</f>
        <v>N.G.</v>
      </c>
      <c r="BW62" s="38">
        <f>'Unfactored Wall Loads'!$P$5*(1*'Unfactored Wall Loads'!BE62)</f>
        <v>0</v>
      </c>
      <c r="BX62" s="38">
        <f>'Unfactored Wall Loads'!$P$5*(1*'Unfactored Wall Loads'!BE62+1*'Unfactored Wall Loads'!BF62)</f>
        <v>0</v>
      </c>
      <c r="BY62" s="38">
        <f>'Unfactored Wall Loads'!$P$5*(1*'Unfactored Wall Loads'!BE62+1*'Unfactored Wall Loads'!BG62)</f>
        <v>0</v>
      </c>
      <c r="BZ62" s="38">
        <f>'Unfactored Wall Loads'!$P$5*(1*'Unfactored Wall Loads'!BE62+0.75*'Unfactored Wall Loads'!BF62+0.75*'Unfactored Wall Loads'!BG62)</f>
        <v>0</v>
      </c>
      <c r="CA62" s="42">
        <f t="shared" si="10"/>
        <v>0</v>
      </c>
      <c r="CB62" s="118" t="str">
        <f>IF($B62="INT",1*'Unfactored Wall Loads'!BH62,IF($B62="EXT",IF(CH62=CD62,0.6*'Unfactored Wall Loads'!BH62,IF(CH62=CE62,0.75*0.6*'Unfactored Wall Loads'!BH62,IF(CH62=CF62,0.75*0.6*'Unfactored Wall Loads'!BH62,IF(CH62=CG62,0.75*0.6*'Unfactored Wall Loads'!BH62,"NG")))),"N.G."))</f>
        <v>N.G.</v>
      </c>
      <c r="CC62" s="119" t="str">
        <f>IF($B62="INT",1*'Unfactored Wall Loads'!BI62, IF($B62="EXT",0.6*'Unfactored Wall Loads'!BI62,"N.G."))</f>
        <v>N.G.</v>
      </c>
      <c r="CD62" s="38">
        <f>'Unfactored Wall Loads'!$P$5*(1*'Unfactored Wall Loads'!BJ62)</f>
        <v>0</v>
      </c>
      <c r="CE62" s="38">
        <f>'Unfactored Wall Loads'!$P$5*(1*'Unfactored Wall Loads'!BJ62+1*'Unfactored Wall Loads'!BK62)</f>
        <v>0</v>
      </c>
      <c r="CF62" s="38">
        <f>'Unfactored Wall Loads'!$P$5*(1*'Unfactored Wall Loads'!BJ62+1*'Unfactored Wall Loads'!BL62)</f>
        <v>0</v>
      </c>
      <c r="CG62" s="38">
        <f>'Unfactored Wall Loads'!$P$5*(1*'Unfactored Wall Loads'!BJ62+0.75*'Unfactored Wall Loads'!BK62+0.75*'Unfactored Wall Loads'!BL62)</f>
        <v>0</v>
      </c>
      <c r="CH62" s="42">
        <f t="shared" si="11"/>
        <v>0</v>
      </c>
      <c r="CI62" s="118" t="str">
        <f>IF($B62="INT",1*'Unfactored Wall Loads'!BM62,IF($B62="EXT",IF(CO62=CK62,0.6*'Unfactored Wall Loads'!BM62,IF(CO62=CL62,0.75*0.6*'Unfactored Wall Loads'!BM62,IF(CO62=CM62,0.75*0.6*'Unfactored Wall Loads'!BM62,IF(CO62=CN62,0.75*0.6*'Unfactored Wall Loads'!BM62,"NG")))),"N.G."))</f>
        <v>N.G.</v>
      </c>
      <c r="CJ62" s="119" t="str">
        <f>IF($B62="INT",1*'Unfactored Wall Loads'!BN62, IF($B62="EXT",0.6*'Unfactored Wall Loads'!BN62,"N.G."))</f>
        <v>N.G.</v>
      </c>
      <c r="CK62" s="38">
        <f>'Unfactored Wall Loads'!$P$5*(1*'Unfactored Wall Loads'!BO62)</f>
        <v>0</v>
      </c>
      <c r="CL62" s="38">
        <f>'Unfactored Wall Loads'!$P$5*(1*'Unfactored Wall Loads'!BO62+1*'Unfactored Wall Loads'!BP62)</f>
        <v>0</v>
      </c>
      <c r="CM62" s="38">
        <f>'Unfactored Wall Loads'!$P$5*(1*'Unfactored Wall Loads'!BO62+1*'Unfactored Wall Loads'!BQ62)</f>
        <v>0</v>
      </c>
      <c r="CN62" s="38">
        <f>'Unfactored Wall Loads'!$P$5*(1*'Unfactored Wall Loads'!BO62+0.75*'Unfactored Wall Loads'!BP62+0.75*'Unfactored Wall Loads'!BQ62)</f>
        <v>0</v>
      </c>
      <c r="CO62" s="42">
        <f t="shared" si="12"/>
        <v>0</v>
      </c>
      <c r="CP62" s="118" t="str">
        <f>IF($B62="INT",1*'Unfactored Wall Loads'!BR62,IF($B62="EXT",IF(CV62=CR62,0.6*'Unfactored Wall Loads'!BR62,IF(CV62=CS62,0.75*0.6*'Unfactored Wall Loads'!BR62,IF(CV62=CT62,0.75*0.6*'Unfactored Wall Loads'!BR62,IF(CV62=CU62,0.75*0.6*'Unfactored Wall Loads'!BR62,"NG")))),"N.G."))</f>
        <v>N.G.</v>
      </c>
      <c r="CQ62" s="119" t="str">
        <f>IF($B62="INT",1*'Unfactored Wall Loads'!BS62, IF($B62="EXT",0.6*'Unfactored Wall Loads'!BS62,"N.G."))</f>
        <v>N.G.</v>
      </c>
      <c r="CR62" s="38">
        <f>'Unfactored Wall Loads'!$P$5*(1*'Unfactored Wall Loads'!BT62)</f>
        <v>0</v>
      </c>
      <c r="CS62" s="38">
        <f>'Unfactored Wall Loads'!$P$5*(1*'Unfactored Wall Loads'!BT62+1*'Unfactored Wall Loads'!BU62)</f>
        <v>0</v>
      </c>
      <c r="CT62" s="38">
        <f>'Unfactored Wall Loads'!$P$5*(1*'Unfactored Wall Loads'!BT62+1*'Unfactored Wall Loads'!BV62)</f>
        <v>0</v>
      </c>
      <c r="CU62" s="38">
        <f>'Unfactored Wall Loads'!$P$5*(1*'Unfactored Wall Loads'!BT62+0.75*'Unfactored Wall Loads'!BU62+0.75*'Unfactored Wall Loads'!BV62)</f>
        <v>0</v>
      </c>
      <c r="CV62" s="42">
        <f t="shared" si="13"/>
        <v>0</v>
      </c>
      <c r="CW62" s="118" t="str">
        <f>IF($B62="INT",1*'Unfactored Wall Loads'!BW62,IF($B62="EXT",IF(DC62=CY62,0.6*'Unfactored Wall Loads'!BW62,IF(DC62=CZ62,0.75*0.6*'Unfactored Wall Loads'!BW62,IF(DC62=DA62,0.75*0.6*'Unfactored Wall Loads'!BW62,IF(DC62=DB62,0.75*0.6*'Unfactored Wall Loads'!BW62,"NG")))),"N.G."))</f>
        <v>N.G.</v>
      </c>
      <c r="CX62" s="119" t="str">
        <f>IF($B62="INT",1*'Unfactored Wall Loads'!BX62, IF($B62="EXT",0.6*'Unfactored Wall Loads'!BX62,"N.G."))</f>
        <v>N.G.</v>
      </c>
      <c r="CY62" s="38">
        <f>'Unfactored Wall Loads'!$P$5*(1*'Unfactored Wall Loads'!BY62)</f>
        <v>0</v>
      </c>
      <c r="CZ62" s="38">
        <f>'Unfactored Wall Loads'!$P$5*(1*'Unfactored Wall Loads'!BY62+1*'Unfactored Wall Loads'!BZ62)</f>
        <v>0</v>
      </c>
      <c r="DA62" s="38">
        <f>'Unfactored Wall Loads'!$P$5*(1*'Unfactored Wall Loads'!BY62+1*'Unfactored Wall Loads'!CA62)</f>
        <v>0</v>
      </c>
      <c r="DB62" s="38">
        <f>'Unfactored Wall Loads'!$P$5*(1*'Unfactored Wall Loads'!BY62+0.75*'Unfactored Wall Loads'!BZ62+0.75*'Unfactored Wall Loads'!CA62)</f>
        <v>0</v>
      </c>
      <c r="DC62" s="37">
        <f t="shared" si="14"/>
        <v>0</v>
      </c>
    </row>
    <row r="63" spans="1:107" x14ac:dyDescent="0.25">
      <c r="A63" s="87">
        <v>42</v>
      </c>
      <c r="B63" s="87">
        <f>'Unfactored Wall Loads'!B63</f>
        <v>0</v>
      </c>
      <c r="C63" s="118" t="str">
        <f>IF($B63="INT",1*'Unfactored Wall Loads'!E64,IF($B63="EXT",IF(I63=E63,0.6*'Unfactored Wall Loads'!E64,IF(I63=F63,0.75*0.6*'Unfactored Wall Loads'!E64,IF(I63=G63,0.75*0.6*'Unfactored Wall Loads'!A64,IF(I63=H63,0.75*0.6*'Unfactored Wall Loads'!E64,"NG")))),"N.G."))</f>
        <v>N.G.</v>
      </c>
      <c r="D63" s="119" t="str">
        <f>IF($B63="INT",1*'Unfactored Wall Loads'!F63, IF($B63="EXT",0.6*'Unfactored Wall Loads'!F63,"N.G."))</f>
        <v>N.G.</v>
      </c>
      <c r="E63" s="38">
        <f>'Unfactored Wall Loads'!$P$5*(1*'Unfactored Wall Loads'!G63)</f>
        <v>0</v>
      </c>
      <c r="F63" s="38">
        <f>'Unfactored Wall Loads'!$P$5*(1*'Unfactored Wall Loads'!G63+1*'Unfactored Wall Loads'!H63)</f>
        <v>0</v>
      </c>
      <c r="G63" s="38">
        <f>'Unfactored Wall Loads'!$P$5*(1*'Unfactored Wall Loads'!G63+1*'Unfactored Wall Loads'!I63)</f>
        <v>0</v>
      </c>
      <c r="H63" s="38">
        <f>'Unfactored Wall Loads'!$P$5*(1*'Unfactored Wall Loads'!G63+0.75*'Unfactored Wall Loads'!H63+0.75*'Unfactored Wall Loads'!I63)</f>
        <v>0</v>
      </c>
      <c r="I63" s="42">
        <f t="shared" si="0"/>
        <v>0</v>
      </c>
      <c r="J63" s="118" t="str">
        <f>IF($B63="INT",1*'Unfactored Wall Loads'!J64,IF($B63="EXT",IF(P63=L63,0.6*'Unfactored Wall Loads'!H64,IF(P63=M63,0.75*0.6*'Unfactored Wall Loads'!H64,IF(P63=N63,0.75*0.6*'Unfactored Wall Loads'!H64,IF(P63=O63,0.75*0.6*'Unfactored Wall Loads'!H64,"NG")))),"N.G."))</f>
        <v>N.G.</v>
      </c>
      <c r="K63" s="119" t="str">
        <f>IF($B63="INT",1*'Unfactored Wall Loads'!K63, IF($B63="EXT",0.6*'Unfactored Wall Loads'!K63,"N.G."))</f>
        <v>N.G.</v>
      </c>
      <c r="L63" s="38">
        <f>'Unfactored Wall Loads'!$P$5*(1*'Unfactored Wall Loads'!L63)</f>
        <v>0</v>
      </c>
      <c r="M63" s="38">
        <f>'Unfactored Wall Loads'!$P$5*(1*'Unfactored Wall Loads'!L63+1*'Unfactored Wall Loads'!M63)</f>
        <v>0</v>
      </c>
      <c r="N63" s="38">
        <f>'Unfactored Wall Loads'!$P$5*(1*'Unfactored Wall Loads'!L63+1*'Unfactored Wall Loads'!N63)</f>
        <v>0</v>
      </c>
      <c r="O63" s="38">
        <f>'Unfactored Wall Loads'!$P$5*(1*'Unfactored Wall Loads'!L63+0.75*'Unfactored Wall Loads'!M63+0.75*'Unfactored Wall Loads'!N63)</f>
        <v>0</v>
      </c>
      <c r="P63" s="42">
        <f t="shared" si="1"/>
        <v>0</v>
      </c>
      <c r="Q63" s="118" t="str">
        <f>IF($B63="INT",1*'Unfactored Wall Loads'!O64,IF($B63="EXT",IF(W63=S63,0.6*'Unfactored Wall Loads'!O64,IF(W63=T63,0.75*0.6*'Unfactored Wall Loads'!O64,IF(W63=U63,0.75*0.6*'Unfactored Wall Loads'!O64,IF(W63=V63,0.75*0.6*'Unfactored Wall Loads'!O64,"NG")))),"N.G."))</f>
        <v>N.G.</v>
      </c>
      <c r="R63" s="119" t="str">
        <f>IF($B63="INT",1*'Unfactored Wall Loads'!P63, IF($B63="EXT",0.6*'Unfactored Wall Loads'!P63,"N.G."))</f>
        <v>N.G.</v>
      </c>
      <c r="S63" s="38">
        <f>'Unfactored Wall Loads'!$P$5*(1*'Unfactored Wall Loads'!Q63)</f>
        <v>0</v>
      </c>
      <c r="T63" s="38">
        <f>'Unfactored Wall Loads'!$P$5*(1*'Unfactored Wall Loads'!Q63+1*'Unfactored Wall Loads'!R63)</f>
        <v>0</v>
      </c>
      <c r="U63" s="38">
        <f>'Unfactored Wall Loads'!$P$5*(1*'Unfactored Wall Loads'!Q63+1*'Unfactored Wall Loads'!S63)</f>
        <v>0</v>
      </c>
      <c r="V63" s="38">
        <f>'Unfactored Wall Loads'!$P$5*(1*'Unfactored Wall Loads'!Q63+0.75*'Unfactored Wall Loads'!R63+0.75*'Unfactored Wall Loads'!S63)</f>
        <v>0</v>
      </c>
      <c r="W63" s="42">
        <f t="shared" si="2"/>
        <v>0</v>
      </c>
      <c r="X63" s="118" t="str">
        <f>IF($B63="INT",1*'Unfactored Wall Loads'!T63,IF($B63="EXT",IF(AD63=Z63,0.6*'Unfactored Wall Loads'!T63,IF(AD63=AA63,0.75*0.6*'Unfactored Wall Loads'!T63,IF(AD63=AB63,0.75*0.6*'Unfactored Wall Loads'!T63,IF(AD63=AC63,0.75*0.6*'Unfactored Wall Loads'!T63,"NG")))),"N.G."))</f>
        <v>N.G.</v>
      </c>
      <c r="Y63" s="119" t="str">
        <f>IF($B63="INT",1*'Unfactored Wall Loads'!U63, IF($B63="EXT",0.6*'Unfactored Wall Loads'!U63,"N.G."))</f>
        <v>N.G.</v>
      </c>
      <c r="Z63" s="38">
        <f>'Unfactored Wall Loads'!$P$5*(1*'Unfactored Wall Loads'!V63)</f>
        <v>0</v>
      </c>
      <c r="AA63" s="38">
        <f>'Unfactored Wall Loads'!$P$5*(1*'Unfactored Wall Loads'!V63+1*'Unfactored Wall Loads'!W63)</f>
        <v>0</v>
      </c>
      <c r="AB63" s="38">
        <f>'Unfactored Wall Loads'!$P$5*(1*'Unfactored Wall Loads'!V63+1*'Unfactored Wall Loads'!X63)</f>
        <v>0</v>
      </c>
      <c r="AC63" s="42">
        <f>'Unfactored Wall Loads'!$P$5*(1*'Unfactored Wall Loads'!V63+0.75*'Unfactored Wall Loads'!W63+0.75*'Unfactored Wall Loads'!X63)</f>
        <v>0</v>
      </c>
      <c r="AD63" s="87">
        <f t="shared" si="3"/>
        <v>0</v>
      </c>
      <c r="AE63" s="118" t="str">
        <f>IF($B63="INT",1*'Unfactored Wall Loads'!Y63,IF($B63="EXT",IF(AK63=AG63,0.6*'Unfactored Wall Loads'!Y63,IF(AK63=AH63,0.75*0.6*'Unfactored Wall Loads'!Y63,IF(AK63=AI63,0.75*0.6*'Unfactored Wall Loads'!Y63,IF(AK63=AJ63,0.75*0.6*'Unfactored Wall Loads'!Y63,"NG")))),"N.G."))</f>
        <v>N.G.</v>
      </c>
      <c r="AF63" s="119" t="str">
        <f>IF($B63="INT",1*'Unfactored Wall Loads'!Z63, IF($B63="EXT",0.6*'Unfactored Wall Loads'!Z63,"N.G."))</f>
        <v>N.G.</v>
      </c>
      <c r="AG63" s="38">
        <f>'Unfactored Wall Loads'!$P$5*(1*'Unfactored Wall Loads'!AA63)</f>
        <v>0</v>
      </c>
      <c r="AH63" s="38">
        <f>'Unfactored Wall Loads'!$P$5*(1*'Unfactored Wall Loads'!AA63+1*'Unfactored Wall Loads'!AB63)</f>
        <v>0</v>
      </c>
      <c r="AI63" s="38">
        <f>'Unfactored Wall Loads'!$P$5*(1*'Unfactored Wall Loads'!AA63+1*'Unfactored Wall Loads'!AC63)</f>
        <v>0</v>
      </c>
      <c r="AJ63" s="38">
        <f>'Unfactored Wall Loads'!$P$5*(1*'Unfactored Wall Loads'!AA63+0.75*'Unfactored Wall Loads'!AB63+0.75*'Unfactored Wall Loads'!AC63)</f>
        <v>0</v>
      </c>
      <c r="AK63" s="42">
        <f t="shared" si="4"/>
        <v>0</v>
      </c>
      <c r="AL63" s="118" t="str">
        <f>IF($B63="INT",1*'Unfactored Wall Loads'!AD63,IF($B63="EXT",IF(AR63=AN63,0.6*'Unfactored Wall Loads'!AD63,IF(AR63=AO63,0.75*0.6*'Unfactored Wall Loads'!AD63,IF(AR63=AP63,0.75*0.6*'Unfactored Wall Loads'!AD63,IF(AR63=AQ63,0.75*0.6*'Unfactored Wall Loads'!AD63,"NG")))),"N.G."))</f>
        <v>N.G.</v>
      </c>
      <c r="AM63" s="119" t="str">
        <f>IF($B63="INT",1*'Unfactored Wall Loads'!AE63, IF($B63="EXT",0.6*'Unfactored Wall Loads'!AE63,"N.G."))</f>
        <v>N.G.</v>
      </c>
      <c r="AN63" s="38">
        <f>'Unfactored Wall Loads'!$P$5*(1*'Unfactored Wall Loads'!AF63)</f>
        <v>0</v>
      </c>
      <c r="AO63" s="38">
        <f>'Unfactored Wall Loads'!$P$5*(1*'Unfactored Wall Loads'!AF63+1*'Unfactored Wall Loads'!AG63)</f>
        <v>0</v>
      </c>
      <c r="AP63" s="38">
        <f>'Unfactored Wall Loads'!$P$5*(1*'Unfactored Wall Loads'!AF63+1*'Unfactored Wall Loads'!AH63)</f>
        <v>0</v>
      </c>
      <c r="AQ63" s="38">
        <f>'Unfactored Wall Loads'!$P$5*(1*'Unfactored Wall Loads'!AF63+0.75*'Unfactored Wall Loads'!AG63+0.75*'Unfactored Wall Loads'!AH63)</f>
        <v>0</v>
      </c>
      <c r="AR63" s="42">
        <f t="shared" si="5"/>
        <v>0</v>
      </c>
      <c r="AS63" s="118" t="str">
        <f>IF($B63="INT",1*'Unfactored Wall Loads'!AI63,IF($B63="EXT",IF(AY63=AU63,0.6*'Unfactored Wall Loads'!AI63,IF(AY63=AV63,0.75*0.6*'Unfactored Wall Loads'!AI63,IF(AY63=AW63,0.75*0.6*'Unfactored Wall Loads'!AI63,IF(AY63=AX63,0.75*0.6*'Unfactored Wall Loads'!AI63,"NG")))),"N.G."))</f>
        <v>N.G.</v>
      </c>
      <c r="AT63" s="119" t="str">
        <f>IF($B63="INT",1*'Unfactored Wall Loads'!AJ63, IF($B63="EXT",0.6*'Unfactored Wall Loads'!AJ63,"N.G."))</f>
        <v>N.G.</v>
      </c>
      <c r="AU63" s="38">
        <f>'Unfactored Wall Loads'!$P$5*(1*'Unfactored Wall Loads'!AK63)</f>
        <v>0</v>
      </c>
      <c r="AV63" s="38">
        <f>'Unfactored Wall Loads'!$P$5*(1*'Unfactored Wall Loads'!AK63+1*'Unfactored Wall Loads'!AL63)</f>
        <v>0</v>
      </c>
      <c r="AW63" s="38">
        <f>'Unfactored Wall Loads'!$P$5*(1*'Unfactored Wall Loads'!AK63+1*'Unfactored Wall Loads'!AM63)</f>
        <v>0</v>
      </c>
      <c r="AX63" s="38">
        <f>'Unfactored Wall Loads'!$P$5*(1*'Unfactored Wall Loads'!AK63+0.75*'Unfactored Wall Loads'!AL63+0.75*'Unfactored Wall Loads'!AM63)</f>
        <v>0</v>
      </c>
      <c r="AY63" s="42">
        <f t="shared" si="6"/>
        <v>0</v>
      </c>
      <c r="AZ63" s="118" t="str">
        <f>IF($B63="INT",1*'Unfactored Wall Loads'!AN63,IF($B63="EXT",IF(BF63=BB63,0.6*'Unfactored Wall Loads'!AN63,IF(BF63=BC63,0.75*0.6*'Unfactored Wall Loads'!AN63,IF(BF63=BD63,0.75*0.6*'Unfactored Wall Loads'!AN63,IF(BF63=BE63,0.75*0.6*'Unfactored Wall Loads'!AN63,"NG")))),"N.G."))</f>
        <v>N.G.</v>
      </c>
      <c r="BA63" s="119" t="str">
        <f>IF($B63="INT",1*'Unfactored Wall Loads'!AO63, IF($B63="EXT",0.6*'Unfactored Wall Loads'!AO63,"N.G."))</f>
        <v>N.G.</v>
      </c>
      <c r="BB63" s="38">
        <f>'Unfactored Wall Loads'!$P$5*(1*'Unfactored Wall Loads'!AP63)</f>
        <v>0</v>
      </c>
      <c r="BC63" s="38">
        <f>'Unfactored Wall Loads'!$P$5*(1*'Unfactored Wall Loads'!AP63+1*'Unfactored Wall Loads'!AQ63)</f>
        <v>0</v>
      </c>
      <c r="BD63" s="38">
        <f>'Unfactored Wall Loads'!$P$5*(1*'Unfactored Wall Loads'!AP63+1*'Unfactored Wall Loads'!AR63)</f>
        <v>0</v>
      </c>
      <c r="BE63" s="38">
        <f>'Unfactored Wall Loads'!$P$5*(1*'Unfactored Wall Loads'!AP63+0.75*'Unfactored Wall Loads'!AQ63+0.75*'Unfactored Wall Loads'!AR63)</f>
        <v>0</v>
      </c>
      <c r="BF63" s="42">
        <f t="shared" si="7"/>
        <v>0</v>
      </c>
      <c r="BG63" s="118" t="str">
        <f>IF($B63="INT",1*'Unfactored Wall Loads'!AS63,IF($B63="EXT",IF(BM63=BI63,0.6*'Unfactored Wall Loads'!AS63,IF(BM63=BJ63,0.75*0.6*'Unfactored Wall Loads'!AS63,IF(BM63=BK63,0.75*0.6*'Unfactored Wall Loads'!AS63,IF(BM63=BL63,0.75*0.6*'Unfactored Wall Loads'!AS63,"NG")))),"N.G."))</f>
        <v>N.G.</v>
      </c>
      <c r="BH63" s="119" t="str">
        <f>IF($B63="INT",1*'Unfactored Wall Loads'!AT63, IF($B63="EXT",0.6*'Unfactored Wall Loads'!AT63,"N.G."))</f>
        <v>N.G.</v>
      </c>
      <c r="BI63" s="38">
        <f>'Unfactored Wall Loads'!$P$5*(1*'Unfactored Wall Loads'!AU63)</f>
        <v>0</v>
      </c>
      <c r="BJ63" s="38">
        <f>'Unfactored Wall Loads'!$P$5*(1*'Unfactored Wall Loads'!AU63+1*'Unfactored Wall Loads'!AV63)</f>
        <v>0</v>
      </c>
      <c r="BK63" s="38">
        <f>'Unfactored Wall Loads'!$P$5*(1*'Unfactored Wall Loads'!AU63+1*'Unfactored Wall Loads'!AW63)</f>
        <v>0</v>
      </c>
      <c r="BL63" s="38">
        <f>'Unfactored Wall Loads'!$P$5*(1*'Unfactored Wall Loads'!AU63+0.75*'Unfactored Wall Loads'!AV63+0.75*'Unfactored Wall Loads'!AW63)</f>
        <v>0</v>
      </c>
      <c r="BM63" s="42">
        <f t="shared" si="8"/>
        <v>0</v>
      </c>
      <c r="BN63" s="118" t="str">
        <f>IF($B63="INT",1*'Unfactored Wall Loads'!AX63,IF($B63="EXT",IF(BT63=BP63,0.6*'Unfactored Wall Loads'!AX63,IF(BT63=BQ63,0.75*0.6*'Unfactored Wall Loads'!AX63,IF(BT63=BR63,0.75*0.6*'Unfactored Wall Loads'!AX63,IF(BT63=BS63,0.75*0.6*'Unfactored Wall Loads'!AX63,"NG")))),"N.G."))</f>
        <v>N.G.</v>
      </c>
      <c r="BO63" s="119" t="str">
        <f>IF($B63="INT",1*'Unfactored Wall Loads'!AY63, IF($B63="EXT",0.6*'Unfactored Wall Loads'!AY63,"N.G."))</f>
        <v>N.G.</v>
      </c>
      <c r="BP63" s="38">
        <f>'Unfactored Wall Loads'!$P$5*(1*'Unfactored Wall Loads'!AZ63)</f>
        <v>0</v>
      </c>
      <c r="BQ63" s="38">
        <f>'Unfactored Wall Loads'!$P$5*(1*'Unfactored Wall Loads'!AZ63+1*'Unfactored Wall Loads'!BA63)</f>
        <v>0</v>
      </c>
      <c r="BR63" s="38">
        <f>'Unfactored Wall Loads'!$P$5*(1*'Unfactored Wall Loads'!AZ63+1*'Unfactored Wall Loads'!BB63)</f>
        <v>0</v>
      </c>
      <c r="BS63" s="38">
        <f>'Unfactored Wall Loads'!$P$5*(1*'Unfactored Wall Loads'!AZ63+0.75*'Unfactored Wall Loads'!BA63+0.75*'Unfactored Wall Loads'!BB63)</f>
        <v>0</v>
      </c>
      <c r="BT63" s="42">
        <f t="shared" si="9"/>
        <v>0</v>
      </c>
      <c r="BU63" s="118" t="str">
        <f>IF($B63="INT",1*'Unfactored Wall Loads'!BC63,IF($B63="EXT",IF(CA63=BW63,0.6*'Unfactored Wall Loads'!BC63,IF(CA63=BX63,0.75*0.6*'Unfactored Wall Loads'!BC63,IF(CA63=BY63,0.75*0.6*'Unfactored Wall Loads'!BC63,IF(CA63=BZ63,0.75*0.6*'Unfactored Wall Loads'!BC63,"NG")))),"N.G."))</f>
        <v>N.G.</v>
      </c>
      <c r="BV63" s="119" t="str">
        <f>IF($B63="INT",1*'Unfactored Wall Loads'!BD63, IF($B63="EXT",0.6*'Unfactored Wall Loads'!BD63,"N.G."))</f>
        <v>N.G.</v>
      </c>
      <c r="BW63" s="38">
        <f>'Unfactored Wall Loads'!$P$5*(1*'Unfactored Wall Loads'!BE63)</f>
        <v>0</v>
      </c>
      <c r="BX63" s="38">
        <f>'Unfactored Wall Loads'!$P$5*(1*'Unfactored Wall Loads'!BE63+1*'Unfactored Wall Loads'!BF63)</f>
        <v>0</v>
      </c>
      <c r="BY63" s="38">
        <f>'Unfactored Wall Loads'!$P$5*(1*'Unfactored Wall Loads'!BE63+1*'Unfactored Wall Loads'!BG63)</f>
        <v>0</v>
      </c>
      <c r="BZ63" s="38">
        <f>'Unfactored Wall Loads'!$P$5*(1*'Unfactored Wall Loads'!BE63+0.75*'Unfactored Wall Loads'!BF63+0.75*'Unfactored Wall Loads'!BG63)</f>
        <v>0</v>
      </c>
      <c r="CA63" s="42">
        <f t="shared" si="10"/>
        <v>0</v>
      </c>
      <c r="CB63" s="118" t="str">
        <f>IF($B63="INT",1*'Unfactored Wall Loads'!BH63,IF($B63="EXT",IF(CH63=CD63,0.6*'Unfactored Wall Loads'!BH63,IF(CH63=CE63,0.75*0.6*'Unfactored Wall Loads'!BH63,IF(CH63=CF63,0.75*0.6*'Unfactored Wall Loads'!BH63,IF(CH63=CG63,0.75*0.6*'Unfactored Wall Loads'!BH63,"NG")))),"N.G."))</f>
        <v>N.G.</v>
      </c>
      <c r="CC63" s="119" t="str">
        <f>IF($B63="INT",1*'Unfactored Wall Loads'!BI63, IF($B63="EXT",0.6*'Unfactored Wall Loads'!BI63,"N.G."))</f>
        <v>N.G.</v>
      </c>
      <c r="CD63" s="38">
        <f>'Unfactored Wall Loads'!$P$5*(1*'Unfactored Wall Loads'!BJ63)</f>
        <v>0</v>
      </c>
      <c r="CE63" s="38">
        <f>'Unfactored Wall Loads'!$P$5*(1*'Unfactored Wall Loads'!BJ63+1*'Unfactored Wall Loads'!BK63)</f>
        <v>0</v>
      </c>
      <c r="CF63" s="38">
        <f>'Unfactored Wall Loads'!$P$5*(1*'Unfactored Wall Loads'!BJ63+1*'Unfactored Wall Loads'!BL63)</f>
        <v>0</v>
      </c>
      <c r="CG63" s="38">
        <f>'Unfactored Wall Loads'!$P$5*(1*'Unfactored Wall Loads'!BJ63+0.75*'Unfactored Wall Loads'!BK63+0.75*'Unfactored Wall Loads'!BL63)</f>
        <v>0</v>
      </c>
      <c r="CH63" s="42">
        <f t="shared" si="11"/>
        <v>0</v>
      </c>
      <c r="CI63" s="118" t="str">
        <f>IF($B63="INT",1*'Unfactored Wall Loads'!BM63,IF($B63="EXT",IF(CO63=CK63,0.6*'Unfactored Wall Loads'!BM63,IF(CO63=CL63,0.75*0.6*'Unfactored Wall Loads'!BM63,IF(CO63=CM63,0.75*0.6*'Unfactored Wall Loads'!BM63,IF(CO63=CN63,0.75*0.6*'Unfactored Wall Loads'!BM63,"NG")))),"N.G."))</f>
        <v>N.G.</v>
      </c>
      <c r="CJ63" s="119" t="str">
        <f>IF($B63="INT",1*'Unfactored Wall Loads'!BN63, IF($B63="EXT",0.6*'Unfactored Wall Loads'!BN63,"N.G."))</f>
        <v>N.G.</v>
      </c>
      <c r="CK63" s="38">
        <f>'Unfactored Wall Loads'!$P$5*(1*'Unfactored Wall Loads'!BO63)</f>
        <v>0</v>
      </c>
      <c r="CL63" s="38">
        <f>'Unfactored Wall Loads'!$P$5*(1*'Unfactored Wall Loads'!BO63+1*'Unfactored Wall Loads'!BP63)</f>
        <v>0</v>
      </c>
      <c r="CM63" s="38">
        <f>'Unfactored Wall Loads'!$P$5*(1*'Unfactored Wall Loads'!BO63+1*'Unfactored Wall Loads'!BQ63)</f>
        <v>0</v>
      </c>
      <c r="CN63" s="38">
        <f>'Unfactored Wall Loads'!$P$5*(1*'Unfactored Wall Loads'!BO63+0.75*'Unfactored Wall Loads'!BP63+0.75*'Unfactored Wall Loads'!BQ63)</f>
        <v>0</v>
      </c>
      <c r="CO63" s="42">
        <f t="shared" si="12"/>
        <v>0</v>
      </c>
      <c r="CP63" s="118" t="str">
        <f>IF($B63="INT",1*'Unfactored Wall Loads'!BR63,IF($B63="EXT",IF(CV63=CR63,0.6*'Unfactored Wall Loads'!BR63,IF(CV63=CS63,0.75*0.6*'Unfactored Wall Loads'!BR63,IF(CV63=CT63,0.75*0.6*'Unfactored Wall Loads'!BR63,IF(CV63=CU63,0.75*0.6*'Unfactored Wall Loads'!BR63,"NG")))),"N.G."))</f>
        <v>N.G.</v>
      </c>
      <c r="CQ63" s="119" t="str">
        <f>IF($B63="INT",1*'Unfactored Wall Loads'!BS63, IF($B63="EXT",0.6*'Unfactored Wall Loads'!BS63,"N.G."))</f>
        <v>N.G.</v>
      </c>
      <c r="CR63" s="38">
        <f>'Unfactored Wall Loads'!$P$5*(1*'Unfactored Wall Loads'!BT63)</f>
        <v>0</v>
      </c>
      <c r="CS63" s="38">
        <f>'Unfactored Wall Loads'!$P$5*(1*'Unfactored Wall Loads'!BT63+1*'Unfactored Wall Loads'!BU63)</f>
        <v>0</v>
      </c>
      <c r="CT63" s="38">
        <f>'Unfactored Wall Loads'!$P$5*(1*'Unfactored Wall Loads'!BT63+1*'Unfactored Wall Loads'!BV63)</f>
        <v>0</v>
      </c>
      <c r="CU63" s="38">
        <f>'Unfactored Wall Loads'!$P$5*(1*'Unfactored Wall Loads'!BT63+0.75*'Unfactored Wall Loads'!BU63+0.75*'Unfactored Wall Loads'!BV63)</f>
        <v>0</v>
      </c>
      <c r="CV63" s="42">
        <f t="shared" si="13"/>
        <v>0</v>
      </c>
      <c r="CW63" s="118" t="str">
        <f>IF($B63="INT",1*'Unfactored Wall Loads'!BW63,IF($B63="EXT",IF(DC63=CY63,0.6*'Unfactored Wall Loads'!BW63,IF(DC63=CZ63,0.75*0.6*'Unfactored Wall Loads'!BW63,IF(DC63=DA63,0.75*0.6*'Unfactored Wall Loads'!BW63,IF(DC63=DB63,0.75*0.6*'Unfactored Wall Loads'!BW63,"NG")))),"N.G."))</f>
        <v>N.G.</v>
      </c>
      <c r="CX63" s="119" t="str">
        <f>IF($B63="INT",1*'Unfactored Wall Loads'!BX63, IF($B63="EXT",0.6*'Unfactored Wall Loads'!BX63,"N.G."))</f>
        <v>N.G.</v>
      </c>
      <c r="CY63" s="38">
        <f>'Unfactored Wall Loads'!$P$5*(1*'Unfactored Wall Loads'!BY63)</f>
        <v>0</v>
      </c>
      <c r="CZ63" s="38">
        <f>'Unfactored Wall Loads'!$P$5*(1*'Unfactored Wall Loads'!BY63+1*'Unfactored Wall Loads'!BZ63)</f>
        <v>0</v>
      </c>
      <c r="DA63" s="38">
        <f>'Unfactored Wall Loads'!$P$5*(1*'Unfactored Wall Loads'!BY63+1*'Unfactored Wall Loads'!CA63)</f>
        <v>0</v>
      </c>
      <c r="DB63" s="38">
        <f>'Unfactored Wall Loads'!$P$5*(1*'Unfactored Wall Loads'!BY63+0.75*'Unfactored Wall Loads'!BZ63+0.75*'Unfactored Wall Loads'!CA63)</f>
        <v>0</v>
      </c>
      <c r="DC63" s="37">
        <f t="shared" si="14"/>
        <v>0</v>
      </c>
    </row>
    <row r="64" spans="1:107" x14ac:dyDescent="0.25">
      <c r="A64" s="87">
        <v>43</v>
      </c>
      <c r="B64" s="87">
        <f>'Unfactored Wall Loads'!B64</f>
        <v>0</v>
      </c>
      <c r="C64" s="118" t="str">
        <f>IF($B64="INT",1*'Unfactored Wall Loads'!E65,IF($B64="EXT",IF(I64=E64,0.6*'Unfactored Wall Loads'!E65,IF(I64=F64,0.75*0.6*'Unfactored Wall Loads'!E65,IF(I64=G64,0.75*0.6*'Unfactored Wall Loads'!A65,IF(I64=H64,0.75*0.6*'Unfactored Wall Loads'!E65,"NG")))),"N.G."))</f>
        <v>N.G.</v>
      </c>
      <c r="D64" s="119" t="str">
        <f>IF($B64="INT",1*'Unfactored Wall Loads'!F64, IF($B64="EXT",0.6*'Unfactored Wall Loads'!F64,"N.G."))</f>
        <v>N.G.</v>
      </c>
      <c r="E64" s="38">
        <f>'Unfactored Wall Loads'!$P$5*(1*'Unfactored Wall Loads'!G64)</f>
        <v>0</v>
      </c>
      <c r="F64" s="38">
        <f>'Unfactored Wall Loads'!$P$5*(1*'Unfactored Wall Loads'!G64+1*'Unfactored Wall Loads'!H64)</f>
        <v>0</v>
      </c>
      <c r="G64" s="38">
        <f>'Unfactored Wall Loads'!$P$5*(1*'Unfactored Wall Loads'!G64+1*'Unfactored Wall Loads'!I64)</f>
        <v>0</v>
      </c>
      <c r="H64" s="38">
        <f>'Unfactored Wall Loads'!$P$5*(1*'Unfactored Wall Loads'!G64+0.75*'Unfactored Wall Loads'!H64+0.75*'Unfactored Wall Loads'!I64)</f>
        <v>0</v>
      </c>
      <c r="I64" s="42">
        <f t="shared" si="0"/>
        <v>0</v>
      </c>
      <c r="J64" s="118" t="str">
        <f>IF($B64="INT",1*'Unfactored Wall Loads'!J65,IF($B64="EXT",IF(P64=L64,0.6*'Unfactored Wall Loads'!H65,IF(P64=M64,0.75*0.6*'Unfactored Wall Loads'!H65,IF(P64=N64,0.75*0.6*'Unfactored Wall Loads'!H65,IF(P64=O64,0.75*0.6*'Unfactored Wall Loads'!H65,"NG")))),"N.G."))</f>
        <v>N.G.</v>
      </c>
      <c r="K64" s="119" t="str">
        <f>IF($B64="INT",1*'Unfactored Wall Loads'!K64, IF($B64="EXT",0.6*'Unfactored Wall Loads'!K64,"N.G."))</f>
        <v>N.G.</v>
      </c>
      <c r="L64" s="38">
        <f>'Unfactored Wall Loads'!$P$5*(1*'Unfactored Wall Loads'!L64)</f>
        <v>0</v>
      </c>
      <c r="M64" s="38">
        <f>'Unfactored Wall Loads'!$P$5*(1*'Unfactored Wall Loads'!L64+1*'Unfactored Wall Loads'!M64)</f>
        <v>0</v>
      </c>
      <c r="N64" s="38">
        <f>'Unfactored Wall Loads'!$P$5*(1*'Unfactored Wall Loads'!L64+1*'Unfactored Wall Loads'!N64)</f>
        <v>0</v>
      </c>
      <c r="O64" s="38">
        <f>'Unfactored Wall Loads'!$P$5*(1*'Unfactored Wall Loads'!L64+0.75*'Unfactored Wall Loads'!M64+0.75*'Unfactored Wall Loads'!N64)</f>
        <v>0</v>
      </c>
      <c r="P64" s="42">
        <f t="shared" si="1"/>
        <v>0</v>
      </c>
      <c r="Q64" s="118" t="str">
        <f>IF($B64="INT",1*'Unfactored Wall Loads'!O65,IF($B64="EXT",IF(W64=S64,0.6*'Unfactored Wall Loads'!O65,IF(W64=T64,0.75*0.6*'Unfactored Wall Loads'!O65,IF(W64=U64,0.75*0.6*'Unfactored Wall Loads'!O65,IF(W64=V64,0.75*0.6*'Unfactored Wall Loads'!O65,"NG")))),"N.G."))</f>
        <v>N.G.</v>
      </c>
      <c r="R64" s="119" t="str">
        <f>IF($B64="INT",1*'Unfactored Wall Loads'!P64, IF($B64="EXT",0.6*'Unfactored Wall Loads'!P64,"N.G."))</f>
        <v>N.G.</v>
      </c>
      <c r="S64" s="38">
        <f>'Unfactored Wall Loads'!$P$5*(1*'Unfactored Wall Loads'!Q64)</f>
        <v>0</v>
      </c>
      <c r="T64" s="38">
        <f>'Unfactored Wall Loads'!$P$5*(1*'Unfactored Wall Loads'!Q64+1*'Unfactored Wall Loads'!R64)</f>
        <v>0</v>
      </c>
      <c r="U64" s="38">
        <f>'Unfactored Wall Loads'!$P$5*(1*'Unfactored Wall Loads'!Q64+1*'Unfactored Wall Loads'!S64)</f>
        <v>0</v>
      </c>
      <c r="V64" s="38">
        <f>'Unfactored Wall Loads'!$P$5*(1*'Unfactored Wall Loads'!Q64+0.75*'Unfactored Wall Loads'!R64+0.75*'Unfactored Wall Loads'!S64)</f>
        <v>0</v>
      </c>
      <c r="W64" s="42">
        <f t="shared" si="2"/>
        <v>0</v>
      </c>
      <c r="X64" s="118" t="str">
        <f>IF($B64="INT",1*'Unfactored Wall Loads'!T64,IF($B64="EXT",IF(AD64=Z64,0.6*'Unfactored Wall Loads'!T64,IF(AD64=AA64,0.75*0.6*'Unfactored Wall Loads'!T64,IF(AD64=AB64,0.75*0.6*'Unfactored Wall Loads'!T64,IF(AD64=AC64,0.75*0.6*'Unfactored Wall Loads'!T64,"NG")))),"N.G."))</f>
        <v>N.G.</v>
      </c>
      <c r="Y64" s="119" t="str">
        <f>IF($B64="INT",1*'Unfactored Wall Loads'!U64, IF($B64="EXT",0.6*'Unfactored Wall Loads'!U64,"N.G."))</f>
        <v>N.G.</v>
      </c>
      <c r="Z64" s="38">
        <f>'Unfactored Wall Loads'!$P$5*(1*'Unfactored Wall Loads'!V64)</f>
        <v>0</v>
      </c>
      <c r="AA64" s="38">
        <f>'Unfactored Wall Loads'!$P$5*(1*'Unfactored Wall Loads'!V64+1*'Unfactored Wall Loads'!W64)</f>
        <v>0</v>
      </c>
      <c r="AB64" s="38">
        <f>'Unfactored Wall Loads'!$P$5*(1*'Unfactored Wall Loads'!V64+1*'Unfactored Wall Loads'!X64)</f>
        <v>0</v>
      </c>
      <c r="AC64" s="42">
        <f>'Unfactored Wall Loads'!$P$5*(1*'Unfactored Wall Loads'!V64+0.75*'Unfactored Wall Loads'!W64+0.75*'Unfactored Wall Loads'!X64)</f>
        <v>0</v>
      </c>
      <c r="AD64" s="87">
        <f t="shared" si="3"/>
        <v>0</v>
      </c>
      <c r="AE64" s="118" t="str">
        <f>IF($B64="INT",1*'Unfactored Wall Loads'!Y64,IF($B64="EXT",IF(AK64=AG64,0.6*'Unfactored Wall Loads'!Y64,IF(AK64=AH64,0.75*0.6*'Unfactored Wall Loads'!Y64,IF(AK64=AI64,0.75*0.6*'Unfactored Wall Loads'!Y64,IF(AK64=AJ64,0.75*0.6*'Unfactored Wall Loads'!Y64,"NG")))),"N.G."))</f>
        <v>N.G.</v>
      </c>
      <c r="AF64" s="119" t="str">
        <f>IF($B64="INT",1*'Unfactored Wall Loads'!Z64, IF($B64="EXT",0.6*'Unfactored Wall Loads'!Z64,"N.G."))</f>
        <v>N.G.</v>
      </c>
      <c r="AG64" s="38">
        <f>'Unfactored Wall Loads'!$P$5*(1*'Unfactored Wall Loads'!AA64)</f>
        <v>0</v>
      </c>
      <c r="AH64" s="38">
        <f>'Unfactored Wall Loads'!$P$5*(1*'Unfactored Wall Loads'!AA64+1*'Unfactored Wall Loads'!AB64)</f>
        <v>0</v>
      </c>
      <c r="AI64" s="38">
        <f>'Unfactored Wall Loads'!$P$5*(1*'Unfactored Wall Loads'!AA64+1*'Unfactored Wall Loads'!AC64)</f>
        <v>0</v>
      </c>
      <c r="AJ64" s="38">
        <f>'Unfactored Wall Loads'!$P$5*(1*'Unfactored Wall Loads'!AA64+0.75*'Unfactored Wall Loads'!AB64+0.75*'Unfactored Wall Loads'!AC64)</f>
        <v>0</v>
      </c>
      <c r="AK64" s="42">
        <f t="shared" si="4"/>
        <v>0</v>
      </c>
      <c r="AL64" s="118" t="str">
        <f>IF($B64="INT",1*'Unfactored Wall Loads'!AD64,IF($B64="EXT",IF(AR64=AN64,0.6*'Unfactored Wall Loads'!AD64,IF(AR64=AO64,0.75*0.6*'Unfactored Wall Loads'!AD64,IF(AR64=AP64,0.75*0.6*'Unfactored Wall Loads'!AD64,IF(AR64=AQ64,0.75*0.6*'Unfactored Wall Loads'!AD64,"NG")))),"N.G."))</f>
        <v>N.G.</v>
      </c>
      <c r="AM64" s="119" t="str">
        <f>IF($B64="INT",1*'Unfactored Wall Loads'!AE64, IF($B64="EXT",0.6*'Unfactored Wall Loads'!AE64,"N.G."))</f>
        <v>N.G.</v>
      </c>
      <c r="AN64" s="38">
        <f>'Unfactored Wall Loads'!$P$5*(1*'Unfactored Wall Loads'!AF64)</f>
        <v>0</v>
      </c>
      <c r="AO64" s="38">
        <f>'Unfactored Wall Loads'!$P$5*(1*'Unfactored Wall Loads'!AF64+1*'Unfactored Wall Loads'!AG64)</f>
        <v>0</v>
      </c>
      <c r="AP64" s="38">
        <f>'Unfactored Wall Loads'!$P$5*(1*'Unfactored Wall Loads'!AF64+1*'Unfactored Wall Loads'!AH64)</f>
        <v>0</v>
      </c>
      <c r="AQ64" s="38">
        <f>'Unfactored Wall Loads'!$P$5*(1*'Unfactored Wall Loads'!AF64+0.75*'Unfactored Wall Loads'!AG64+0.75*'Unfactored Wall Loads'!AH64)</f>
        <v>0</v>
      </c>
      <c r="AR64" s="42">
        <f t="shared" si="5"/>
        <v>0</v>
      </c>
      <c r="AS64" s="118" t="str">
        <f>IF($B64="INT",1*'Unfactored Wall Loads'!AI64,IF($B64="EXT",IF(AY64=AU64,0.6*'Unfactored Wall Loads'!AI64,IF(AY64=AV64,0.75*0.6*'Unfactored Wall Loads'!AI64,IF(AY64=AW64,0.75*0.6*'Unfactored Wall Loads'!AI64,IF(AY64=AX64,0.75*0.6*'Unfactored Wall Loads'!AI64,"NG")))),"N.G."))</f>
        <v>N.G.</v>
      </c>
      <c r="AT64" s="119" t="str">
        <f>IF($B64="INT",1*'Unfactored Wall Loads'!AJ64, IF($B64="EXT",0.6*'Unfactored Wall Loads'!AJ64,"N.G."))</f>
        <v>N.G.</v>
      </c>
      <c r="AU64" s="38">
        <f>'Unfactored Wall Loads'!$P$5*(1*'Unfactored Wall Loads'!AK64)</f>
        <v>0</v>
      </c>
      <c r="AV64" s="38">
        <f>'Unfactored Wall Loads'!$P$5*(1*'Unfactored Wall Loads'!AK64+1*'Unfactored Wall Loads'!AL64)</f>
        <v>0</v>
      </c>
      <c r="AW64" s="38">
        <f>'Unfactored Wall Loads'!$P$5*(1*'Unfactored Wall Loads'!AK64+1*'Unfactored Wall Loads'!AM64)</f>
        <v>0</v>
      </c>
      <c r="AX64" s="38">
        <f>'Unfactored Wall Loads'!$P$5*(1*'Unfactored Wall Loads'!AK64+0.75*'Unfactored Wall Loads'!AL64+0.75*'Unfactored Wall Loads'!AM64)</f>
        <v>0</v>
      </c>
      <c r="AY64" s="42">
        <f t="shared" si="6"/>
        <v>0</v>
      </c>
      <c r="AZ64" s="118" t="str">
        <f>IF($B64="INT",1*'Unfactored Wall Loads'!AN64,IF($B64="EXT",IF(BF64=BB64,0.6*'Unfactored Wall Loads'!AN64,IF(BF64=BC64,0.75*0.6*'Unfactored Wall Loads'!AN64,IF(BF64=BD64,0.75*0.6*'Unfactored Wall Loads'!AN64,IF(BF64=BE64,0.75*0.6*'Unfactored Wall Loads'!AN64,"NG")))),"N.G."))</f>
        <v>N.G.</v>
      </c>
      <c r="BA64" s="119" t="str">
        <f>IF($B64="INT",1*'Unfactored Wall Loads'!AO64, IF($B64="EXT",0.6*'Unfactored Wall Loads'!AO64,"N.G."))</f>
        <v>N.G.</v>
      </c>
      <c r="BB64" s="38">
        <f>'Unfactored Wall Loads'!$P$5*(1*'Unfactored Wall Loads'!AP64)</f>
        <v>0</v>
      </c>
      <c r="BC64" s="38">
        <f>'Unfactored Wall Loads'!$P$5*(1*'Unfactored Wall Loads'!AP64+1*'Unfactored Wall Loads'!AQ64)</f>
        <v>0</v>
      </c>
      <c r="BD64" s="38">
        <f>'Unfactored Wall Loads'!$P$5*(1*'Unfactored Wall Loads'!AP64+1*'Unfactored Wall Loads'!AR64)</f>
        <v>0</v>
      </c>
      <c r="BE64" s="38">
        <f>'Unfactored Wall Loads'!$P$5*(1*'Unfactored Wall Loads'!AP64+0.75*'Unfactored Wall Loads'!AQ64+0.75*'Unfactored Wall Loads'!AR64)</f>
        <v>0</v>
      </c>
      <c r="BF64" s="42">
        <f t="shared" si="7"/>
        <v>0</v>
      </c>
      <c r="BG64" s="118" t="str">
        <f>IF($B64="INT",1*'Unfactored Wall Loads'!AS64,IF($B64="EXT",IF(BM64=BI64,0.6*'Unfactored Wall Loads'!AS64,IF(BM64=BJ64,0.75*0.6*'Unfactored Wall Loads'!AS64,IF(BM64=BK64,0.75*0.6*'Unfactored Wall Loads'!AS64,IF(BM64=BL64,0.75*0.6*'Unfactored Wall Loads'!AS64,"NG")))),"N.G."))</f>
        <v>N.G.</v>
      </c>
      <c r="BH64" s="119" t="str">
        <f>IF($B64="INT",1*'Unfactored Wall Loads'!AT64, IF($B64="EXT",0.6*'Unfactored Wall Loads'!AT64,"N.G."))</f>
        <v>N.G.</v>
      </c>
      <c r="BI64" s="38">
        <f>'Unfactored Wall Loads'!$P$5*(1*'Unfactored Wall Loads'!AU64)</f>
        <v>0</v>
      </c>
      <c r="BJ64" s="38">
        <f>'Unfactored Wall Loads'!$P$5*(1*'Unfactored Wall Loads'!AU64+1*'Unfactored Wall Loads'!AV64)</f>
        <v>0</v>
      </c>
      <c r="BK64" s="38">
        <f>'Unfactored Wall Loads'!$P$5*(1*'Unfactored Wall Loads'!AU64+1*'Unfactored Wall Loads'!AW64)</f>
        <v>0</v>
      </c>
      <c r="BL64" s="38">
        <f>'Unfactored Wall Loads'!$P$5*(1*'Unfactored Wall Loads'!AU64+0.75*'Unfactored Wall Loads'!AV64+0.75*'Unfactored Wall Loads'!AW64)</f>
        <v>0</v>
      </c>
      <c r="BM64" s="42">
        <f t="shared" si="8"/>
        <v>0</v>
      </c>
      <c r="BN64" s="118" t="str">
        <f>IF($B64="INT",1*'Unfactored Wall Loads'!AX64,IF($B64="EXT",IF(BT64=BP64,0.6*'Unfactored Wall Loads'!AX64,IF(BT64=BQ64,0.75*0.6*'Unfactored Wall Loads'!AX64,IF(BT64=BR64,0.75*0.6*'Unfactored Wall Loads'!AX64,IF(BT64=BS64,0.75*0.6*'Unfactored Wall Loads'!AX64,"NG")))),"N.G."))</f>
        <v>N.G.</v>
      </c>
      <c r="BO64" s="119" t="str">
        <f>IF($B64="INT",1*'Unfactored Wall Loads'!AY64, IF($B64="EXT",0.6*'Unfactored Wall Loads'!AY64,"N.G."))</f>
        <v>N.G.</v>
      </c>
      <c r="BP64" s="38">
        <f>'Unfactored Wall Loads'!$P$5*(1*'Unfactored Wall Loads'!AZ64)</f>
        <v>0</v>
      </c>
      <c r="BQ64" s="38">
        <f>'Unfactored Wall Loads'!$P$5*(1*'Unfactored Wall Loads'!AZ64+1*'Unfactored Wall Loads'!BA64)</f>
        <v>0</v>
      </c>
      <c r="BR64" s="38">
        <f>'Unfactored Wall Loads'!$P$5*(1*'Unfactored Wall Loads'!AZ64+1*'Unfactored Wall Loads'!BB64)</f>
        <v>0</v>
      </c>
      <c r="BS64" s="38">
        <f>'Unfactored Wall Loads'!$P$5*(1*'Unfactored Wall Loads'!AZ64+0.75*'Unfactored Wall Loads'!BA64+0.75*'Unfactored Wall Loads'!BB64)</f>
        <v>0</v>
      </c>
      <c r="BT64" s="42">
        <f t="shared" si="9"/>
        <v>0</v>
      </c>
      <c r="BU64" s="118" t="str">
        <f>IF($B64="INT",1*'Unfactored Wall Loads'!BC64,IF($B64="EXT",IF(CA64=BW64,0.6*'Unfactored Wall Loads'!BC64,IF(CA64=BX64,0.75*0.6*'Unfactored Wall Loads'!BC64,IF(CA64=BY64,0.75*0.6*'Unfactored Wall Loads'!BC64,IF(CA64=BZ64,0.75*0.6*'Unfactored Wall Loads'!BC64,"NG")))),"N.G."))</f>
        <v>N.G.</v>
      </c>
      <c r="BV64" s="119" t="str">
        <f>IF($B64="INT",1*'Unfactored Wall Loads'!BD64, IF($B64="EXT",0.6*'Unfactored Wall Loads'!BD64,"N.G."))</f>
        <v>N.G.</v>
      </c>
      <c r="BW64" s="38">
        <f>'Unfactored Wall Loads'!$P$5*(1*'Unfactored Wall Loads'!BE64)</f>
        <v>0</v>
      </c>
      <c r="BX64" s="38">
        <f>'Unfactored Wall Loads'!$P$5*(1*'Unfactored Wall Loads'!BE64+1*'Unfactored Wall Loads'!BF64)</f>
        <v>0</v>
      </c>
      <c r="BY64" s="38">
        <f>'Unfactored Wall Loads'!$P$5*(1*'Unfactored Wall Loads'!BE64+1*'Unfactored Wall Loads'!BG64)</f>
        <v>0</v>
      </c>
      <c r="BZ64" s="38">
        <f>'Unfactored Wall Loads'!$P$5*(1*'Unfactored Wall Loads'!BE64+0.75*'Unfactored Wall Loads'!BF64+0.75*'Unfactored Wall Loads'!BG64)</f>
        <v>0</v>
      </c>
      <c r="CA64" s="42">
        <f t="shared" si="10"/>
        <v>0</v>
      </c>
      <c r="CB64" s="118" t="str">
        <f>IF($B64="INT",1*'Unfactored Wall Loads'!BH64,IF($B64="EXT",IF(CH64=CD64,0.6*'Unfactored Wall Loads'!BH64,IF(CH64=CE64,0.75*0.6*'Unfactored Wall Loads'!BH64,IF(CH64=CF64,0.75*0.6*'Unfactored Wall Loads'!BH64,IF(CH64=CG64,0.75*0.6*'Unfactored Wall Loads'!BH64,"NG")))),"N.G."))</f>
        <v>N.G.</v>
      </c>
      <c r="CC64" s="119" t="str">
        <f>IF($B64="INT",1*'Unfactored Wall Loads'!BI64, IF($B64="EXT",0.6*'Unfactored Wall Loads'!BI64,"N.G."))</f>
        <v>N.G.</v>
      </c>
      <c r="CD64" s="38">
        <f>'Unfactored Wall Loads'!$P$5*(1*'Unfactored Wall Loads'!BJ64)</f>
        <v>0</v>
      </c>
      <c r="CE64" s="38">
        <f>'Unfactored Wall Loads'!$P$5*(1*'Unfactored Wall Loads'!BJ64+1*'Unfactored Wall Loads'!BK64)</f>
        <v>0</v>
      </c>
      <c r="CF64" s="38">
        <f>'Unfactored Wall Loads'!$P$5*(1*'Unfactored Wall Loads'!BJ64+1*'Unfactored Wall Loads'!BL64)</f>
        <v>0</v>
      </c>
      <c r="CG64" s="38">
        <f>'Unfactored Wall Loads'!$P$5*(1*'Unfactored Wall Loads'!BJ64+0.75*'Unfactored Wall Loads'!BK64+0.75*'Unfactored Wall Loads'!BL64)</f>
        <v>0</v>
      </c>
      <c r="CH64" s="42">
        <f t="shared" si="11"/>
        <v>0</v>
      </c>
      <c r="CI64" s="118" t="str">
        <f>IF($B64="INT",1*'Unfactored Wall Loads'!BM64,IF($B64="EXT",IF(CO64=CK64,0.6*'Unfactored Wall Loads'!BM64,IF(CO64=CL64,0.75*0.6*'Unfactored Wall Loads'!BM64,IF(CO64=CM64,0.75*0.6*'Unfactored Wall Loads'!BM64,IF(CO64=CN64,0.75*0.6*'Unfactored Wall Loads'!BM64,"NG")))),"N.G."))</f>
        <v>N.G.</v>
      </c>
      <c r="CJ64" s="119" t="str">
        <f>IF($B64="INT",1*'Unfactored Wall Loads'!BN64, IF($B64="EXT",0.6*'Unfactored Wall Loads'!BN64,"N.G."))</f>
        <v>N.G.</v>
      </c>
      <c r="CK64" s="38">
        <f>'Unfactored Wall Loads'!$P$5*(1*'Unfactored Wall Loads'!BO64)</f>
        <v>0</v>
      </c>
      <c r="CL64" s="38">
        <f>'Unfactored Wall Loads'!$P$5*(1*'Unfactored Wall Loads'!BO64+1*'Unfactored Wall Loads'!BP64)</f>
        <v>0</v>
      </c>
      <c r="CM64" s="38">
        <f>'Unfactored Wall Loads'!$P$5*(1*'Unfactored Wall Loads'!BO64+1*'Unfactored Wall Loads'!BQ64)</f>
        <v>0</v>
      </c>
      <c r="CN64" s="38">
        <f>'Unfactored Wall Loads'!$P$5*(1*'Unfactored Wall Loads'!BO64+0.75*'Unfactored Wall Loads'!BP64+0.75*'Unfactored Wall Loads'!BQ64)</f>
        <v>0</v>
      </c>
      <c r="CO64" s="42">
        <f t="shared" si="12"/>
        <v>0</v>
      </c>
      <c r="CP64" s="118" t="str">
        <f>IF($B64="INT",1*'Unfactored Wall Loads'!BR64,IF($B64="EXT",IF(CV64=CR64,0.6*'Unfactored Wall Loads'!BR64,IF(CV64=CS64,0.75*0.6*'Unfactored Wall Loads'!BR64,IF(CV64=CT64,0.75*0.6*'Unfactored Wall Loads'!BR64,IF(CV64=CU64,0.75*0.6*'Unfactored Wall Loads'!BR64,"NG")))),"N.G."))</f>
        <v>N.G.</v>
      </c>
      <c r="CQ64" s="119" t="str">
        <f>IF($B64="INT",1*'Unfactored Wall Loads'!BS64, IF($B64="EXT",0.6*'Unfactored Wall Loads'!BS64,"N.G."))</f>
        <v>N.G.</v>
      </c>
      <c r="CR64" s="38">
        <f>'Unfactored Wall Loads'!$P$5*(1*'Unfactored Wall Loads'!BT64)</f>
        <v>0</v>
      </c>
      <c r="CS64" s="38">
        <f>'Unfactored Wall Loads'!$P$5*(1*'Unfactored Wall Loads'!BT64+1*'Unfactored Wall Loads'!BU64)</f>
        <v>0</v>
      </c>
      <c r="CT64" s="38">
        <f>'Unfactored Wall Loads'!$P$5*(1*'Unfactored Wall Loads'!BT64+1*'Unfactored Wall Loads'!BV64)</f>
        <v>0</v>
      </c>
      <c r="CU64" s="38">
        <f>'Unfactored Wall Loads'!$P$5*(1*'Unfactored Wall Loads'!BT64+0.75*'Unfactored Wall Loads'!BU64+0.75*'Unfactored Wall Loads'!BV64)</f>
        <v>0</v>
      </c>
      <c r="CV64" s="42">
        <f t="shared" si="13"/>
        <v>0</v>
      </c>
      <c r="CW64" s="118" t="str">
        <f>IF($B64="INT",1*'Unfactored Wall Loads'!BW64,IF($B64="EXT",IF(DC64=CY64,0.6*'Unfactored Wall Loads'!BW64,IF(DC64=CZ64,0.75*0.6*'Unfactored Wall Loads'!BW64,IF(DC64=DA64,0.75*0.6*'Unfactored Wall Loads'!BW64,IF(DC64=DB64,0.75*0.6*'Unfactored Wall Loads'!BW64,"NG")))),"N.G."))</f>
        <v>N.G.</v>
      </c>
      <c r="CX64" s="119" t="str">
        <f>IF($B64="INT",1*'Unfactored Wall Loads'!BX64, IF($B64="EXT",0.6*'Unfactored Wall Loads'!BX64,"N.G."))</f>
        <v>N.G.</v>
      </c>
      <c r="CY64" s="38">
        <f>'Unfactored Wall Loads'!$P$5*(1*'Unfactored Wall Loads'!BY64)</f>
        <v>0</v>
      </c>
      <c r="CZ64" s="38">
        <f>'Unfactored Wall Loads'!$P$5*(1*'Unfactored Wall Loads'!BY64+1*'Unfactored Wall Loads'!BZ64)</f>
        <v>0</v>
      </c>
      <c r="DA64" s="38">
        <f>'Unfactored Wall Loads'!$P$5*(1*'Unfactored Wall Loads'!BY64+1*'Unfactored Wall Loads'!CA64)</f>
        <v>0</v>
      </c>
      <c r="DB64" s="38">
        <f>'Unfactored Wall Loads'!$P$5*(1*'Unfactored Wall Loads'!BY64+0.75*'Unfactored Wall Loads'!BZ64+0.75*'Unfactored Wall Loads'!CA64)</f>
        <v>0</v>
      </c>
      <c r="DC64" s="37">
        <f t="shared" si="14"/>
        <v>0</v>
      </c>
    </row>
    <row r="65" spans="1:107" x14ac:dyDescent="0.25">
      <c r="A65" s="87">
        <v>44</v>
      </c>
      <c r="B65" s="87">
        <f>'Unfactored Wall Loads'!B65</f>
        <v>0</v>
      </c>
      <c r="C65" s="118" t="str">
        <f>IF($B65="INT",1*'Unfactored Wall Loads'!E66,IF($B65="EXT",IF(I65=E65,0.6*'Unfactored Wall Loads'!E66,IF(I65=F65,0.75*0.6*'Unfactored Wall Loads'!E66,IF(I65=G65,0.75*0.6*'Unfactored Wall Loads'!A66,IF(I65=H65,0.75*0.6*'Unfactored Wall Loads'!E66,"NG")))),"N.G."))</f>
        <v>N.G.</v>
      </c>
      <c r="D65" s="119" t="str">
        <f>IF($B65="INT",1*'Unfactored Wall Loads'!F65, IF($B65="EXT",0.6*'Unfactored Wall Loads'!F65,"N.G."))</f>
        <v>N.G.</v>
      </c>
      <c r="E65" s="38">
        <f>'Unfactored Wall Loads'!$P$5*(1*'Unfactored Wall Loads'!G65)</f>
        <v>0</v>
      </c>
      <c r="F65" s="38">
        <f>'Unfactored Wall Loads'!$P$5*(1*'Unfactored Wall Loads'!G65+1*'Unfactored Wall Loads'!H65)</f>
        <v>0</v>
      </c>
      <c r="G65" s="38">
        <f>'Unfactored Wall Loads'!$P$5*(1*'Unfactored Wall Loads'!G65+1*'Unfactored Wall Loads'!I65)</f>
        <v>0</v>
      </c>
      <c r="H65" s="38">
        <f>'Unfactored Wall Loads'!$P$5*(1*'Unfactored Wall Loads'!G65+0.75*'Unfactored Wall Loads'!H65+0.75*'Unfactored Wall Loads'!I65)</f>
        <v>0</v>
      </c>
      <c r="I65" s="42">
        <f t="shared" si="0"/>
        <v>0</v>
      </c>
      <c r="J65" s="118" t="str">
        <f>IF($B65="INT",1*'Unfactored Wall Loads'!J66,IF($B65="EXT",IF(P65=L65,0.6*'Unfactored Wall Loads'!H66,IF(P65=M65,0.75*0.6*'Unfactored Wall Loads'!H66,IF(P65=N65,0.75*0.6*'Unfactored Wall Loads'!H66,IF(P65=O65,0.75*0.6*'Unfactored Wall Loads'!H66,"NG")))),"N.G."))</f>
        <v>N.G.</v>
      </c>
      <c r="K65" s="119" t="str">
        <f>IF($B65="INT",1*'Unfactored Wall Loads'!K65, IF($B65="EXT",0.6*'Unfactored Wall Loads'!K65,"N.G."))</f>
        <v>N.G.</v>
      </c>
      <c r="L65" s="38">
        <f>'Unfactored Wall Loads'!$P$5*(1*'Unfactored Wall Loads'!L65)</f>
        <v>0</v>
      </c>
      <c r="M65" s="38">
        <f>'Unfactored Wall Loads'!$P$5*(1*'Unfactored Wall Loads'!L65+1*'Unfactored Wall Loads'!M65)</f>
        <v>0</v>
      </c>
      <c r="N65" s="38">
        <f>'Unfactored Wall Loads'!$P$5*(1*'Unfactored Wall Loads'!L65+1*'Unfactored Wall Loads'!N65)</f>
        <v>0</v>
      </c>
      <c r="O65" s="38">
        <f>'Unfactored Wall Loads'!$P$5*(1*'Unfactored Wall Loads'!L65+0.75*'Unfactored Wall Loads'!M65+0.75*'Unfactored Wall Loads'!N65)</f>
        <v>0</v>
      </c>
      <c r="P65" s="42">
        <f t="shared" si="1"/>
        <v>0</v>
      </c>
      <c r="Q65" s="118" t="str">
        <f>IF($B65="INT",1*'Unfactored Wall Loads'!O66,IF($B65="EXT",IF(W65=S65,0.6*'Unfactored Wall Loads'!O66,IF(W65=T65,0.75*0.6*'Unfactored Wall Loads'!O66,IF(W65=U65,0.75*0.6*'Unfactored Wall Loads'!O66,IF(W65=V65,0.75*0.6*'Unfactored Wall Loads'!O66,"NG")))),"N.G."))</f>
        <v>N.G.</v>
      </c>
      <c r="R65" s="119" t="str">
        <f>IF($B65="INT",1*'Unfactored Wall Loads'!P65, IF($B65="EXT",0.6*'Unfactored Wall Loads'!P65,"N.G."))</f>
        <v>N.G.</v>
      </c>
      <c r="S65" s="38">
        <f>'Unfactored Wall Loads'!$P$5*(1*'Unfactored Wall Loads'!Q65)</f>
        <v>0</v>
      </c>
      <c r="T65" s="38">
        <f>'Unfactored Wall Loads'!$P$5*(1*'Unfactored Wall Loads'!Q65+1*'Unfactored Wall Loads'!R65)</f>
        <v>0</v>
      </c>
      <c r="U65" s="38">
        <f>'Unfactored Wall Loads'!$P$5*(1*'Unfactored Wall Loads'!Q65+1*'Unfactored Wall Loads'!S65)</f>
        <v>0</v>
      </c>
      <c r="V65" s="38">
        <f>'Unfactored Wall Loads'!$P$5*(1*'Unfactored Wall Loads'!Q65+0.75*'Unfactored Wall Loads'!R65+0.75*'Unfactored Wall Loads'!S65)</f>
        <v>0</v>
      </c>
      <c r="W65" s="42">
        <f t="shared" si="2"/>
        <v>0</v>
      </c>
      <c r="X65" s="118" t="str">
        <f>IF($B65="INT",1*'Unfactored Wall Loads'!T65,IF($B65="EXT",IF(AD65=Z65,0.6*'Unfactored Wall Loads'!T65,IF(AD65=AA65,0.75*0.6*'Unfactored Wall Loads'!T65,IF(AD65=AB65,0.75*0.6*'Unfactored Wall Loads'!T65,IF(AD65=AC65,0.75*0.6*'Unfactored Wall Loads'!T65,"NG")))),"N.G."))</f>
        <v>N.G.</v>
      </c>
      <c r="Y65" s="119" t="str">
        <f>IF($B65="INT",1*'Unfactored Wall Loads'!U65, IF($B65="EXT",0.6*'Unfactored Wall Loads'!U65,"N.G."))</f>
        <v>N.G.</v>
      </c>
      <c r="Z65" s="38">
        <f>'Unfactored Wall Loads'!$P$5*(1*'Unfactored Wall Loads'!V65)</f>
        <v>0</v>
      </c>
      <c r="AA65" s="38">
        <f>'Unfactored Wall Loads'!$P$5*(1*'Unfactored Wall Loads'!V65+1*'Unfactored Wall Loads'!W65)</f>
        <v>0</v>
      </c>
      <c r="AB65" s="38">
        <f>'Unfactored Wall Loads'!$P$5*(1*'Unfactored Wall Loads'!V65+1*'Unfactored Wall Loads'!X65)</f>
        <v>0</v>
      </c>
      <c r="AC65" s="42">
        <f>'Unfactored Wall Loads'!$P$5*(1*'Unfactored Wall Loads'!V65+0.75*'Unfactored Wall Loads'!W65+0.75*'Unfactored Wall Loads'!X65)</f>
        <v>0</v>
      </c>
      <c r="AD65" s="87">
        <f t="shared" si="3"/>
        <v>0</v>
      </c>
      <c r="AE65" s="118" t="str">
        <f>IF($B65="INT",1*'Unfactored Wall Loads'!Y65,IF($B65="EXT",IF(AK65=AG65,0.6*'Unfactored Wall Loads'!Y65,IF(AK65=AH65,0.75*0.6*'Unfactored Wall Loads'!Y65,IF(AK65=AI65,0.75*0.6*'Unfactored Wall Loads'!Y65,IF(AK65=AJ65,0.75*0.6*'Unfactored Wall Loads'!Y65,"NG")))),"N.G."))</f>
        <v>N.G.</v>
      </c>
      <c r="AF65" s="119" t="str">
        <f>IF($B65="INT",1*'Unfactored Wall Loads'!Z65, IF($B65="EXT",0.6*'Unfactored Wall Loads'!Z65,"N.G."))</f>
        <v>N.G.</v>
      </c>
      <c r="AG65" s="38">
        <f>'Unfactored Wall Loads'!$P$5*(1*'Unfactored Wall Loads'!AA65)</f>
        <v>0</v>
      </c>
      <c r="AH65" s="38">
        <f>'Unfactored Wall Loads'!$P$5*(1*'Unfactored Wall Loads'!AA65+1*'Unfactored Wall Loads'!AB65)</f>
        <v>0</v>
      </c>
      <c r="AI65" s="38">
        <f>'Unfactored Wall Loads'!$P$5*(1*'Unfactored Wall Loads'!AA65+1*'Unfactored Wall Loads'!AC65)</f>
        <v>0</v>
      </c>
      <c r="AJ65" s="38">
        <f>'Unfactored Wall Loads'!$P$5*(1*'Unfactored Wall Loads'!AA65+0.75*'Unfactored Wall Loads'!AB65+0.75*'Unfactored Wall Loads'!AC65)</f>
        <v>0</v>
      </c>
      <c r="AK65" s="42">
        <f t="shared" si="4"/>
        <v>0</v>
      </c>
      <c r="AL65" s="118" t="str">
        <f>IF($B65="INT",1*'Unfactored Wall Loads'!AD65,IF($B65="EXT",IF(AR65=AN65,0.6*'Unfactored Wall Loads'!AD65,IF(AR65=AO65,0.75*0.6*'Unfactored Wall Loads'!AD65,IF(AR65=AP65,0.75*0.6*'Unfactored Wall Loads'!AD65,IF(AR65=AQ65,0.75*0.6*'Unfactored Wall Loads'!AD65,"NG")))),"N.G."))</f>
        <v>N.G.</v>
      </c>
      <c r="AM65" s="119" t="str">
        <f>IF($B65="INT",1*'Unfactored Wall Loads'!AE65, IF($B65="EXT",0.6*'Unfactored Wall Loads'!AE65,"N.G."))</f>
        <v>N.G.</v>
      </c>
      <c r="AN65" s="38">
        <f>'Unfactored Wall Loads'!$P$5*(1*'Unfactored Wall Loads'!AF65)</f>
        <v>0</v>
      </c>
      <c r="AO65" s="38">
        <f>'Unfactored Wall Loads'!$P$5*(1*'Unfactored Wall Loads'!AF65+1*'Unfactored Wall Loads'!AG65)</f>
        <v>0</v>
      </c>
      <c r="AP65" s="38">
        <f>'Unfactored Wall Loads'!$P$5*(1*'Unfactored Wall Loads'!AF65+1*'Unfactored Wall Loads'!AH65)</f>
        <v>0</v>
      </c>
      <c r="AQ65" s="38">
        <f>'Unfactored Wall Loads'!$P$5*(1*'Unfactored Wall Loads'!AF65+0.75*'Unfactored Wall Loads'!AG65+0.75*'Unfactored Wall Loads'!AH65)</f>
        <v>0</v>
      </c>
      <c r="AR65" s="42">
        <f t="shared" si="5"/>
        <v>0</v>
      </c>
      <c r="AS65" s="118" t="str">
        <f>IF($B65="INT",1*'Unfactored Wall Loads'!AI65,IF($B65="EXT",IF(AY65=AU65,0.6*'Unfactored Wall Loads'!AI65,IF(AY65=AV65,0.75*0.6*'Unfactored Wall Loads'!AI65,IF(AY65=AW65,0.75*0.6*'Unfactored Wall Loads'!AI65,IF(AY65=AX65,0.75*0.6*'Unfactored Wall Loads'!AI65,"NG")))),"N.G."))</f>
        <v>N.G.</v>
      </c>
      <c r="AT65" s="119" t="str">
        <f>IF($B65="INT",1*'Unfactored Wall Loads'!AJ65, IF($B65="EXT",0.6*'Unfactored Wall Loads'!AJ65,"N.G."))</f>
        <v>N.G.</v>
      </c>
      <c r="AU65" s="38">
        <f>'Unfactored Wall Loads'!$P$5*(1*'Unfactored Wall Loads'!AK65)</f>
        <v>0</v>
      </c>
      <c r="AV65" s="38">
        <f>'Unfactored Wall Loads'!$P$5*(1*'Unfactored Wall Loads'!AK65+1*'Unfactored Wall Loads'!AL65)</f>
        <v>0</v>
      </c>
      <c r="AW65" s="38">
        <f>'Unfactored Wall Loads'!$P$5*(1*'Unfactored Wall Loads'!AK65+1*'Unfactored Wall Loads'!AM65)</f>
        <v>0</v>
      </c>
      <c r="AX65" s="38">
        <f>'Unfactored Wall Loads'!$P$5*(1*'Unfactored Wall Loads'!AK65+0.75*'Unfactored Wall Loads'!AL65+0.75*'Unfactored Wall Loads'!AM65)</f>
        <v>0</v>
      </c>
      <c r="AY65" s="42">
        <f t="shared" si="6"/>
        <v>0</v>
      </c>
      <c r="AZ65" s="118" t="str">
        <f>IF($B65="INT",1*'Unfactored Wall Loads'!AN65,IF($B65="EXT",IF(BF65=BB65,0.6*'Unfactored Wall Loads'!AN65,IF(BF65=BC65,0.75*0.6*'Unfactored Wall Loads'!AN65,IF(BF65=BD65,0.75*0.6*'Unfactored Wall Loads'!AN65,IF(BF65=BE65,0.75*0.6*'Unfactored Wall Loads'!AN65,"NG")))),"N.G."))</f>
        <v>N.G.</v>
      </c>
      <c r="BA65" s="119" t="str">
        <f>IF($B65="INT",1*'Unfactored Wall Loads'!AO65, IF($B65="EXT",0.6*'Unfactored Wall Loads'!AO65,"N.G."))</f>
        <v>N.G.</v>
      </c>
      <c r="BB65" s="38">
        <f>'Unfactored Wall Loads'!$P$5*(1*'Unfactored Wall Loads'!AP65)</f>
        <v>0</v>
      </c>
      <c r="BC65" s="38">
        <f>'Unfactored Wall Loads'!$P$5*(1*'Unfactored Wall Loads'!AP65+1*'Unfactored Wall Loads'!AQ65)</f>
        <v>0</v>
      </c>
      <c r="BD65" s="38">
        <f>'Unfactored Wall Loads'!$P$5*(1*'Unfactored Wall Loads'!AP65+1*'Unfactored Wall Loads'!AR65)</f>
        <v>0</v>
      </c>
      <c r="BE65" s="38">
        <f>'Unfactored Wall Loads'!$P$5*(1*'Unfactored Wall Loads'!AP65+0.75*'Unfactored Wall Loads'!AQ65+0.75*'Unfactored Wall Loads'!AR65)</f>
        <v>0</v>
      </c>
      <c r="BF65" s="42">
        <f t="shared" si="7"/>
        <v>0</v>
      </c>
      <c r="BG65" s="118" t="str">
        <f>IF($B65="INT",1*'Unfactored Wall Loads'!AS65,IF($B65="EXT",IF(BM65=BI65,0.6*'Unfactored Wall Loads'!AS65,IF(BM65=BJ65,0.75*0.6*'Unfactored Wall Loads'!AS65,IF(BM65=BK65,0.75*0.6*'Unfactored Wall Loads'!AS65,IF(BM65=BL65,0.75*0.6*'Unfactored Wall Loads'!AS65,"NG")))),"N.G."))</f>
        <v>N.G.</v>
      </c>
      <c r="BH65" s="119" t="str">
        <f>IF($B65="INT",1*'Unfactored Wall Loads'!AT65, IF($B65="EXT",0.6*'Unfactored Wall Loads'!AT65,"N.G."))</f>
        <v>N.G.</v>
      </c>
      <c r="BI65" s="38">
        <f>'Unfactored Wall Loads'!$P$5*(1*'Unfactored Wall Loads'!AU65)</f>
        <v>0</v>
      </c>
      <c r="BJ65" s="38">
        <f>'Unfactored Wall Loads'!$P$5*(1*'Unfactored Wall Loads'!AU65+1*'Unfactored Wall Loads'!AV65)</f>
        <v>0</v>
      </c>
      <c r="BK65" s="38">
        <f>'Unfactored Wall Loads'!$P$5*(1*'Unfactored Wall Loads'!AU65+1*'Unfactored Wall Loads'!AW65)</f>
        <v>0</v>
      </c>
      <c r="BL65" s="38">
        <f>'Unfactored Wall Loads'!$P$5*(1*'Unfactored Wall Loads'!AU65+0.75*'Unfactored Wall Loads'!AV65+0.75*'Unfactored Wall Loads'!AW65)</f>
        <v>0</v>
      </c>
      <c r="BM65" s="42">
        <f t="shared" si="8"/>
        <v>0</v>
      </c>
      <c r="BN65" s="118" t="str">
        <f>IF($B65="INT",1*'Unfactored Wall Loads'!AX65,IF($B65="EXT",IF(BT65=BP65,0.6*'Unfactored Wall Loads'!AX65,IF(BT65=BQ65,0.75*0.6*'Unfactored Wall Loads'!AX65,IF(BT65=BR65,0.75*0.6*'Unfactored Wall Loads'!AX65,IF(BT65=BS65,0.75*0.6*'Unfactored Wall Loads'!AX65,"NG")))),"N.G."))</f>
        <v>N.G.</v>
      </c>
      <c r="BO65" s="119" t="str">
        <f>IF($B65="INT",1*'Unfactored Wall Loads'!AY65, IF($B65="EXT",0.6*'Unfactored Wall Loads'!AY65,"N.G."))</f>
        <v>N.G.</v>
      </c>
      <c r="BP65" s="38">
        <f>'Unfactored Wall Loads'!$P$5*(1*'Unfactored Wall Loads'!AZ65)</f>
        <v>0</v>
      </c>
      <c r="BQ65" s="38">
        <f>'Unfactored Wall Loads'!$P$5*(1*'Unfactored Wall Loads'!AZ65+1*'Unfactored Wall Loads'!BA65)</f>
        <v>0</v>
      </c>
      <c r="BR65" s="38">
        <f>'Unfactored Wall Loads'!$P$5*(1*'Unfactored Wall Loads'!AZ65+1*'Unfactored Wall Loads'!BB65)</f>
        <v>0</v>
      </c>
      <c r="BS65" s="38">
        <f>'Unfactored Wall Loads'!$P$5*(1*'Unfactored Wall Loads'!AZ65+0.75*'Unfactored Wall Loads'!BA65+0.75*'Unfactored Wall Loads'!BB65)</f>
        <v>0</v>
      </c>
      <c r="BT65" s="42">
        <f t="shared" si="9"/>
        <v>0</v>
      </c>
      <c r="BU65" s="118" t="str">
        <f>IF($B65="INT",1*'Unfactored Wall Loads'!BC65,IF($B65="EXT",IF(CA65=BW65,0.6*'Unfactored Wall Loads'!BC65,IF(CA65=BX65,0.75*0.6*'Unfactored Wall Loads'!BC65,IF(CA65=BY65,0.75*0.6*'Unfactored Wall Loads'!BC65,IF(CA65=BZ65,0.75*0.6*'Unfactored Wall Loads'!BC65,"NG")))),"N.G."))</f>
        <v>N.G.</v>
      </c>
      <c r="BV65" s="119" t="str">
        <f>IF($B65="INT",1*'Unfactored Wall Loads'!BD65, IF($B65="EXT",0.6*'Unfactored Wall Loads'!BD65,"N.G."))</f>
        <v>N.G.</v>
      </c>
      <c r="BW65" s="38">
        <f>'Unfactored Wall Loads'!$P$5*(1*'Unfactored Wall Loads'!BE65)</f>
        <v>0</v>
      </c>
      <c r="BX65" s="38">
        <f>'Unfactored Wall Loads'!$P$5*(1*'Unfactored Wall Loads'!BE65+1*'Unfactored Wall Loads'!BF65)</f>
        <v>0</v>
      </c>
      <c r="BY65" s="38">
        <f>'Unfactored Wall Loads'!$P$5*(1*'Unfactored Wall Loads'!BE65+1*'Unfactored Wall Loads'!BG65)</f>
        <v>0</v>
      </c>
      <c r="BZ65" s="38">
        <f>'Unfactored Wall Loads'!$P$5*(1*'Unfactored Wall Loads'!BE65+0.75*'Unfactored Wall Loads'!BF65+0.75*'Unfactored Wall Loads'!BG65)</f>
        <v>0</v>
      </c>
      <c r="CA65" s="42">
        <f t="shared" si="10"/>
        <v>0</v>
      </c>
      <c r="CB65" s="118" t="str">
        <f>IF($B65="INT",1*'Unfactored Wall Loads'!BH65,IF($B65="EXT",IF(CH65=CD65,0.6*'Unfactored Wall Loads'!BH65,IF(CH65=CE65,0.75*0.6*'Unfactored Wall Loads'!BH65,IF(CH65=CF65,0.75*0.6*'Unfactored Wall Loads'!BH65,IF(CH65=CG65,0.75*0.6*'Unfactored Wall Loads'!BH65,"NG")))),"N.G."))</f>
        <v>N.G.</v>
      </c>
      <c r="CC65" s="119" t="str">
        <f>IF($B65="INT",1*'Unfactored Wall Loads'!BI65, IF($B65="EXT",0.6*'Unfactored Wall Loads'!BI65,"N.G."))</f>
        <v>N.G.</v>
      </c>
      <c r="CD65" s="38">
        <f>'Unfactored Wall Loads'!$P$5*(1*'Unfactored Wall Loads'!BJ65)</f>
        <v>0</v>
      </c>
      <c r="CE65" s="38">
        <f>'Unfactored Wall Loads'!$P$5*(1*'Unfactored Wall Loads'!BJ65+1*'Unfactored Wall Loads'!BK65)</f>
        <v>0</v>
      </c>
      <c r="CF65" s="38">
        <f>'Unfactored Wall Loads'!$P$5*(1*'Unfactored Wall Loads'!BJ65+1*'Unfactored Wall Loads'!BL65)</f>
        <v>0</v>
      </c>
      <c r="CG65" s="38">
        <f>'Unfactored Wall Loads'!$P$5*(1*'Unfactored Wall Loads'!BJ65+0.75*'Unfactored Wall Loads'!BK65+0.75*'Unfactored Wall Loads'!BL65)</f>
        <v>0</v>
      </c>
      <c r="CH65" s="42">
        <f t="shared" si="11"/>
        <v>0</v>
      </c>
      <c r="CI65" s="118" t="str">
        <f>IF($B65="INT",1*'Unfactored Wall Loads'!BM65,IF($B65="EXT",IF(CO65=CK65,0.6*'Unfactored Wall Loads'!BM65,IF(CO65=CL65,0.75*0.6*'Unfactored Wall Loads'!BM65,IF(CO65=CM65,0.75*0.6*'Unfactored Wall Loads'!BM65,IF(CO65=CN65,0.75*0.6*'Unfactored Wall Loads'!BM65,"NG")))),"N.G."))</f>
        <v>N.G.</v>
      </c>
      <c r="CJ65" s="119" t="str">
        <f>IF($B65="INT",1*'Unfactored Wall Loads'!BN65, IF($B65="EXT",0.6*'Unfactored Wall Loads'!BN65,"N.G."))</f>
        <v>N.G.</v>
      </c>
      <c r="CK65" s="38">
        <f>'Unfactored Wall Loads'!$P$5*(1*'Unfactored Wall Loads'!BO65)</f>
        <v>0</v>
      </c>
      <c r="CL65" s="38">
        <f>'Unfactored Wall Loads'!$P$5*(1*'Unfactored Wall Loads'!BO65+1*'Unfactored Wall Loads'!BP65)</f>
        <v>0</v>
      </c>
      <c r="CM65" s="38">
        <f>'Unfactored Wall Loads'!$P$5*(1*'Unfactored Wall Loads'!BO65+1*'Unfactored Wall Loads'!BQ65)</f>
        <v>0</v>
      </c>
      <c r="CN65" s="38">
        <f>'Unfactored Wall Loads'!$P$5*(1*'Unfactored Wall Loads'!BO65+0.75*'Unfactored Wall Loads'!BP65+0.75*'Unfactored Wall Loads'!BQ65)</f>
        <v>0</v>
      </c>
      <c r="CO65" s="42">
        <f t="shared" si="12"/>
        <v>0</v>
      </c>
      <c r="CP65" s="118" t="str">
        <f>IF($B65="INT",1*'Unfactored Wall Loads'!BR65,IF($B65="EXT",IF(CV65=CR65,0.6*'Unfactored Wall Loads'!BR65,IF(CV65=CS65,0.75*0.6*'Unfactored Wall Loads'!BR65,IF(CV65=CT65,0.75*0.6*'Unfactored Wall Loads'!BR65,IF(CV65=CU65,0.75*0.6*'Unfactored Wall Loads'!BR65,"NG")))),"N.G."))</f>
        <v>N.G.</v>
      </c>
      <c r="CQ65" s="119" t="str">
        <f>IF($B65="INT",1*'Unfactored Wall Loads'!BS65, IF($B65="EXT",0.6*'Unfactored Wall Loads'!BS65,"N.G."))</f>
        <v>N.G.</v>
      </c>
      <c r="CR65" s="38">
        <f>'Unfactored Wall Loads'!$P$5*(1*'Unfactored Wall Loads'!BT65)</f>
        <v>0</v>
      </c>
      <c r="CS65" s="38">
        <f>'Unfactored Wall Loads'!$P$5*(1*'Unfactored Wall Loads'!BT65+1*'Unfactored Wall Loads'!BU65)</f>
        <v>0</v>
      </c>
      <c r="CT65" s="38">
        <f>'Unfactored Wall Loads'!$P$5*(1*'Unfactored Wall Loads'!BT65+1*'Unfactored Wall Loads'!BV65)</f>
        <v>0</v>
      </c>
      <c r="CU65" s="38">
        <f>'Unfactored Wall Loads'!$P$5*(1*'Unfactored Wall Loads'!BT65+0.75*'Unfactored Wall Loads'!BU65+0.75*'Unfactored Wall Loads'!BV65)</f>
        <v>0</v>
      </c>
      <c r="CV65" s="42">
        <f t="shared" si="13"/>
        <v>0</v>
      </c>
      <c r="CW65" s="118" t="str">
        <f>IF($B65="INT",1*'Unfactored Wall Loads'!BW65,IF($B65="EXT",IF(DC65=CY65,0.6*'Unfactored Wall Loads'!BW65,IF(DC65=CZ65,0.75*0.6*'Unfactored Wall Loads'!BW65,IF(DC65=DA65,0.75*0.6*'Unfactored Wall Loads'!BW65,IF(DC65=DB65,0.75*0.6*'Unfactored Wall Loads'!BW65,"NG")))),"N.G."))</f>
        <v>N.G.</v>
      </c>
      <c r="CX65" s="119" t="str">
        <f>IF($B65="INT",1*'Unfactored Wall Loads'!BX65, IF($B65="EXT",0.6*'Unfactored Wall Loads'!BX65,"N.G."))</f>
        <v>N.G.</v>
      </c>
      <c r="CY65" s="38">
        <f>'Unfactored Wall Loads'!$P$5*(1*'Unfactored Wall Loads'!BY65)</f>
        <v>0</v>
      </c>
      <c r="CZ65" s="38">
        <f>'Unfactored Wall Loads'!$P$5*(1*'Unfactored Wall Loads'!BY65+1*'Unfactored Wall Loads'!BZ65)</f>
        <v>0</v>
      </c>
      <c r="DA65" s="38">
        <f>'Unfactored Wall Loads'!$P$5*(1*'Unfactored Wall Loads'!BY65+1*'Unfactored Wall Loads'!CA65)</f>
        <v>0</v>
      </c>
      <c r="DB65" s="38">
        <f>'Unfactored Wall Loads'!$P$5*(1*'Unfactored Wall Loads'!BY65+0.75*'Unfactored Wall Loads'!BZ65+0.75*'Unfactored Wall Loads'!CA65)</f>
        <v>0</v>
      </c>
      <c r="DC65" s="37">
        <f t="shared" si="14"/>
        <v>0</v>
      </c>
    </row>
    <row r="66" spans="1:107" x14ac:dyDescent="0.25">
      <c r="A66" s="87">
        <v>45</v>
      </c>
      <c r="B66" s="87">
        <f>'Unfactored Wall Loads'!B66</f>
        <v>0</v>
      </c>
      <c r="C66" s="118" t="str">
        <f>IF($B66="INT",1*'Unfactored Wall Loads'!E67,IF($B66="EXT",IF(I66=E66,0.6*'Unfactored Wall Loads'!E67,IF(I66=F66,0.75*0.6*'Unfactored Wall Loads'!E67,IF(I66=G66,0.75*0.6*'Unfactored Wall Loads'!A67,IF(I66=H66,0.75*0.6*'Unfactored Wall Loads'!E67,"NG")))),"N.G."))</f>
        <v>N.G.</v>
      </c>
      <c r="D66" s="119" t="str">
        <f>IF($B66="INT",1*'Unfactored Wall Loads'!F66, IF($B66="EXT",0.6*'Unfactored Wall Loads'!F66,"N.G."))</f>
        <v>N.G.</v>
      </c>
      <c r="E66" s="38">
        <f>'Unfactored Wall Loads'!$P$5*(1*'Unfactored Wall Loads'!G66)</f>
        <v>0</v>
      </c>
      <c r="F66" s="38">
        <f>'Unfactored Wall Loads'!$P$5*(1*'Unfactored Wall Loads'!G66+1*'Unfactored Wall Loads'!H66)</f>
        <v>0</v>
      </c>
      <c r="G66" s="38">
        <f>'Unfactored Wall Loads'!$P$5*(1*'Unfactored Wall Loads'!G66+1*'Unfactored Wall Loads'!I66)</f>
        <v>0</v>
      </c>
      <c r="H66" s="38">
        <f>'Unfactored Wall Loads'!$P$5*(1*'Unfactored Wall Loads'!G66+0.75*'Unfactored Wall Loads'!H66+0.75*'Unfactored Wall Loads'!I66)</f>
        <v>0</v>
      </c>
      <c r="I66" s="42">
        <f t="shared" si="0"/>
        <v>0</v>
      </c>
      <c r="J66" s="118" t="str">
        <f>IF($B66="INT",1*'Unfactored Wall Loads'!J67,IF($B66="EXT",IF(P66=L66,0.6*'Unfactored Wall Loads'!H67,IF(P66=M66,0.75*0.6*'Unfactored Wall Loads'!H67,IF(P66=N66,0.75*0.6*'Unfactored Wall Loads'!H67,IF(P66=O66,0.75*0.6*'Unfactored Wall Loads'!H67,"NG")))),"N.G."))</f>
        <v>N.G.</v>
      </c>
      <c r="K66" s="119" t="str">
        <f>IF($B66="INT",1*'Unfactored Wall Loads'!K66, IF($B66="EXT",0.6*'Unfactored Wall Loads'!K66,"N.G."))</f>
        <v>N.G.</v>
      </c>
      <c r="L66" s="38">
        <f>'Unfactored Wall Loads'!$P$5*(1*'Unfactored Wall Loads'!L66)</f>
        <v>0</v>
      </c>
      <c r="M66" s="38">
        <f>'Unfactored Wall Loads'!$P$5*(1*'Unfactored Wall Loads'!L66+1*'Unfactored Wall Loads'!M66)</f>
        <v>0</v>
      </c>
      <c r="N66" s="38">
        <f>'Unfactored Wall Loads'!$P$5*(1*'Unfactored Wall Loads'!L66+1*'Unfactored Wall Loads'!N66)</f>
        <v>0</v>
      </c>
      <c r="O66" s="38">
        <f>'Unfactored Wall Loads'!$P$5*(1*'Unfactored Wall Loads'!L66+0.75*'Unfactored Wall Loads'!M66+0.75*'Unfactored Wall Loads'!N66)</f>
        <v>0</v>
      </c>
      <c r="P66" s="42">
        <f t="shared" si="1"/>
        <v>0</v>
      </c>
      <c r="Q66" s="118" t="str">
        <f>IF($B66="INT",1*'Unfactored Wall Loads'!O67,IF($B66="EXT",IF(W66=S66,0.6*'Unfactored Wall Loads'!O67,IF(W66=T66,0.75*0.6*'Unfactored Wall Loads'!O67,IF(W66=U66,0.75*0.6*'Unfactored Wall Loads'!O67,IF(W66=V66,0.75*0.6*'Unfactored Wall Loads'!O67,"NG")))),"N.G."))</f>
        <v>N.G.</v>
      </c>
      <c r="R66" s="119" t="str">
        <f>IF($B66="INT",1*'Unfactored Wall Loads'!P66, IF($B66="EXT",0.6*'Unfactored Wall Loads'!P66,"N.G."))</f>
        <v>N.G.</v>
      </c>
      <c r="S66" s="38">
        <f>'Unfactored Wall Loads'!$P$5*(1*'Unfactored Wall Loads'!Q66)</f>
        <v>0</v>
      </c>
      <c r="T66" s="38">
        <f>'Unfactored Wall Loads'!$P$5*(1*'Unfactored Wall Loads'!Q66+1*'Unfactored Wall Loads'!R66)</f>
        <v>0</v>
      </c>
      <c r="U66" s="38">
        <f>'Unfactored Wall Loads'!$P$5*(1*'Unfactored Wall Loads'!Q66+1*'Unfactored Wall Loads'!S66)</f>
        <v>0</v>
      </c>
      <c r="V66" s="38">
        <f>'Unfactored Wall Loads'!$P$5*(1*'Unfactored Wall Loads'!Q66+0.75*'Unfactored Wall Loads'!R66+0.75*'Unfactored Wall Loads'!S66)</f>
        <v>0</v>
      </c>
      <c r="W66" s="42">
        <f t="shared" si="2"/>
        <v>0</v>
      </c>
      <c r="X66" s="118" t="str">
        <f>IF($B66="INT",1*'Unfactored Wall Loads'!T66,IF($B66="EXT",IF(AD66=Z66,0.6*'Unfactored Wall Loads'!T66,IF(AD66=AA66,0.75*0.6*'Unfactored Wall Loads'!T66,IF(AD66=AB66,0.75*0.6*'Unfactored Wall Loads'!T66,IF(AD66=AC66,0.75*0.6*'Unfactored Wall Loads'!T66,"NG")))),"N.G."))</f>
        <v>N.G.</v>
      </c>
      <c r="Y66" s="119" t="str">
        <f>IF($B66="INT",1*'Unfactored Wall Loads'!U66, IF($B66="EXT",0.6*'Unfactored Wall Loads'!U66,"N.G."))</f>
        <v>N.G.</v>
      </c>
      <c r="Z66" s="38">
        <f>'Unfactored Wall Loads'!$P$5*(1*'Unfactored Wall Loads'!V66)</f>
        <v>0</v>
      </c>
      <c r="AA66" s="38">
        <f>'Unfactored Wall Loads'!$P$5*(1*'Unfactored Wall Loads'!V66+1*'Unfactored Wall Loads'!W66)</f>
        <v>0</v>
      </c>
      <c r="AB66" s="38">
        <f>'Unfactored Wall Loads'!$P$5*(1*'Unfactored Wall Loads'!V66+1*'Unfactored Wall Loads'!X66)</f>
        <v>0</v>
      </c>
      <c r="AC66" s="42">
        <f>'Unfactored Wall Loads'!$P$5*(1*'Unfactored Wall Loads'!V66+0.75*'Unfactored Wall Loads'!W66+0.75*'Unfactored Wall Loads'!X66)</f>
        <v>0</v>
      </c>
      <c r="AD66" s="87">
        <f t="shared" si="3"/>
        <v>0</v>
      </c>
      <c r="AE66" s="118" t="str">
        <f>IF($B66="INT",1*'Unfactored Wall Loads'!Y66,IF($B66="EXT",IF(AK66=AG66,0.6*'Unfactored Wall Loads'!Y66,IF(AK66=AH66,0.75*0.6*'Unfactored Wall Loads'!Y66,IF(AK66=AI66,0.75*0.6*'Unfactored Wall Loads'!Y66,IF(AK66=AJ66,0.75*0.6*'Unfactored Wall Loads'!Y66,"NG")))),"N.G."))</f>
        <v>N.G.</v>
      </c>
      <c r="AF66" s="119" t="str">
        <f>IF($B66="INT",1*'Unfactored Wall Loads'!Z66, IF($B66="EXT",0.6*'Unfactored Wall Loads'!Z66,"N.G."))</f>
        <v>N.G.</v>
      </c>
      <c r="AG66" s="38">
        <f>'Unfactored Wall Loads'!$P$5*(1*'Unfactored Wall Loads'!AA66)</f>
        <v>0</v>
      </c>
      <c r="AH66" s="38">
        <f>'Unfactored Wall Loads'!$P$5*(1*'Unfactored Wall Loads'!AA66+1*'Unfactored Wall Loads'!AB66)</f>
        <v>0</v>
      </c>
      <c r="AI66" s="38">
        <f>'Unfactored Wall Loads'!$P$5*(1*'Unfactored Wall Loads'!AA66+1*'Unfactored Wall Loads'!AC66)</f>
        <v>0</v>
      </c>
      <c r="AJ66" s="38">
        <f>'Unfactored Wall Loads'!$P$5*(1*'Unfactored Wall Loads'!AA66+0.75*'Unfactored Wall Loads'!AB66+0.75*'Unfactored Wall Loads'!AC66)</f>
        <v>0</v>
      </c>
      <c r="AK66" s="42">
        <f t="shared" si="4"/>
        <v>0</v>
      </c>
      <c r="AL66" s="118" t="str">
        <f>IF($B66="INT",1*'Unfactored Wall Loads'!AD66,IF($B66="EXT",IF(AR66=AN66,0.6*'Unfactored Wall Loads'!AD66,IF(AR66=AO66,0.75*0.6*'Unfactored Wall Loads'!AD66,IF(AR66=AP66,0.75*0.6*'Unfactored Wall Loads'!AD66,IF(AR66=AQ66,0.75*0.6*'Unfactored Wall Loads'!AD66,"NG")))),"N.G."))</f>
        <v>N.G.</v>
      </c>
      <c r="AM66" s="119" t="str">
        <f>IF($B66="INT",1*'Unfactored Wall Loads'!AE66, IF($B66="EXT",0.6*'Unfactored Wall Loads'!AE66,"N.G."))</f>
        <v>N.G.</v>
      </c>
      <c r="AN66" s="38">
        <f>'Unfactored Wall Loads'!$P$5*(1*'Unfactored Wall Loads'!AF66)</f>
        <v>0</v>
      </c>
      <c r="AO66" s="38">
        <f>'Unfactored Wall Loads'!$P$5*(1*'Unfactored Wall Loads'!AF66+1*'Unfactored Wall Loads'!AG66)</f>
        <v>0</v>
      </c>
      <c r="AP66" s="38">
        <f>'Unfactored Wall Loads'!$P$5*(1*'Unfactored Wall Loads'!AF66+1*'Unfactored Wall Loads'!AH66)</f>
        <v>0</v>
      </c>
      <c r="AQ66" s="38">
        <f>'Unfactored Wall Loads'!$P$5*(1*'Unfactored Wall Loads'!AF66+0.75*'Unfactored Wall Loads'!AG66+0.75*'Unfactored Wall Loads'!AH66)</f>
        <v>0</v>
      </c>
      <c r="AR66" s="42">
        <f t="shared" si="5"/>
        <v>0</v>
      </c>
      <c r="AS66" s="118" t="str">
        <f>IF($B66="INT",1*'Unfactored Wall Loads'!AI66,IF($B66="EXT",IF(AY66=AU66,0.6*'Unfactored Wall Loads'!AI66,IF(AY66=AV66,0.75*0.6*'Unfactored Wall Loads'!AI66,IF(AY66=AW66,0.75*0.6*'Unfactored Wall Loads'!AI66,IF(AY66=AX66,0.75*0.6*'Unfactored Wall Loads'!AI66,"NG")))),"N.G."))</f>
        <v>N.G.</v>
      </c>
      <c r="AT66" s="119" t="str">
        <f>IF($B66="INT",1*'Unfactored Wall Loads'!AJ66, IF($B66="EXT",0.6*'Unfactored Wall Loads'!AJ66,"N.G."))</f>
        <v>N.G.</v>
      </c>
      <c r="AU66" s="38">
        <f>'Unfactored Wall Loads'!$P$5*(1*'Unfactored Wall Loads'!AK66)</f>
        <v>0</v>
      </c>
      <c r="AV66" s="38">
        <f>'Unfactored Wall Loads'!$P$5*(1*'Unfactored Wall Loads'!AK66+1*'Unfactored Wall Loads'!AL66)</f>
        <v>0</v>
      </c>
      <c r="AW66" s="38">
        <f>'Unfactored Wall Loads'!$P$5*(1*'Unfactored Wall Loads'!AK66+1*'Unfactored Wall Loads'!AM66)</f>
        <v>0</v>
      </c>
      <c r="AX66" s="38">
        <f>'Unfactored Wall Loads'!$P$5*(1*'Unfactored Wall Loads'!AK66+0.75*'Unfactored Wall Loads'!AL66+0.75*'Unfactored Wall Loads'!AM66)</f>
        <v>0</v>
      </c>
      <c r="AY66" s="42">
        <f t="shared" si="6"/>
        <v>0</v>
      </c>
      <c r="AZ66" s="118" t="str">
        <f>IF($B66="INT",1*'Unfactored Wall Loads'!AN66,IF($B66="EXT",IF(BF66=BB66,0.6*'Unfactored Wall Loads'!AN66,IF(BF66=BC66,0.75*0.6*'Unfactored Wall Loads'!AN66,IF(BF66=BD66,0.75*0.6*'Unfactored Wall Loads'!AN66,IF(BF66=BE66,0.75*0.6*'Unfactored Wall Loads'!AN66,"NG")))),"N.G."))</f>
        <v>N.G.</v>
      </c>
      <c r="BA66" s="119" t="str">
        <f>IF($B66="INT",1*'Unfactored Wall Loads'!AO66, IF($B66="EXT",0.6*'Unfactored Wall Loads'!AO66,"N.G."))</f>
        <v>N.G.</v>
      </c>
      <c r="BB66" s="38">
        <f>'Unfactored Wall Loads'!$P$5*(1*'Unfactored Wall Loads'!AP66)</f>
        <v>0</v>
      </c>
      <c r="BC66" s="38">
        <f>'Unfactored Wall Loads'!$P$5*(1*'Unfactored Wall Loads'!AP66+1*'Unfactored Wall Loads'!AQ66)</f>
        <v>0</v>
      </c>
      <c r="BD66" s="38">
        <f>'Unfactored Wall Loads'!$P$5*(1*'Unfactored Wall Loads'!AP66+1*'Unfactored Wall Loads'!AR66)</f>
        <v>0</v>
      </c>
      <c r="BE66" s="38">
        <f>'Unfactored Wall Loads'!$P$5*(1*'Unfactored Wall Loads'!AP66+0.75*'Unfactored Wall Loads'!AQ66+0.75*'Unfactored Wall Loads'!AR66)</f>
        <v>0</v>
      </c>
      <c r="BF66" s="42">
        <f t="shared" si="7"/>
        <v>0</v>
      </c>
      <c r="BG66" s="118" t="str">
        <f>IF($B66="INT",1*'Unfactored Wall Loads'!AS66,IF($B66="EXT",IF(BM66=BI66,0.6*'Unfactored Wall Loads'!AS66,IF(BM66=BJ66,0.75*0.6*'Unfactored Wall Loads'!AS66,IF(BM66=BK66,0.75*0.6*'Unfactored Wall Loads'!AS66,IF(BM66=BL66,0.75*0.6*'Unfactored Wall Loads'!AS66,"NG")))),"N.G."))</f>
        <v>N.G.</v>
      </c>
      <c r="BH66" s="119" t="str">
        <f>IF($B66="INT",1*'Unfactored Wall Loads'!AT66, IF($B66="EXT",0.6*'Unfactored Wall Loads'!AT66,"N.G."))</f>
        <v>N.G.</v>
      </c>
      <c r="BI66" s="38">
        <f>'Unfactored Wall Loads'!$P$5*(1*'Unfactored Wall Loads'!AU66)</f>
        <v>0</v>
      </c>
      <c r="BJ66" s="38">
        <f>'Unfactored Wall Loads'!$P$5*(1*'Unfactored Wall Loads'!AU66+1*'Unfactored Wall Loads'!AV66)</f>
        <v>0</v>
      </c>
      <c r="BK66" s="38">
        <f>'Unfactored Wall Loads'!$P$5*(1*'Unfactored Wall Loads'!AU66+1*'Unfactored Wall Loads'!AW66)</f>
        <v>0</v>
      </c>
      <c r="BL66" s="38">
        <f>'Unfactored Wall Loads'!$P$5*(1*'Unfactored Wall Loads'!AU66+0.75*'Unfactored Wall Loads'!AV66+0.75*'Unfactored Wall Loads'!AW66)</f>
        <v>0</v>
      </c>
      <c r="BM66" s="42">
        <f t="shared" si="8"/>
        <v>0</v>
      </c>
      <c r="BN66" s="118" t="str">
        <f>IF($B66="INT",1*'Unfactored Wall Loads'!AX66,IF($B66="EXT",IF(BT66=BP66,0.6*'Unfactored Wall Loads'!AX66,IF(BT66=BQ66,0.75*0.6*'Unfactored Wall Loads'!AX66,IF(BT66=BR66,0.75*0.6*'Unfactored Wall Loads'!AX66,IF(BT66=BS66,0.75*0.6*'Unfactored Wall Loads'!AX66,"NG")))),"N.G."))</f>
        <v>N.G.</v>
      </c>
      <c r="BO66" s="119" t="str">
        <f>IF($B66="INT",1*'Unfactored Wall Loads'!AY66, IF($B66="EXT",0.6*'Unfactored Wall Loads'!AY66,"N.G."))</f>
        <v>N.G.</v>
      </c>
      <c r="BP66" s="38">
        <f>'Unfactored Wall Loads'!$P$5*(1*'Unfactored Wall Loads'!AZ66)</f>
        <v>0</v>
      </c>
      <c r="BQ66" s="38">
        <f>'Unfactored Wall Loads'!$P$5*(1*'Unfactored Wall Loads'!AZ66+1*'Unfactored Wall Loads'!BA66)</f>
        <v>0</v>
      </c>
      <c r="BR66" s="38">
        <f>'Unfactored Wall Loads'!$P$5*(1*'Unfactored Wall Loads'!AZ66+1*'Unfactored Wall Loads'!BB66)</f>
        <v>0</v>
      </c>
      <c r="BS66" s="38">
        <f>'Unfactored Wall Loads'!$P$5*(1*'Unfactored Wall Loads'!AZ66+0.75*'Unfactored Wall Loads'!BA66+0.75*'Unfactored Wall Loads'!BB66)</f>
        <v>0</v>
      </c>
      <c r="BT66" s="42">
        <f t="shared" si="9"/>
        <v>0</v>
      </c>
      <c r="BU66" s="118" t="str">
        <f>IF($B66="INT",1*'Unfactored Wall Loads'!BC66,IF($B66="EXT",IF(CA66=BW66,0.6*'Unfactored Wall Loads'!BC66,IF(CA66=BX66,0.75*0.6*'Unfactored Wall Loads'!BC66,IF(CA66=BY66,0.75*0.6*'Unfactored Wall Loads'!BC66,IF(CA66=BZ66,0.75*0.6*'Unfactored Wall Loads'!BC66,"NG")))),"N.G."))</f>
        <v>N.G.</v>
      </c>
      <c r="BV66" s="119" t="str">
        <f>IF($B66="INT",1*'Unfactored Wall Loads'!BD66, IF($B66="EXT",0.6*'Unfactored Wall Loads'!BD66,"N.G."))</f>
        <v>N.G.</v>
      </c>
      <c r="BW66" s="38">
        <f>'Unfactored Wall Loads'!$P$5*(1*'Unfactored Wall Loads'!BE66)</f>
        <v>0</v>
      </c>
      <c r="BX66" s="38">
        <f>'Unfactored Wall Loads'!$P$5*(1*'Unfactored Wall Loads'!BE66+1*'Unfactored Wall Loads'!BF66)</f>
        <v>0</v>
      </c>
      <c r="BY66" s="38">
        <f>'Unfactored Wall Loads'!$P$5*(1*'Unfactored Wall Loads'!BE66+1*'Unfactored Wall Loads'!BG66)</f>
        <v>0</v>
      </c>
      <c r="BZ66" s="38">
        <f>'Unfactored Wall Loads'!$P$5*(1*'Unfactored Wall Loads'!BE66+0.75*'Unfactored Wall Loads'!BF66+0.75*'Unfactored Wall Loads'!BG66)</f>
        <v>0</v>
      </c>
      <c r="CA66" s="42">
        <f t="shared" si="10"/>
        <v>0</v>
      </c>
      <c r="CB66" s="118" t="str">
        <f>IF($B66="INT",1*'Unfactored Wall Loads'!BH66,IF($B66="EXT",IF(CH66=CD66,0.6*'Unfactored Wall Loads'!BH66,IF(CH66=CE66,0.75*0.6*'Unfactored Wall Loads'!BH66,IF(CH66=CF66,0.75*0.6*'Unfactored Wall Loads'!BH66,IF(CH66=CG66,0.75*0.6*'Unfactored Wall Loads'!BH66,"NG")))),"N.G."))</f>
        <v>N.G.</v>
      </c>
      <c r="CC66" s="119" t="str">
        <f>IF($B66="INT",1*'Unfactored Wall Loads'!BI66, IF($B66="EXT",0.6*'Unfactored Wall Loads'!BI66,"N.G."))</f>
        <v>N.G.</v>
      </c>
      <c r="CD66" s="38">
        <f>'Unfactored Wall Loads'!$P$5*(1*'Unfactored Wall Loads'!BJ66)</f>
        <v>0</v>
      </c>
      <c r="CE66" s="38">
        <f>'Unfactored Wall Loads'!$P$5*(1*'Unfactored Wall Loads'!BJ66+1*'Unfactored Wall Loads'!BK66)</f>
        <v>0</v>
      </c>
      <c r="CF66" s="38">
        <f>'Unfactored Wall Loads'!$P$5*(1*'Unfactored Wall Loads'!BJ66+1*'Unfactored Wall Loads'!BL66)</f>
        <v>0</v>
      </c>
      <c r="CG66" s="38">
        <f>'Unfactored Wall Loads'!$P$5*(1*'Unfactored Wall Loads'!BJ66+0.75*'Unfactored Wall Loads'!BK66+0.75*'Unfactored Wall Loads'!BL66)</f>
        <v>0</v>
      </c>
      <c r="CH66" s="42">
        <f t="shared" si="11"/>
        <v>0</v>
      </c>
      <c r="CI66" s="118" t="str">
        <f>IF($B66="INT",1*'Unfactored Wall Loads'!BM66,IF($B66="EXT",IF(CO66=CK66,0.6*'Unfactored Wall Loads'!BM66,IF(CO66=CL66,0.75*0.6*'Unfactored Wall Loads'!BM66,IF(CO66=CM66,0.75*0.6*'Unfactored Wall Loads'!BM66,IF(CO66=CN66,0.75*0.6*'Unfactored Wall Loads'!BM66,"NG")))),"N.G."))</f>
        <v>N.G.</v>
      </c>
      <c r="CJ66" s="119" t="str">
        <f>IF($B66="INT",1*'Unfactored Wall Loads'!BN66, IF($B66="EXT",0.6*'Unfactored Wall Loads'!BN66,"N.G."))</f>
        <v>N.G.</v>
      </c>
      <c r="CK66" s="38">
        <f>'Unfactored Wall Loads'!$P$5*(1*'Unfactored Wall Loads'!BO66)</f>
        <v>0</v>
      </c>
      <c r="CL66" s="38">
        <f>'Unfactored Wall Loads'!$P$5*(1*'Unfactored Wall Loads'!BO66+1*'Unfactored Wall Loads'!BP66)</f>
        <v>0</v>
      </c>
      <c r="CM66" s="38">
        <f>'Unfactored Wall Loads'!$P$5*(1*'Unfactored Wall Loads'!BO66+1*'Unfactored Wall Loads'!BQ66)</f>
        <v>0</v>
      </c>
      <c r="CN66" s="38">
        <f>'Unfactored Wall Loads'!$P$5*(1*'Unfactored Wall Loads'!BO66+0.75*'Unfactored Wall Loads'!BP66+0.75*'Unfactored Wall Loads'!BQ66)</f>
        <v>0</v>
      </c>
      <c r="CO66" s="42">
        <f t="shared" si="12"/>
        <v>0</v>
      </c>
      <c r="CP66" s="118" t="str">
        <f>IF($B66="INT",1*'Unfactored Wall Loads'!BR66,IF($B66="EXT",IF(CV66=CR66,0.6*'Unfactored Wall Loads'!BR66,IF(CV66=CS66,0.75*0.6*'Unfactored Wall Loads'!BR66,IF(CV66=CT66,0.75*0.6*'Unfactored Wall Loads'!BR66,IF(CV66=CU66,0.75*0.6*'Unfactored Wall Loads'!BR66,"NG")))),"N.G."))</f>
        <v>N.G.</v>
      </c>
      <c r="CQ66" s="119" t="str">
        <f>IF($B66="INT",1*'Unfactored Wall Loads'!BS66, IF($B66="EXT",0.6*'Unfactored Wall Loads'!BS66,"N.G."))</f>
        <v>N.G.</v>
      </c>
      <c r="CR66" s="38">
        <f>'Unfactored Wall Loads'!$P$5*(1*'Unfactored Wall Loads'!BT66)</f>
        <v>0</v>
      </c>
      <c r="CS66" s="38">
        <f>'Unfactored Wall Loads'!$P$5*(1*'Unfactored Wall Loads'!BT66+1*'Unfactored Wall Loads'!BU66)</f>
        <v>0</v>
      </c>
      <c r="CT66" s="38">
        <f>'Unfactored Wall Loads'!$P$5*(1*'Unfactored Wall Loads'!BT66+1*'Unfactored Wall Loads'!BV66)</f>
        <v>0</v>
      </c>
      <c r="CU66" s="38">
        <f>'Unfactored Wall Loads'!$P$5*(1*'Unfactored Wall Loads'!BT66+0.75*'Unfactored Wall Loads'!BU66+0.75*'Unfactored Wall Loads'!BV66)</f>
        <v>0</v>
      </c>
      <c r="CV66" s="42">
        <f t="shared" si="13"/>
        <v>0</v>
      </c>
      <c r="CW66" s="118" t="str">
        <f>IF($B66="INT",1*'Unfactored Wall Loads'!BW66,IF($B66="EXT",IF(DC66=CY66,0.6*'Unfactored Wall Loads'!BW66,IF(DC66=CZ66,0.75*0.6*'Unfactored Wall Loads'!BW66,IF(DC66=DA66,0.75*0.6*'Unfactored Wall Loads'!BW66,IF(DC66=DB66,0.75*0.6*'Unfactored Wall Loads'!BW66,"NG")))),"N.G."))</f>
        <v>N.G.</v>
      </c>
      <c r="CX66" s="119" t="str">
        <f>IF($B66="INT",1*'Unfactored Wall Loads'!BX66, IF($B66="EXT",0.6*'Unfactored Wall Loads'!BX66,"N.G."))</f>
        <v>N.G.</v>
      </c>
      <c r="CY66" s="38">
        <f>'Unfactored Wall Loads'!$P$5*(1*'Unfactored Wall Loads'!BY66)</f>
        <v>0</v>
      </c>
      <c r="CZ66" s="38">
        <f>'Unfactored Wall Loads'!$P$5*(1*'Unfactored Wall Loads'!BY66+1*'Unfactored Wall Loads'!BZ66)</f>
        <v>0</v>
      </c>
      <c r="DA66" s="38">
        <f>'Unfactored Wall Loads'!$P$5*(1*'Unfactored Wall Loads'!BY66+1*'Unfactored Wall Loads'!CA66)</f>
        <v>0</v>
      </c>
      <c r="DB66" s="38">
        <f>'Unfactored Wall Loads'!$P$5*(1*'Unfactored Wall Loads'!BY66+0.75*'Unfactored Wall Loads'!BZ66+0.75*'Unfactored Wall Loads'!CA66)</f>
        <v>0</v>
      </c>
      <c r="DC66" s="37">
        <f t="shared" si="14"/>
        <v>0</v>
      </c>
    </row>
    <row r="67" spans="1:107" x14ac:dyDescent="0.25">
      <c r="A67" s="87">
        <v>46</v>
      </c>
      <c r="B67" s="87">
        <f>'Unfactored Wall Loads'!B67</f>
        <v>0</v>
      </c>
      <c r="C67" s="118" t="str">
        <f>IF($B67="INT",1*'Unfactored Wall Loads'!E68,IF($B67="EXT",IF(I67=E67,0.6*'Unfactored Wall Loads'!E68,IF(I67=F67,0.75*0.6*'Unfactored Wall Loads'!E68,IF(I67=G67,0.75*0.6*'Unfactored Wall Loads'!A68,IF(I67=H67,0.75*0.6*'Unfactored Wall Loads'!E68,"NG")))),"N.G."))</f>
        <v>N.G.</v>
      </c>
      <c r="D67" s="119" t="str">
        <f>IF($B67="INT",1*'Unfactored Wall Loads'!F67, IF($B67="EXT",0.6*'Unfactored Wall Loads'!F67,"N.G."))</f>
        <v>N.G.</v>
      </c>
      <c r="E67" s="38">
        <f>'Unfactored Wall Loads'!$P$5*(1*'Unfactored Wall Loads'!G67)</f>
        <v>0</v>
      </c>
      <c r="F67" s="38">
        <f>'Unfactored Wall Loads'!$P$5*(1*'Unfactored Wall Loads'!G67+1*'Unfactored Wall Loads'!H67)</f>
        <v>0</v>
      </c>
      <c r="G67" s="38">
        <f>'Unfactored Wall Loads'!$P$5*(1*'Unfactored Wall Loads'!G67+1*'Unfactored Wall Loads'!I67)</f>
        <v>0</v>
      </c>
      <c r="H67" s="38">
        <f>'Unfactored Wall Loads'!$P$5*(1*'Unfactored Wall Loads'!G67+0.75*'Unfactored Wall Loads'!H67+0.75*'Unfactored Wall Loads'!I67)</f>
        <v>0</v>
      </c>
      <c r="I67" s="42">
        <f t="shared" si="0"/>
        <v>0</v>
      </c>
      <c r="J67" s="118" t="str">
        <f>IF($B67="INT",1*'Unfactored Wall Loads'!J68,IF($B67="EXT",IF(P67=L67,0.6*'Unfactored Wall Loads'!H68,IF(P67=M67,0.75*0.6*'Unfactored Wall Loads'!H68,IF(P67=N67,0.75*0.6*'Unfactored Wall Loads'!H68,IF(P67=O67,0.75*0.6*'Unfactored Wall Loads'!H68,"NG")))),"N.G."))</f>
        <v>N.G.</v>
      </c>
      <c r="K67" s="119" t="str">
        <f>IF($B67="INT",1*'Unfactored Wall Loads'!K67, IF($B67="EXT",0.6*'Unfactored Wall Loads'!K67,"N.G."))</f>
        <v>N.G.</v>
      </c>
      <c r="L67" s="38">
        <f>'Unfactored Wall Loads'!$P$5*(1*'Unfactored Wall Loads'!L67)</f>
        <v>0</v>
      </c>
      <c r="M67" s="38">
        <f>'Unfactored Wall Loads'!$P$5*(1*'Unfactored Wall Loads'!L67+1*'Unfactored Wall Loads'!M67)</f>
        <v>0</v>
      </c>
      <c r="N67" s="38">
        <f>'Unfactored Wall Loads'!$P$5*(1*'Unfactored Wall Loads'!L67+1*'Unfactored Wall Loads'!N67)</f>
        <v>0</v>
      </c>
      <c r="O67" s="38">
        <f>'Unfactored Wall Loads'!$P$5*(1*'Unfactored Wall Loads'!L67+0.75*'Unfactored Wall Loads'!M67+0.75*'Unfactored Wall Loads'!N67)</f>
        <v>0</v>
      </c>
      <c r="P67" s="42">
        <f t="shared" si="1"/>
        <v>0</v>
      </c>
      <c r="Q67" s="118" t="str">
        <f>IF($B67="INT",1*'Unfactored Wall Loads'!O68,IF($B67="EXT",IF(W67=S67,0.6*'Unfactored Wall Loads'!O68,IF(W67=T67,0.75*0.6*'Unfactored Wall Loads'!O68,IF(W67=U67,0.75*0.6*'Unfactored Wall Loads'!O68,IF(W67=V67,0.75*0.6*'Unfactored Wall Loads'!O68,"NG")))),"N.G."))</f>
        <v>N.G.</v>
      </c>
      <c r="R67" s="119" t="str">
        <f>IF($B67="INT",1*'Unfactored Wall Loads'!P67, IF($B67="EXT",0.6*'Unfactored Wall Loads'!P67,"N.G."))</f>
        <v>N.G.</v>
      </c>
      <c r="S67" s="38">
        <f>'Unfactored Wall Loads'!$P$5*(1*'Unfactored Wall Loads'!Q67)</f>
        <v>0</v>
      </c>
      <c r="T67" s="38">
        <f>'Unfactored Wall Loads'!$P$5*(1*'Unfactored Wall Loads'!Q67+1*'Unfactored Wall Loads'!R67)</f>
        <v>0</v>
      </c>
      <c r="U67" s="38">
        <f>'Unfactored Wall Loads'!$P$5*(1*'Unfactored Wall Loads'!Q67+1*'Unfactored Wall Loads'!S67)</f>
        <v>0</v>
      </c>
      <c r="V67" s="38">
        <f>'Unfactored Wall Loads'!$P$5*(1*'Unfactored Wall Loads'!Q67+0.75*'Unfactored Wall Loads'!R67+0.75*'Unfactored Wall Loads'!S67)</f>
        <v>0</v>
      </c>
      <c r="W67" s="42">
        <f t="shared" si="2"/>
        <v>0</v>
      </c>
      <c r="X67" s="118" t="str">
        <f>IF($B67="INT",1*'Unfactored Wall Loads'!T67,IF($B67="EXT",IF(AD67=Z67,0.6*'Unfactored Wall Loads'!T67,IF(AD67=AA67,0.75*0.6*'Unfactored Wall Loads'!T67,IF(AD67=AB67,0.75*0.6*'Unfactored Wall Loads'!T67,IF(AD67=AC67,0.75*0.6*'Unfactored Wall Loads'!T67,"NG")))),"N.G."))</f>
        <v>N.G.</v>
      </c>
      <c r="Y67" s="119" t="str">
        <f>IF($B67="INT",1*'Unfactored Wall Loads'!U67, IF($B67="EXT",0.6*'Unfactored Wall Loads'!U67,"N.G."))</f>
        <v>N.G.</v>
      </c>
      <c r="Z67" s="38">
        <f>'Unfactored Wall Loads'!$P$5*(1*'Unfactored Wall Loads'!V67)</f>
        <v>0</v>
      </c>
      <c r="AA67" s="38">
        <f>'Unfactored Wall Loads'!$P$5*(1*'Unfactored Wall Loads'!V67+1*'Unfactored Wall Loads'!W67)</f>
        <v>0</v>
      </c>
      <c r="AB67" s="38">
        <f>'Unfactored Wall Loads'!$P$5*(1*'Unfactored Wall Loads'!V67+1*'Unfactored Wall Loads'!X67)</f>
        <v>0</v>
      </c>
      <c r="AC67" s="42">
        <f>'Unfactored Wall Loads'!$P$5*(1*'Unfactored Wall Loads'!V67+0.75*'Unfactored Wall Loads'!W67+0.75*'Unfactored Wall Loads'!X67)</f>
        <v>0</v>
      </c>
      <c r="AD67" s="87">
        <f t="shared" si="3"/>
        <v>0</v>
      </c>
      <c r="AE67" s="118" t="str">
        <f>IF($B67="INT",1*'Unfactored Wall Loads'!Y67,IF($B67="EXT",IF(AK67=AG67,0.6*'Unfactored Wall Loads'!Y67,IF(AK67=AH67,0.75*0.6*'Unfactored Wall Loads'!Y67,IF(AK67=AI67,0.75*0.6*'Unfactored Wall Loads'!Y67,IF(AK67=AJ67,0.75*0.6*'Unfactored Wall Loads'!Y67,"NG")))),"N.G."))</f>
        <v>N.G.</v>
      </c>
      <c r="AF67" s="119" t="str">
        <f>IF($B67="INT",1*'Unfactored Wall Loads'!Z67, IF($B67="EXT",0.6*'Unfactored Wall Loads'!Z67,"N.G."))</f>
        <v>N.G.</v>
      </c>
      <c r="AG67" s="38">
        <f>'Unfactored Wall Loads'!$P$5*(1*'Unfactored Wall Loads'!AA67)</f>
        <v>0</v>
      </c>
      <c r="AH67" s="38">
        <f>'Unfactored Wall Loads'!$P$5*(1*'Unfactored Wall Loads'!AA67+1*'Unfactored Wall Loads'!AB67)</f>
        <v>0</v>
      </c>
      <c r="AI67" s="38">
        <f>'Unfactored Wall Loads'!$P$5*(1*'Unfactored Wall Loads'!AA67+1*'Unfactored Wall Loads'!AC67)</f>
        <v>0</v>
      </c>
      <c r="AJ67" s="38">
        <f>'Unfactored Wall Loads'!$P$5*(1*'Unfactored Wall Loads'!AA67+0.75*'Unfactored Wall Loads'!AB67+0.75*'Unfactored Wall Loads'!AC67)</f>
        <v>0</v>
      </c>
      <c r="AK67" s="42">
        <f t="shared" si="4"/>
        <v>0</v>
      </c>
      <c r="AL67" s="118" t="str">
        <f>IF($B67="INT",1*'Unfactored Wall Loads'!AD67,IF($B67="EXT",IF(AR67=AN67,0.6*'Unfactored Wall Loads'!AD67,IF(AR67=AO67,0.75*0.6*'Unfactored Wall Loads'!AD67,IF(AR67=AP67,0.75*0.6*'Unfactored Wall Loads'!AD67,IF(AR67=AQ67,0.75*0.6*'Unfactored Wall Loads'!AD67,"NG")))),"N.G."))</f>
        <v>N.G.</v>
      </c>
      <c r="AM67" s="119" t="str">
        <f>IF($B67="INT",1*'Unfactored Wall Loads'!AE67, IF($B67="EXT",0.6*'Unfactored Wall Loads'!AE67,"N.G."))</f>
        <v>N.G.</v>
      </c>
      <c r="AN67" s="38">
        <f>'Unfactored Wall Loads'!$P$5*(1*'Unfactored Wall Loads'!AF67)</f>
        <v>0</v>
      </c>
      <c r="AO67" s="38">
        <f>'Unfactored Wall Loads'!$P$5*(1*'Unfactored Wall Loads'!AF67+1*'Unfactored Wall Loads'!AG67)</f>
        <v>0</v>
      </c>
      <c r="AP67" s="38">
        <f>'Unfactored Wall Loads'!$P$5*(1*'Unfactored Wall Loads'!AF67+1*'Unfactored Wall Loads'!AH67)</f>
        <v>0</v>
      </c>
      <c r="AQ67" s="38">
        <f>'Unfactored Wall Loads'!$P$5*(1*'Unfactored Wall Loads'!AF67+0.75*'Unfactored Wall Loads'!AG67+0.75*'Unfactored Wall Loads'!AH67)</f>
        <v>0</v>
      </c>
      <c r="AR67" s="42">
        <f t="shared" si="5"/>
        <v>0</v>
      </c>
      <c r="AS67" s="118" t="str">
        <f>IF($B67="INT",1*'Unfactored Wall Loads'!AI67,IF($B67="EXT",IF(AY67=AU67,0.6*'Unfactored Wall Loads'!AI67,IF(AY67=AV67,0.75*0.6*'Unfactored Wall Loads'!AI67,IF(AY67=AW67,0.75*0.6*'Unfactored Wall Loads'!AI67,IF(AY67=AX67,0.75*0.6*'Unfactored Wall Loads'!AI67,"NG")))),"N.G."))</f>
        <v>N.G.</v>
      </c>
      <c r="AT67" s="119" t="str">
        <f>IF($B67="INT",1*'Unfactored Wall Loads'!AJ67, IF($B67="EXT",0.6*'Unfactored Wall Loads'!AJ67,"N.G."))</f>
        <v>N.G.</v>
      </c>
      <c r="AU67" s="38">
        <f>'Unfactored Wall Loads'!$P$5*(1*'Unfactored Wall Loads'!AK67)</f>
        <v>0</v>
      </c>
      <c r="AV67" s="38">
        <f>'Unfactored Wall Loads'!$P$5*(1*'Unfactored Wall Loads'!AK67+1*'Unfactored Wall Loads'!AL67)</f>
        <v>0</v>
      </c>
      <c r="AW67" s="38">
        <f>'Unfactored Wall Loads'!$P$5*(1*'Unfactored Wall Loads'!AK67+1*'Unfactored Wall Loads'!AM67)</f>
        <v>0</v>
      </c>
      <c r="AX67" s="38">
        <f>'Unfactored Wall Loads'!$P$5*(1*'Unfactored Wall Loads'!AK67+0.75*'Unfactored Wall Loads'!AL67+0.75*'Unfactored Wall Loads'!AM67)</f>
        <v>0</v>
      </c>
      <c r="AY67" s="42">
        <f t="shared" si="6"/>
        <v>0</v>
      </c>
      <c r="AZ67" s="118" t="str">
        <f>IF($B67="INT",1*'Unfactored Wall Loads'!AN67,IF($B67="EXT",IF(BF67=BB67,0.6*'Unfactored Wall Loads'!AN67,IF(BF67=BC67,0.75*0.6*'Unfactored Wall Loads'!AN67,IF(BF67=BD67,0.75*0.6*'Unfactored Wall Loads'!AN67,IF(BF67=BE67,0.75*0.6*'Unfactored Wall Loads'!AN67,"NG")))),"N.G."))</f>
        <v>N.G.</v>
      </c>
      <c r="BA67" s="119" t="str">
        <f>IF($B67="INT",1*'Unfactored Wall Loads'!AO67, IF($B67="EXT",0.6*'Unfactored Wall Loads'!AO67,"N.G."))</f>
        <v>N.G.</v>
      </c>
      <c r="BB67" s="38">
        <f>'Unfactored Wall Loads'!$P$5*(1*'Unfactored Wall Loads'!AP67)</f>
        <v>0</v>
      </c>
      <c r="BC67" s="38">
        <f>'Unfactored Wall Loads'!$P$5*(1*'Unfactored Wall Loads'!AP67+1*'Unfactored Wall Loads'!AQ67)</f>
        <v>0</v>
      </c>
      <c r="BD67" s="38">
        <f>'Unfactored Wall Loads'!$P$5*(1*'Unfactored Wall Loads'!AP67+1*'Unfactored Wall Loads'!AR67)</f>
        <v>0</v>
      </c>
      <c r="BE67" s="38">
        <f>'Unfactored Wall Loads'!$P$5*(1*'Unfactored Wall Loads'!AP67+0.75*'Unfactored Wall Loads'!AQ67+0.75*'Unfactored Wall Loads'!AR67)</f>
        <v>0</v>
      </c>
      <c r="BF67" s="42">
        <f t="shared" si="7"/>
        <v>0</v>
      </c>
      <c r="BG67" s="118" t="str">
        <f>IF($B67="INT",1*'Unfactored Wall Loads'!AS67,IF($B67="EXT",IF(BM67=BI67,0.6*'Unfactored Wall Loads'!AS67,IF(BM67=BJ67,0.75*0.6*'Unfactored Wall Loads'!AS67,IF(BM67=BK67,0.75*0.6*'Unfactored Wall Loads'!AS67,IF(BM67=BL67,0.75*0.6*'Unfactored Wall Loads'!AS67,"NG")))),"N.G."))</f>
        <v>N.G.</v>
      </c>
      <c r="BH67" s="119" t="str">
        <f>IF($B67="INT",1*'Unfactored Wall Loads'!AT67, IF($B67="EXT",0.6*'Unfactored Wall Loads'!AT67,"N.G."))</f>
        <v>N.G.</v>
      </c>
      <c r="BI67" s="38">
        <f>'Unfactored Wall Loads'!$P$5*(1*'Unfactored Wall Loads'!AU67)</f>
        <v>0</v>
      </c>
      <c r="BJ67" s="38">
        <f>'Unfactored Wall Loads'!$P$5*(1*'Unfactored Wall Loads'!AU67+1*'Unfactored Wall Loads'!AV67)</f>
        <v>0</v>
      </c>
      <c r="BK67" s="38">
        <f>'Unfactored Wall Loads'!$P$5*(1*'Unfactored Wall Loads'!AU67+1*'Unfactored Wall Loads'!AW67)</f>
        <v>0</v>
      </c>
      <c r="BL67" s="38">
        <f>'Unfactored Wall Loads'!$P$5*(1*'Unfactored Wall Loads'!AU67+0.75*'Unfactored Wall Loads'!AV67+0.75*'Unfactored Wall Loads'!AW67)</f>
        <v>0</v>
      </c>
      <c r="BM67" s="42">
        <f t="shared" si="8"/>
        <v>0</v>
      </c>
      <c r="BN67" s="118" t="str">
        <f>IF($B67="INT",1*'Unfactored Wall Loads'!AX67,IF($B67="EXT",IF(BT67=BP67,0.6*'Unfactored Wall Loads'!AX67,IF(BT67=BQ67,0.75*0.6*'Unfactored Wall Loads'!AX67,IF(BT67=BR67,0.75*0.6*'Unfactored Wall Loads'!AX67,IF(BT67=BS67,0.75*0.6*'Unfactored Wall Loads'!AX67,"NG")))),"N.G."))</f>
        <v>N.G.</v>
      </c>
      <c r="BO67" s="119" t="str">
        <f>IF($B67="INT",1*'Unfactored Wall Loads'!AY67, IF($B67="EXT",0.6*'Unfactored Wall Loads'!AY67,"N.G."))</f>
        <v>N.G.</v>
      </c>
      <c r="BP67" s="38">
        <f>'Unfactored Wall Loads'!$P$5*(1*'Unfactored Wall Loads'!AZ67)</f>
        <v>0</v>
      </c>
      <c r="BQ67" s="38">
        <f>'Unfactored Wall Loads'!$P$5*(1*'Unfactored Wall Loads'!AZ67+1*'Unfactored Wall Loads'!BA67)</f>
        <v>0</v>
      </c>
      <c r="BR67" s="38">
        <f>'Unfactored Wall Loads'!$P$5*(1*'Unfactored Wall Loads'!AZ67+1*'Unfactored Wall Loads'!BB67)</f>
        <v>0</v>
      </c>
      <c r="BS67" s="38">
        <f>'Unfactored Wall Loads'!$P$5*(1*'Unfactored Wall Loads'!AZ67+0.75*'Unfactored Wall Loads'!BA67+0.75*'Unfactored Wall Loads'!BB67)</f>
        <v>0</v>
      </c>
      <c r="BT67" s="42">
        <f t="shared" si="9"/>
        <v>0</v>
      </c>
      <c r="BU67" s="118" t="str">
        <f>IF($B67="INT",1*'Unfactored Wall Loads'!BC67,IF($B67="EXT",IF(CA67=BW67,0.6*'Unfactored Wall Loads'!BC67,IF(CA67=BX67,0.75*0.6*'Unfactored Wall Loads'!BC67,IF(CA67=BY67,0.75*0.6*'Unfactored Wall Loads'!BC67,IF(CA67=BZ67,0.75*0.6*'Unfactored Wall Loads'!BC67,"NG")))),"N.G."))</f>
        <v>N.G.</v>
      </c>
      <c r="BV67" s="119" t="str">
        <f>IF($B67="INT",1*'Unfactored Wall Loads'!BD67, IF($B67="EXT",0.6*'Unfactored Wall Loads'!BD67,"N.G."))</f>
        <v>N.G.</v>
      </c>
      <c r="BW67" s="38">
        <f>'Unfactored Wall Loads'!$P$5*(1*'Unfactored Wall Loads'!BE67)</f>
        <v>0</v>
      </c>
      <c r="BX67" s="38">
        <f>'Unfactored Wall Loads'!$P$5*(1*'Unfactored Wall Loads'!BE67+1*'Unfactored Wall Loads'!BF67)</f>
        <v>0</v>
      </c>
      <c r="BY67" s="38">
        <f>'Unfactored Wall Loads'!$P$5*(1*'Unfactored Wall Loads'!BE67+1*'Unfactored Wall Loads'!BG67)</f>
        <v>0</v>
      </c>
      <c r="BZ67" s="38">
        <f>'Unfactored Wall Loads'!$P$5*(1*'Unfactored Wall Loads'!BE67+0.75*'Unfactored Wall Loads'!BF67+0.75*'Unfactored Wall Loads'!BG67)</f>
        <v>0</v>
      </c>
      <c r="CA67" s="42">
        <f t="shared" si="10"/>
        <v>0</v>
      </c>
      <c r="CB67" s="118" t="str">
        <f>IF($B67="INT",1*'Unfactored Wall Loads'!BH67,IF($B67="EXT",IF(CH67=CD67,0.6*'Unfactored Wall Loads'!BH67,IF(CH67=CE67,0.75*0.6*'Unfactored Wall Loads'!BH67,IF(CH67=CF67,0.75*0.6*'Unfactored Wall Loads'!BH67,IF(CH67=CG67,0.75*0.6*'Unfactored Wall Loads'!BH67,"NG")))),"N.G."))</f>
        <v>N.G.</v>
      </c>
      <c r="CC67" s="119" t="str">
        <f>IF($B67="INT",1*'Unfactored Wall Loads'!BI67, IF($B67="EXT",0.6*'Unfactored Wall Loads'!BI67,"N.G."))</f>
        <v>N.G.</v>
      </c>
      <c r="CD67" s="38">
        <f>'Unfactored Wall Loads'!$P$5*(1*'Unfactored Wall Loads'!BJ67)</f>
        <v>0</v>
      </c>
      <c r="CE67" s="38">
        <f>'Unfactored Wall Loads'!$P$5*(1*'Unfactored Wall Loads'!BJ67+1*'Unfactored Wall Loads'!BK67)</f>
        <v>0</v>
      </c>
      <c r="CF67" s="38">
        <f>'Unfactored Wall Loads'!$P$5*(1*'Unfactored Wall Loads'!BJ67+1*'Unfactored Wall Loads'!BL67)</f>
        <v>0</v>
      </c>
      <c r="CG67" s="38">
        <f>'Unfactored Wall Loads'!$P$5*(1*'Unfactored Wall Loads'!BJ67+0.75*'Unfactored Wall Loads'!BK67+0.75*'Unfactored Wall Loads'!BL67)</f>
        <v>0</v>
      </c>
      <c r="CH67" s="42">
        <f t="shared" si="11"/>
        <v>0</v>
      </c>
      <c r="CI67" s="118" t="str">
        <f>IF($B67="INT",1*'Unfactored Wall Loads'!BM67,IF($B67="EXT",IF(CO67=CK67,0.6*'Unfactored Wall Loads'!BM67,IF(CO67=CL67,0.75*0.6*'Unfactored Wall Loads'!BM67,IF(CO67=CM67,0.75*0.6*'Unfactored Wall Loads'!BM67,IF(CO67=CN67,0.75*0.6*'Unfactored Wall Loads'!BM67,"NG")))),"N.G."))</f>
        <v>N.G.</v>
      </c>
      <c r="CJ67" s="119" t="str">
        <f>IF($B67="INT",1*'Unfactored Wall Loads'!BN67, IF($B67="EXT",0.6*'Unfactored Wall Loads'!BN67,"N.G."))</f>
        <v>N.G.</v>
      </c>
      <c r="CK67" s="38">
        <f>'Unfactored Wall Loads'!$P$5*(1*'Unfactored Wall Loads'!BO67)</f>
        <v>0</v>
      </c>
      <c r="CL67" s="38">
        <f>'Unfactored Wall Loads'!$P$5*(1*'Unfactored Wall Loads'!BO67+1*'Unfactored Wall Loads'!BP67)</f>
        <v>0</v>
      </c>
      <c r="CM67" s="38">
        <f>'Unfactored Wall Loads'!$P$5*(1*'Unfactored Wall Loads'!BO67+1*'Unfactored Wall Loads'!BQ67)</f>
        <v>0</v>
      </c>
      <c r="CN67" s="38">
        <f>'Unfactored Wall Loads'!$P$5*(1*'Unfactored Wall Loads'!BO67+0.75*'Unfactored Wall Loads'!BP67+0.75*'Unfactored Wall Loads'!BQ67)</f>
        <v>0</v>
      </c>
      <c r="CO67" s="42">
        <f t="shared" si="12"/>
        <v>0</v>
      </c>
      <c r="CP67" s="118" t="str">
        <f>IF($B67="INT",1*'Unfactored Wall Loads'!BR67,IF($B67="EXT",IF(CV67=CR67,0.6*'Unfactored Wall Loads'!BR67,IF(CV67=CS67,0.75*0.6*'Unfactored Wall Loads'!BR67,IF(CV67=CT67,0.75*0.6*'Unfactored Wall Loads'!BR67,IF(CV67=CU67,0.75*0.6*'Unfactored Wall Loads'!BR67,"NG")))),"N.G."))</f>
        <v>N.G.</v>
      </c>
      <c r="CQ67" s="119" t="str">
        <f>IF($B67="INT",1*'Unfactored Wall Loads'!BS67, IF($B67="EXT",0.6*'Unfactored Wall Loads'!BS67,"N.G."))</f>
        <v>N.G.</v>
      </c>
      <c r="CR67" s="38">
        <f>'Unfactored Wall Loads'!$P$5*(1*'Unfactored Wall Loads'!BT67)</f>
        <v>0</v>
      </c>
      <c r="CS67" s="38">
        <f>'Unfactored Wall Loads'!$P$5*(1*'Unfactored Wall Loads'!BT67+1*'Unfactored Wall Loads'!BU67)</f>
        <v>0</v>
      </c>
      <c r="CT67" s="38">
        <f>'Unfactored Wall Loads'!$P$5*(1*'Unfactored Wall Loads'!BT67+1*'Unfactored Wall Loads'!BV67)</f>
        <v>0</v>
      </c>
      <c r="CU67" s="38">
        <f>'Unfactored Wall Loads'!$P$5*(1*'Unfactored Wall Loads'!BT67+0.75*'Unfactored Wall Loads'!BU67+0.75*'Unfactored Wall Loads'!BV67)</f>
        <v>0</v>
      </c>
      <c r="CV67" s="42">
        <f t="shared" si="13"/>
        <v>0</v>
      </c>
      <c r="CW67" s="118" t="str">
        <f>IF($B67="INT",1*'Unfactored Wall Loads'!BW67,IF($B67="EXT",IF(DC67=CY67,0.6*'Unfactored Wall Loads'!BW67,IF(DC67=CZ67,0.75*0.6*'Unfactored Wall Loads'!BW67,IF(DC67=DA67,0.75*0.6*'Unfactored Wall Loads'!BW67,IF(DC67=DB67,0.75*0.6*'Unfactored Wall Loads'!BW67,"NG")))),"N.G."))</f>
        <v>N.G.</v>
      </c>
      <c r="CX67" s="119" t="str">
        <f>IF($B67="INT",1*'Unfactored Wall Loads'!BX67, IF($B67="EXT",0.6*'Unfactored Wall Loads'!BX67,"N.G."))</f>
        <v>N.G.</v>
      </c>
      <c r="CY67" s="38">
        <f>'Unfactored Wall Loads'!$P$5*(1*'Unfactored Wall Loads'!BY67)</f>
        <v>0</v>
      </c>
      <c r="CZ67" s="38">
        <f>'Unfactored Wall Loads'!$P$5*(1*'Unfactored Wall Loads'!BY67+1*'Unfactored Wall Loads'!BZ67)</f>
        <v>0</v>
      </c>
      <c r="DA67" s="38">
        <f>'Unfactored Wall Loads'!$P$5*(1*'Unfactored Wall Loads'!BY67+1*'Unfactored Wall Loads'!CA67)</f>
        <v>0</v>
      </c>
      <c r="DB67" s="38">
        <f>'Unfactored Wall Loads'!$P$5*(1*'Unfactored Wall Loads'!BY67+0.75*'Unfactored Wall Loads'!BZ67+0.75*'Unfactored Wall Loads'!CA67)</f>
        <v>0</v>
      </c>
      <c r="DC67" s="37">
        <f t="shared" si="14"/>
        <v>0</v>
      </c>
    </row>
    <row r="68" spans="1:107" x14ac:dyDescent="0.25">
      <c r="A68" s="87">
        <v>47</v>
      </c>
      <c r="B68" s="87">
        <f>'Unfactored Wall Loads'!B68</f>
        <v>0</v>
      </c>
      <c r="C68" s="118" t="str">
        <f>IF($B68="INT",1*'Unfactored Wall Loads'!E69,IF($B68="EXT",IF(I68=E68,0.6*'Unfactored Wall Loads'!E69,IF(I68=F68,0.75*0.6*'Unfactored Wall Loads'!E69,IF(I68=G68,0.75*0.6*'Unfactored Wall Loads'!A69,IF(I68=H68,0.75*0.6*'Unfactored Wall Loads'!E69,"NG")))),"N.G."))</f>
        <v>N.G.</v>
      </c>
      <c r="D68" s="119" t="str">
        <f>IF($B68="INT",1*'Unfactored Wall Loads'!F68, IF($B68="EXT",0.6*'Unfactored Wall Loads'!F68,"N.G."))</f>
        <v>N.G.</v>
      </c>
      <c r="E68" s="38">
        <f>'Unfactored Wall Loads'!$P$5*(1*'Unfactored Wall Loads'!G68)</f>
        <v>0</v>
      </c>
      <c r="F68" s="38">
        <f>'Unfactored Wall Loads'!$P$5*(1*'Unfactored Wall Loads'!G68+1*'Unfactored Wall Loads'!H68)</f>
        <v>0</v>
      </c>
      <c r="G68" s="38">
        <f>'Unfactored Wall Loads'!$P$5*(1*'Unfactored Wall Loads'!G68+1*'Unfactored Wall Loads'!I68)</f>
        <v>0</v>
      </c>
      <c r="H68" s="38">
        <f>'Unfactored Wall Loads'!$P$5*(1*'Unfactored Wall Loads'!G68+0.75*'Unfactored Wall Loads'!H68+0.75*'Unfactored Wall Loads'!I68)</f>
        <v>0</v>
      </c>
      <c r="I68" s="42">
        <f t="shared" si="0"/>
        <v>0</v>
      </c>
      <c r="J68" s="118" t="str">
        <f>IF($B68="INT",1*'Unfactored Wall Loads'!J69,IF($B68="EXT",IF(P68=L68,0.6*'Unfactored Wall Loads'!H69,IF(P68=M68,0.75*0.6*'Unfactored Wall Loads'!H69,IF(P68=N68,0.75*0.6*'Unfactored Wall Loads'!H69,IF(P68=O68,0.75*0.6*'Unfactored Wall Loads'!H69,"NG")))),"N.G."))</f>
        <v>N.G.</v>
      </c>
      <c r="K68" s="119" t="str">
        <f>IF($B68="INT",1*'Unfactored Wall Loads'!K68, IF($B68="EXT",0.6*'Unfactored Wall Loads'!K68,"N.G."))</f>
        <v>N.G.</v>
      </c>
      <c r="L68" s="38">
        <f>'Unfactored Wall Loads'!$P$5*(1*'Unfactored Wall Loads'!L68)</f>
        <v>0</v>
      </c>
      <c r="M68" s="38">
        <f>'Unfactored Wall Loads'!$P$5*(1*'Unfactored Wall Loads'!L68+1*'Unfactored Wall Loads'!M68)</f>
        <v>0</v>
      </c>
      <c r="N68" s="38">
        <f>'Unfactored Wall Loads'!$P$5*(1*'Unfactored Wall Loads'!L68+1*'Unfactored Wall Loads'!N68)</f>
        <v>0</v>
      </c>
      <c r="O68" s="38">
        <f>'Unfactored Wall Loads'!$P$5*(1*'Unfactored Wall Loads'!L68+0.75*'Unfactored Wall Loads'!M68+0.75*'Unfactored Wall Loads'!N68)</f>
        <v>0</v>
      </c>
      <c r="P68" s="42">
        <f t="shared" si="1"/>
        <v>0</v>
      </c>
      <c r="Q68" s="118" t="str">
        <f>IF($B68="INT",1*'Unfactored Wall Loads'!O69,IF($B68="EXT",IF(W68=S68,0.6*'Unfactored Wall Loads'!O69,IF(W68=T68,0.75*0.6*'Unfactored Wall Loads'!O69,IF(W68=U68,0.75*0.6*'Unfactored Wall Loads'!O69,IF(W68=V68,0.75*0.6*'Unfactored Wall Loads'!O69,"NG")))),"N.G."))</f>
        <v>N.G.</v>
      </c>
      <c r="R68" s="119" t="str">
        <f>IF($B68="INT",1*'Unfactored Wall Loads'!P68, IF($B68="EXT",0.6*'Unfactored Wall Loads'!P68,"N.G."))</f>
        <v>N.G.</v>
      </c>
      <c r="S68" s="38">
        <f>'Unfactored Wall Loads'!$P$5*(1*'Unfactored Wall Loads'!Q68)</f>
        <v>0</v>
      </c>
      <c r="T68" s="38">
        <f>'Unfactored Wall Loads'!$P$5*(1*'Unfactored Wall Loads'!Q68+1*'Unfactored Wall Loads'!R68)</f>
        <v>0</v>
      </c>
      <c r="U68" s="38">
        <f>'Unfactored Wall Loads'!$P$5*(1*'Unfactored Wall Loads'!Q68+1*'Unfactored Wall Loads'!S68)</f>
        <v>0</v>
      </c>
      <c r="V68" s="38">
        <f>'Unfactored Wall Loads'!$P$5*(1*'Unfactored Wall Loads'!Q68+0.75*'Unfactored Wall Loads'!R68+0.75*'Unfactored Wall Loads'!S68)</f>
        <v>0</v>
      </c>
      <c r="W68" s="42">
        <f t="shared" si="2"/>
        <v>0</v>
      </c>
      <c r="X68" s="118" t="str">
        <f>IF($B68="INT",1*'Unfactored Wall Loads'!T68,IF($B68="EXT",IF(AD68=Z68,0.6*'Unfactored Wall Loads'!T68,IF(AD68=AA68,0.75*0.6*'Unfactored Wall Loads'!T68,IF(AD68=AB68,0.75*0.6*'Unfactored Wall Loads'!T68,IF(AD68=AC68,0.75*0.6*'Unfactored Wall Loads'!T68,"NG")))),"N.G."))</f>
        <v>N.G.</v>
      </c>
      <c r="Y68" s="119" t="str">
        <f>IF($B68="INT",1*'Unfactored Wall Loads'!U68, IF($B68="EXT",0.6*'Unfactored Wall Loads'!U68,"N.G."))</f>
        <v>N.G.</v>
      </c>
      <c r="Z68" s="38">
        <f>'Unfactored Wall Loads'!$P$5*(1*'Unfactored Wall Loads'!V68)</f>
        <v>0</v>
      </c>
      <c r="AA68" s="38">
        <f>'Unfactored Wall Loads'!$P$5*(1*'Unfactored Wall Loads'!V68+1*'Unfactored Wall Loads'!W68)</f>
        <v>0</v>
      </c>
      <c r="AB68" s="38">
        <f>'Unfactored Wall Loads'!$P$5*(1*'Unfactored Wall Loads'!V68+1*'Unfactored Wall Loads'!X68)</f>
        <v>0</v>
      </c>
      <c r="AC68" s="42">
        <f>'Unfactored Wall Loads'!$P$5*(1*'Unfactored Wall Loads'!V68+0.75*'Unfactored Wall Loads'!W68+0.75*'Unfactored Wall Loads'!X68)</f>
        <v>0</v>
      </c>
      <c r="AD68" s="87">
        <f t="shared" si="3"/>
        <v>0</v>
      </c>
      <c r="AE68" s="118" t="str">
        <f>IF($B68="INT",1*'Unfactored Wall Loads'!Y68,IF($B68="EXT",IF(AK68=AG68,0.6*'Unfactored Wall Loads'!Y68,IF(AK68=AH68,0.75*0.6*'Unfactored Wall Loads'!Y68,IF(AK68=AI68,0.75*0.6*'Unfactored Wall Loads'!Y68,IF(AK68=AJ68,0.75*0.6*'Unfactored Wall Loads'!Y68,"NG")))),"N.G."))</f>
        <v>N.G.</v>
      </c>
      <c r="AF68" s="119" t="str">
        <f>IF($B68="INT",1*'Unfactored Wall Loads'!Z68, IF($B68="EXT",0.6*'Unfactored Wall Loads'!Z68,"N.G."))</f>
        <v>N.G.</v>
      </c>
      <c r="AG68" s="38">
        <f>'Unfactored Wall Loads'!$P$5*(1*'Unfactored Wall Loads'!AA68)</f>
        <v>0</v>
      </c>
      <c r="AH68" s="38">
        <f>'Unfactored Wall Loads'!$P$5*(1*'Unfactored Wall Loads'!AA68+1*'Unfactored Wall Loads'!AB68)</f>
        <v>0</v>
      </c>
      <c r="AI68" s="38">
        <f>'Unfactored Wall Loads'!$P$5*(1*'Unfactored Wall Loads'!AA68+1*'Unfactored Wall Loads'!AC68)</f>
        <v>0</v>
      </c>
      <c r="AJ68" s="38">
        <f>'Unfactored Wall Loads'!$P$5*(1*'Unfactored Wall Loads'!AA68+0.75*'Unfactored Wall Loads'!AB68+0.75*'Unfactored Wall Loads'!AC68)</f>
        <v>0</v>
      </c>
      <c r="AK68" s="42">
        <f t="shared" si="4"/>
        <v>0</v>
      </c>
      <c r="AL68" s="118" t="str">
        <f>IF($B68="INT",1*'Unfactored Wall Loads'!AD68,IF($B68="EXT",IF(AR68=AN68,0.6*'Unfactored Wall Loads'!AD68,IF(AR68=AO68,0.75*0.6*'Unfactored Wall Loads'!AD68,IF(AR68=AP68,0.75*0.6*'Unfactored Wall Loads'!AD68,IF(AR68=AQ68,0.75*0.6*'Unfactored Wall Loads'!AD68,"NG")))),"N.G."))</f>
        <v>N.G.</v>
      </c>
      <c r="AM68" s="119" t="str">
        <f>IF($B68="INT",1*'Unfactored Wall Loads'!AE68, IF($B68="EXT",0.6*'Unfactored Wall Loads'!AE68,"N.G."))</f>
        <v>N.G.</v>
      </c>
      <c r="AN68" s="38">
        <f>'Unfactored Wall Loads'!$P$5*(1*'Unfactored Wall Loads'!AF68)</f>
        <v>0</v>
      </c>
      <c r="AO68" s="38">
        <f>'Unfactored Wall Loads'!$P$5*(1*'Unfactored Wall Loads'!AF68+1*'Unfactored Wall Loads'!AG68)</f>
        <v>0</v>
      </c>
      <c r="AP68" s="38">
        <f>'Unfactored Wall Loads'!$P$5*(1*'Unfactored Wall Loads'!AF68+1*'Unfactored Wall Loads'!AH68)</f>
        <v>0</v>
      </c>
      <c r="AQ68" s="38">
        <f>'Unfactored Wall Loads'!$P$5*(1*'Unfactored Wall Loads'!AF68+0.75*'Unfactored Wall Loads'!AG68+0.75*'Unfactored Wall Loads'!AH68)</f>
        <v>0</v>
      </c>
      <c r="AR68" s="42">
        <f t="shared" si="5"/>
        <v>0</v>
      </c>
      <c r="AS68" s="118" t="str">
        <f>IF($B68="INT",1*'Unfactored Wall Loads'!AI68,IF($B68="EXT",IF(AY68=AU68,0.6*'Unfactored Wall Loads'!AI68,IF(AY68=AV68,0.75*0.6*'Unfactored Wall Loads'!AI68,IF(AY68=AW68,0.75*0.6*'Unfactored Wall Loads'!AI68,IF(AY68=AX68,0.75*0.6*'Unfactored Wall Loads'!AI68,"NG")))),"N.G."))</f>
        <v>N.G.</v>
      </c>
      <c r="AT68" s="119" t="str">
        <f>IF($B68="INT",1*'Unfactored Wall Loads'!AJ68, IF($B68="EXT",0.6*'Unfactored Wall Loads'!AJ68,"N.G."))</f>
        <v>N.G.</v>
      </c>
      <c r="AU68" s="38">
        <f>'Unfactored Wall Loads'!$P$5*(1*'Unfactored Wall Loads'!AK68)</f>
        <v>0</v>
      </c>
      <c r="AV68" s="38">
        <f>'Unfactored Wall Loads'!$P$5*(1*'Unfactored Wall Loads'!AK68+1*'Unfactored Wall Loads'!AL68)</f>
        <v>0</v>
      </c>
      <c r="AW68" s="38">
        <f>'Unfactored Wall Loads'!$P$5*(1*'Unfactored Wall Loads'!AK68+1*'Unfactored Wall Loads'!AM68)</f>
        <v>0</v>
      </c>
      <c r="AX68" s="38">
        <f>'Unfactored Wall Loads'!$P$5*(1*'Unfactored Wall Loads'!AK68+0.75*'Unfactored Wall Loads'!AL68+0.75*'Unfactored Wall Loads'!AM68)</f>
        <v>0</v>
      </c>
      <c r="AY68" s="42">
        <f t="shared" si="6"/>
        <v>0</v>
      </c>
      <c r="AZ68" s="118" t="str">
        <f>IF($B68="INT",1*'Unfactored Wall Loads'!AN68,IF($B68="EXT",IF(BF68=BB68,0.6*'Unfactored Wall Loads'!AN68,IF(BF68=BC68,0.75*0.6*'Unfactored Wall Loads'!AN68,IF(BF68=BD68,0.75*0.6*'Unfactored Wall Loads'!AN68,IF(BF68=BE68,0.75*0.6*'Unfactored Wall Loads'!AN68,"NG")))),"N.G."))</f>
        <v>N.G.</v>
      </c>
      <c r="BA68" s="119" t="str">
        <f>IF($B68="INT",1*'Unfactored Wall Loads'!AO68, IF($B68="EXT",0.6*'Unfactored Wall Loads'!AO68,"N.G."))</f>
        <v>N.G.</v>
      </c>
      <c r="BB68" s="38">
        <f>'Unfactored Wall Loads'!$P$5*(1*'Unfactored Wall Loads'!AP68)</f>
        <v>0</v>
      </c>
      <c r="BC68" s="38">
        <f>'Unfactored Wall Loads'!$P$5*(1*'Unfactored Wall Loads'!AP68+1*'Unfactored Wall Loads'!AQ68)</f>
        <v>0</v>
      </c>
      <c r="BD68" s="38">
        <f>'Unfactored Wall Loads'!$P$5*(1*'Unfactored Wall Loads'!AP68+1*'Unfactored Wall Loads'!AR68)</f>
        <v>0</v>
      </c>
      <c r="BE68" s="38">
        <f>'Unfactored Wall Loads'!$P$5*(1*'Unfactored Wall Loads'!AP68+0.75*'Unfactored Wall Loads'!AQ68+0.75*'Unfactored Wall Loads'!AR68)</f>
        <v>0</v>
      </c>
      <c r="BF68" s="42">
        <f t="shared" si="7"/>
        <v>0</v>
      </c>
      <c r="BG68" s="118" t="str">
        <f>IF($B68="INT",1*'Unfactored Wall Loads'!AS68,IF($B68="EXT",IF(BM68=BI68,0.6*'Unfactored Wall Loads'!AS68,IF(BM68=BJ68,0.75*0.6*'Unfactored Wall Loads'!AS68,IF(BM68=BK68,0.75*0.6*'Unfactored Wall Loads'!AS68,IF(BM68=BL68,0.75*0.6*'Unfactored Wall Loads'!AS68,"NG")))),"N.G."))</f>
        <v>N.G.</v>
      </c>
      <c r="BH68" s="119" t="str">
        <f>IF($B68="INT",1*'Unfactored Wall Loads'!AT68, IF($B68="EXT",0.6*'Unfactored Wall Loads'!AT68,"N.G."))</f>
        <v>N.G.</v>
      </c>
      <c r="BI68" s="38">
        <f>'Unfactored Wall Loads'!$P$5*(1*'Unfactored Wall Loads'!AU68)</f>
        <v>0</v>
      </c>
      <c r="BJ68" s="38">
        <f>'Unfactored Wall Loads'!$P$5*(1*'Unfactored Wall Loads'!AU68+1*'Unfactored Wall Loads'!AV68)</f>
        <v>0</v>
      </c>
      <c r="BK68" s="38">
        <f>'Unfactored Wall Loads'!$P$5*(1*'Unfactored Wall Loads'!AU68+1*'Unfactored Wall Loads'!AW68)</f>
        <v>0</v>
      </c>
      <c r="BL68" s="38">
        <f>'Unfactored Wall Loads'!$P$5*(1*'Unfactored Wall Loads'!AU68+0.75*'Unfactored Wall Loads'!AV68+0.75*'Unfactored Wall Loads'!AW68)</f>
        <v>0</v>
      </c>
      <c r="BM68" s="42">
        <f t="shared" si="8"/>
        <v>0</v>
      </c>
      <c r="BN68" s="118" t="str">
        <f>IF($B68="INT",1*'Unfactored Wall Loads'!AX68,IF($B68="EXT",IF(BT68=BP68,0.6*'Unfactored Wall Loads'!AX68,IF(BT68=BQ68,0.75*0.6*'Unfactored Wall Loads'!AX68,IF(BT68=BR68,0.75*0.6*'Unfactored Wall Loads'!AX68,IF(BT68=BS68,0.75*0.6*'Unfactored Wall Loads'!AX68,"NG")))),"N.G."))</f>
        <v>N.G.</v>
      </c>
      <c r="BO68" s="119" t="str">
        <f>IF($B68="INT",1*'Unfactored Wall Loads'!AY68, IF($B68="EXT",0.6*'Unfactored Wall Loads'!AY68,"N.G."))</f>
        <v>N.G.</v>
      </c>
      <c r="BP68" s="38">
        <f>'Unfactored Wall Loads'!$P$5*(1*'Unfactored Wall Loads'!AZ68)</f>
        <v>0</v>
      </c>
      <c r="BQ68" s="38">
        <f>'Unfactored Wall Loads'!$P$5*(1*'Unfactored Wall Loads'!AZ68+1*'Unfactored Wall Loads'!BA68)</f>
        <v>0</v>
      </c>
      <c r="BR68" s="38">
        <f>'Unfactored Wall Loads'!$P$5*(1*'Unfactored Wall Loads'!AZ68+1*'Unfactored Wall Loads'!BB68)</f>
        <v>0</v>
      </c>
      <c r="BS68" s="38">
        <f>'Unfactored Wall Loads'!$P$5*(1*'Unfactored Wall Loads'!AZ68+0.75*'Unfactored Wall Loads'!BA68+0.75*'Unfactored Wall Loads'!BB68)</f>
        <v>0</v>
      </c>
      <c r="BT68" s="42">
        <f t="shared" si="9"/>
        <v>0</v>
      </c>
      <c r="BU68" s="118" t="str">
        <f>IF($B68="INT",1*'Unfactored Wall Loads'!BC68,IF($B68="EXT",IF(CA68=BW68,0.6*'Unfactored Wall Loads'!BC68,IF(CA68=BX68,0.75*0.6*'Unfactored Wall Loads'!BC68,IF(CA68=BY68,0.75*0.6*'Unfactored Wall Loads'!BC68,IF(CA68=BZ68,0.75*0.6*'Unfactored Wall Loads'!BC68,"NG")))),"N.G."))</f>
        <v>N.G.</v>
      </c>
      <c r="BV68" s="119" t="str">
        <f>IF($B68="INT",1*'Unfactored Wall Loads'!BD68, IF($B68="EXT",0.6*'Unfactored Wall Loads'!BD68,"N.G."))</f>
        <v>N.G.</v>
      </c>
      <c r="BW68" s="38">
        <f>'Unfactored Wall Loads'!$P$5*(1*'Unfactored Wall Loads'!BE68)</f>
        <v>0</v>
      </c>
      <c r="BX68" s="38">
        <f>'Unfactored Wall Loads'!$P$5*(1*'Unfactored Wall Loads'!BE68+1*'Unfactored Wall Loads'!BF68)</f>
        <v>0</v>
      </c>
      <c r="BY68" s="38">
        <f>'Unfactored Wall Loads'!$P$5*(1*'Unfactored Wall Loads'!BE68+1*'Unfactored Wall Loads'!BG68)</f>
        <v>0</v>
      </c>
      <c r="BZ68" s="38">
        <f>'Unfactored Wall Loads'!$P$5*(1*'Unfactored Wall Loads'!BE68+0.75*'Unfactored Wall Loads'!BF68+0.75*'Unfactored Wall Loads'!BG68)</f>
        <v>0</v>
      </c>
      <c r="CA68" s="42">
        <f t="shared" si="10"/>
        <v>0</v>
      </c>
      <c r="CB68" s="118" t="str">
        <f>IF($B68="INT",1*'Unfactored Wall Loads'!BH68,IF($B68="EXT",IF(CH68=CD68,0.6*'Unfactored Wall Loads'!BH68,IF(CH68=CE68,0.75*0.6*'Unfactored Wall Loads'!BH68,IF(CH68=CF68,0.75*0.6*'Unfactored Wall Loads'!BH68,IF(CH68=CG68,0.75*0.6*'Unfactored Wall Loads'!BH68,"NG")))),"N.G."))</f>
        <v>N.G.</v>
      </c>
      <c r="CC68" s="119" t="str">
        <f>IF($B68="INT",1*'Unfactored Wall Loads'!BI68, IF($B68="EXT",0.6*'Unfactored Wall Loads'!BI68,"N.G."))</f>
        <v>N.G.</v>
      </c>
      <c r="CD68" s="38">
        <f>'Unfactored Wall Loads'!$P$5*(1*'Unfactored Wall Loads'!BJ68)</f>
        <v>0</v>
      </c>
      <c r="CE68" s="38">
        <f>'Unfactored Wall Loads'!$P$5*(1*'Unfactored Wall Loads'!BJ68+1*'Unfactored Wall Loads'!BK68)</f>
        <v>0</v>
      </c>
      <c r="CF68" s="38">
        <f>'Unfactored Wall Loads'!$P$5*(1*'Unfactored Wall Loads'!BJ68+1*'Unfactored Wall Loads'!BL68)</f>
        <v>0</v>
      </c>
      <c r="CG68" s="38">
        <f>'Unfactored Wall Loads'!$P$5*(1*'Unfactored Wall Loads'!BJ68+0.75*'Unfactored Wall Loads'!BK68+0.75*'Unfactored Wall Loads'!BL68)</f>
        <v>0</v>
      </c>
      <c r="CH68" s="42">
        <f t="shared" si="11"/>
        <v>0</v>
      </c>
      <c r="CI68" s="118" t="str">
        <f>IF($B68="INT",1*'Unfactored Wall Loads'!BM68,IF($B68="EXT",IF(CO68=CK68,0.6*'Unfactored Wall Loads'!BM68,IF(CO68=CL68,0.75*0.6*'Unfactored Wall Loads'!BM68,IF(CO68=CM68,0.75*0.6*'Unfactored Wall Loads'!BM68,IF(CO68=CN68,0.75*0.6*'Unfactored Wall Loads'!BM68,"NG")))),"N.G."))</f>
        <v>N.G.</v>
      </c>
      <c r="CJ68" s="119" t="str">
        <f>IF($B68="INT",1*'Unfactored Wall Loads'!BN68, IF($B68="EXT",0.6*'Unfactored Wall Loads'!BN68,"N.G."))</f>
        <v>N.G.</v>
      </c>
      <c r="CK68" s="38">
        <f>'Unfactored Wall Loads'!$P$5*(1*'Unfactored Wall Loads'!BO68)</f>
        <v>0</v>
      </c>
      <c r="CL68" s="38">
        <f>'Unfactored Wall Loads'!$P$5*(1*'Unfactored Wall Loads'!BO68+1*'Unfactored Wall Loads'!BP68)</f>
        <v>0</v>
      </c>
      <c r="CM68" s="38">
        <f>'Unfactored Wall Loads'!$P$5*(1*'Unfactored Wall Loads'!BO68+1*'Unfactored Wall Loads'!BQ68)</f>
        <v>0</v>
      </c>
      <c r="CN68" s="38">
        <f>'Unfactored Wall Loads'!$P$5*(1*'Unfactored Wall Loads'!BO68+0.75*'Unfactored Wall Loads'!BP68+0.75*'Unfactored Wall Loads'!BQ68)</f>
        <v>0</v>
      </c>
      <c r="CO68" s="42">
        <f t="shared" si="12"/>
        <v>0</v>
      </c>
      <c r="CP68" s="118" t="str">
        <f>IF($B68="INT",1*'Unfactored Wall Loads'!BR68,IF($B68="EXT",IF(CV68=CR68,0.6*'Unfactored Wall Loads'!BR68,IF(CV68=CS68,0.75*0.6*'Unfactored Wall Loads'!BR68,IF(CV68=CT68,0.75*0.6*'Unfactored Wall Loads'!BR68,IF(CV68=CU68,0.75*0.6*'Unfactored Wall Loads'!BR68,"NG")))),"N.G."))</f>
        <v>N.G.</v>
      </c>
      <c r="CQ68" s="119" t="str">
        <f>IF($B68="INT",1*'Unfactored Wall Loads'!BS68, IF($B68="EXT",0.6*'Unfactored Wall Loads'!BS68,"N.G."))</f>
        <v>N.G.</v>
      </c>
      <c r="CR68" s="38">
        <f>'Unfactored Wall Loads'!$P$5*(1*'Unfactored Wall Loads'!BT68)</f>
        <v>0</v>
      </c>
      <c r="CS68" s="38">
        <f>'Unfactored Wall Loads'!$P$5*(1*'Unfactored Wall Loads'!BT68+1*'Unfactored Wall Loads'!BU68)</f>
        <v>0</v>
      </c>
      <c r="CT68" s="38">
        <f>'Unfactored Wall Loads'!$P$5*(1*'Unfactored Wall Loads'!BT68+1*'Unfactored Wall Loads'!BV68)</f>
        <v>0</v>
      </c>
      <c r="CU68" s="38">
        <f>'Unfactored Wall Loads'!$P$5*(1*'Unfactored Wall Loads'!BT68+0.75*'Unfactored Wall Loads'!BU68+0.75*'Unfactored Wall Loads'!BV68)</f>
        <v>0</v>
      </c>
      <c r="CV68" s="42">
        <f t="shared" si="13"/>
        <v>0</v>
      </c>
      <c r="CW68" s="118" t="str">
        <f>IF($B68="INT",1*'Unfactored Wall Loads'!BW68,IF($B68="EXT",IF(DC68=CY68,0.6*'Unfactored Wall Loads'!BW68,IF(DC68=CZ68,0.75*0.6*'Unfactored Wall Loads'!BW68,IF(DC68=DA68,0.75*0.6*'Unfactored Wall Loads'!BW68,IF(DC68=DB68,0.75*0.6*'Unfactored Wall Loads'!BW68,"NG")))),"N.G."))</f>
        <v>N.G.</v>
      </c>
      <c r="CX68" s="119" t="str">
        <f>IF($B68="INT",1*'Unfactored Wall Loads'!BX68, IF($B68="EXT",0.6*'Unfactored Wall Loads'!BX68,"N.G."))</f>
        <v>N.G.</v>
      </c>
      <c r="CY68" s="38">
        <f>'Unfactored Wall Loads'!$P$5*(1*'Unfactored Wall Loads'!BY68)</f>
        <v>0</v>
      </c>
      <c r="CZ68" s="38">
        <f>'Unfactored Wall Loads'!$P$5*(1*'Unfactored Wall Loads'!BY68+1*'Unfactored Wall Loads'!BZ68)</f>
        <v>0</v>
      </c>
      <c r="DA68" s="38">
        <f>'Unfactored Wall Loads'!$P$5*(1*'Unfactored Wall Loads'!BY68+1*'Unfactored Wall Loads'!CA68)</f>
        <v>0</v>
      </c>
      <c r="DB68" s="38">
        <f>'Unfactored Wall Loads'!$P$5*(1*'Unfactored Wall Loads'!BY68+0.75*'Unfactored Wall Loads'!BZ68+0.75*'Unfactored Wall Loads'!CA68)</f>
        <v>0</v>
      </c>
      <c r="DC68" s="37">
        <f t="shared" si="14"/>
        <v>0</v>
      </c>
    </row>
    <row r="69" spans="1:107" x14ac:dyDescent="0.25">
      <c r="A69" s="87">
        <v>48</v>
      </c>
      <c r="B69" s="87">
        <f>'Unfactored Wall Loads'!B69</f>
        <v>0</v>
      </c>
      <c r="C69" s="118" t="str">
        <f>IF($B69="INT",1*'Unfactored Wall Loads'!E70,IF($B69="EXT",IF(I69=E69,0.6*'Unfactored Wall Loads'!E70,IF(I69=F69,0.75*0.6*'Unfactored Wall Loads'!E70,IF(I69=G69,0.75*0.6*'Unfactored Wall Loads'!A70,IF(I69=H69,0.75*0.6*'Unfactored Wall Loads'!E70,"NG")))),"N.G."))</f>
        <v>N.G.</v>
      </c>
      <c r="D69" s="119" t="str">
        <f>IF($B69="INT",1*'Unfactored Wall Loads'!F69, IF($B69="EXT",0.6*'Unfactored Wall Loads'!F69,"N.G."))</f>
        <v>N.G.</v>
      </c>
      <c r="E69" s="38">
        <f>'Unfactored Wall Loads'!$P$5*(1*'Unfactored Wall Loads'!G69)</f>
        <v>0</v>
      </c>
      <c r="F69" s="38">
        <f>'Unfactored Wall Loads'!$P$5*(1*'Unfactored Wall Loads'!G69+1*'Unfactored Wall Loads'!H69)</f>
        <v>0</v>
      </c>
      <c r="G69" s="38">
        <f>'Unfactored Wall Loads'!$P$5*(1*'Unfactored Wall Loads'!G69+1*'Unfactored Wall Loads'!I69)</f>
        <v>0</v>
      </c>
      <c r="H69" s="38">
        <f>'Unfactored Wall Loads'!$P$5*(1*'Unfactored Wall Loads'!G69+0.75*'Unfactored Wall Loads'!H69+0.75*'Unfactored Wall Loads'!I69)</f>
        <v>0</v>
      </c>
      <c r="I69" s="42">
        <f t="shared" si="0"/>
        <v>0</v>
      </c>
      <c r="J69" s="118" t="str">
        <f>IF($B69="INT",1*'Unfactored Wall Loads'!J70,IF($B69="EXT",IF(P69=L69,0.6*'Unfactored Wall Loads'!H70,IF(P69=M69,0.75*0.6*'Unfactored Wall Loads'!H70,IF(P69=N69,0.75*0.6*'Unfactored Wall Loads'!H70,IF(P69=O69,0.75*0.6*'Unfactored Wall Loads'!H70,"NG")))),"N.G."))</f>
        <v>N.G.</v>
      </c>
      <c r="K69" s="119" t="str">
        <f>IF($B69="INT",1*'Unfactored Wall Loads'!K69, IF($B69="EXT",0.6*'Unfactored Wall Loads'!K69,"N.G."))</f>
        <v>N.G.</v>
      </c>
      <c r="L69" s="38">
        <f>'Unfactored Wall Loads'!$P$5*(1*'Unfactored Wall Loads'!L69)</f>
        <v>0</v>
      </c>
      <c r="M69" s="38">
        <f>'Unfactored Wall Loads'!$P$5*(1*'Unfactored Wall Loads'!L69+1*'Unfactored Wall Loads'!M69)</f>
        <v>0</v>
      </c>
      <c r="N69" s="38">
        <f>'Unfactored Wall Loads'!$P$5*(1*'Unfactored Wall Loads'!L69+1*'Unfactored Wall Loads'!N69)</f>
        <v>0</v>
      </c>
      <c r="O69" s="38">
        <f>'Unfactored Wall Loads'!$P$5*(1*'Unfactored Wall Loads'!L69+0.75*'Unfactored Wall Loads'!M69+0.75*'Unfactored Wall Loads'!N69)</f>
        <v>0</v>
      </c>
      <c r="P69" s="42">
        <f t="shared" si="1"/>
        <v>0</v>
      </c>
      <c r="Q69" s="118" t="str">
        <f>IF($B69="INT",1*'Unfactored Wall Loads'!O70,IF($B69="EXT",IF(W69=S69,0.6*'Unfactored Wall Loads'!O70,IF(W69=T69,0.75*0.6*'Unfactored Wall Loads'!O70,IF(W69=U69,0.75*0.6*'Unfactored Wall Loads'!O70,IF(W69=V69,0.75*0.6*'Unfactored Wall Loads'!O70,"NG")))),"N.G."))</f>
        <v>N.G.</v>
      </c>
      <c r="R69" s="119" t="str">
        <f>IF($B69="INT",1*'Unfactored Wall Loads'!P69, IF($B69="EXT",0.6*'Unfactored Wall Loads'!P69,"N.G."))</f>
        <v>N.G.</v>
      </c>
      <c r="S69" s="38">
        <f>'Unfactored Wall Loads'!$P$5*(1*'Unfactored Wall Loads'!Q69)</f>
        <v>0</v>
      </c>
      <c r="T69" s="38">
        <f>'Unfactored Wall Loads'!$P$5*(1*'Unfactored Wall Loads'!Q69+1*'Unfactored Wall Loads'!R69)</f>
        <v>0</v>
      </c>
      <c r="U69" s="38">
        <f>'Unfactored Wall Loads'!$P$5*(1*'Unfactored Wall Loads'!Q69+1*'Unfactored Wall Loads'!S69)</f>
        <v>0</v>
      </c>
      <c r="V69" s="38">
        <f>'Unfactored Wall Loads'!$P$5*(1*'Unfactored Wall Loads'!Q69+0.75*'Unfactored Wall Loads'!R69+0.75*'Unfactored Wall Loads'!S69)</f>
        <v>0</v>
      </c>
      <c r="W69" s="42">
        <f t="shared" si="2"/>
        <v>0</v>
      </c>
      <c r="X69" s="118" t="str">
        <f>IF($B69="INT",1*'Unfactored Wall Loads'!T69,IF($B69="EXT",IF(AD69=Z69,0.6*'Unfactored Wall Loads'!T69,IF(AD69=AA69,0.75*0.6*'Unfactored Wall Loads'!T69,IF(AD69=AB69,0.75*0.6*'Unfactored Wall Loads'!T69,IF(AD69=AC69,0.75*0.6*'Unfactored Wall Loads'!T69,"NG")))),"N.G."))</f>
        <v>N.G.</v>
      </c>
      <c r="Y69" s="119" t="str">
        <f>IF($B69="INT",1*'Unfactored Wall Loads'!U69, IF($B69="EXT",0.6*'Unfactored Wall Loads'!U69,"N.G."))</f>
        <v>N.G.</v>
      </c>
      <c r="Z69" s="38">
        <f>'Unfactored Wall Loads'!$P$5*(1*'Unfactored Wall Loads'!V69)</f>
        <v>0</v>
      </c>
      <c r="AA69" s="38">
        <f>'Unfactored Wall Loads'!$P$5*(1*'Unfactored Wall Loads'!V69+1*'Unfactored Wall Loads'!W69)</f>
        <v>0</v>
      </c>
      <c r="AB69" s="38">
        <f>'Unfactored Wall Loads'!$P$5*(1*'Unfactored Wall Loads'!V69+1*'Unfactored Wall Loads'!X69)</f>
        <v>0</v>
      </c>
      <c r="AC69" s="42">
        <f>'Unfactored Wall Loads'!$P$5*(1*'Unfactored Wall Loads'!V69+0.75*'Unfactored Wall Loads'!W69+0.75*'Unfactored Wall Loads'!X69)</f>
        <v>0</v>
      </c>
      <c r="AD69" s="87">
        <f t="shared" si="3"/>
        <v>0</v>
      </c>
      <c r="AE69" s="118" t="str">
        <f>IF($B69="INT",1*'Unfactored Wall Loads'!Y69,IF($B69="EXT",IF(AK69=AG69,0.6*'Unfactored Wall Loads'!Y69,IF(AK69=AH69,0.75*0.6*'Unfactored Wall Loads'!Y69,IF(AK69=AI69,0.75*0.6*'Unfactored Wall Loads'!Y69,IF(AK69=AJ69,0.75*0.6*'Unfactored Wall Loads'!Y69,"NG")))),"N.G."))</f>
        <v>N.G.</v>
      </c>
      <c r="AF69" s="119" t="str">
        <f>IF($B69="INT",1*'Unfactored Wall Loads'!Z69, IF($B69="EXT",0.6*'Unfactored Wall Loads'!Z69,"N.G."))</f>
        <v>N.G.</v>
      </c>
      <c r="AG69" s="38">
        <f>'Unfactored Wall Loads'!$P$5*(1*'Unfactored Wall Loads'!AA69)</f>
        <v>0</v>
      </c>
      <c r="AH69" s="38">
        <f>'Unfactored Wall Loads'!$P$5*(1*'Unfactored Wall Loads'!AA69+1*'Unfactored Wall Loads'!AB69)</f>
        <v>0</v>
      </c>
      <c r="AI69" s="38">
        <f>'Unfactored Wall Loads'!$P$5*(1*'Unfactored Wall Loads'!AA69+1*'Unfactored Wall Loads'!AC69)</f>
        <v>0</v>
      </c>
      <c r="AJ69" s="38">
        <f>'Unfactored Wall Loads'!$P$5*(1*'Unfactored Wall Loads'!AA69+0.75*'Unfactored Wall Loads'!AB69+0.75*'Unfactored Wall Loads'!AC69)</f>
        <v>0</v>
      </c>
      <c r="AK69" s="42">
        <f t="shared" si="4"/>
        <v>0</v>
      </c>
      <c r="AL69" s="118" t="str">
        <f>IF($B69="INT",1*'Unfactored Wall Loads'!AD69,IF($B69="EXT",IF(AR69=AN69,0.6*'Unfactored Wall Loads'!AD69,IF(AR69=AO69,0.75*0.6*'Unfactored Wall Loads'!AD69,IF(AR69=AP69,0.75*0.6*'Unfactored Wall Loads'!AD69,IF(AR69=AQ69,0.75*0.6*'Unfactored Wall Loads'!AD69,"NG")))),"N.G."))</f>
        <v>N.G.</v>
      </c>
      <c r="AM69" s="119" t="str">
        <f>IF($B69="INT",1*'Unfactored Wall Loads'!AE69, IF($B69="EXT",0.6*'Unfactored Wall Loads'!AE69,"N.G."))</f>
        <v>N.G.</v>
      </c>
      <c r="AN69" s="38">
        <f>'Unfactored Wall Loads'!$P$5*(1*'Unfactored Wall Loads'!AF69)</f>
        <v>0</v>
      </c>
      <c r="AO69" s="38">
        <f>'Unfactored Wall Loads'!$P$5*(1*'Unfactored Wall Loads'!AF69+1*'Unfactored Wall Loads'!AG69)</f>
        <v>0</v>
      </c>
      <c r="AP69" s="38">
        <f>'Unfactored Wall Loads'!$P$5*(1*'Unfactored Wall Loads'!AF69+1*'Unfactored Wall Loads'!AH69)</f>
        <v>0</v>
      </c>
      <c r="AQ69" s="38">
        <f>'Unfactored Wall Loads'!$P$5*(1*'Unfactored Wall Loads'!AF69+0.75*'Unfactored Wall Loads'!AG69+0.75*'Unfactored Wall Loads'!AH69)</f>
        <v>0</v>
      </c>
      <c r="AR69" s="42">
        <f t="shared" si="5"/>
        <v>0</v>
      </c>
      <c r="AS69" s="118" t="str">
        <f>IF($B69="INT",1*'Unfactored Wall Loads'!AI69,IF($B69="EXT",IF(AY69=AU69,0.6*'Unfactored Wall Loads'!AI69,IF(AY69=AV69,0.75*0.6*'Unfactored Wall Loads'!AI69,IF(AY69=AW69,0.75*0.6*'Unfactored Wall Loads'!AI69,IF(AY69=AX69,0.75*0.6*'Unfactored Wall Loads'!AI69,"NG")))),"N.G."))</f>
        <v>N.G.</v>
      </c>
      <c r="AT69" s="119" t="str">
        <f>IF($B69="INT",1*'Unfactored Wall Loads'!AJ69, IF($B69="EXT",0.6*'Unfactored Wall Loads'!AJ69,"N.G."))</f>
        <v>N.G.</v>
      </c>
      <c r="AU69" s="38">
        <f>'Unfactored Wall Loads'!$P$5*(1*'Unfactored Wall Loads'!AK69)</f>
        <v>0</v>
      </c>
      <c r="AV69" s="38">
        <f>'Unfactored Wall Loads'!$P$5*(1*'Unfactored Wall Loads'!AK69+1*'Unfactored Wall Loads'!AL69)</f>
        <v>0</v>
      </c>
      <c r="AW69" s="38">
        <f>'Unfactored Wall Loads'!$P$5*(1*'Unfactored Wall Loads'!AK69+1*'Unfactored Wall Loads'!AM69)</f>
        <v>0</v>
      </c>
      <c r="AX69" s="38">
        <f>'Unfactored Wall Loads'!$P$5*(1*'Unfactored Wall Loads'!AK69+0.75*'Unfactored Wall Loads'!AL69+0.75*'Unfactored Wall Loads'!AM69)</f>
        <v>0</v>
      </c>
      <c r="AY69" s="42">
        <f t="shared" si="6"/>
        <v>0</v>
      </c>
      <c r="AZ69" s="118" t="str">
        <f>IF($B69="INT",1*'Unfactored Wall Loads'!AN69,IF($B69="EXT",IF(BF69=BB69,0.6*'Unfactored Wall Loads'!AN69,IF(BF69=BC69,0.75*0.6*'Unfactored Wall Loads'!AN69,IF(BF69=BD69,0.75*0.6*'Unfactored Wall Loads'!AN69,IF(BF69=BE69,0.75*0.6*'Unfactored Wall Loads'!AN69,"NG")))),"N.G."))</f>
        <v>N.G.</v>
      </c>
      <c r="BA69" s="119" t="str">
        <f>IF($B69="INT",1*'Unfactored Wall Loads'!AO69, IF($B69="EXT",0.6*'Unfactored Wall Loads'!AO69,"N.G."))</f>
        <v>N.G.</v>
      </c>
      <c r="BB69" s="38">
        <f>'Unfactored Wall Loads'!$P$5*(1*'Unfactored Wall Loads'!AP69)</f>
        <v>0</v>
      </c>
      <c r="BC69" s="38">
        <f>'Unfactored Wall Loads'!$P$5*(1*'Unfactored Wall Loads'!AP69+1*'Unfactored Wall Loads'!AQ69)</f>
        <v>0</v>
      </c>
      <c r="BD69" s="38">
        <f>'Unfactored Wall Loads'!$P$5*(1*'Unfactored Wall Loads'!AP69+1*'Unfactored Wall Loads'!AR69)</f>
        <v>0</v>
      </c>
      <c r="BE69" s="38">
        <f>'Unfactored Wall Loads'!$P$5*(1*'Unfactored Wall Loads'!AP69+0.75*'Unfactored Wall Loads'!AQ69+0.75*'Unfactored Wall Loads'!AR69)</f>
        <v>0</v>
      </c>
      <c r="BF69" s="42">
        <f t="shared" si="7"/>
        <v>0</v>
      </c>
      <c r="BG69" s="118" t="str">
        <f>IF($B69="INT",1*'Unfactored Wall Loads'!AS69,IF($B69="EXT",IF(BM69=BI69,0.6*'Unfactored Wall Loads'!AS69,IF(BM69=BJ69,0.75*0.6*'Unfactored Wall Loads'!AS69,IF(BM69=BK69,0.75*0.6*'Unfactored Wall Loads'!AS69,IF(BM69=BL69,0.75*0.6*'Unfactored Wall Loads'!AS69,"NG")))),"N.G."))</f>
        <v>N.G.</v>
      </c>
      <c r="BH69" s="119" t="str">
        <f>IF($B69="INT",1*'Unfactored Wall Loads'!AT69, IF($B69="EXT",0.6*'Unfactored Wall Loads'!AT69,"N.G."))</f>
        <v>N.G.</v>
      </c>
      <c r="BI69" s="38">
        <f>'Unfactored Wall Loads'!$P$5*(1*'Unfactored Wall Loads'!AU69)</f>
        <v>0</v>
      </c>
      <c r="BJ69" s="38">
        <f>'Unfactored Wall Loads'!$P$5*(1*'Unfactored Wall Loads'!AU69+1*'Unfactored Wall Loads'!AV69)</f>
        <v>0</v>
      </c>
      <c r="BK69" s="38">
        <f>'Unfactored Wall Loads'!$P$5*(1*'Unfactored Wall Loads'!AU69+1*'Unfactored Wall Loads'!AW69)</f>
        <v>0</v>
      </c>
      <c r="BL69" s="38">
        <f>'Unfactored Wall Loads'!$P$5*(1*'Unfactored Wall Loads'!AU69+0.75*'Unfactored Wall Loads'!AV69+0.75*'Unfactored Wall Loads'!AW69)</f>
        <v>0</v>
      </c>
      <c r="BM69" s="42">
        <f t="shared" si="8"/>
        <v>0</v>
      </c>
      <c r="BN69" s="118" t="str">
        <f>IF($B69="INT",1*'Unfactored Wall Loads'!AX69,IF($B69="EXT",IF(BT69=BP69,0.6*'Unfactored Wall Loads'!AX69,IF(BT69=BQ69,0.75*0.6*'Unfactored Wall Loads'!AX69,IF(BT69=BR69,0.75*0.6*'Unfactored Wall Loads'!AX69,IF(BT69=BS69,0.75*0.6*'Unfactored Wall Loads'!AX69,"NG")))),"N.G."))</f>
        <v>N.G.</v>
      </c>
      <c r="BO69" s="119" t="str">
        <f>IF($B69="INT",1*'Unfactored Wall Loads'!AY69, IF($B69="EXT",0.6*'Unfactored Wall Loads'!AY69,"N.G."))</f>
        <v>N.G.</v>
      </c>
      <c r="BP69" s="38">
        <f>'Unfactored Wall Loads'!$P$5*(1*'Unfactored Wall Loads'!AZ69)</f>
        <v>0</v>
      </c>
      <c r="BQ69" s="38">
        <f>'Unfactored Wall Loads'!$P$5*(1*'Unfactored Wall Loads'!AZ69+1*'Unfactored Wall Loads'!BA69)</f>
        <v>0</v>
      </c>
      <c r="BR69" s="38">
        <f>'Unfactored Wall Loads'!$P$5*(1*'Unfactored Wall Loads'!AZ69+1*'Unfactored Wall Loads'!BB69)</f>
        <v>0</v>
      </c>
      <c r="BS69" s="38">
        <f>'Unfactored Wall Loads'!$P$5*(1*'Unfactored Wall Loads'!AZ69+0.75*'Unfactored Wall Loads'!BA69+0.75*'Unfactored Wall Loads'!BB69)</f>
        <v>0</v>
      </c>
      <c r="BT69" s="42">
        <f t="shared" si="9"/>
        <v>0</v>
      </c>
      <c r="BU69" s="118" t="str">
        <f>IF($B69="INT",1*'Unfactored Wall Loads'!BC69,IF($B69="EXT",IF(CA69=BW69,0.6*'Unfactored Wall Loads'!BC69,IF(CA69=BX69,0.75*0.6*'Unfactored Wall Loads'!BC69,IF(CA69=BY69,0.75*0.6*'Unfactored Wall Loads'!BC69,IF(CA69=BZ69,0.75*0.6*'Unfactored Wall Loads'!BC69,"NG")))),"N.G."))</f>
        <v>N.G.</v>
      </c>
      <c r="BV69" s="119" t="str">
        <f>IF($B69="INT",1*'Unfactored Wall Loads'!BD69, IF($B69="EXT",0.6*'Unfactored Wall Loads'!BD69,"N.G."))</f>
        <v>N.G.</v>
      </c>
      <c r="BW69" s="38">
        <f>'Unfactored Wall Loads'!$P$5*(1*'Unfactored Wall Loads'!BE69)</f>
        <v>0</v>
      </c>
      <c r="BX69" s="38">
        <f>'Unfactored Wall Loads'!$P$5*(1*'Unfactored Wall Loads'!BE69+1*'Unfactored Wall Loads'!BF69)</f>
        <v>0</v>
      </c>
      <c r="BY69" s="38">
        <f>'Unfactored Wall Loads'!$P$5*(1*'Unfactored Wall Loads'!BE69+1*'Unfactored Wall Loads'!BG69)</f>
        <v>0</v>
      </c>
      <c r="BZ69" s="38">
        <f>'Unfactored Wall Loads'!$P$5*(1*'Unfactored Wall Loads'!BE69+0.75*'Unfactored Wall Loads'!BF69+0.75*'Unfactored Wall Loads'!BG69)</f>
        <v>0</v>
      </c>
      <c r="CA69" s="42">
        <f t="shared" si="10"/>
        <v>0</v>
      </c>
      <c r="CB69" s="118" t="str">
        <f>IF($B69="INT",1*'Unfactored Wall Loads'!BH69,IF($B69="EXT",IF(CH69=CD69,0.6*'Unfactored Wall Loads'!BH69,IF(CH69=CE69,0.75*0.6*'Unfactored Wall Loads'!BH69,IF(CH69=CF69,0.75*0.6*'Unfactored Wall Loads'!BH69,IF(CH69=CG69,0.75*0.6*'Unfactored Wall Loads'!BH69,"NG")))),"N.G."))</f>
        <v>N.G.</v>
      </c>
      <c r="CC69" s="119" t="str">
        <f>IF($B69="INT",1*'Unfactored Wall Loads'!BI69, IF($B69="EXT",0.6*'Unfactored Wall Loads'!BI69,"N.G."))</f>
        <v>N.G.</v>
      </c>
      <c r="CD69" s="38">
        <f>'Unfactored Wall Loads'!$P$5*(1*'Unfactored Wall Loads'!BJ69)</f>
        <v>0</v>
      </c>
      <c r="CE69" s="38">
        <f>'Unfactored Wall Loads'!$P$5*(1*'Unfactored Wall Loads'!BJ69+1*'Unfactored Wall Loads'!BK69)</f>
        <v>0</v>
      </c>
      <c r="CF69" s="38">
        <f>'Unfactored Wall Loads'!$P$5*(1*'Unfactored Wall Loads'!BJ69+1*'Unfactored Wall Loads'!BL69)</f>
        <v>0</v>
      </c>
      <c r="CG69" s="38">
        <f>'Unfactored Wall Loads'!$P$5*(1*'Unfactored Wall Loads'!BJ69+0.75*'Unfactored Wall Loads'!BK69+0.75*'Unfactored Wall Loads'!BL69)</f>
        <v>0</v>
      </c>
      <c r="CH69" s="42">
        <f t="shared" si="11"/>
        <v>0</v>
      </c>
      <c r="CI69" s="118" t="str">
        <f>IF($B69="INT",1*'Unfactored Wall Loads'!BM69,IF($B69="EXT",IF(CO69=CK69,0.6*'Unfactored Wall Loads'!BM69,IF(CO69=CL69,0.75*0.6*'Unfactored Wall Loads'!BM69,IF(CO69=CM69,0.75*0.6*'Unfactored Wall Loads'!BM69,IF(CO69=CN69,0.75*0.6*'Unfactored Wall Loads'!BM69,"NG")))),"N.G."))</f>
        <v>N.G.</v>
      </c>
      <c r="CJ69" s="119" t="str">
        <f>IF($B69="INT",1*'Unfactored Wall Loads'!BN69, IF($B69="EXT",0.6*'Unfactored Wall Loads'!BN69,"N.G."))</f>
        <v>N.G.</v>
      </c>
      <c r="CK69" s="38">
        <f>'Unfactored Wall Loads'!$P$5*(1*'Unfactored Wall Loads'!BO69)</f>
        <v>0</v>
      </c>
      <c r="CL69" s="38">
        <f>'Unfactored Wall Loads'!$P$5*(1*'Unfactored Wall Loads'!BO69+1*'Unfactored Wall Loads'!BP69)</f>
        <v>0</v>
      </c>
      <c r="CM69" s="38">
        <f>'Unfactored Wall Loads'!$P$5*(1*'Unfactored Wall Loads'!BO69+1*'Unfactored Wall Loads'!BQ69)</f>
        <v>0</v>
      </c>
      <c r="CN69" s="38">
        <f>'Unfactored Wall Loads'!$P$5*(1*'Unfactored Wall Loads'!BO69+0.75*'Unfactored Wall Loads'!BP69+0.75*'Unfactored Wall Loads'!BQ69)</f>
        <v>0</v>
      </c>
      <c r="CO69" s="42">
        <f t="shared" si="12"/>
        <v>0</v>
      </c>
      <c r="CP69" s="118" t="str">
        <f>IF($B69="INT",1*'Unfactored Wall Loads'!BR69,IF($B69="EXT",IF(CV69=CR69,0.6*'Unfactored Wall Loads'!BR69,IF(CV69=CS69,0.75*0.6*'Unfactored Wall Loads'!BR69,IF(CV69=CT69,0.75*0.6*'Unfactored Wall Loads'!BR69,IF(CV69=CU69,0.75*0.6*'Unfactored Wall Loads'!BR69,"NG")))),"N.G."))</f>
        <v>N.G.</v>
      </c>
      <c r="CQ69" s="119" t="str">
        <f>IF($B69="INT",1*'Unfactored Wall Loads'!BS69, IF($B69="EXT",0.6*'Unfactored Wall Loads'!BS69,"N.G."))</f>
        <v>N.G.</v>
      </c>
      <c r="CR69" s="38">
        <f>'Unfactored Wall Loads'!$P$5*(1*'Unfactored Wall Loads'!BT69)</f>
        <v>0</v>
      </c>
      <c r="CS69" s="38">
        <f>'Unfactored Wall Loads'!$P$5*(1*'Unfactored Wall Loads'!BT69+1*'Unfactored Wall Loads'!BU69)</f>
        <v>0</v>
      </c>
      <c r="CT69" s="38">
        <f>'Unfactored Wall Loads'!$P$5*(1*'Unfactored Wall Loads'!BT69+1*'Unfactored Wall Loads'!BV69)</f>
        <v>0</v>
      </c>
      <c r="CU69" s="38">
        <f>'Unfactored Wall Loads'!$P$5*(1*'Unfactored Wall Loads'!BT69+0.75*'Unfactored Wall Loads'!BU69+0.75*'Unfactored Wall Loads'!BV69)</f>
        <v>0</v>
      </c>
      <c r="CV69" s="42">
        <f t="shared" si="13"/>
        <v>0</v>
      </c>
      <c r="CW69" s="118" t="str">
        <f>IF($B69="INT",1*'Unfactored Wall Loads'!BW69,IF($B69="EXT",IF(DC69=CY69,0.6*'Unfactored Wall Loads'!BW69,IF(DC69=CZ69,0.75*0.6*'Unfactored Wall Loads'!BW69,IF(DC69=DA69,0.75*0.6*'Unfactored Wall Loads'!BW69,IF(DC69=DB69,0.75*0.6*'Unfactored Wall Loads'!BW69,"NG")))),"N.G."))</f>
        <v>N.G.</v>
      </c>
      <c r="CX69" s="119" t="str">
        <f>IF($B69="INT",1*'Unfactored Wall Loads'!BX69, IF($B69="EXT",0.6*'Unfactored Wall Loads'!BX69,"N.G."))</f>
        <v>N.G.</v>
      </c>
      <c r="CY69" s="38">
        <f>'Unfactored Wall Loads'!$P$5*(1*'Unfactored Wall Loads'!BY69)</f>
        <v>0</v>
      </c>
      <c r="CZ69" s="38">
        <f>'Unfactored Wall Loads'!$P$5*(1*'Unfactored Wall Loads'!BY69+1*'Unfactored Wall Loads'!BZ69)</f>
        <v>0</v>
      </c>
      <c r="DA69" s="38">
        <f>'Unfactored Wall Loads'!$P$5*(1*'Unfactored Wall Loads'!BY69+1*'Unfactored Wall Loads'!CA69)</f>
        <v>0</v>
      </c>
      <c r="DB69" s="38">
        <f>'Unfactored Wall Loads'!$P$5*(1*'Unfactored Wall Loads'!BY69+0.75*'Unfactored Wall Loads'!BZ69+0.75*'Unfactored Wall Loads'!CA69)</f>
        <v>0</v>
      </c>
      <c r="DC69" s="37">
        <f t="shared" si="14"/>
        <v>0</v>
      </c>
    </row>
    <row r="70" spans="1:107" x14ac:dyDescent="0.25">
      <c r="A70" s="87">
        <v>49</v>
      </c>
      <c r="B70" s="87">
        <f>'Unfactored Wall Loads'!B70</f>
        <v>0</v>
      </c>
      <c r="C70" s="118" t="str">
        <f>IF($B70="INT",1*'Unfactored Wall Loads'!E71,IF($B70="EXT",IF(I70=E70,0.6*'Unfactored Wall Loads'!E71,IF(I70=F70,0.75*0.6*'Unfactored Wall Loads'!E71,IF(I70=G70,0.75*0.6*'Unfactored Wall Loads'!A71,IF(I70=H70,0.75*0.6*'Unfactored Wall Loads'!E71,"NG")))),"N.G."))</f>
        <v>N.G.</v>
      </c>
      <c r="D70" s="119" t="str">
        <f>IF($B70="INT",1*'Unfactored Wall Loads'!F70, IF($B70="EXT",0.6*'Unfactored Wall Loads'!F70,"N.G."))</f>
        <v>N.G.</v>
      </c>
      <c r="E70" s="38">
        <f>'Unfactored Wall Loads'!$P$5*(1*'Unfactored Wall Loads'!G70)</f>
        <v>0</v>
      </c>
      <c r="F70" s="38">
        <f>'Unfactored Wall Loads'!$P$5*(1*'Unfactored Wall Loads'!G70+1*'Unfactored Wall Loads'!H70)</f>
        <v>0</v>
      </c>
      <c r="G70" s="38">
        <f>'Unfactored Wall Loads'!$P$5*(1*'Unfactored Wall Loads'!G70+1*'Unfactored Wall Loads'!I70)</f>
        <v>0</v>
      </c>
      <c r="H70" s="38">
        <f>'Unfactored Wall Loads'!$P$5*(1*'Unfactored Wall Loads'!G70+0.75*'Unfactored Wall Loads'!H70+0.75*'Unfactored Wall Loads'!I70)</f>
        <v>0</v>
      </c>
      <c r="I70" s="42">
        <f t="shared" si="0"/>
        <v>0</v>
      </c>
      <c r="J70" s="118" t="str">
        <f>IF($B70="INT",1*'Unfactored Wall Loads'!J71,IF($B70="EXT",IF(P70=L70,0.6*'Unfactored Wall Loads'!H71,IF(P70=M70,0.75*0.6*'Unfactored Wall Loads'!H71,IF(P70=N70,0.75*0.6*'Unfactored Wall Loads'!H71,IF(P70=O70,0.75*0.6*'Unfactored Wall Loads'!H71,"NG")))),"N.G."))</f>
        <v>N.G.</v>
      </c>
      <c r="K70" s="119" t="str">
        <f>IF($B70="INT",1*'Unfactored Wall Loads'!K70, IF($B70="EXT",0.6*'Unfactored Wall Loads'!K70,"N.G."))</f>
        <v>N.G.</v>
      </c>
      <c r="L70" s="38">
        <f>'Unfactored Wall Loads'!$P$5*(1*'Unfactored Wall Loads'!L70)</f>
        <v>0</v>
      </c>
      <c r="M70" s="38">
        <f>'Unfactored Wall Loads'!$P$5*(1*'Unfactored Wall Loads'!L70+1*'Unfactored Wall Loads'!M70)</f>
        <v>0</v>
      </c>
      <c r="N70" s="38">
        <f>'Unfactored Wall Loads'!$P$5*(1*'Unfactored Wall Loads'!L70+1*'Unfactored Wall Loads'!N70)</f>
        <v>0</v>
      </c>
      <c r="O70" s="38">
        <f>'Unfactored Wall Loads'!$P$5*(1*'Unfactored Wall Loads'!L70+0.75*'Unfactored Wall Loads'!M70+0.75*'Unfactored Wall Loads'!N70)</f>
        <v>0</v>
      </c>
      <c r="P70" s="42">
        <f t="shared" si="1"/>
        <v>0</v>
      </c>
      <c r="Q70" s="118" t="str">
        <f>IF($B70="INT",1*'Unfactored Wall Loads'!O71,IF($B70="EXT",IF(W70=S70,0.6*'Unfactored Wall Loads'!O71,IF(W70=T70,0.75*0.6*'Unfactored Wall Loads'!O71,IF(W70=U70,0.75*0.6*'Unfactored Wall Loads'!O71,IF(W70=V70,0.75*0.6*'Unfactored Wall Loads'!O71,"NG")))),"N.G."))</f>
        <v>N.G.</v>
      </c>
      <c r="R70" s="119" t="str">
        <f>IF($B70="INT",1*'Unfactored Wall Loads'!P70, IF($B70="EXT",0.6*'Unfactored Wall Loads'!P70,"N.G."))</f>
        <v>N.G.</v>
      </c>
      <c r="S70" s="38">
        <f>'Unfactored Wall Loads'!$P$5*(1*'Unfactored Wall Loads'!Q70)</f>
        <v>0</v>
      </c>
      <c r="T70" s="38">
        <f>'Unfactored Wall Loads'!$P$5*(1*'Unfactored Wall Loads'!Q70+1*'Unfactored Wall Loads'!R70)</f>
        <v>0</v>
      </c>
      <c r="U70" s="38">
        <f>'Unfactored Wall Loads'!$P$5*(1*'Unfactored Wall Loads'!Q70+1*'Unfactored Wall Loads'!S70)</f>
        <v>0</v>
      </c>
      <c r="V70" s="38">
        <f>'Unfactored Wall Loads'!$P$5*(1*'Unfactored Wall Loads'!Q70+0.75*'Unfactored Wall Loads'!R70+0.75*'Unfactored Wall Loads'!S70)</f>
        <v>0</v>
      </c>
      <c r="W70" s="42">
        <f t="shared" si="2"/>
        <v>0</v>
      </c>
      <c r="X70" s="118" t="str">
        <f>IF($B70="INT",1*'Unfactored Wall Loads'!T70,IF($B70="EXT",IF(AD70=Z70,0.6*'Unfactored Wall Loads'!T70,IF(AD70=AA70,0.75*0.6*'Unfactored Wall Loads'!T70,IF(AD70=AB70,0.75*0.6*'Unfactored Wall Loads'!T70,IF(AD70=AC70,0.75*0.6*'Unfactored Wall Loads'!T70,"NG")))),"N.G."))</f>
        <v>N.G.</v>
      </c>
      <c r="Y70" s="119" t="str">
        <f>IF($B70="INT",1*'Unfactored Wall Loads'!U70, IF($B70="EXT",0.6*'Unfactored Wall Loads'!U70,"N.G."))</f>
        <v>N.G.</v>
      </c>
      <c r="Z70" s="38">
        <f>'Unfactored Wall Loads'!$P$5*(1*'Unfactored Wall Loads'!V70)</f>
        <v>0</v>
      </c>
      <c r="AA70" s="38">
        <f>'Unfactored Wall Loads'!$P$5*(1*'Unfactored Wall Loads'!V70+1*'Unfactored Wall Loads'!W70)</f>
        <v>0</v>
      </c>
      <c r="AB70" s="38">
        <f>'Unfactored Wall Loads'!$P$5*(1*'Unfactored Wall Loads'!V70+1*'Unfactored Wall Loads'!X70)</f>
        <v>0</v>
      </c>
      <c r="AC70" s="42">
        <f>'Unfactored Wall Loads'!$P$5*(1*'Unfactored Wall Loads'!V70+0.75*'Unfactored Wall Loads'!W70+0.75*'Unfactored Wall Loads'!X70)</f>
        <v>0</v>
      </c>
      <c r="AD70" s="87">
        <f t="shared" si="3"/>
        <v>0</v>
      </c>
      <c r="AE70" s="118" t="str">
        <f>IF($B70="INT",1*'Unfactored Wall Loads'!Y70,IF($B70="EXT",IF(AK70=AG70,0.6*'Unfactored Wall Loads'!Y70,IF(AK70=AH70,0.75*0.6*'Unfactored Wall Loads'!Y70,IF(AK70=AI70,0.75*0.6*'Unfactored Wall Loads'!Y70,IF(AK70=AJ70,0.75*0.6*'Unfactored Wall Loads'!Y70,"NG")))),"N.G."))</f>
        <v>N.G.</v>
      </c>
      <c r="AF70" s="119" t="str">
        <f>IF($B70="INT",1*'Unfactored Wall Loads'!Z70, IF($B70="EXT",0.6*'Unfactored Wall Loads'!Z70,"N.G."))</f>
        <v>N.G.</v>
      </c>
      <c r="AG70" s="38">
        <f>'Unfactored Wall Loads'!$P$5*(1*'Unfactored Wall Loads'!AA70)</f>
        <v>0</v>
      </c>
      <c r="AH70" s="38">
        <f>'Unfactored Wall Loads'!$P$5*(1*'Unfactored Wall Loads'!AA70+1*'Unfactored Wall Loads'!AB70)</f>
        <v>0</v>
      </c>
      <c r="AI70" s="38">
        <f>'Unfactored Wall Loads'!$P$5*(1*'Unfactored Wall Loads'!AA70+1*'Unfactored Wall Loads'!AC70)</f>
        <v>0</v>
      </c>
      <c r="AJ70" s="38">
        <f>'Unfactored Wall Loads'!$P$5*(1*'Unfactored Wall Loads'!AA70+0.75*'Unfactored Wall Loads'!AB70+0.75*'Unfactored Wall Loads'!AC70)</f>
        <v>0</v>
      </c>
      <c r="AK70" s="42">
        <f t="shared" si="4"/>
        <v>0</v>
      </c>
      <c r="AL70" s="118" t="str">
        <f>IF($B70="INT",1*'Unfactored Wall Loads'!AD70,IF($B70="EXT",IF(AR70=AN70,0.6*'Unfactored Wall Loads'!AD70,IF(AR70=AO70,0.75*0.6*'Unfactored Wall Loads'!AD70,IF(AR70=AP70,0.75*0.6*'Unfactored Wall Loads'!AD70,IF(AR70=AQ70,0.75*0.6*'Unfactored Wall Loads'!AD70,"NG")))),"N.G."))</f>
        <v>N.G.</v>
      </c>
      <c r="AM70" s="119" t="str">
        <f>IF($B70="INT",1*'Unfactored Wall Loads'!AE70, IF($B70="EXT",0.6*'Unfactored Wall Loads'!AE70,"N.G."))</f>
        <v>N.G.</v>
      </c>
      <c r="AN70" s="38">
        <f>'Unfactored Wall Loads'!$P$5*(1*'Unfactored Wall Loads'!AF70)</f>
        <v>0</v>
      </c>
      <c r="AO70" s="38">
        <f>'Unfactored Wall Loads'!$P$5*(1*'Unfactored Wall Loads'!AF70+1*'Unfactored Wall Loads'!AG70)</f>
        <v>0</v>
      </c>
      <c r="AP70" s="38">
        <f>'Unfactored Wall Loads'!$P$5*(1*'Unfactored Wall Loads'!AF70+1*'Unfactored Wall Loads'!AH70)</f>
        <v>0</v>
      </c>
      <c r="AQ70" s="38">
        <f>'Unfactored Wall Loads'!$P$5*(1*'Unfactored Wall Loads'!AF70+0.75*'Unfactored Wall Loads'!AG70+0.75*'Unfactored Wall Loads'!AH70)</f>
        <v>0</v>
      </c>
      <c r="AR70" s="42">
        <f t="shared" si="5"/>
        <v>0</v>
      </c>
      <c r="AS70" s="118" t="str">
        <f>IF($B70="INT",1*'Unfactored Wall Loads'!AI70,IF($B70="EXT",IF(AY70=AU70,0.6*'Unfactored Wall Loads'!AI70,IF(AY70=AV70,0.75*0.6*'Unfactored Wall Loads'!AI70,IF(AY70=AW70,0.75*0.6*'Unfactored Wall Loads'!AI70,IF(AY70=AX70,0.75*0.6*'Unfactored Wall Loads'!AI70,"NG")))),"N.G."))</f>
        <v>N.G.</v>
      </c>
      <c r="AT70" s="119" t="str">
        <f>IF($B70="INT",1*'Unfactored Wall Loads'!AJ70, IF($B70="EXT",0.6*'Unfactored Wall Loads'!AJ70,"N.G."))</f>
        <v>N.G.</v>
      </c>
      <c r="AU70" s="38">
        <f>'Unfactored Wall Loads'!$P$5*(1*'Unfactored Wall Loads'!AK70)</f>
        <v>0</v>
      </c>
      <c r="AV70" s="38">
        <f>'Unfactored Wall Loads'!$P$5*(1*'Unfactored Wall Loads'!AK70+1*'Unfactored Wall Loads'!AL70)</f>
        <v>0</v>
      </c>
      <c r="AW70" s="38">
        <f>'Unfactored Wall Loads'!$P$5*(1*'Unfactored Wall Loads'!AK70+1*'Unfactored Wall Loads'!AM70)</f>
        <v>0</v>
      </c>
      <c r="AX70" s="38">
        <f>'Unfactored Wall Loads'!$P$5*(1*'Unfactored Wall Loads'!AK70+0.75*'Unfactored Wall Loads'!AL70+0.75*'Unfactored Wall Loads'!AM70)</f>
        <v>0</v>
      </c>
      <c r="AY70" s="42">
        <f t="shared" si="6"/>
        <v>0</v>
      </c>
      <c r="AZ70" s="118" t="str">
        <f>IF($B70="INT",1*'Unfactored Wall Loads'!AN70,IF($B70="EXT",IF(BF70=BB70,0.6*'Unfactored Wall Loads'!AN70,IF(BF70=BC70,0.75*0.6*'Unfactored Wall Loads'!AN70,IF(BF70=BD70,0.75*0.6*'Unfactored Wall Loads'!AN70,IF(BF70=BE70,0.75*0.6*'Unfactored Wall Loads'!AN70,"NG")))),"N.G."))</f>
        <v>N.G.</v>
      </c>
      <c r="BA70" s="119" t="str">
        <f>IF($B70="INT",1*'Unfactored Wall Loads'!AO70, IF($B70="EXT",0.6*'Unfactored Wall Loads'!AO70,"N.G."))</f>
        <v>N.G.</v>
      </c>
      <c r="BB70" s="38">
        <f>'Unfactored Wall Loads'!$P$5*(1*'Unfactored Wall Loads'!AP70)</f>
        <v>0</v>
      </c>
      <c r="BC70" s="38">
        <f>'Unfactored Wall Loads'!$P$5*(1*'Unfactored Wall Loads'!AP70+1*'Unfactored Wall Loads'!AQ70)</f>
        <v>0</v>
      </c>
      <c r="BD70" s="38">
        <f>'Unfactored Wall Loads'!$P$5*(1*'Unfactored Wall Loads'!AP70+1*'Unfactored Wall Loads'!AR70)</f>
        <v>0</v>
      </c>
      <c r="BE70" s="38">
        <f>'Unfactored Wall Loads'!$P$5*(1*'Unfactored Wall Loads'!AP70+0.75*'Unfactored Wall Loads'!AQ70+0.75*'Unfactored Wall Loads'!AR70)</f>
        <v>0</v>
      </c>
      <c r="BF70" s="42">
        <f t="shared" si="7"/>
        <v>0</v>
      </c>
      <c r="BG70" s="118" t="str">
        <f>IF($B70="INT",1*'Unfactored Wall Loads'!AS70,IF($B70="EXT",IF(BM70=BI70,0.6*'Unfactored Wall Loads'!AS70,IF(BM70=BJ70,0.75*0.6*'Unfactored Wall Loads'!AS70,IF(BM70=BK70,0.75*0.6*'Unfactored Wall Loads'!AS70,IF(BM70=BL70,0.75*0.6*'Unfactored Wall Loads'!AS70,"NG")))),"N.G."))</f>
        <v>N.G.</v>
      </c>
      <c r="BH70" s="119" t="str">
        <f>IF($B70="INT",1*'Unfactored Wall Loads'!AT70, IF($B70="EXT",0.6*'Unfactored Wall Loads'!AT70,"N.G."))</f>
        <v>N.G.</v>
      </c>
      <c r="BI70" s="38">
        <f>'Unfactored Wall Loads'!$P$5*(1*'Unfactored Wall Loads'!AU70)</f>
        <v>0</v>
      </c>
      <c r="BJ70" s="38">
        <f>'Unfactored Wall Loads'!$P$5*(1*'Unfactored Wall Loads'!AU70+1*'Unfactored Wall Loads'!AV70)</f>
        <v>0</v>
      </c>
      <c r="BK70" s="38">
        <f>'Unfactored Wall Loads'!$P$5*(1*'Unfactored Wall Loads'!AU70+1*'Unfactored Wall Loads'!AW70)</f>
        <v>0</v>
      </c>
      <c r="BL70" s="38">
        <f>'Unfactored Wall Loads'!$P$5*(1*'Unfactored Wall Loads'!AU70+0.75*'Unfactored Wall Loads'!AV70+0.75*'Unfactored Wall Loads'!AW70)</f>
        <v>0</v>
      </c>
      <c r="BM70" s="42">
        <f t="shared" si="8"/>
        <v>0</v>
      </c>
      <c r="BN70" s="118" t="str">
        <f>IF($B70="INT",1*'Unfactored Wall Loads'!AX70,IF($B70="EXT",IF(BT70=BP70,0.6*'Unfactored Wall Loads'!AX70,IF(BT70=BQ70,0.75*0.6*'Unfactored Wall Loads'!AX70,IF(BT70=BR70,0.75*0.6*'Unfactored Wall Loads'!AX70,IF(BT70=BS70,0.75*0.6*'Unfactored Wall Loads'!AX70,"NG")))),"N.G."))</f>
        <v>N.G.</v>
      </c>
      <c r="BO70" s="119" t="str">
        <f>IF($B70="INT",1*'Unfactored Wall Loads'!AY70, IF($B70="EXT",0.6*'Unfactored Wall Loads'!AY70,"N.G."))</f>
        <v>N.G.</v>
      </c>
      <c r="BP70" s="38">
        <f>'Unfactored Wall Loads'!$P$5*(1*'Unfactored Wall Loads'!AZ70)</f>
        <v>0</v>
      </c>
      <c r="BQ70" s="38">
        <f>'Unfactored Wall Loads'!$P$5*(1*'Unfactored Wall Loads'!AZ70+1*'Unfactored Wall Loads'!BA70)</f>
        <v>0</v>
      </c>
      <c r="BR70" s="38">
        <f>'Unfactored Wall Loads'!$P$5*(1*'Unfactored Wall Loads'!AZ70+1*'Unfactored Wall Loads'!BB70)</f>
        <v>0</v>
      </c>
      <c r="BS70" s="38">
        <f>'Unfactored Wall Loads'!$P$5*(1*'Unfactored Wall Loads'!AZ70+0.75*'Unfactored Wall Loads'!BA70+0.75*'Unfactored Wall Loads'!BB70)</f>
        <v>0</v>
      </c>
      <c r="BT70" s="42">
        <f t="shared" si="9"/>
        <v>0</v>
      </c>
      <c r="BU70" s="118" t="str">
        <f>IF($B70="INT",1*'Unfactored Wall Loads'!BC70,IF($B70="EXT",IF(CA70=BW70,0.6*'Unfactored Wall Loads'!BC70,IF(CA70=BX70,0.75*0.6*'Unfactored Wall Loads'!BC70,IF(CA70=BY70,0.75*0.6*'Unfactored Wall Loads'!BC70,IF(CA70=BZ70,0.75*0.6*'Unfactored Wall Loads'!BC70,"NG")))),"N.G."))</f>
        <v>N.G.</v>
      </c>
      <c r="BV70" s="119" t="str">
        <f>IF($B70="INT",1*'Unfactored Wall Loads'!BD70, IF($B70="EXT",0.6*'Unfactored Wall Loads'!BD70,"N.G."))</f>
        <v>N.G.</v>
      </c>
      <c r="BW70" s="38">
        <f>'Unfactored Wall Loads'!$P$5*(1*'Unfactored Wall Loads'!BE70)</f>
        <v>0</v>
      </c>
      <c r="BX70" s="38">
        <f>'Unfactored Wall Loads'!$P$5*(1*'Unfactored Wall Loads'!BE70+1*'Unfactored Wall Loads'!BF70)</f>
        <v>0</v>
      </c>
      <c r="BY70" s="38">
        <f>'Unfactored Wall Loads'!$P$5*(1*'Unfactored Wall Loads'!BE70+1*'Unfactored Wall Loads'!BG70)</f>
        <v>0</v>
      </c>
      <c r="BZ70" s="38">
        <f>'Unfactored Wall Loads'!$P$5*(1*'Unfactored Wall Loads'!BE70+0.75*'Unfactored Wall Loads'!BF70+0.75*'Unfactored Wall Loads'!BG70)</f>
        <v>0</v>
      </c>
      <c r="CA70" s="42">
        <f t="shared" si="10"/>
        <v>0</v>
      </c>
      <c r="CB70" s="118" t="str">
        <f>IF($B70="INT",1*'Unfactored Wall Loads'!BH70,IF($B70="EXT",IF(CH70=CD70,0.6*'Unfactored Wall Loads'!BH70,IF(CH70=CE70,0.75*0.6*'Unfactored Wall Loads'!BH70,IF(CH70=CF70,0.75*0.6*'Unfactored Wall Loads'!BH70,IF(CH70=CG70,0.75*0.6*'Unfactored Wall Loads'!BH70,"NG")))),"N.G."))</f>
        <v>N.G.</v>
      </c>
      <c r="CC70" s="119" t="str">
        <f>IF($B70="INT",1*'Unfactored Wall Loads'!BI70, IF($B70="EXT",0.6*'Unfactored Wall Loads'!BI70,"N.G."))</f>
        <v>N.G.</v>
      </c>
      <c r="CD70" s="38">
        <f>'Unfactored Wall Loads'!$P$5*(1*'Unfactored Wall Loads'!BJ70)</f>
        <v>0</v>
      </c>
      <c r="CE70" s="38">
        <f>'Unfactored Wall Loads'!$P$5*(1*'Unfactored Wall Loads'!BJ70+1*'Unfactored Wall Loads'!BK70)</f>
        <v>0</v>
      </c>
      <c r="CF70" s="38">
        <f>'Unfactored Wall Loads'!$P$5*(1*'Unfactored Wall Loads'!BJ70+1*'Unfactored Wall Loads'!BL70)</f>
        <v>0</v>
      </c>
      <c r="CG70" s="38">
        <f>'Unfactored Wall Loads'!$P$5*(1*'Unfactored Wall Loads'!BJ70+0.75*'Unfactored Wall Loads'!BK70+0.75*'Unfactored Wall Loads'!BL70)</f>
        <v>0</v>
      </c>
      <c r="CH70" s="42">
        <f t="shared" si="11"/>
        <v>0</v>
      </c>
      <c r="CI70" s="118" t="str">
        <f>IF($B70="INT",1*'Unfactored Wall Loads'!BM70,IF($B70="EXT",IF(CO70=CK70,0.6*'Unfactored Wall Loads'!BM70,IF(CO70=CL70,0.75*0.6*'Unfactored Wall Loads'!BM70,IF(CO70=CM70,0.75*0.6*'Unfactored Wall Loads'!BM70,IF(CO70=CN70,0.75*0.6*'Unfactored Wall Loads'!BM70,"NG")))),"N.G."))</f>
        <v>N.G.</v>
      </c>
      <c r="CJ70" s="119" t="str">
        <f>IF($B70="INT",1*'Unfactored Wall Loads'!BN70, IF($B70="EXT",0.6*'Unfactored Wall Loads'!BN70,"N.G."))</f>
        <v>N.G.</v>
      </c>
      <c r="CK70" s="38">
        <f>'Unfactored Wall Loads'!$P$5*(1*'Unfactored Wall Loads'!BO70)</f>
        <v>0</v>
      </c>
      <c r="CL70" s="38">
        <f>'Unfactored Wall Loads'!$P$5*(1*'Unfactored Wall Loads'!BO70+1*'Unfactored Wall Loads'!BP70)</f>
        <v>0</v>
      </c>
      <c r="CM70" s="38">
        <f>'Unfactored Wall Loads'!$P$5*(1*'Unfactored Wall Loads'!BO70+1*'Unfactored Wall Loads'!BQ70)</f>
        <v>0</v>
      </c>
      <c r="CN70" s="38">
        <f>'Unfactored Wall Loads'!$P$5*(1*'Unfactored Wall Loads'!BO70+0.75*'Unfactored Wall Loads'!BP70+0.75*'Unfactored Wall Loads'!BQ70)</f>
        <v>0</v>
      </c>
      <c r="CO70" s="42">
        <f t="shared" si="12"/>
        <v>0</v>
      </c>
      <c r="CP70" s="118" t="str">
        <f>IF($B70="INT",1*'Unfactored Wall Loads'!BR70,IF($B70="EXT",IF(CV70=CR70,0.6*'Unfactored Wall Loads'!BR70,IF(CV70=CS70,0.75*0.6*'Unfactored Wall Loads'!BR70,IF(CV70=CT70,0.75*0.6*'Unfactored Wall Loads'!BR70,IF(CV70=CU70,0.75*0.6*'Unfactored Wall Loads'!BR70,"NG")))),"N.G."))</f>
        <v>N.G.</v>
      </c>
      <c r="CQ70" s="119" t="str">
        <f>IF($B70="INT",1*'Unfactored Wall Loads'!BS70, IF($B70="EXT",0.6*'Unfactored Wall Loads'!BS70,"N.G."))</f>
        <v>N.G.</v>
      </c>
      <c r="CR70" s="38">
        <f>'Unfactored Wall Loads'!$P$5*(1*'Unfactored Wall Loads'!BT70)</f>
        <v>0</v>
      </c>
      <c r="CS70" s="38">
        <f>'Unfactored Wall Loads'!$P$5*(1*'Unfactored Wall Loads'!BT70+1*'Unfactored Wall Loads'!BU70)</f>
        <v>0</v>
      </c>
      <c r="CT70" s="38">
        <f>'Unfactored Wall Loads'!$P$5*(1*'Unfactored Wall Loads'!BT70+1*'Unfactored Wall Loads'!BV70)</f>
        <v>0</v>
      </c>
      <c r="CU70" s="38">
        <f>'Unfactored Wall Loads'!$P$5*(1*'Unfactored Wall Loads'!BT70+0.75*'Unfactored Wall Loads'!BU70+0.75*'Unfactored Wall Loads'!BV70)</f>
        <v>0</v>
      </c>
      <c r="CV70" s="42">
        <f t="shared" si="13"/>
        <v>0</v>
      </c>
      <c r="CW70" s="118" t="str">
        <f>IF($B70="INT",1*'Unfactored Wall Loads'!BW70,IF($B70="EXT",IF(DC70=CY70,0.6*'Unfactored Wall Loads'!BW70,IF(DC70=CZ70,0.75*0.6*'Unfactored Wall Loads'!BW70,IF(DC70=DA70,0.75*0.6*'Unfactored Wall Loads'!BW70,IF(DC70=DB70,0.75*0.6*'Unfactored Wall Loads'!BW70,"NG")))),"N.G."))</f>
        <v>N.G.</v>
      </c>
      <c r="CX70" s="119" t="str">
        <f>IF($B70="INT",1*'Unfactored Wall Loads'!BX70, IF($B70="EXT",0.6*'Unfactored Wall Loads'!BX70,"N.G."))</f>
        <v>N.G.</v>
      </c>
      <c r="CY70" s="38">
        <f>'Unfactored Wall Loads'!$P$5*(1*'Unfactored Wall Loads'!BY70)</f>
        <v>0</v>
      </c>
      <c r="CZ70" s="38">
        <f>'Unfactored Wall Loads'!$P$5*(1*'Unfactored Wall Loads'!BY70+1*'Unfactored Wall Loads'!BZ70)</f>
        <v>0</v>
      </c>
      <c r="DA70" s="38">
        <f>'Unfactored Wall Loads'!$P$5*(1*'Unfactored Wall Loads'!BY70+1*'Unfactored Wall Loads'!CA70)</f>
        <v>0</v>
      </c>
      <c r="DB70" s="38">
        <f>'Unfactored Wall Loads'!$P$5*(1*'Unfactored Wall Loads'!BY70+0.75*'Unfactored Wall Loads'!BZ70+0.75*'Unfactored Wall Loads'!CA70)</f>
        <v>0</v>
      </c>
      <c r="DC70" s="37">
        <f t="shared" si="14"/>
        <v>0</v>
      </c>
    </row>
    <row r="71" spans="1:107" x14ac:dyDescent="0.25">
      <c r="A71" s="87">
        <v>50</v>
      </c>
      <c r="B71" s="87">
        <f>'Unfactored Wall Loads'!B71</f>
        <v>0</v>
      </c>
      <c r="C71" s="118" t="str">
        <f>IF($B71="INT",1*'Unfactored Wall Loads'!E72,IF($B71="EXT",IF(I71=E71,0.6*'Unfactored Wall Loads'!E72,IF(I71=F71,0.75*0.6*'Unfactored Wall Loads'!E72,IF(I71=G71,0.75*0.6*'Unfactored Wall Loads'!A72,IF(I71=H71,0.75*0.6*'Unfactored Wall Loads'!E72,"NG")))),"N.G."))</f>
        <v>N.G.</v>
      </c>
      <c r="D71" s="119" t="str">
        <f>IF($B71="INT",1*'Unfactored Wall Loads'!F71, IF($B71="EXT",0.6*'Unfactored Wall Loads'!F71,"N.G."))</f>
        <v>N.G.</v>
      </c>
      <c r="E71" s="38">
        <f>'Unfactored Wall Loads'!$P$5*(1*'Unfactored Wall Loads'!G71)</f>
        <v>0</v>
      </c>
      <c r="F71" s="38">
        <f>'Unfactored Wall Loads'!$P$5*(1*'Unfactored Wall Loads'!G71+1*'Unfactored Wall Loads'!H71)</f>
        <v>0</v>
      </c>
      <c r="G71" s="38">
        <f>'Unfactored Wall Loads'!$P$5*(1*'Unfactored Wall Loads'!G71+1*'Unfactored Wall Loads'!I71)</f>
        <v>0</v>
      </c>
      <c r="H71" s="38">
        <f>'Unfactored Wall Loads'!$P$5*(1*'Unfactored Wall Loads'!G71+0.75*'Unfactored Wall Loads'!H71+0.75*'Unfactored Wall Loads'!I71)</f>
        <v>0</v>
      </c>
      <c r="I71" s="42">
        <f t="shared" si="0"/>
        <v>0</v>
      </c>
      <c r="J71" s="118" t="str">
        <f>IF($B71="INT",1*'Unfactored Wall Loads'!J72,IF($B71="EXT",IF(P71=L71,0.6*'Unfactored Wall Loads'!H72,IF(P71=M71,0.75*0.6*'Unfactored Wall Loads'!H72,IF(P71=N71,0.75*0.6*'Unfactored Wall Loads'!H72,IF(P71=O71,0.75*0.6*'Unfactored Wall Loads'!H72,"NG")))),"N.G."))</f>
        <v>N.G.</v>
      </c>
      <c r="K71" s="119" t="str">
        <f>IF($B71="INT",1*'Unfactored Wall Loads'!K71, IF($B71="EXT",0.6*'Unfactored Wall Loads'!K71,"N.G."))</f>
        <v>N.G.</v>
      </c>
      <c r="L71" s="38">
        <f>'Unfactored Wall Loads'!$P$5*(1*'Unfactored Wall Loads'!L71)</f>
        <v>0</v>
      </c>
      <c r="M71" s="38">
        <f>'Unfactored Wall Loads'!$P$5*(1*'Unfactored Wall Loads'!L71+1*'Unfactored Wall Loads'!M71)</f>
        <v>0</v>
      </c>
      <c r="N71" s="38">
        <f>'Unfactored Wall Loads'!$P$5*(1*'Unfactored Wall Loads'!L71+1*'Unfactored Wall Loads'!N71)</f>
        <v>0</v>
      </c>
      <c r="O71" s="38">
        <f>'Unfactored Wall Loads'!$P$5*(1*'Unfactored Wall Loads'!L71+0.75*'Unfactored Wall Loads'!M71+0.75*'Unfactored Wall Loads'!N71)</f>
        <v>0</v>
      </c>
      <c r="P71" s="42">
        <f t="shared" si="1"/>
        <v>0</v>
      </c>
      <c r="Q71" s="118" t="str">
        <f>IF($B71="INT",1*'Unfactored Wall Loads'!O72,IF($B71="EXT",IF(W71=S71,0.6*'Unfactored Wall Loads'!O72,IF(W71=T71,0.75*0.6*'Unfactored Wall Loads'!O72,IF(W71=U71,0.75*0.6*'Unfactored Wall Loads'!O72,IF(W71=V71,0.75*0.6*'Unfactored Wall Loads'!O72,"NG")))),"N.G."))</f>
        <v>N.G.</v>
      </c>
      <c r="R71" s="119" t="str">
        <f>IF($B71="INT",1*'Unfactored Wall Loads'!P71, IF($B71="EXT",0.6*'Unfactored Wall Loads'!P71,"N.G."))</f>
        <v>N.G.</v>
      </c>
      <c r="S71" s="38">
        <f>'Unfactored Wall Loads'!$P$5*(1*'Unfactored Wall Loads'!Q71)</f>
        <v>0</v>
      </c>
      <c r="T71" s="38">
        <f>'Unfactored Wall Loads'!$P$5*(1*'Unfactored Wall Loads'!Q71+1*'Unfactored Wall Loads'!R71)</f>
        <v>0</v>
      </c>
      <c r="U71" s="38">
        <f>'Unfactored Wall Loads'!$P$5*(1*'Unfactored Wall Loads'!Q71+1*'Unfactored Wall Loads'!S71)</f>
        <v>0</v>
      </c>
      <c r="V71" s="38">
        <f>'Unfactored Wall Loads'!$P$5*(1*'Unfactored Wall Loads'!Q71+0.75*'Unfactored Wall Loads'!R71+0.75*'Unfactored Wall Loads'!S71)</f>
        <v>0</v>
      </c>
      <c r="W71" s="42">
        <f t="shared" si="2"/>
        <v>0</v>
      </c>
      <c r="X71" s="118" t="str">
        <f>IF($B71="INT",1*'Unfactored Wall Loads'!T71,IF($B71="EXT",IF(AD71=Z71,0.6*'Unfactored Wall Loads'!T71,IF(AD71=AA71,0.75*0.6*'Unfactored Wall Loads'!T71,IF(AD71=AB71,0.75*0.6*'Unfactored Wall Loads'!T71,IF(AD71=AC71,0.75*0.6*'Unfactored Wall Loads'!T71,"NG")))),"N.G."))</f>
        <v>N.G.</v>
      </c>
      <c r="Y71" s="119" t="str">
        <f>IF($B71="INT",1*'Unfactored Wall Loads'!U71, IF($B71="EXT",0.6*'Unfactored Wall Loads'!U71,"N.G."))</f>
        <v>N.G.</v>
      </c>
      <c r="Z71" s="38">
        <f>'Unfactored Wall Loads'!$P$5*(1*'Unfactored Wall Loads'!V71)</f>
        <v>0</v>
      </c>
      <c r="AA71" s="38">
        <f>'Unfactored Wall Loads'!$P$5*(1*'Unfactored Wall Loads'!V71+1*'Unfactored Wall Loads'!W71)</f>
        <v>0</v>
      </c>
      <c r="AB71" s="38">
        <f>'Unfactored Wall Loads'!$P$5*(1*'Unfactored Wall Loads'!V71+1*'Unfactored Wall Loads'!X71)</f>
        <v>0</v>
      </c>
      <c r="AC71" s="42">
        <f>'Unfactored Wall Loads'!$P$5*(1*'Unfactored Wall Loads'!V71+0.75*'Unfactored Wall Loads'!W71+0.75*'Unfactored Wall Loads'!X71)</f>
        <v>0</v>
      </c>
      <c r="AD71" s="87">
        <f t="shared" si="3"/>
        <v>0</v>
      </c>
      <c r="AE71" s="118" t="str">
        <f>IF($B71="INT",1*'Unfactored Wall Loads'!Y71,IF($B71="EXT",IF(AK71=AG71,0.6*'Unfactored Wall Loads'!Y71,IF(AK71=AH71,0.75*0.6*'Unfactored Wall Loads'!Y71,IF(AK71=AI71,0.75*0.6*'Unfactored Wall Loads'!Y71,IF(AK71=AJ71,0.75*0.6*'Unfactored Wall Loads'!Y71,"NG")))),"N.G."))</f>
        <v>N.G.</v>
      </c>
      <c r="AF71" s="119" t="str">
        <f>IF($B71="INT",1*'Unfactored Wall Loads'!Z71, IF($B71="EXT",0.6*'Unfactored Wall Loads'!Z71,"N.G."))</f>
        <v>N.G.</v>
      </c>
      <c r="AG71" s="38">
        <f>'Unfactored Wall Loads'!$P$5*(1*'Unfactored Wall Loads'!AA71)</f>
        <v>0</v>
      </c>
      <c r="AH71" s="38">
        <f>'Unfactored Wall Loads'!$P$5*(1*'Unfactored Wall Loads'!AA71+1*'Unfactored Wall Loads'!AB71)</f>
        <v>0</v>
      </c>
      <c r="AI71" s="38">
        <f>'Unfactored Wall Loads'!$P$5*(1*'Unfactored Wall Loads'!AA71+1*'Unfactored Wall Loads'!AC71)</f>
        <v>0</v>
      </c>
      <c r="AJ71" s="38">
        <f>'Unfactored Wall Loads'!$P$5*(1*'Unfactored Wall Loads'!AA71+0.75*'Unfactored Wall Loads'!AB71+0.75*'Unfactored Wall Loads'!AC71)</f>
        <v>0</v>
      </c>
      <c r="AK71" s="42">
        <f t="shared" si="4"/>
        <v>0</v>
      </c>
      <c r="AL71" s="118" t="str">
        <f>IF($B71="INT",1*'Unfactored Wall Loads'!AD71,IF($B71="EXT",IF(AR71=AN71,0.6*'Unfactored Wall Loads'!AD71,IF(AR71=AO71,0.75*0.6*'Unfactored Wall Loads'!AD71,IF(AR71=AP71,0.75*0.6*'Unfactored Wall Loads'!AD71,IF(AR71=AQ71,0.75*0.6*'Unfactored Wall Loads'!AD71,"NG")))),"N.G."))</f>
        <v>N.G.</v>
      </c>
      <c r="AM71" s="119" t="str">
        <f>IF($B71="INT",1*'Unfactored Wall Loads'!AE71, IF($B71="EXT",0.6*'Unfactored Wall Loads'!AE71,"N.G."))</f>
        <v>N.G.</v>
      </c>
      <c r="AN71" s="38">
        <f>'Unfactored Wall Loads'!$P$5*(1*'Unfactored Wall Loads'!AF71)</f>
        <v>0</v>
      </c>
      <c r="AO71" s="38">
        <f>'Unfactored Wall Loads'!$P$5*(1*'Unfactored Wall Loads'!AF71+1*'Unfactored Wall Loads'!AG71)</f>
        <v>0</v>
      </c>
      <c r="AP71" s="38">
        <f>'Unfactored Wall Loads'!$P$5*(1*'Unfactored Wall Loads'!AF71+1*'Unfactored Wall Loads'!AH71)</f>
        <v>0</v>
      </c>
      <c r="AQ71" s="38">
        <f>'Unfactored Wall Loads'!$P$5*(1*'Unfactored Wall Loads'!AF71+0.75*'Unfactored Wall Loads'!AG71+0.75*'Unfactored Wall Loads'!AH71)</f>
        <v>0</v>
      </c>
      <c r="AR71" s="42">
        <f t="shared" si="5"/>
        <v>0</v>
      </c>
      <c r="AS71" s="118" t="str">
        <f>IF($B71="INT",1*'Unfactored Wall Loads'!AI71,IF($B71="EXT",IF(AY71=AU71,0.6*'Unfactored Wall Loads'!AI71,IF(AY71=AV71,0.75*0.6*'Unfactored Wall Loads'!AI71,IF(AY71=AW71,0.75*0.6*'Unfactored Wall Loads'!AI71,IF(AY71=AX71,0.75*0.6*'Unfactored Wall Loads'!AI71,"NG")))),"N.G."))</f>
        <v>N.G.</v>
      </c>
      <c r="AT71" s="119" t="str">
        <f>IF($B71="INT",1*'Unfactored Wall Loads'!AJ71, IF($B71="EXT",0.6*'Unfactored Wall Loads'!AJ71,"N.G."))</f>
        <v>N.G.</v>
      </c>
      <c r="AU71" s="38">
        <f>'Unfactored Wall Loads'!$P$5*(1*'Unfactored Wall Loads'!AK71)</f>
        <v>0</v>
      </c>
      <c r="AV71" s="38">
        <f>'Unfactored Wall Loads'!$P$5*(1*'Unfactored Wall Loads'!AK71+1*'Unfactored Wall Loads'!AL71)</f>
        <v>0</v>
      </c>
      <c r="AW71" s="38">
        <f>'Unfactored Wall Loads'!$P$5*(1*'Unfactored Wall Loads'!AK71+1*'Unfactored Wall Loads'!AM71)</f>
        <v>0</v>
      </c>
      <c r="AX71" s="38">
        <f>'Unfactored Wall Loads'!$P$5*(1*'Unfactored Wall Loads'!AK71+0.75*'Unfactored Wall Loads'!AL71+0.75*'Unfactored Wall Loads'!AM71)</f>
        <v>0</v>
      </c>
      <c r="AY71" s="42">
        <f t="shared" si="6"/>
        <v>0</v>
      </c>
      <c r="AZ71" s="118" t="str">
        <f>IF($B71="INT",1*'Unfactored Wall Loads'!AN71,IF($B71="EXT",IF(BF71=BB71,0.6*'Unfactored Wall Loads'!AN71,IF(BF71=BC71,0.75*0.6*'Unfactored Wall Loads'!AN71,IF(BF71=BD71,0.75*0.6*'Unfactored Wall Loads'!AN71,IF(BF71=BE71,0.75*0.6*'Unfactored Wall Loads'!AN71,"NG")))),"N.G."))</f>
        <v>N.G.</v>
      </c>
      <c r="BA71" s="119" t="str">
        <f>IF($B71="INT",1*'Unfactored Wall Loads'!AO71, IF($B71="EXT",0.6*'Unfactored Wall Loads'!AO71,"N.G."))</f>
        <v>N.G.</v>
      </c>
      <c r="BB71" s="38">
        <f>'Unfactored Wall Loads'!$P$5*(1*'Unfactored Wall Loads'!AP71)</f>
        <v>0</v>
      </c>
      <c r="BC71" s="38">
        <f>'Unfactored Wall Loads'!$P$5*(1*'Unfactored Wall Loads'!AP71+1*'Unfactored Wall Loads'!AQ71)</f>
        <v>0</v>
      </c>
      <c r="BD71" s="38">
        <f>'Unfactored Wall Loads'!$P$5*(1*'Unfactored Wall Loads'!AP71+1*'Unfactored Wall Loads'!AR71)</f>
        <v>0</v>
      </c>
      <c r="BE71" s="38">
        <f>'Unfactored Wall Loads'!$P$5*(1*'Unfactored Wall Loads'!AP71+0.75*'Unfactored Wall Loads'!AQ71+0.75*'Unfactored Wall Loads'!AR71)</f>
        <v>0</v>
      </c>
      <c r="BF71" s="42">
        <f t="shared" si="7"/>
        <v>0</v>
      </c>
      <c r="BG71" s="118" t="str">
        <f>IF($B71="INT",1*'Unfactored Wall Loads'!AS71,IF($B71="EXT",IF(BM71=BI71,0.6*'Unfactored Wall Loads'!AS71,IF(BM71=BJ71,0.75*0.6*'Unfactored Wall Loads'!AS71,IF(BM71=BK71,0.75*0.6*'Unfactored Wall Loads'!AS71,IF(BM71=BL71,0.75*0.6*'Unfactored Wall Loads'!AS71,"NG")))),"N.G."))</f>
        <v>N.G.</v>
      </c>
      <c r="BH71" s="119" t="str">
        <f>IF($B71="INT",1*'Unfactored Wall Loads'!AT71, IF($B71="EXT",0.6*'Unfactored Wall Loads'!AT71,"N.G."))</f>
        <v>N.G.</v>
      </c>
      <c r="BI71" s="38">
        <f>'Unfactored Wall Loads'!$P$5*(1*'Unfactored Wall Loads'!AU71)</f>
        <v>0</v>
      </c>
      <c r="BJ71" s="38">
        <f>'Unfactored Wall Loads'!$P$5*(1*'Unfactored Wall Loads'!AU71+1*'Unfactored Wall Loads'!AV71)</f>
        <v>0</v>
      </c>
      <c r="BK71" s="38">
        <f>'Unfactored Wall Loads'!$P$5*(1*'Unfactored Wall Loads'!AU71+1*'Unfactored Wall Loads'!AW71)</f>
        <v>0</v>
      </c>
      <c r="BL71" s="38">
        <f>'Unfactored Wall Loads'!$P$5*(1*'Unfactored Wall Loads'!AU71+0.75*'Unfactored Wall Loads'!AV71+0.75*'Unfactored Wall Loads'!AW71)</f>
        <v>0</v>
      </c>
      <c r="BM71" s="42">
        <f t="shared" si="8"/>
        <v>0</v>
      </c>
      <c r="BN71" s="118" t="str">
        <f>IF($B71="INT",1*'Unfactored Wall Loads'!AX71,IF($B71="EXT",IF(BT71=BP71,0.6*'Unfactored Wall Loads'!AX71,IF(BT71=BQ71,0.75*0.6*'Unfactored Wall Loads'!AX71,IF(BT71=BR71,0.75*0.6*'Unfactored Wall Loads'!AX71,IF(BT71=BS71,0.75*0.6*'Unfactored Wall Loads'!AX71,"NG")))),"N.G."))</f>
        <v>N.G.</v>
      </c>
      <c r="BO71" s="119" t="str">
        <f>IF($B71="INT",1*'Unfactored Wall Loads'!AY71, IF($B71="EXT",0.6*'Unfactored Wall Loads'!AY71,"N.G."))</f>
        <v>N.G.</v>
      </c>
      <c r="BP71" s="38">
        <f>'Unfactored Wall Loads'!$P$5*(1*'Unfactored Wall Loads'!AZ71)</f>
        <v>0</v>
      </c>
      <c r="BQ71" s="38">
        <f>'Unfactored Wall Loads'!$P$5*(1*'Unfactored Wall Loads'!AZ71+1*'Unfactored Wall Loads'!BA71)</f>
        <v>0</v>
      </c>
      <c r="BR71" s="38">
        <f>'Unfactored Wall Loads'!$P$5*(1*'Unfactored Wall Loads'!AZ71+1*'Unfactored Wall Loads'!BB71)</f>
        <v>0</v>
      </c>
      <c r="BS71" s="38">
        <f>'Unfactored Wall Loads'!$P$5*(1*'Unfactored Wall Loads'!AZ71+0.75*'Unfactored Wall Loads'!BA71+0.75*'Unfactored Wall Loads'!BB71)</f>
        <v>0</v>
      </c>
      <c r="BT71" s="42">
        <f t="shared" si="9"/>
        <v>0</v>
      </c>
      <c r="BU71" s="118" t="str">
        <f>IF($B71="INT",1*'Unfactored Wall Loads'!BC71,IF($B71="EXT",IF(CA71=BW71,0.6*'Unfactored Wall Loads'!BC71,IF(CA71=BX71,0.75*0.6*'Unfactored Wall Loads'!BC71,IF(CA71=BY71,0.75*0.6*'Unfactored Wall Loads'!BC71,IF(CA71=BZ71,0.75*0.6*'Unfactored Wall Loads'!BC71,"NG")))),"N.G."))</f>
        <v>N.G.</v>
      </c>
      <c r="BV71" s="119" t="str">
        <f>IF($B71="INT",1*'Unfactored Wall Loads'!BD71, IF($B71="EXT",0.6*'Unfactored Wall Loads'!BD71,"N.G."))</f>
        <v>N.G.</v>
      </c>
      <c r="BW71" s="38">
        <f>'Unfactored Wall Loads'!$P$5*(1*'Unfactored Wall Loads'!BE71)</f>
        <v>0</v>
      </c>
      <c r="BX71" s="38">
        <f>'Unfactored Wall Loads'!$P$5*(1*'Unfactored Wall Loads'!BE71+1*'Unfactored Wall Loads'!BF71)</f>
        <v>0</v>
      </c>
      <c r="BY71" s="38">
        <f>'Unfactored Wall Loads'!$P$5*(1*'Unfactored Wall Loads'!BE71+1*'Unfactored Wall Loads'!BG71)</f>
        <v>0</v>
      </c>
      <c r="BZ71" s="38">
        <f>'Unfactored Wall Loads'!$P$5*(1*'Unfactored Wall Loads'!BE71+0.75*'Unfactored Wall Loads'!BF71+0.75*'Unfactored Wall Loads'!BG71)</f>
        <v>0</v>
      </c>
      <c r="CA71" s="42">
        <f t="shared" si="10"/>
        <v>0</v>
      </c>
      <c r="CB71" s="118" t="str">
        <f>IF($B71="INT",1*'Unfactored Wall Loads'!BH71,IF($B71="EXT",IF(CH71=CD71,0.6*'Unfactored Wall Loads'!BH71,IF(CH71=CE71,0.75*0.6*'Unfactored Wall Loads'!BH71,IF(CH71=CF71,0.75*0.6*'Unfactored Wall Loads'!BH71,IF(CH71=CG71,0.75*0.6*'Unfactored Wall Loads'!BH71,"NG")))),"N.G."))</f>
        <v>N.G.</v>
      </c>
      <c r="CC71" s="119" t="str">
        <f>IF($B71="INT",1*'Unfactored Wall Loads'!BI71, IF($B71="EXT",0.6*'Unfactored Wall Loads'!BI71,"N.G."))</f>
        <v>N.G.</v>
      </c>
      <c r="CD71" s="38">
        <f>'Unfactored Wall Loads'!$P$5*(1*'Unfactored Wall Loads'!BJ71)</f>
        <v>0</v>
      </c>
      <c r="CE71" s="38">
        <f>'Unfactored Wall Loads'!$P$5*(1*'Unfactored Wall Loads'!BJ71+1*'Unfactored Wall Loads'!BK71)</f>
        <v>0</v>
      </c>
      <c r="CF71" s="38">
        <f>'Unfactored Wall Loads'!$P$5*(1*'Unfactored Wall Loads'!BJ71+1*'Unfactored Wall Loads'!BL71)</f>
        <v>0</v>
      </c>
      <c r="CG71" s="38">
        <f>'Unfactored Wall Loads'!$P$5*(1*'Unfactored Wall Loads'!BJ71+0.75*'Unfactored Wall Loads'!BK71+0.75*'Unfactored Wall Loads'!BL71)</f>
        <v>0</v>
      </c>
      <c r="CH71" s="42">
        <f t="shared" si="11"/>
        <v>0</v>
      </c>
      <c r="CI71" s="118" t="str">
        <f>IF($B71="INT",1*'Unfactored Wall Loads'!BM71,IF($B71="EXT",IF(CO71=CK71,0.6*'Unfactored Wall Loads'!BM71,IF(CO71=CL71,0.75*0.6*'Unfactored Wall Loads'!BM71,IF(CO71=CM71,0.75*0.6*'Unfactored Wall Loads'!BM71,IF(CO71=CN71,0.75*0.6*'Unfactored Wall Loads'!BM71,"NG")))),"N.G."))</f>
        <v>N.G.</v>
      </c>
      <c r="CJ71" s="119" t="str">
        <f>IF($B71="INT",1*'Unfactored Wall Loads'!BN71, IF($B71="EXT",0.6*'Unfactored Wall Loads'!BN71,"N.G."))</f>
        <v>N.G.</v>
      </c>
      <c r="CK71" s="38">
        <f>'Unfactored Wall Loads'!$P$5*(1*'Unfactored Wall Loads'!BO71)</f>
        <v>0</v>
      </c>
      <c r="CL71" s="38">
        <f>'Unfactored Wall Loads'!$P$5*(1*'Unfactored Wall Loads'!BO71+1*'Unfactored Wall Loads'!BP71)</f>
        <v>0</v>
      </c>
      <c r="CM71" s="38">
        <f>'Unfactored Wall Loads'!$P$5*(1*'Unfactored Wall Loads'!BO71+1*'Unfactored Wall Loads'!BQ71)</f>
        <v>0</v>
      </c>
      <c r="CN71" s="38">
        <f>'Unfactored Wall Loads'!$P$5*(1*'Unfactored Wall Loads'!BO71+0.75*'Unfactored Wall Loads'!BP71+0.75*'Unfactored Wall Loads'!BQ71)</f>
        <v>0</v>
      </c>
      <c r="CO71" s="42">
        <f t="shared" si="12"/>
        <v>0</v>
      </c>
      <c r="CP71" s="118" t="str">
        <f>IF($B71="INT",1*'Unfactored Wall Loads'!BR71,IF($B71="EXT",IF(CV71=CR71,0.6*'Unfactored Wall Loads'!BR71,IF(CV71=CS71,0.75*0.6*'Unfactored Wall Loads'!BR71,IF(CV71=CT71,0.75*0.6*'Unfactored Wall Loads'!BR71,IF(CV71=CU71,0.75*0.6*'Unfactored Wall Loads'!BR71,"NG")))),"N.G."))</f>
        <v>N.G.</v>
      </c>
      <c r="CQ71" s="119" t="str">
        <f>IF($B71="INT",1*'Unfactored Wall Loads'!BS71, IF($B71="EXT",0.6*'Unfactored Wall Loads'!BS71,"N.G."))</f>
        <v>N.G.</v>
      </c>
      <c r="CR71" s="38">
        <f>'Unfactored Wall Loads'!$P$5*(1*'Unfactored Wall Loads'!BT71)</f>
        <v>0</v>
      </c>
      <c r="CS71" s="38">
        <f>'Unfactored Wall Loads'!$P$5*(1*'Unfactored Wall Loads'!BT71+1*'Unfactored Wall Loads'!BU71)</f>
        <v>0</v>
      </c>
      <c r="CT71" s="38">
        <f>'Unfactored Wall Loads'!$P$5*(1*'Unfactored Wall Loads'!BT71+1*'Unfactored Wall Loads'!BV71)</f>
        <v>0</v>
      </c>
      <c r="CU71" s="38">
        <f>'Unfactored Wall Loads'!$P$5*(1*'Unfactored Wall Loads'!BT71+0.75*'Unfactored Wall Loads'!BU71+0.75*'Unfactored Wall Loads'!BV71)</f>
        <v>0</v>
      </c>
      <c r="CV71" s="42">
        <f t="shared" si="13"/>
        <v>0</v>
      </c>
      <c r="CW71" s="118" t="str">
        <f>IF($B71="INT",1*'Unfactored Wall Loads'!BW71,IF($B71="EXT",IF(DC71=CY71,0.6*'Unfactored Wall Loads'!BW71,IF(DC71=CZ71,0.75*0.6*'Unfactored Wall Loads'!BW71,IF(DC71=DA71,0.75*0.6*'Unfactored Wall Loads'!BW71,IF(DC71=DB71,0.75*0.6*'Unfactored Wall Loads'!BW71,"NG")))),"N.G."))</f>
        <v>N.G.</v>
      </c>
      <c r="CX71" s="119" t="str">
        <f>IF($B71="INT",1*'Unfactored Wall Loads'!BX71, IF($B71="EXT",0.6*'Unfactored Wall Loads'!BX71,"N.G."))</f>
        <v>N.G.</v>
      </c>
      <c r="CY71" s="38">
        <f>'Unfactored Wall Loads'!$P$5*(1*'Unfactored Wall Loads'!BY71)</f>
        <v>0</v>
      </c>
      <c r="CZ71" s="38">
        <f>'Unfactored Wall Loads'!$P$5*(1*'Unfactored Wall Loads'!BY71+1*'Unfactored Wall Loads'!BZ71)</f>
        <v>0</v>
      </c>
      <c r="DA71" s="38">
        <f>'Unfactored Wall Loads'!$P$5*(1*'Unfactored Wall Loads'!BY71+1*'Unfactored Wall Loads'!CA71)</f>
        <v>0</v>
      </c>
      <c r="DB71" s="38">
        <f>'Unfactored Wall Loads'!$P$5*(1*'Unfactored Wall Loads'!BY71+0.75*'Unfactored Wall Loads'!BZ71+0.75*'Unfactored Wall Loads'!CA71)</f>
        <v>0</v>
      </c>
      <c r="DC71" s="37">
        <f t="shared" si="14"/>
        <v>0</v>
      </c>
    </row>
    <row r="72" spans="1:107" x14ac:dyDescent="0.25">
      <c r="A72" s="87">
        <v>51</v>
      </c>
      <c r="B72" s="87">
        <f>'Unfactored Wall Loads'!B72</f>
        <v>0</v>
      </c>
      <c r="C72" s="118" t="str">
        <f>IF($B72="INT",1*'Unfactored Wall Loads'!E73,IF($B72="EXT",IF(I72=E72,0.6*'Unfactored Wall Loads'!E73,IF(I72=F72,0.75*0.6*'Unfactored Wall Loads'!E73,IF(I72=G72,0.75*0.6*'Unfactored Wall Loads'!A73,IF(I72=H72,0.75*0.6*'Unfactored Wall Loads'!E73,"NG")))),"N.G."))</f>
        <v>N.G.</v>
      </c>
      <c r="D72" s="119" t="str">
        <f>IF($B72="INT",1*'Unfactored Wall Loads'!F72, IF($B72="EXT",0.6*'Unfactored Wall Loads'!F72,"N.G."))</f>
        <v>N.G.</v>
      </c>
      <c r="E72" s="38">
        <f>'Unfactored Wall Loads'!$P$5*(1*'Unfactored Wall Loads'!G72)</f>
        <v>0</v>
      </c>
      <c r="F72" s="38">
        <f>'Unfactored Wall Loads'!$P$5*(1*'Unfactored Wall Loads'!G72+1*'Unfactored Wall Loads'!H72)</f>
        <v>0</v>
      </c>
      <c r="G72" s="38">
        <f>'Unfactored Wall Loads'!$P$5*(1*'Unfactored Wall Loads'!G72+1*'Unfactored Wall Loads'!I72)</f>
        <v>0</v>
      </c>
      <c r="H72" s="38">
        <f>'Unfactored Wall Loads'!$P$5*(1*'Unfactored Wall Loads'!G72+0.75*'Unfactored Wall Loads'!H72+0.75*'Unfactored Wall Loads'!I72)</f>
        <v>0</v>
      </c>
      <c r="I72" s="42">
        <f t="shared" si="0"/>
        <v>0</v>
      </c>
      <c r="J72" s="118" t="str">
        <f>IF($B72="INT",1*'Unfactored Wall Loads'!J73,IF($B72="EXT",IF(P72=L72,0.6*'Unfactored Wall Loads'!H73,IF(P72=M72,0.75*0.6*'Unfactored Wall Loads'!H73,IF(P72=N72,0.75*0.6*'Unfactored Wall Loads'!H73,IF(P72=O72,0.75*0.6*'Unfactored Wall Loads'!H73,"NG")))),"N.G."))</f>
        <v>N.G.</v>
      </c>
      <c r="K72" s="119" t="str">
        <f>IF($B72="INT",1*'Unfactored Wall Loads'!K72, IF($B72="EXT",0.6*'Unfactored Wall Loads'!K72,"N.G."))</f>
        <v>N.G.</v>
      </c>
      <c r="L72" s="38">
        <f>'Unfactored Wall Loads'!$P$5*(1*'Unfactored Wall Loads'!L72)</f>
        <v>0</v>
      </c>
      <c r="M72" s="38">
        <f>'Unfactored Wall Loads'!$P$5*(1*'Unfactored Wall Loads'!L72+1*'Unfactored Wall Loads'!M72)</f>
        <v>0</v>
      </c>
      <c r="N72" s="38">
        <f>'Unfactored Wall Loads'!$P$5*(1*'Unfactored Wall Loads'!L72+1*'Unfactored Wall Loads'!N72)</f>
        <v>0</v>
      </c>
      <c r="O72" s="38">
        <f>'Unfactored Wall Loads'!$P$5*(1*'Unfactored Wall Loads'!L72+0.75*'Unfactored Wall Loads'!M72+0.75*'Unfactored Wall Loads'!N72)</f>
        <v>0</v>
      </c>
      <c r="P72" s="42">
        <f t="shared" si="1"/>
        <v>0</v>
      </c>
      <c r="Q72" s="118" t="str">
        <f>IF($B72="INT",1*'Unfactored Wall Loads'!O73,IF($B72="EXT",IF(W72=S72,0.6*'Unfactored Wall Loads'!O73,IF(W72=T72,0.75*0.6*'Unfactored Wall Loads'!O73,IF(W72=U72,0.75*0.6*'Unfactored Wall Loads'!O73,IF(W72=V72,0.75*0.6*'Unfactored Wall Loads'!O73,"NG")))),"N.G."))</f>
        <v>N.G.</v>
      </c>
      <c r="R72" s="119" t="str">
        <f>IF($B72="INT",1*'Unfactored Wall Loads'!P72, IF($B72="EXT",0.6*'Unfactored Wall Loads'!P72,"N.G."))</f>
        <v>N.G.</v>
      </c>
      <c r="S72" s="38">
        <f>'Unfactored Wall Loads'!$P$5*(1*'Unfactored Wall Loads'!Q72)</f>
        <v>0</v>
      </c>
      <c r="T72" s="38">
        <f>'Unfactored Wall Loads'!$P$5*(1*'Unfactored Wall Loads'!Q72+1*'Unfactored Wall Loads'!R72)</f>
        <v>0</v>
      </c>
      <c r="U72" s="38">
        <f>'Unfactored Wall Loads'!$P$5*(1*'Unfactored Wall Loads'!Q72+1*'Unfactored Wall Loads'!S72)</f>
        <v>0</v>
      </c>
      <c r="V72" s="38">
        <f>'Unfactored Wall Loads'!$P$5*(1*'Unfactored Wall Loads'!Q72+0.75*'Unfactored Wall Loads'!R72+0.75*'Unfactored Wall Loads'!S72)</f>
        <v>0</v>
      </c>
      <c r="W72" s="42">
        <f t="shared" si="2"/>
        <v>0</v>
      </c>
      <c r="X72" s="118" t="str">
        <f>IF($B72="INT",1*'Unfactored Wall Loads'!T72,IF($B72="EXT",IF(AD72=Z72,0.6*'Unfactored Wall Loads'!T72,IF(AD72=AA72,0.75*0.6*'Unfactored Wall Loads'!T72,IF(AD72=AB72,0.75*0.6*'Unfactored Wall Loads'!T72,IF(AD72=AC72,0.75*0.6*'Unfactored Wall Loads'!T72,"NG")))),"N.G."))</f>
        <v>N.G.</v>
      </c>
      <c r="Y72" s="119" t="str">
        <f>IF($B72="INT",1*'Unfactored Wall Loads'!U72, IF($B72="EXT",0.6*'Unfactored Wall Loads'!U72,"N.G."))</f>
        <v>N.G.</v>
      </c>
      <c r="Z72" s="38">
        <f>'Unfactored Wall Loads'!$P$5*(1*'Unfactored Wall Loads'!V72)</f>
        <v>0</v>
      </c>
      <c r="AA72" s="38">
        <f>'Unfactored Wall Loads'!$P$5*(1*'Unfactored Wall Loads'!V72+1*'Unfactored Wall Loads'!W72)</f>
        <v>0</v>
      </c>
      <c r="AB72" s="38">
        <f>'Unfactored Wall Loads'!$P$5*(1*'Unfactored Wall Loads'!V72+1*'Unfactored Wall Loads'!X72)</f>
        <v>0</v>
      </c>
      <c r="AC72" s="42">
        <f>'Unfactored Wall Loads'!$P$5*(1*'Unfactored Wall Loads'!V72+0.75*'Unfactored Wall Loads'!W72+0.75*'Unfactored Wall Loads'!X72)</f>
        <v>0</v>
      </c>
      <c r="AD72" s="87">
        <f t="shared" si="3"/>
        <v>0</v>
      </c>
      <c r="AE72" s="118" t="str">
        <f>IF($B72="INT",1*'Unfactored Wall Loads'!Y72,IF($B72="EXT",IF(AK72=AG72,0.6*'Unfactored Wall Loads'!Y72,IF(AK72=AH72,0.75*0.6*'Unfactored Wall Loads'!Y72,IF(AK72=AI72,0.75*0.6*'Unfactored Wall Loads'!Y72,IF(AK72=AJ72,0.75*0.6*'Unfactored Wall Loads'!Y72,"NG")))),"N.G."))</f>
        <v>N.G.</v>
      </c>
      <c r="AF72" s="119" t="str">
        <f>IF($B72="INT",1*'Unfactored Wall Loads'!Z72, IF($B72="EXT",0.6*'Unfactored Wall Loads'!Z72,"N.G."))</f>
        <v>N.G.</v>
      </c>
      <c r="AG72" s="38">
        <f>'Unfactored Wall Loads'!$P$5*(1*'Unfactored Wall Loads'!AA72)</f>
        <v>0</v>
      </c>
      <c r="AH72" s="38">
        <f>'Unfactored Wall Loads'!$P$5*(1*'Unfactored Wall Loads'!AA72+1*'Unfactored Wall Loads'!AB72)</f>
        <v>0</v>
      </c>
      <c r="AI72" s="38">
        <f>'Unfactored Wall Loads'!$P$5*(1*'Unfactored Wall Loads'!AA72+1*'Unfactored Wall Loads'!AC72)</f>
        <v>0</v>
      </c>
      <c r="AJ72" s="38">
        <f>'Unfactored Wall Loads'!$P$5*(1*'Unfactored Wall Loads'!AA72+0.75*'Unfactored Wall Loads'!AB72+0.75*'Unfactored Wall Loads'!AC72)</f>
        <v>0</v>
      </c>
      <c r="AK72" s="42">
        <f t="shared" si="4"/>
        <v>0</v>
      </c>
      <c r="AL72" s="118" t="str">
        <f>IF($B72="INT",1*'Unfactored Wall Loads'!AD72,IF($B72="EXT",IF(AR72=AN72,0.6*'Unfactored Wall Loads'!AD72,IF(AR72=AO72,0.75*0.6*'Unfactored Wall Loads'!AD72,IF(AR72=AP72,0.75*0.6*'Unfactored Wall Loads'!AD72,IF(AR72=AQ72,0.75*0.6*'Unfactored Wall Loads'!AD72,"NG")))),"N.G."))</f>
        <v>N.G.</v>
      </c>
      <c r="AM72" s="119" t="str">
        <f>IF($B72="INT",1*'Unfactored Wall Loads'!AE72, IF($B72="EXT",0.6*'Unfactored Wall Loads'!AE72,"N.G."))</f>
        <v>N.G.</v>
      </c>
      <c r="AN72" s="38">
        <f>'Unfactored Wall Loads'!$P$5*(1*'Unfactored Wall Loads'!AF72)</f>
        <v>0</v>
      </c>
      <c r="AO72" s="38">
        <f>'Unfactored Wall Loads'!$P$5*(1*'Unfactored Wall Loads'!AF72+1*'Unfactored Wall Loads'!AG72)</f>
        <v>0</v>
      </c>
      <c r="AP72" s="38">
        <f>'Unfactored Wall Loads'!$P$5*(1*'Unfactored Wall Loads'!AF72+1*'Unfactored Wall Loads'!AH72)</f>
        <v>0</v>
      </c>
      <c r="AQ72" s="38">
        <f>'Unfactored Wall Loads'!$P$5*(1*'Unfactored Wall Loads'!AF72+0.75*'Unfactored Wall Loads'!AG72+0.75*'Unfactored Wall Loads'!AH72)</f>
        <v>0</v>
      </c>
      <c r="AR72" s="42">
        <f t="shared" si="5"/>
        <v>0</v>
      </c>
      <c r="AS72" s="118" t="str">
        <f>IF($B72="INT",1*'Unfactored Wall Loads'!AI72,IF($B72="EXT",IF(AY72=AU72,0.6*'Unfactored Wall Loads'!AI72,IF(AY72=AV72,0.75*0.6*'Unfactored Wall Loads'!AI72,IF(AY72=AW72,0.75*0.6*'Unfactored Wall Loads'!AI72,IF(AY72=AX72,0.75*0.6*'Unfactored Wall Loads'!AI72,"NG")))),"N.G."))</f>
        <v>N.G.</v>
      </c>
      <c r="AT72" s="119" t="str">
        <f>IF($B72="INT",1*'Unfactored Wall Loads'!AJ72, IF($B72="EXT",0.6*'Unfactored Wall Loads'!AJ72,"N.G."))</f>
        <v>N.G.</v>
      </c>
      <c r="AU72" s="38">
        <f>'Unfactored Wall Loads'!$P$5*(1*'Unfactored Wall Loads'!AK72)</f>
        <v>0</v>
      </c>
      <c r="AV72" s="38">
        <f>'Unfactored Wall Loads'!$P$5*(1*'Unfactored Wall Loads'!AK72+1*'Unfactored Wall Loads'!AL72)</f>
        <v>0</v>
      </c>
      <c r="AW72" s="38">
        <f>'Unfactored Wall Loads'!$P$5*(1*'Unfactored Wall Loads'!AK72+1*'Unfactored Wall Loads'!AM72)</f>
        <v>0</v>
      </c>
      <c r="AX72" s="38">
        <f>'Unfactored Wall Loads'!$P$5*(1*'Unfactored Wall Loads'!AK72+0.75*'Unfactored Wall Loads'!AL72+0.75*'Unfactored Wall Loads'!AM72)</f>
        <v>0</v>
      </c>
      <c r="AY72" s="42">
        <f t="shared" si="6"/>
        <v>0</v>
      </c>
      <c r="AZ72" s="118" t="str">
        <f>IF($B72="INT",1*'Unfactored Wall Loads'!AN72,IF($B72="EXT",IF(BF72=BB72,0.6*'Unfactored Wall Loads'!AN72,IF(BF72=BC72,0.75*0.6*'Unfactored Wall Loads'!AN72,IF(BF72=BD72,0.75*0.6*'Unfactored Wall Loads'!AN72,IF(BF72=BE72,0.75*0.6*'Unfactored Wall Loads'!AN72,"NG")))),"N.G."))</f>
        <v>N.G.</v>
      </c>
      <c r="BA72" s="119" t="str">
        <f>IF($B72="INT",1*'Unfactored Wall Loads'!AO72, IF($B72="EXT",0.6*'Unfactored Wall Loads'!AO72,"N.G."))</f>
        <v>N.G.</v>
      </c>
      <c r="BB72" s="38">
        <f>'Unfactored Wall Loads'!$P$5*(1*'Unfactored Wall Loads'!AP72)</f>
        <v>0</v>
      </c>
      <c r="BC72" s="38">
        <f>'Unfactored Wall Loads'!$P$5*(1*'Unfactored Wall Loads'!AP72+1*'Unfactored Wall Loads'!AQ72)</f>
        <v>0</v>
      </c>
      <c r="BD72" s="38">
        <f>'Unfactored Wall Loads'!$P$5*(1*'Unfactored Wall Loads'!AP72+1*'Unfactored Wall Loads'!AR72)</f>
        <v>0</v>
      </c>
      <c r="BE72" s="38">
        <f>'Unfactored Wall Loads'!$P$5*(1*'Unfactored Wall Loads'!AP72+0.75*'Unfactored Wall Loads'!AQ72+0.75*'Unfactored Wall Loads'!AR72)</f>
        <v>0</v>
      </c>
      <c r="BF72" s="42">
        <f t="shared" si="7"/>
        <v>0</v>
      </c>
      <c r="BG72" s="118" t="str">
        <f>IF($B72="INT",1*'Unfactored Wall Loads'!AS72,IF($B72="EXT",IF(BM72=BI72,0.6*'Unfactored Wall Loads'!AS72,IF(BM72=BJ72,0.75*0.6*'Unfactored Wall Loads'!AS72,IF(BM72=BK72,0.75*0.6*'Unfactored Wall Loads'!AS72,IF(BM72=BL72,0.75*0.6*'Unfactored Wall Loads'!AS72,"NG")))),"N.G."))</f>
        <v>N.G.</v>
      </c>
      <c r="BH72" s="119" t="str">
        <f>IF($B72="INT",1*'Unfactored Wall Loads'!AT72, IF($B72="EXT",0.6*'Unfactored Wall Loads'!AT72,"N.G."))</f>
        <v>N.G.</v>
      </c>
      <c r="BI72" s="38">
        <f>'Unfactored Wall Loads'!$P$5*(1*'Unfactored Wall Loads'!AU72)</f>
        <v>0</v>
      </c>
      <c r="BJ72" s="38">
        <f>'Unfactored Wall Loads'!$P$5*(1*'Unfactored Wall Loads'!AU72+1*'Unfactored Wall Loads'!AV72)</f>
        <v>0</v>
      </c>
      <c r="BK72" s="38">
        <f>'Unfactored Wall Loads'!$P$5*(1*'Unfactored Wall Loads'!AU72+1*'Unfactored Wall Loads'!AW72)</f>
        <v>0</v>
      </c>
      <c r="BL72" s="38">
        <f>'Unfactored Wall Loads'!$P$5*(1*'Unfactored Wall Loads'!AU72+0.75*'Unfactored Wall Loads'!AV72+0.75*'Unfactored Wall Loads'!AW72)</f>
        <v>0</v>
      </c>
      <c r="BM72" s="42">
        <f t="shared" si="8"/>
        <v>0</v>
      </c>
      <c r="BN72" s="118" t="str">
        <f>IF($B72="INT",1*'Unfactored Wall Loads'!AX72,IF($B72="EXT",IF(BT72=BP72,0.6*'Unfactored Wall Loads'!AX72,IF(BT72=BQ72,0.75*0.6*'Unfactored Wall Loads'!AX72,IF(BT72=BR72,0.75*0.6*'Unfactored Wall Loads'!AX72,IF(BT72=BS72,0.75*0.6*'Unfactored Wall Loads'!AX72,"NG")))),"N.G."))</f>
        <v>N.G.</v>
      </c>
      <c r="BO72" s="119" t="str">
        <f>IF($B72="INT",1*'Unfactored Wall Loads'!AY72, IF($B72="EXT",0.6*'Unfactored Wall Loads'!AY72,"N.G."))</f>
        <v>N.G.</v>
      </c>
      <c r="BP72" s="38">
        <f>'Unfactored Wall Loads'!$P$5*(1*'Unfactored Wall Loads'!AZ72)</f>
        <v>0</v>
      </c>
      <c r="BQ72" s="38">
        <f>'Unfactored Wall Loads'!$P$5*(1*'Unfactored Wall Loads'!AZ72+1*'Unfactored Wall Loads'!BA72)</f>
        <v>0</v>
      </c>
      <c r="BR72" s="38">
        <f>'Unfactored Wall Loads'!$P$5*(1*'Unfactored Wall Loads'!AZ72+1*'Unfactored Wall Loads'!BB72)</f>
        <v>0</v>
      </c>
      <c r="BS72" s="38">
        <f>'Unfactored Wall Loads'!$P$5*(1*'Unfactored Wall Loads'!AZ72+0.75*'Unfactored Wall Loads'!BA72+0.75*'Unfactored Wall Loads'!BB72)</f>
        <v>0</v>
      </c>
      <c r="BT72" s="42">
        <f t="shared" si="9"/>
        <v>0</v>
      </c>
      <c r="BU72" s="118" t="str">
        <f>IF($B72="INT",1*'Unfactored Wall Loads'!BC72,IF($B72="EXT",IF(CA72=BW72,0.6*'Unfactored Wall Loads'!BC72,IF(CA72=BX72,0.75*0.6*'Unfactored Wall Loads'!BC72,IF(CA72=BY72,0.75*0.6*'Unfactored Wall Loads'!BC72,IF(CA72=BZ72,0.75*0.6*'Unfactored Wall Loads'!BC72,"NG")))),"N.G."))</f>
        <v>N.G.</v>
      </c>
      <c r="BV72" s="119" t="str">
        <f>IF($B72="INT",1*'Unfactored Wall Loads'!BD72, IF($B72="EXT",0.6*'Unfactored Wall Loads'!BD72,"N.G."))</f>
        <v>N.G.</v>
      </c>
      <c r="BW72" s="38">
        <f>'Unfactored Wall Loads'!$P$5*(1*'Unfactored Wall Loads'!BE72)</f>
        <v>0</v>
      </c>
      <c r="BX72" s="38">
        <f>'Unfactored Wall Loads'!$P$5*(1*'Unfactored Wall Loads'!BE72+1*'Unfactored Wall Loads'!BF72)</f>
        <v>0</v>
      </c>
      <c r="BY72" s="38">
        <f>'Unfactored Wall Loads'!$P$5*(1*'Unfactored Wall Loads'!BE72+1*'Unfactored Wall Loads'!BG72)</f>
        <v>0</v>
      </c>
      <c r="BZ72" s="38">
        <f>'Unfactored Wall Loads'!$P$5*(1*'Unfactored Wall Loads'!BE72+0.75*'Unfactored Wall Loads'!BF72+0.75*'Unfactored Wall Loads'!BG72)</f>
        <v>0</v>
      </c>
      <c r="CA72" s="42">
        <f t="shared" si="10"/>
        <v>0</v>
      </c>
      <c r="CB72" s="118" t="str">
        <f>IF($B72="INT",1*'Unfactored Wall Loads'!BH72,IF($B72="EXT",IF(CH72=CD72,0.6*'Unfactored Wall Loads'!BH72,IF(CH72=CE72,0.75*0.6*'Unfactored Wall Loads'!BH72,IF(CH72=CF72,0.75*0.6*'Unfactored Wall Loads'!BH72,IF(CH72=CG72,0.75*0.6*'Unfactored Wall Loads'!BH72,"NG")))),"N.G."))</f>
        <v>N.G.</v>
      </c>
      <c r="CC72" s="119" t="str">
        <f>IF($B72="INT",1*'Unfactored Wall Loads'!BI72, IF($B72="EXT",0.6*'Unfactored Wall Loads'!BI72,"N.G."))</f>
        <v>N.G.</v>
      </c>
      <c r="CD72" s="38">
        <f>'Unfactored Wall Loads'!$P$5*(1*'Unfactored Wall Loads'!BJ72)</f>
        <v>0</v>
      </c>
      <c r="CE72" s="38">
        <f>'Unfactored Wall Loads'!$P$5*(1*'Unfactored Wall Loads'!BJ72+1*'Unfactored Wall Loads'!BK72)</f>
        <v>0</v>
      </c>
      <c r="CF72" s="38">
        <f>'Unfactored Wall Loads'!$P$5*(1*'Unfactored Wall Loads'!BJ72+1*'Unfactored Wall Loads'!BL72)</f>
        <v>0</v>
      </c>
      <c r="CG72" s="38">
        <f>'Unfactored Wall Loads'!$P$5*(1*'Unfactored Wall Loads'!BJ72+0.75*'Unfactored Wall Loads'!BK72+0.75*'Unfactored Wall Loads'!BL72)</f>
        <v>0</v>
      </c>
      <c r="CH72" s="42">
        <f t="shared" si="11"/>
        <v>0</v>
      </c>
      <c r="CI72" s="118" t="str">
        <f>IF($B72="INT",1*'Unfactored Wall Loads'!BM72,IF($B72="EXT",IF(CO72=CK72,0.6*'Unfactored Wall Loads'!BM72,IF(CO72=CL72,0.75*0.6*'Unfactored Wall Loads'!BM72,IF(CO72=CM72,0.75*0.6*'Unfactored Wall Loads'!BM72,IF(CO72=CN72,0.75*0.6*'Unfactored Wall Loads'!BM72,"NG")))),"N.G."))</f>
        <v>N.G.</v>
      </c>
      <c r="CJ72" s="119" t="str">
        <f>IF($B72="INT",1*'Unfactored Wall Loads'!BN72, IF($B72="EXT",0.6*'Unfactored Wall Loads'!BN72,"N.G."))</f>
        <v>N.G.</v>
      </c>
      <c r="CK72" s="38">
        <f>'Unfactored Wall Loads'!$P$5*(1*'Unfactored Wall Loads'!BO72)</f>
        <v>0</v>
      </c>
      <c r="CL72" s="38">
        <f>'Unfactored Wall Loads'!$P$5*(1*'Unfactored Wall Loads'!BO72+1*'Unfactored Wall Loads'!BP72)</f>
        <v>0</v>
      </c>
      <c r="CM72" s="38">
        <f>'Unfactored Wall Loads'!$P$5*(1*'Unfactored Wall Loads'!BO72+1*'Unfactored Wall Loads'!BQ72)</f>
        <v>0</v>
      </c>
      <c r="CN72" s="38">
        <f>'Unfactored Wall Loads'!$P$5*(1*'Unfactored Wall Loads'!BO72+0.75*'Unfactored Wall Loads'!BP72+0.75*'Unfactored Wall Loads'!BQ72)</f>
        <v>0</v>
      </c>
      <c r="CO72" s="42">
        <f t="shared" si="12"/>
        <v>0</v>
      </c>
      <c r="CP72" s="118" t="str">
        <f>IF($B72="INT",1*'Unfactored Wall Loads'!BR72,IF($B72="EXT",IF(CV72=CR72,0.6*'Unfactored Wall Loads'!BR72,IF(CV72=CS72,0.75*0.6*'Unfactored Wall Loads'!BR72,IF(CV72=CT72,0.75*0.6*'Unfactored Wall Loads'!BR72,IF(CV72=CU72,0.75*0.6*'Unfactored Wall Loads'!BR72,"NG")))),"N.G."))</f>
        <v>N.G.</v>
      </c>
      <c r="CQ72" s="119" t="str">
        <f>IF($B72="INT",1*'Unfactored Wall Loads'!BS72, IF($B72="EXT",0.6*'Unfactored Wall Loads'!BS72,"N.G."))</f>
        <v>N.G.</v>
      </c>
      <c r="CR72" s="38">
        <f>'Unfactored Wall Loads'!$P$5*(1*'Unfactored Wall Loads'!BT72)</f>
        <v>0</v>
      </c>
      <c r="CS72" s="38">
        <f>'Unfactored Wall Loads'!$P$5*(1*'Unfactored Wall Loads'!BT72+1*'Unfactored Wall Loads'!BU72)</f>
        <v>0</v>
      </c>
      <c r="CT72" s="38">
        <f>'Unfactored Wall Loads'!$P$5*(1*'Unfactored Wall Loads'!BT72+1*'Unfactored Wall Loads'!BV72)</f>
        <v>0</v>
      </c>
      <c r="CU72" s="38">
        <f>'Unfactored Wall Loads'!$P$5*(1*'Unfactored Wall Loads'!BT72+0.75*'Unfactored Wall Loads'!BU72+0.75*'Unfactored Wall Loads'!BV72)</f>
        <v>0</v>
      </c>
      <c r="CV72" s="42">
        <f t="shared" si="13"/>
        <v>0</v>
      </c>
      <c r="CW72" s="118" t="str">
        <f>IF($B72="INT",1*'Unfactored Wall Loads'!BW72,IF($B72="EXT",IF(DC72=CY72,0.6*'Unfactored Wall Loads'!BW72,IF(DC72=CZ72,0.75*0.6*'Unfactored Wall Loads'!BW72,IF(DC72=DA72,0.75*0.6*'Unfactored Wall Loads'!BW72,IF(DC72=DB72,0.75*0.6*'Unfactored Wall Loads'!BW72,"NG")))),"N.G."))</f>
        <v>N.G.</v>
      </c>
      <c r="CX72" s="119" t="str">
        <f>IF($B72="INT",1*'Unfactored Wall Loads'!BX72, IF($B72="EXT",0.6*'Unfactored Wall Loads'!BX72,"N.G."))</f>
        <v>N.G.</v>
      </c>
      <c r="CY72" s="38">
        <f>'Unfactored Wall Loads'!$P$5*(1*'Unfactored Wall Loads'!BY72)</f>
        <v>0</v>
      </c>
      <c r="CZ72" s="38">
        <f>'Unfactored Wall Loads'!$P$5*(1*'Unfactored Wall Loads'!BY72+1*'Unfactored Wall Loads'!BZ72)</f>
        <v>0</v>
      </c>
      <c r="DA72" s="38">
        <f>'Unfactored Wall Loads'!$P$5*(1*'Unfactored Wall Loads'!BY72+1*'Unfactored Wall Loads'!CA72)</f>
        <v>0</v>
      </c>
      <c r="DB72" s="38">
        <f>'Unfactored Wall Loads'!$P$5*(1*'Unfactored Wall Loads'!BY72+0.75*'Unfactored Wall Loads'!BZ72+0.75*'Unfactored Wall Loads'!CA72)</f>
        <v>0</v>
      </c>
      <c r="DC72" s="37">
        <f t="shared" si="14"/>
        <v>0</v>
      </c>
    </row>
    <row r="73" spans="1:107" x14ac:dyDescent="0.25">
      <c r="A73" s="87">
        <v>52</v>
      </c>
      <c r="B73" s="87">
        <f>'Unfactored Wall Loads'!B73</f>
        <v>0</v>
      </c>
      <c r="C73" s="118" t="str">
        <f>IF($B73="INT",1*'Unfactored Wall Loads'!E74,IF($B73="EXT",IF(I73=E73,0.6*'Unfactored Wall Loads'!E74,IF(I73=F73,0.75*0.6*'Unfactored Wall Loads'!E74,IF(I73=G73,0.75*0.6*'Unfactored Wall Loads'!A74,IF(I73=H73,0.75*0.6*'Unfactored Wall Loads'!E74,"NG")))),"N.G."))</f>
        <v>N.G.</v>
      </c>
      <c r="D73" s="119" t="str">
        <f>IF($B73="INT",1*'Unfactored Wall Loads'!F73, IF($B73="EXT",0.6*'Unfactored Wall Loads'!F73,"N.G."))</f>
        <v>N.G.</v>
      </c>
      <c r="E73" s="38">
        <f>'Unfactored Wall Loads'!$P$5*(1*'Unfactored Wall Loads'!G73)</f>
        <v>0</v>
      </c>
      <c r="F73" s="38">
        <f>'Unfactored Wall Loads'!$P$5*(1*'Unfactored Wall Loads'!G73+1*'Unfactored Wall Loads'!H73)</f>
        <v>0</v>
      </c>
      <c r="G73" s="38">
        <f>'Unfactored Wall Loads'!$P$5*(1*'Unfactored Wall Loads'!G73+1*'Unfactored Wall Loads'!I73)</f>
        <v>0</v>
      </c>
      <c r="H73" s="38">
        <f>'Unfactored Wall Loads'!$P$5*(1*'Unfactored Wall Loads'!G73+0.75*'Unfactored Wall Loads'!H73+0.75*'Unfactored Wall Loads'!I73)</f>
        <v>0</v>
      </c>
      <c r="I73" s="42">
        <f t="shared" si="0"/>
        <v>0</v>
      </c>
      <c r="J73" s="118" t="str">
        <f>IF($B73="INT",1*'Unfactored Wall Loads'!J74,IF($B73="EXT",IF(P73=L73,0.6*'Unfactored Wall Loads'!H74,IF(P73=M73,0.75*0.6*'Unfactored Wall Loads'!H74,IF(P73=N73,0.75*0.6*'Unfactored Wall Loads'!H74,IF(P73=O73,0.75*0.6*'Unfactored Wall Loads'!H74,"NG")))),"N.G."))</f>
        <v>N.G.</v>
      </c>
      <c r="K73" s="119" t="str">
        <f>IF($B73="INT",1*'Unfactored Wall Loads'!K73, IF($B73="EXT",0.6*'Unfactored Wall Loads'!K73,"N.G."))</f>
        <v>N.G.</v>
      </c>
      <c r="L73" s="38">
        <f>'Unfactored Wall Loads'!$P$5*(1*'Unfactored Wall Loads'!L73)</f>
        <v>0</v>
      </c>
      <c r="M73" s="38">
        <f>'Unfactored Wall Loads'!$P$5*(1*'Unfactored Wall Loads'!L73+1*'Unfactored Wall Loads'!M73)</f>
        <v>0</v>
      </c>
      <c r="N73" s="38">
        <f>'Unfactored Wall Loads'!$P$5*(1*'Unfactored Wall Loads'!L73+1*'Unfactored Wall Loads'!N73)</f>
        <v>0</v>
      </c>
      <c r="O73" s="38">
        <f>'Unfactored Wall Loads'!$P$5*(1*'Unfactored Wall Loads'!L73+0.75*'Unfactored Wall Loads'!M73+0.75*'Unfactored Wall Loads'!N73)</f>
        <v>0</v>
      </c>
      <c r="P73" s="42">
        <f t="shared" si="1"/>
        <v>0</v>
      </c>
      <c r="Q73" s="118" t="str">
        <f>IF($B73="INT",1*'Unfactored Wall Loads'!O74,IF($B73="EXT",IF(W73=S73,0.6*'Unfactored Wall Loads'!O74,IF(W73=T73,0.75*0.6*'Unfactored Wall Loads'!O74,IF(W73=U73,0.75*0.6*'Unfactored Wall Loads'!O74,IF(W73=V73,0.75*0.6*'Unfactored Wall Loads'!O74,"NG")))),"N.G."))</f>
        <v>N.G.</v>
      </c>
      <c r="R73" s="119" t="str">
        <f>IF($B73="INT",1*'Unfactored Wall Loads'!P73, IF($B73="EXT",0.6*'Unfactored Wall Loads'!P73,"N.G."))</f>
        <v>N.G.</v>
      </c>
      <c r="S73" s="38">
        <f>'Unfactored Wall Loads'!$P$5*(1*'Unfactored Wall Loads'!Q73)</f>
        <v>0</v>
      </c>
      <c r="T73" s="38">
        <f>'Unfactored Wall Loads'!$P$5*(1*'Unfactored Wall Loads'!Q73+1*'Unfactored Wall Loads'!R73)</f>
        <v>0</v>
      </c>
      <c r="U73" s="38">
        <f>'Unfactored Wall Loads'!$P$5*(1*'Unfactored Wall Loads'!Q73+1*'Unfactored Wall Loads'!S73)</f>
        <v>0</v>
      </c>
      <c r="V73" s="38">
        <f>'Unfactored Wall Loads'!$P$5*(1*'Unfactored Wall Loads'!Q73+0.75*'Unfactored Wall Loads'!R73+0.75*'Unfactored Wall Loads'!S73)</f>
        <v>0</v>
      </c>
      <c r="W73" s="42">
        <f t="shared" si="2"/>
        <v>0</v>
      </c>
      <c r="X73" s="118" t="str">
        <f>IF($B73="INT",1*'Unfactored Wall Loads'!T73,IF($B73="EXT",IF(AD73=Z73,0.6*'Unfactored Wall Loads'!T73,IF(AD73=AA73,0.75*0.6*'Unfactored Wall Loads'!T73,IF(AD73=AB73,0.75*0.6*'Unfactored Wall Loads'!T73,IF(AD73=AC73,0.75*0.6*'Unfactored Wall Loads'!T73,"NG")))),"N.G."))</f>
        <v>N.G.</v>
      </c>
      <c r="Y73" s="119" t="str">
        <f>IF($B73="INT",1*'Unfactored Wall Loads'!U73, IF($B73="EXT",0.6*'Unfactored Wall Loads'!U73,"N.G."))</f>
        <v>N.G.</v>
      </c>
      <c r="Z73" s="38">
        <f>'Unfactored Wall Loads'!$P$5*(1*'Unfactored Wall Loads'!V73)</f>
        <v>0</v>
      </c>
      <c r="AA73" s="38">
        <f>'Unfactored Wall Loads'!$P$5*(1*'Unfactored Wall Loads'!V73+1*'Unfactored Wall Loads'!W73)</f>
        <v>0</v>
      </c>
      <c r="AB73" s="38">
        <f>'Unfactored Wall Loads'!$P$5*(1*'Unfactored Wall Loads'!V73+1*'Unfactored Wall Loads'!X73)</f>
        <v>0</v>
      </c>
      <c r="AC73" s="42">
        <f>'Unfactored Wall Loads'!$P$5*(1*'Unfactored Wall Loads'!V73+0.75*'Unfactored Wall Loads'!W73+0.75*'Unfactored Wall Loads'!X73)</f>
        <v>0</v>
      </c>
      <c r="AD73" s="87">
        <f t="shared" si="3"/>
        <v>0</v>
      </c>
      <c r="AE73" s="118" t="str">
        <f>IF($B73="INT",1*'Unfactored Wall Loads'!Y73,IF($B73="EXT",IF(AK73=AG73,0.6*'Unfactored Wall Loads'!Y73,IF(AK73=AH73,0.75*0.6*'Unfactored Wall Loads'!Y73,IF(AK73=AI73,0.75*0.6*'Unfactored Wall Loads'!Y73,IF(AK73=AJ73,0.75*0.6*'Unfactored Wall Loads'!Y73,"NG")))),"N.G."))</f>
        <v>N.G.</v>
      </c>
      <c r="AF73" s="119" t="str">
        <f>IF($B73="INT",1*'Unfactored Wall Loads'!Z73, IF($B73="EXT",0.6*'Unfactored Wall Loads'!Z73,"N.G."))</f>
        <v>N.G.</v>
      </c>
      <c r="AG73" s="38">
        <f>'Unfactored Wall Loads'!$P$5*(1*'Unfactored Wall Loads'!AA73)</f>
        <v>0</v>
      </c>
      <c r="AH73" s="38">
        <f>'Unfactored Wall Loads'!$P$5*(1*'Unfactored Wall Loads'!AA73+1*'Unfactored Wall Loads'!AB73)</f>
        <v>0</v>
      </c>
      <c r="AI73" s="38">
        <f>'Unfactored Wall Loads'!$P$5*(1*'Unfactored Wall Loads'!AA73+1*'Unfactored Wall Loads'!AC73)</f>
        <v>0</v>
      </c>
      <c r="AJ73" s="38">
        <f>'Unfactored Wall Loads'!$P$5*(1*'Unfactored Wall Loads'!AA73+0.75*'Unfactored Wall Loads'!AB73+0.75*'Unfactored Wall Loads'!AC73)</f>
        <v>0</v>
      </c>
      <c r="AK73" s="42">
        <f t="shared" si="4"/>
        <v>0</v>
      </c>
      <c r="AL73" s="118" t="str">
        <f>IF($B73="INT",1*'Unfactored Wall Loads'!AD73,IF($B73="EXT",IF(AR73=AN73,0.6*'Unfactored Wall Loads'!AD73,IF(AR73=AO73,0.75*0.6*'Unfactored Wall Loads'!AD73,IF(AR73=AP73,0.75*0.6*'Unfactored Wall Loads'!AD73,IF(AR73=AQ73,0.75*0.6*'Unfactored Wall Loads'!AD73,"NG")))),"N.G."))</f>
        <v>N.G.</v>
      </c>
      <c r="AM73" s="119" t="str">
        <f>IF($B73="INT",1*'Unfactored Wall Loads'!AE73, IF($B73="EXT",0.6*'Unfactored Wall Loads'!AE73,"N.G."))</f>
        <v>N.G.</v>
      </c>
      <c r="AN73" s="38">
        <f>'Unfactored Wall Loads'!$P$5*(1*'Unfactored Wall Loads'!AF73)</f>
        <v>0</v>
      </c>
      <c r="AO73" s="38">
        <f>'Unfactored Wall Loads'!$P$5*(1*'Unfactored Wall Loads'!AF73+1*'Unfactored Wall Loads'!AG73)</f>
        <v>0</v>
      </c>
      <c r="AP73" s="38">
        <f>'Unfactored Wall Loads'!$P$5*(1*'Unfactored Wall Loads'!AF73+1*'Unfactored Wall Loads'!AH73)</f>
        <v>0</v>
      </c>
      <c r="AQ73" s="38">
        <f>'Unfactored Wall Loads'!$P$5*(1*'Unfactored Wall Loads'!AF73+0.75*'Unfactored Wall Loads'!AG73+0.75*'Unfactored Wall Loads'!AH73)</f>
        <v>0</v>
      </c>
      <c r="AR73" s="42">
        <f t="shared" si="5"/>
        <v>0</v>
      </c>
      <c r="AS73" s="118" t="str">
        <f>IF($B73="INT",1*'Unfactored Wall Loads'!AI73,IF($B73="EXT",IF(AY73=AU73,0.6*'Unfactored Wall Loads'!AI73,IF(AY73=AV73,0.75*0.6*'Unfactored Wall Loads'!AI73,IF(AY73=AW73,0.75*0.6*'Unfactored Wall Loads'!AI73,IF(AY73=AX73,0.75*0.6*'Unfactored Wall Loads'!AI73,"NG")))),"N.G."))</f>
        <v>N.G.</v>
      </c>
      <c r="AT73" s="119" t="str">
        <f>IF($B73="INT",1*'Unfactored Wall Loads'!AJ73, IF($B73="EXT",0.6*'Unfactored Wall Loads'!AJ73,"N.G."))</f>
        <v>N.G.</v>
      </c>
      <c r="AU73" s="38">
        <f>'Unfactored Wall Loads'!$P$5*(1*'Unfactored Wall Loads'!AK73)</f>
        <v>0</v>
      </c>
      <c r="AV73" s="38">
        <f>'Unfactored Wall Loads'!$P$5*(1*'Unfactored Wall Loads'!AK73+1*'Unfactored Wall Loads'!AL73)</f>
        <v>0</v>
      </c>
      <c r="AW73" s="38">
        <f>'Unfactored Wall Loads'!$P$5*(1*'Unfactored Wall Loads'!AK73+1*'Unfactored Wall Loads'!AM73)</f>
        <v>0</v>
      </c>
      <c r="AX73" s="38">
        <f>'Unfactored Wall Loads'!$P$5*(1*'Unfactored Wall Loads'!AK73+0.75*'Unfactored Wall Loads'!AL73+0.75*'Unfactored Wall Loads'!AM73)</f>
        <v>0</v>
      </c>
      <c r="AY73" s="42">
        <f t="shared" si="6"/>
        <v>0</v>
      </c>
      <c r="AZ73" s="118" t="str">
        <f>IF($B73="INT",1*'Unfactored Wall Loads'!AN73,IF($B73="EXT",IF(BF73=BB73,0.6*'Unfactored Wall Loads'!AN73,IF(BF73=BC73,0.75*0.6*'Unfactored Wall Loads'!AN73,IF(BF73=BD73,0.75*0.6*'Unfactored Wall Loads'!AN73,IF(BF73=BE73,0.75*0.6*'Unfactored Wall Loads'!AN73,"NG")))),"N.G."))</f>
        <v>N.G.</v>
      </c>
      <c r="BA73" s="119" t="str">
        <f>IF($B73="INT",1*'Unfactored Wall Loads'!AO73, IF($B73="EXT",0.6*'Unfactored Wall Loads'!AO73,"N.G."))</f>
        <v>N.G.</v>
      </c>
      <c r="BB73" s="38">
        <f>'Unfactored Wall Loads'!$P$5*(1*'Unfactored Wall Loads'!AP73)</f>
        <v>0</v>
      </c>
      <c r="BC73" s="38">
        <f>'Unfactored Wall Loads'!$P$5*(1*'Unfactored Wall Loads'!AP73+1*'Unfactored Wall Loads'!AQ73)</f>
        <v>0</v>
      </c>
      <c r="BD73" s="38">
        <f>'Unfactored Wall Loads'!$P$5*(1*'Unfactored Wall Loads'!AP73+1*'Unfactored Wall Loads'!AR73)</f>
        <v>0</v>
      </c>
      <c r="BE73" s="38">
        <f>'Unfactored Wall Loads'!$P$5*(1*'Unfactored Wall Loads'!AP73+0.75*'Unfactored Wall Loads'!AQ73+0.75*'Unfactored Wall Loads'!AR73)</f>
        <v>0</v>
      </c>
      <c r="BF73" s="42">
        <f t="shared" si="7"/>
        <v>0</v>
      </c>
      <c r="BG73" s="118" t="str">
        <f>IF($B73="INT",1*'Unfactored Wall Loads'!AS73,IF($B73="EXT",IF(BM73=BI73,0.6*'Unfactored Wall Loads'!AS73,IF(BM73=BJ73,0.75*0.6*'Unfactored Wall Loads'!AS73,IF(BM73=BK73,0.75*0.6*'Unfactored Wall Loads'!AS73,IF(BM73=BL73,0.75*0.6*'Unfactored Wall Loads'!AS73,"NG")))),"N.G."))</f>
        <v>N.G.</v>
      </c>
      <c r="BH73" s="119" t="str">
        <f>IF($B73="INT",1*'Unfactored Wall Loads'!AT73, IF($B73="EXT",0.6*'Unfactored Wall Loads'!AT73,"N.G."))</f>
        <v>N.G.</v>
      </c>
      <c r="BI73" s="38">
        <f>'Unfactored Wall Loads'!$P$5*(1*'Unfactored Wall Loads'!AU73)</f>
        <v>0</v>
      </c>
      <c r="BJ73" s="38">
        <f>'Unfactored Wall Loads'!$P$5*(1*'Unfactored Wall Loads'!AU73+1*'Unfactored Wall Loads'!AV73)</f>
        <v>0</v>
      </c>
      <c r="BK73" s="38">
        <f>'Unfactored Wall Loads'!$P$5*(1*'Unfactored Wall Loads'!AU73+1*'Unfactored Wall Loads'!AW73)</f>
        <v>0</v>
      </c>
      <c r="BL73" s="38">
        <f>'Unfactored Wall Loads'!$P$5*(1*'Unfactored Wall Loads'!AU73+0.75*'Unfactored Wall Loads'!AV73+0.75*'Unfactored Wall Loads'!AW73)</f>
        <v>0</v>
      </c>
      <c r="BM73" s="42">
        <f t="shared" si="8"/>
        <v>0</v>
      </c>
      <c r="BN73" s="118" t="str">
        <f>IF($B73="INT",1*'Unfactored Wall Loads'!AX73,IF($B73="EXT",IF(BT73=BP73,0.6*'Unfactored Wall Loads'!AX73,IF(BT73=BQ73,0.75*0.6*'Unfactored Wall Loads'!AX73,IF(BT73=BR73,0.75*0.6*'Unfactored Wall Loads'!AX73,IF(BT73=BS73,0.75*0.6*'Unfactored Wall Loads'!AX73,"NG")))),"N.G."))</f>
        <v>N.G.</v>
      </c>
      <c r="BO73" s="119" t="str">
        <f>IF($B73="INT",1*'Unfactored Wall Loads'!AY73, IF($B73="EXT",0.6*'Unfactored Wall Loads'!AY73,"N.G."))</f>
        <v>N.G.</v>
      </c>
      <c r="BP73" s="38">
        <f>'Unfactored Wall Loads'!$P$5*(1*'Unfactored Wall Loads'!AZ73)</f>
        <v>0</v>
      </c>
      <c r="BQ73" s="38">
        <f>'Unfactored Wall Loads'!$P$5*(1*'Unfactored Wall Loads'!AZ73+1*'Unfactored Wall Loads'!BA73)</f>
        <v>0</v>
      </c>
      <c r="BR73" s="38">
        <f>'Unfactored Wall Loads'!$P$5*(1*'Unfactored Wall Loads'!AZ73+1*'Unfactored Wall Loads'!BB73)</f>
        <v>0</v>
      </c>
      <c r="BS73" s="38">
        <f>'Unfactored Wall Loads'!$P$5*(1*'Unfactored Wall Loads'!AZ73+0.75*'Unfactored Wall Loads'!BA73+0.75*'Unfactored Wall Loads'!BB73)</f>
        <v>0</v>
      </c>
      <c r="BT73" s="42">
        <f t="shared" si="9"/>
        <v>0</v>
      </c>
      <c r="BU73" s="118" t="str">
        <f>IF($B73="INT",1*'Unfactored Wall Loads'!BC73,IF($B73="EXT",IF(CA73=BW73,0.6*'Unfactored Wall Loads'!BC73,IF(CA73=BX73,0.75*0.6*'Unfactored Wall Loads'!BC73,IF(CA73=BY73,0.75*0.6*'Unfactored Wall Loads'!BC73,IF(CA73=BZ73,0.75*0.6*'Unfactored Wall Loads'!BC73,"NG")))),"N.G."))</f>
        <v>N.G.</v>
      </c>
      <c r="BV73" s="119" t="str">
        <f>IF($B73="INT",1*'Unfactored Wall Loads'!BD73, IF($B73="EXT",0.6*'Unfactored Wall Loads'!BD73,"N.G."))</f>
        <v>N.G.</v>
      </c>
      <c r="BW73" s="38">
        <f>'Unfactored Wall Loads'!$P$5*(1*'Unfactored Wall Loads'!BE73)</f>
        <v>0</v>
      </c>
      <c r="BX73" s="38">
        <f>'Unfactored Wall Loads'!$P$5*(1*'Unfactored Wall Loads'!BE73+1*'Unfactored Wall Loads'!BF73)</f>
        <v>0</v>
      </c>
      <c r="BY73" s="38">
        <f>'Unfactored Wall Loads'!$P$5*(1*'Unfactored Wall Loads'!BE73+1*'Unfactored Wall Loads'!BG73)</f>
        <v>0</v>
      </c>
      <c r="BZ73" s="38">
        <f>'Unfactored Wall Loads'!$P$5*(1*'Unfactored Wall Loads'!BE73+0.75*'Unfactored Wall Loads'!BF73+0.75*'Unfactored Wall Loads'!BG73)</f>
        <v>0</v>
      </c>
      <c r="CA73" s="42">
        <f t="shared" si="10"/>
        <v>0</v>
      </c>
      <c r="CB73" s="118" t="str">
        <f>IF($B73="INT",1*'Unfactored Wall Loads'!BH73,IF($B73="EXT",IF(CH73=CD73,0.6*'Unfactored Wall Loads'!BH73,IF(CH73=CE73,0.75*0.6*'Unfactored Wall Loads'!BH73,IF(CH73=CF73,0.75*0.6*'Unfactored Wall Loads'!BH73,IF(CH73=CG73,0.75*0.6*'Unfactored Wall Loads'!BH73,"NG")))),"N.G."))</f>
        <v>N.G.</v>
      </c>
      <c r="CC73" s="119" t="str">
        <f>IF($B73="INT",1*'Unfactored Wall Loads'!BI73, IF($B73="EXT",0.6*'Unfactored Wall Loads'!BI73,"N.G."))</f>
        <v>N.G.</v>
      </c>
      <c r="CD73" s="38">
        <f>'Unfactored Wall Loads'!$P$5*(1*'Unfactored Wall Loads'!BJ73)</f>
        <v>0</v>
      </c>
      <c r="CE73" s="38">
        <f>'Unfactored Wall Loads'!$P$5*(1*'Unfactored Wall Loads'!BJ73+1*'Unfactored Wall Loads'!BK73)</f>
        <v>0</v>
      </c>
      <c r="CF73" s="38">
        <f>'Unfactored Wall Loads'!$P$5*(1*'Unfactored Wall Loads'!BJ73+1*'Unfactored Wall Loads'!BL73)</f>
        <v>0</v>
      </c>
      <c r="CG73" s="38">
        <f>'Unfactored Wall Loads'!$P$5*(1*'Unfactored Wall Loads'!BJ73+0.75*'Unfactored Wall Loads'!BK73+0.75*'Unfactored Wall Loads'!BL73)</f>
        <v>0</v>
      </c>
      <c r="CH73" s="42">
        <f t="shared" si="11"/>
        <v>0</v>
      </c>
      <c r="CI73" s="118" t="str">
        <f>IF($B73="INT",1*'Unfactored Wall Loads'!BM73,IF($B73="EXT",IF(CO73=CK73,0.6*'Unfactored Wall Loads'!BM73,IF(CO73=CL73,0.75*0.6*'Unfactored Wall Loads'!BM73,IF(CO73=CM73,0.75*0.6*'Unfactored Wall Loads'!BM73,IF(CO73=CN73,0.75*0.6*'Unfactored Wall Loads'!BM73,"NG")))),"N.G."))</f>
        <v>N.G.</v>
      </c>
      <c r="CJ73" s="119" t="str">
        <f>IF($B73="INT",1*'Unfactored Wall Loads'!BN73, IF($B73="EXT",0.6*'Unfactored Wall Loads'!BN73,"N.G."))</f>
        <v>N.G.</v>
      </c>
      <c r="CK73" s="38">
        <f>'Unfactored Wall Loads'!$P$5*(1*'Unfactored Wall Loads'!BO73)</f>
        <v>0</v>
      </c>
      <c r="CL73" s="38">
        <f>'Unfactored Wall Loads'!$P$5*(1*'Unfactored Wall Loads'!BO73+1*'Unfactored Wall Loads'!BP73)</f>
        <v>0</v>
      </c>
      <c r="CM73" s="38">
        <f>'Unfactored Wall Loads'!$P$5*(1*'Unfactored Wall Loads'!BO73+1*'Unfactored Wall Loads'!BQ73)</f>
        <v>0</v>
      </c>
      <c r="CN73" s="38">
        <f>'Unfactored Wall Loads'!$P$5*(1*'Unfactored Wall Loads'!BO73+0.75*'Unfactored Wall Loads'!BP73+0.75*'Unfactored Wall Loads'!BQ73)</f>
        <v>0</v>
      </c>
      <c r="CO73" s="42">
        <f t="shared" si="12"/>
        <v>0</v>
      </c>
      <c r="CP73" s="118" t="str">
        <f>IF($B73="INT",1*'Unfactored Wall Loads'!BR73,IF($B73="EXT",IF(CV73=CR73,0.6*'Unfactored Wall Loads'!BR73,IF(CV73=CS73,0.75*0.6*'Unfactored Wall Loads'!BR73,IF(CV73=CT73,0.75*0.6*'Unfactored Wall Loads'!BR73,IF(CV73=CU73,0.75*0.6*'Unfactored Wall Loads'!BR73,"NG")))),"N.G."))</f>
        <v>N.G.</v>
      </c>
      <c r="CQ73" s="119" t="str">
        <f>IF($B73="INT",1*'Unfactored Wall Loads'!BS73, IF($B73="EXT",0.6*'Unfactored Wall Loads'!BS73,"N.G."))</f>
        <v>N.G.</v>
      </c>
      <c r="CR73" s="38">
        <f>'Unfactored Wall Loads'!$P$5*(1*'Unfactored Wall Loads'!BT73)</f>
        <v>0</v>
      </c>
      <c r="CS73" s="38">
        <f>'Unfactored Wall Loads'!$P$5*(1*'Unfactored Wall Loads'!BT73+1*'Unfactored Wall Loads'!BU73)</f>
        <v>0</v>
      </c>
      <c r="CT73" s="38">
        <f>'Unfactored Wall Loads'!$P$5*(1*'Unfactored Wall Loads'!BT73+1*'Unfactored Wall Loads'!BV73)</f>
        <v>0</v>
      </c>
      <c r="CU73" s="38">
        <f>'Unfactored Wall Loads'!$P$5*(1*'Unfactored Wall Loads'!BT73+0.75*'Unfactored Wall Loads'!BU73+0.75*'Unfactored Wall Loads'!BV73)</f>
        <v>0</v>
      </c>
      <c r="CV73" s="42">
        <f t="shared" si="13"/>
        <v>0</v>
      </c>
      <c r="CW73" s="118" t="str">
        <f>IF($B73="INT",1*'Unfactored Wall Loads'!BW73,IF($B73="EXT",IF(DC73=CY73,0.6*'Unfactored Wall Loads'!BW73,IF(DC73=CZ73,0.75*0.6*'Unfactored Wall Loads'!BW73,IF(DC73=DA73,0.75*0.6*'Unfactored Wall Loads'!BW73,IF(DC73=DB73,0.75*0.6*'Unfactored Wall Loads'!BW73,"NG")))),"N.G."))</f>
        <v>N.G.</v>
      </c>
      <c r="CX73" s="119" t="str">
        <f>IF($B73="INT",1*'Unfactored Wall Loads'!BX73, IF($B73="EXT",0.6*'Unfactored Wall Loads'!BX73,"N.G."))</f>
        <v>N.G.</v>
      </c>
      <c r="CY73" s="38">
        <f>'Unfactored Wall Loads'!$P$5*(1*'Unfactored Wall Loads'!BY73)</f>
        <v>0</v>
      </c>
      <c r="CZ73" s="38">
        <f>'Unfactored Wall Loads'!$P$5*(1*'Unfactored Wall Loads'!BY73+1*'Unfactored Wall Loads'!BZ73)</f>
        <v>0</v>
      </c>
      <c r="DA73" s="38">
        <f>'Unfactored Wall Loads'!$P$5*(1*'Unfactored Wall Loads'!BY73+1*'Unfactored Wall Loads'!CA73)</f>
        <v>0</v>
      </c>
      <c r="DB73" s="38">
        <f>'Unfactored Wall Loads'!$P$5*(1*'Unfactored Wall Loads'!BY73+0.75*'Unfactored Wall Loads'!BZ73+0.75*'Unfactored Wall Loads'!CA73)</f>
        <v>0</v>
      </c>
      <c r="DC73" s="37">
        <f t="shared" si="14"/>
        <v>0</v>
      </c>
    </row>
    <row r="74" spans="1:107" x14ac:dyDescent="0.25">
      <c r="A74" s="87">
        <v>53</v>
      </c>
      <c r="B74" s="87">
        <f>'Unfactored Wall Loads'!B74</f>
        <v>0</v>
      </c>
      <c r="C74" s="118" t="str">
        <f>IF($B74="INT",1*'Unfactored Wall Loads'!E75,IF($B74="EXT",IF(I74=E74,0.6*'Unfactored Wall Loads'!E75,IF(I74=F74,0.75*0.6*'Unfactored Wall Loads'!E75,IF(I74=G74,0.75*0.6*'Unfactored Wall Loads'!A75,IF(I74=H74,0.75*0.6*'Unfactored Wall Loads'!E75,"NG")))),"N.G."))</f>
        <v>N.G.</v>
      </c>
      <c r="D74" s="119" t="str">
        <f>IF($B74="INT",1*'Unfactored Wall Loads'!F74, IF($B74="EXT",0.6*'Unfactored Wall Loads'!F74,"N.G."))</f>
        <v>N.G.</v>
      </c>
      <c r="E74" s="38">
        <f>'Unfactored Wall Loads'!$P$5*(1*'Unfactored Wall Loads'!G74)</f>
        <v>0</v>
      </c>
      <c r="F74" s="38">
        <f>'Unfactored Wall Loads'!$P$5*(1*'Unfactored Wall Loads'!G74+1*'Unfactored Wall Loads'!H74)</f>
        <v>0</v>
      </c>
      <c r="G74" s="38">
        <f>'Unfactored Wall Loads'!$P$5*(1*'Unfactored Wall Loads'!G74+1*'Unfactored Wall Loads'!I74)</f>
        <v>0</v>
      </c>
      <c r="H74" s="38">
        <f>'Unfactored Wall Loads'!$P$5*(1*'Unfactored Wall Loads'!G74+0.75*'Unfactored Wall Loads'!H74+0.75*'Unfactored Wall Loads'!I74)</f>
        <v>0</v>
      </c>
      <c r="I74" s="42">
        <f t="shared" si="0"/>
        <v>0</v>
      </c>
      <c r="J74" s="118" t="str">
        <f>IF($B74="INT",1*'Unfactored Wall Loads'!J75,IF($B74="EXT",IF(P74=L74,0.6*'Unfactored Wall Loads'!H75,IF(P74=M74,0.75*0.6*'Unfactored Wall Loads'!H75,IF(P74=N74,0.75*0.6*'Unfactored Wall Loads'!H75,IF(P74=O74,0.75*0.6*'Unfactored Wall Loads'!H75,"NG")))),"N.G."))</f>
        <v>N.G.</v>
      </c>
      <c r="K74" s="119" t="str">
        <f>IF($B74="INT",1*'Unfactored Wall Loads'!K74, IF($B74="EXT",0.6*'Unfactored Wall Loads'!K74,"N.G."))</f>
        <v>N.G.</v>
      </c>
      <c r="L74" s="38">
        <f>'Unfactored Wall Loads'!$P$5*(1*'Unfactored Wall Loads'!L74)</f>
        <v>0</v>
      </c>
      <c r="M74" s="38">
        <f>'Unfactored Wall Loads'!$P$5*(1*'Unfactored Wall Loads'!L74+1*'Unfactored Wall Loads'!M74)</f>
        <v>0</v>
      </c>
      <c r="N74" s="38">
        <f>'Unfactored Wall Loads'!$P$5*(1*'Unfactored Wall Loads'!L74+1*'Unfactored Wall Loads'!N74)</f>
        <v>0</v>
      </c>
      <c r="O74" s="38">
        <f>'Unfactored Wall Loads'!$P$5*(1*'Unfactored Wall Loads'!L74+0.75*'Unfactored Wall Loads'!M74+0.75*'Unfactored Wall Loads'!N74)</f>
        <v>0</v>
      </c>
      <c r="P74" s="42">
        <f t="shared" si="1"/>
        <v>0</v>
      </c>
      <c r="Q74" s="118" t="str">
        <f>IF($B74="INT",1*'Unfactored Wall Loads'!O75,IF($B74="EXT",IF(W74=S74,0.6*'Unfactored Wall Loads'!O75,IF(W74=T74,0.75*0.6*'Unfactored Wall Loads'!O75,IF(W74=U74,0.75*0.6*'Unfactored Wall Loads'!O75,IF(W74=V74,0.75*0.6*'Unfactored Wall Loads'!O75,"NG")))),"N.G."))</f>
        <v>N.G.</v>
      </c>
      <c r="R74" s="119" t="str">
        <f>IF($B74="INT",1*'Unfactored Wall Loads'!P74, IF($B74="EXT",0.6*'Unfactored Wall Loads'!P74,"N.G."))</f>
        <v>N.G.</v>
      </c>
      <c r="S74" s="38">
        <f>'Unfactored Wall Loads'!$P$5*(1*'Unfactored Wall Loads'!Q74)</f>
        <v>0</v>
      </c>
      <c r="T74" s="38">
        <f>'Unfactored Wall Loads'!$P$5*(1*'Unfactored Wall Loads'!Q74+1*'Unfactored Wall Loads'!R74)</f>
        <v>0</v>
      </c>
      <c r="U74" s="38">
        <f>'Unfactored Wall Loads'!$P$5*(1*'Unfactored Wall Loads'!Q74+1*'Unfactored Wall Loads'!S74)</f>
        <v>0</v>
      </c>
      <c r="V74" s="38">
        <f>'Unfactored Wall Loads'!$P$5*(1*'Unfactored Wall Loads'!Q74+0.75*'Unfactored Wall Loads'!R74+0.75*'Unfactored Wall Loads'!S74)</f>
        <v>0</v>
      </c>
      <c r="W74" s="42">
        <f t="shared" si="2"/>
        <v>0</v>
      </c>
      <c r="X74" s="118" t="str">
        <f>IF($B74="INT",1*'Unfactored Wall Loads'!T74,IF($B74="EXT",IF(AD74=Z74,0.6*'Unfactored Wall Loads'!T74,IF(AD74=AA74,0.75*0.6*'Unfactored Wall Loads'!T74,IF(AD74=AB74,0.75*0.6*'Unfactored Wall Loads'!T74,IF(AD74=AC74,0.75*0.6*'Unfactored Wall Loads'!T74,"NG")))),"N.G."))</f>
        <v>N.G.</v>
      </c>
      <c r="Y74" s="119" t="str">
        <f>IF($B74="INT",1*'Unfactored Wall Loads'!U74, IF($B74="EXT",0.6*'Unfactored Wall Loads'!U74,"N.G."))</f>
        <v>N.G.</v>
      </c>
      <c r="Z74" s="38">
        <f>'Unfactored Wall Loads'!$P$5*(1*'Unfactored Wall Loads'!V74)</f>
        <v>0</v>
      </c>
      <c r="AA74" s="38">
        <f>'Unfactored Wall Loads'!$P$5*(1*'Unfactored Wall Loads'!V74+1*'Unfactored Wall Loads'!W74)</f>
        <v>0</v>
      </c>
      <c r="AB74" s="38">
        <f>'Unfactored Wall Loads'!$P$5*(1*'Unfactored Wall Loads'!V74+1*'Unfactored Wall Loads'!X74)</f>
        <v>0</v>
      </c>
      <c r="AC74" s="42">
        <f>'Unfactored Wall Loads'!$P$5*(1*'Unfactored Wall Loads'!V74+0.75*'Unfactored Wall Loads'!W74+0.75*'Unfactored Wall Loads'!X74)</f>
        <v>0</v>
      </c>
      <c r="AD74" s="87">
        <f t="shared" si="3"/>
        <v>0</v>
      </c>
      <c r="AE74" s="118" t="str">
        <f>IF($B74="INT",1*'Unfactored Wall Loads'!Y74,IF($B74="EXT",IF(AK74=AG74,0.6*'Unfactored Wall Loads'!Y74,IF(AK74=AH74,0.75*0.6*'Unfactored Wall Loads'!Y74,IF(AK74=AI74,0.75*0.6*'Unfactored Wall Loads'!Y74,IF(AK74=AJ74,0.75*0.6*'Unfactored Wall Loads'!Y74,"NG")))),"N.G."))</f>
        <v>N.G.</v>
      </c>
      <c r="AF74" s="119" t="str">
        <f>IF($B74="INT",1*'Unfactored Wall Loads'!Z74, IF($B74="EXT",0.6*'Unfactored Wall Loads'!Z74,"N.G."))</f>
        <v>N.G.</v>
      </c>
      <c r="AG74" s="38">
        <f>'Unfactored Wall Loads'!$P$5*(1*'Unfactored Wall Loads'!AA74)</f>
        <v>0</v>
      </c>
      <c r="AH74" s="38">
        <f>'Unfactored Wall Loads'!$P$5*(1*'Unfactored Wall Loads'!AA74+1*'Unfactored Wall Loads'!AB74)</f>
        <v>0</v>
      </c>
      <c r="AI74" s="38">
        <f>'Unfactored Wall Loads'!$P$5*(1*'Unfactored Wall Loads'!AA74+1*'Unfactored Wall Loads'!AC74)</f>
        <v>0</v>
      </c>
      <c r="AJ74" s="38">
        <f>'Unfactored Wall Loads'!$P$5*(1*'Unfactored Wall Loads'!AA74+0.75*'Unfactored Wall Loads'!AB74+0.75*'Unfactored Wall Loads'!AC74)</f>
        <v>0</v>
      </c>
      <c r="AK74" s="42">
        <f t="shared" si="4"/>
        <v>0</v>
      </c>
      <c r="AL74" s="118" t="str">
        <f>IF($B74="INT",1*'Unfactored Wall Loads'!AD74,IF($B74="EXT",IF(AR74=AN74,0.6*'Unfactored Wall Loads'!AD74,IF(AR74=AO74,0.75*0.6*'Unfactored Wall Loads'!AD74,IF(AR74=AP74,0.75*0.6*'Unfactored Wall Loads'!AD74,IF(AR74=AQ74,0.75*0.6*'Unfactored Wall Loads'!AD74,"NG")))),"N.G."))</f>
        <v>N.G.</v>
      </c>
      <c r="AM74" s="119" t="str">
        <f>IF($B74="INT",1*'Unfactored Wall Loads'!AE74, IF($B74="EXT",0.6*'Unfactored Wall Loads'!AE74,"N.G."))</f>
        <v>N.G.</v>
      </c>
      <c r="AN74" s="38">
        <f>'Unfactored Wall Loads'!$P$5*(1*'Unfactored Wall Loads'!AF74)</f>
        <v>0</v>
      </c>
      <c r="AO74" s="38">
        <f>'Unfactored Wall Loads'!$P$5*(1*'Unfactored Wall Loads'!AF74+1*'Unfactored Wall Loads'!AG74)</f>
        <v>0</v>
      </c>
      <c r="AP74" s="38">
        <f>'Unfactored Wall Loads'!$P$5*(1*'Unfactored Wall Loads'!AF74+1*'Unfactored Wall Loads'!AH74)</f>
        <v>0</v>
      </c>
      <c r="AQ74" s="38">
        <f>'Unfactored Wall Loads'!$P$5*(1*'Unfactored Wall Loads'!AF74+0.75*'Unfactored Wall Loads'!AG74+0.75*'Unfactored Wall Loads'!AH74)</f>
        <v>0</v>
      </c>
      <c r="AR74" s="42">
        <f t="shared" si="5"/>
        <v>0</v>
      </c>
      <c r="AS74" s="118" t="str">
        <f>IF($B74="INT",1*'Unfactored Wall Loads'!AI74,IF($B74="EXT",IF(AY74=AU74,0.6*'Unfactored Wall Loads'!AI74,IF(AY74=AV74,0.75*0.6*'Unfactored Wall Loads'!AI74,IF(AY74=AW74,0.75*0.6*'Unfactored Wall Loads'!AI74,IF(AY74=AX74,0.75*0.6*'Unfactored Wall Loads'!AI74,"NG")))),"N.G."))</f>
        <v>N.G.</v>
      </c>
      <c r="AT74" s="119" t="str">
        <f>IF($B74="INT",1*'Unfactored Wall Loads'!AJ74, IF($B74="EXT",0.6*'Unfactored Wall Loads'!AJ74,"N.G."))</f>
        <v>N.G.</v>
      </c>
      <c r="AU74" s="38">
        <f>'Unfactored Wall Loads'!$P$5*(1*'Unfactored Wall Loads'!AK74)</f>
        <v>0</v>
      </c>
      <c r="AV74" s="38">
        <f>'Unfactored Wall Loads'!$P$5*(1*'Unfactored Wall Loads'!AK74+1*'Unfactored Wall Loads'!AL74)</f>
        <v>0</v>
      </c>
      <c r="AW74" s="38">
        <f>'Unfactored Wall Loads'!$P$5*(1*'Unfactored Wall Loads'!AK74+1*'Unfactored Wall Loads'!AM74)</f>
        <v>0</v>
      </c>
      <c r="AX74" s="38">
        <f>'Unfactored Wall Loads'!$P$5*(1*'Unfactored Wall Loads'!AK74+0.75*'Unfactored Wall Loads'!AL74+0.75*'Unfactored Wall Loads'!AM74)</f>
        <v>0</v>
      </c>
      <c r="AY74" s="42">
        <f t="shared" si="6"/>
        <v>0</v>
      </c>
      <c r="AZ74" s="118" t="str">
        <f>IF($B74="INT",1*'Unfactored Wall Loads'!AN74,IF($B74="EXT",IF(BF74=BB74,0.6*'Unfactored Wall Loads'!AN74,IF(BF74=BC74,0.75*0.6*'Unfactored Wall Loads'!AN74,IF(BF74=BD74,0.75*0.6*'Unfactored Wall Loads'!AN74,IF(BF74=BE74,0.75*0.6*'Unfactored Wall Loads'!AN74,"NG")))),"N.G."))</f>
        <v>N.G.</v>
      </c>
      <c r="BA74" s="119" t="str">
        <f>IF($B74="INT",1*'Unfactored Wall Loads'!AO74, IF($B74="EXT",0.6*'Unfactored Wall Loads'!AO74,"N.G."))</f>
        <v>N.G.</v>
      </c>
      <c r="BB74" s="38">
        <f>'Unfactored Wall Loads'!$P$5*(1*'Unfactored Wall Loads'!AP74)</f>
        <v>0</v>
      </c>
      <c r="BC74" s="38">
        <f>'Unfactored Wall Loads'!$P$5*(1*'Unfactored Wall Loads'!AP74+1*'Unfactored Wall Loads'!AQ74)</f>
        <v>0</v>
      </c>
      <c r="BD74" s="38">
        <f>'Unfactored Wall Loads'!$P$5*(1*'Unfactored Wall Loads'!AP74+1*'Unfactored Wall Loads'!AR74)</f>
        <v>0</v>
      </c>
      <c r="BE74" s="38">
        <f>'Unfactored Wall Loads'!$P$5*(1*'Unfactored Wall Loads'!AP74+0.75*'Unfactored Wall Loads'!AQ74+0.75*'Unfactored Wall Loads'!AR74)</f>
        <v>0</v>
      </c>
      <c r="BF74" s="42">
        <f t="shared" si="7"/>
        <v>0</v>
      </c>
      <c r="BG74" s="118" t="str">
        <f>IF($B74="INT",1*'Unfactored Wall Loads'!AS74,IF($B74="EXT",IF(BM74=BI74,0.6*'Unfactored Wall Loads'!AS74,IF(BM74=BJ74,0.75*0.6*'Unfactored Wall Loads'!AS74,IF(BM74=BK74,0.75*0.6*'Unfactored Wall Loads'!AS74,IF(BM74=BL74,0.75*0.6*'Unfactored Wall Loads'!AS74,"NG")))),"N.G."))</f>
        <v>N.G.</v>
      </c>
      <c r="BH74" s="119" t="str">
        <f>IF($B74="INT",1*'Unfactored Wall Loads'!AT74, IF($B74="EXT",0.6*'Unfactored Wall Loads'!AT74,"N.G."))</f>
        <v>N.G.</v>
      </c>
      <c r="BI74" s="38">
        <f>'Unfactored Wall Loads'!$P$5*(1*'Unfactored Wall Loads'!AU74)</f>
        <v>0</v>
      </c>
      <c r="BJ74" s="38">
        <f>'Unfactored Wall Loads'!$P$5*(1*'Unfactored Wall Loads'!AU74+1*'Unfactored Wall Loads'!AV74)</f>
        <v>0</v>
      </c>
      <c r="BK74" s="38">
        <f>'Unfactored Wall Loads'!$P$5*(1*'Unfactored Wall Loads'!AU74+1*'Unfactored Wall Loads'!AW74)</f>
        <v>0</v>
      </c>
      <c r="BL74" s="38">
        <f>'Unfactored Wall Loads'!$P$5*(1*'Unfactored Wall Loads'!AU74+0.75*'Unfactored Wall Loads'!AV74+0.75*'Unfactored Wall Loads'!AW74)</f>
        <v>0</v>
      </c>
      <c r="BM74" s="42">
        <f t="shared" si="8"/>
        <v>0</v>
      </c>
      <c r="BN74" s="118" t="str">
        <f>IF($B74="INT",1*'Unfactored Wall Loads'!AX74,IF($B74="EXT",IF(BT74=BP74,0.6*'Unfactored Wall Loads'!AX74,IF(BT74=BQ74,0.75*0.6*'Unfactored Wall Loads'!AX74,IF(BT74=BR74,0.75*0.6*'Unfactored Wall Loads'!AX74,IF(BT74=BS74,0.75*0.6*'Unfactored Wall Loads'!AX74,"NG")))),"N.G."))</f>
        <v>N.G.</v>
      </c>
      <c r="BO74" s="119" t="str">
        <f>IF($B74="INT",1*'Unfactored Wall Loads'!AY74, IF($B74="EXT",0.6*'Unfactored Wall Loads'!AY74,"N.G."))</f>
        <v>N.G.</v>
      </c>
      <c r="BP74" s="38">
        <f>'Unfactored Wall Loads'!$P$5*(1*'Unfactored Wall Loads'!AZ74)</f>
        <v>0</v>
      </c>
      <c r="BQ74" s="38">
        <f>'Unfactored Wall Loads'!$P$5*(1*'Unfactored Wall Loads'!AZ74+1*'Unfactored Wall Loads'!BA74)</f>
        <v>0</v>
      </c>
      <c r="BR74" s="38">
        <f>'Unfactored Wall Loads'!$P$5*(1*'Unfactored Wall Loads'!AZ74+1*'Unfactored Wall Loads'!BB74)</f>
        <v>0</v>
      </c>
      <c r="BS74" s="38">
        <f>'Unfactored Wall Loads'!$P$5*(1*'Unfactored Wall Loads'!AZ74+0.75*'Unfactored Wall Loads'!BA74+0.75*'Unfactored Wall Loads'!BB74)</f>
        <v>0</v>
      </c>
      <c r="BT74" s="42">
        <f t="shared" si="9"/>
        <v>0</v>
      </c>
      <c r="BU74" s="118" t="str">
        <f>IF($B74="INT",1*'Unfactored Wall Loads'!BC74,IF($B74="EXT",IF(CA74=BW74,0.6*'Unfactored Wall Loads'!BC74,IF(CA74=BX74,0.75*0.6*'Unfactored Wall Loads'!BC74,IF(CA74=BY74,0.75*0.6*'Unfactored Wall Loads'!BC74,IF(CA74=BZ74,0.75*0.6*'Unfactored Wall Loads'!BC74,"NG")))),"N.G."))</f>
        <v>N.G.</v>
      </c>
      <c r="BV74" s="119" t="str">
        <f>IF($B74="INT",1*'Unfactored Wall Loads'!BD74, IF($B74="EXT",0.6*'Unfactored Wall Loads'!BD74,"N.G."))</f>
        <v>N.G.</v>
      </c>
      <c r="BW74" s="38">
        <f>'Unfactored Wall Loads'!$P$5*(1*'Unfactored Wall Loads'!BE74)</f>
        <v>0</v>
      </c>
      <c r="BX74" s="38">
        <f>'Unfactored Wall Loads'!$P$5*(1*'Unfactored Wall Loads'!BE74+1*'Unfactored Wall Loads'!BF74)</f>
        <v>0</v>
      </c>
      <c r="BY74" s="38">
        <f>'Unfactored Wall Loads'!$P$5*(1*'Unfactored Wall Loads'!BE74+1*'Unfactored Wall Loads'!BG74)</f>
        <v>0</v>
      </c>
      <c r="BZ74" s="38">
        <f>'Unfactored Wall Loads'!$P$5*(1*'Unfactored Wall Loads'!BE74+0.75*'Unfactored Wall Loads'!BF74+0.75*'Unfactored Wall Loads'!BG74)</f>
        <v>0</v>
      </c>
      <c r="CA74" s="42">
        <f t="shared" si="10"/>
        <v>0</v>
      </c>
      <c r="CB74" s="118" t="str">
        <f>IF($B74="INT",1*'Unfactored Wall Loads'!BH74,IF($B74="EXT",IF(CH74=CD74,0.6*'Unfactored Wall Loads'!BH74,IF(CH74=CE74,0.75*0.6*'Unfactored Wall Loads'!BH74,IF(CH74=CF74,0.75*0.6*'Unfactored Wall Loads'!BH74,IF(CH74=CG74,0.75*0.6*'Unfactored Wall Loads'!BH74,"NG")))),"N.G."))</f>
        <v>N.G.</v>
      </c>
      <c r="CC74" s="119" t="str">
        <f>IF($B74="INT",1*'Unfactored Wall Loads'!BI74, IF($B74="EXT",0.6*'Unfactored Wall Loads'!BI74,"N.G."))</f>
        <v>N.G.</v>
      </c>
      <c r="CD74" s="38">
        <f>'Unfactored Wall Loads'!$P$5*(1*'Unfactored Wall Loads'!BJ74)</f>
        <v>0</v>
      </c>
      <c r="CE74" s="38">
        <f>'Unfactored Wall Loads'!$P$5*(1*'Unfactored Wall Loads'!BJ74+1*'Unfactored Wall Loads'!BK74)</f>
        <v>0</v>
      </c>
      <c r="CF74" s="38">
        <f>'Unfactored Wall Loads'!$P$5*(1*'Unfactored Wall Loads'!BJ74+1*'Unfactored Wall Loads'!BL74)</f>
        <v>0</v>
      </c>
      <c r="CG74" s="38">
        <f>'Unfactored Wall Loads'!$P$5*(1*'Unfactored Wall Loads'!BJ74+0.75*'Unfactored Wall Loads'!BK74+0.75*'Unfactored Wall Loads'!BL74)</f>
        <v>0</v>
      </c>
      <c r="CH74" s="42">
        <f t="shared" si="11"/>
        <v>0</v>
      </c>
      <c r="CI74" s="118" t="str">
        <f>IF($B74="INT",1*'Unfactored Wall Loads'!BM74,IF($B74="EXT",IF(CO74=CK74,0.6*'Unfactored Wall Loads'!BM74,IF(CO74=CL74,0.75*0.6*'Unfactored Wall Loads'!BM74,IF(CO74=CM74,0.75*0.6*'Unfactored Wall Loads'!BM74,IF(CO74=CN74,0.75*0.6*'Unfactored Wall Loads'!BM74,"NG")))),"N.G."))</f>
        <v>N.G.</v>
      </c>
      <c r="CJ74" s="119" t="str">
        <f>IF($B74="INT",1*'Unfactored Wall Loads'!BN74, IF($B74="EXT",0.6*'Unfactored Wall Loads'!BN74,"N.G."))</f>
        <v>N.G.</v>
      </c>
      <c r="CK74" s="38">
        <f>'Unfactored Wall Loads'!$P$5*(1*'Unfactored Wall Loads'!BO74)</f>
        <v>0</v>
      </c>
      <c r="CL74" s="38">
        <f>'Unfactored Wall Loads'!$P$5*(1*'Unfactored Wall Loads'!BO74+1*'Unfactored Wall Loads'!BP74)</f>
        <v>0</v>
      </c>
      <c r="CM74" s="38">
        <f>'Unfactored Wall Loads'!$P$5*(1*'Unfactored Wall Loads'!BO74+1*'Unfactored Wall Loads'!BQ74)</f>
        <v>0</v>
      </c>
      <c r="CN74" s="38">
        <f>'Unfactored Wall Loads'!$P$5*(1*'Unfactored Wall Loads'!BO74+0.75*'Unfactored Wall Loads'!BP74+0.75*'Unfactored Wall Loads'!BQ74)</f>
        <v>0</v>
      </c>
      <c r="CO74" s="42">
        <f t="shared" si="12"/>
        <v>0</v>
      </c>
      <c r="CP74" s="118" t="str">
        <f>IF($B74="INT",1*'Unfactored Wall Loads'!BR74,IF($B74="EXT",IF(CV74=CR74,0.6*'Unfactored Wall Loads'!BR74,IF(CV74=CS74,0.75*0.6*'Unfactored Wall Loads'!BR74,IF(CV74=CT74,0.75*0.6*'Unfactored Wall Loads'!BR74,IF(CV74=CU74,0.75*0.6*'Unfactored Wall Loads'!BR74,"NG")))),"N.G."))</f>
        <v>N.G.</v>
      </c>
      <c r="CQ74" s="119" t="str">
        <f>IF($B74="INT",1*'Unfactored Wall Loads'!BS74, IF($B74="EXT",0.6*'Unfactored Wall Loads'!BS74,"N.G."))</f>
        <v>N.G.</v>
      </c>
      <c r="CR74" s="38">
        <f>'Unfactored Wall Loads'!$P$5*(1*'Unfactored Wall Loads'!BT74)</f>
        <v>0</v>
      </c>
      <c r="CS74" s="38">
        <f>'Unfactored Wall Loads'!$P$5*(1*'Unfactored Wall Loads'!BT74+1*'Unfactored Wall Loads'!BU74)</f>
        <v>0</v>
      </c>
      <c r="CT74" s="38">
        <f>'Unfactored Wall Loads'!$P$5*(1*'Unfactored Wall Loads'!BT74+1*'Unfactored Wall Loads'!BV74)</f>
        <v>0</v>
      </c>
      <c r="CU74" s="38">
        <f>'Unfactored Wall Loads'!$P$5*(1*'Unfactored Wall Loads'!BT74+0.75*'Unfactored Wall Loads'!BU74+0.75*'Unfactored Wall Loads'!BV74)</f>
        <v>0</v>
      </c>
      <c r="CV74" s="42">
        <f t="shared" si="13"/>
        <v>0</v>
      </c>
      <c r="CW74" s="118" t="str">
        <f>IF($B74="INT",1*'Unfactored Wall Loads'!BW74,IF($B74="EXT",IF(DC74=CY74,0.6*'Unfactored Wall Loads'!BW74,IF(DC74=CZ74,0.75*0.6*'Unfactored Wall Loads'!BW74,IF(DC74=DA74,0.75*0.6*'Unfactored Wall Loads'!BW74,IF(DC74=DB74,0.75*0.6*'Unfactored Wall Loads'!BW74,"NG")))),"N.G."))</f>
        <v>N.G.</v>
      </c>
      <c r="CX74" s="119" t="str">
        <f>IF($B74="INT",1*'Unfactored Wall Loads'!BX74, IF($B74="EXT",0.6*'Unfactored Wall Loads'!BX74,"N.G."))</f>
        <v>N.G.</v>
      </c>
      <c r="CY74" s="38">
        <f>'Unfactored Wall Loads'!$P$5*(1*'Unfactored Wall Loads'!BY74)</f>
        <v>0</v>
      </c>
      <c r="CZ74" s="38">
        <f>'Unfactored Wall Loads'!$P$5*(1*'Unfactored Wall Loads'!BY74+1*'Unfactored Wall Loads'!BZ74)</f>
        <v>0</v>
      </c>
      <c r="DA74" s="38">
        <f>'Unfactored Wall Loads'!$P$5*(1*'Unfactored Wall Loads'!BY74+1*'Unfactored Wall Loads'!CA74)</f>
        <v>0</v>
      </c>
      <c r="DB74" s="38">
        <f>'Unfactored Wall Loads'!$P$5*(1*'Unfactored Wall Loads'!BY74+0.75*'Unfactored Wall Loads'!BZ74+0.75*'Unfactored Wall Loads'!CA74)</f>
        <v>0</v>
      </c>
      <c r="DC74" s="37">
        <f t="shared" si="14"/>
        <v>0</v>
      </c>
    </row>
    <row r="75" spans="1:107" x14ac:dyDescent="0.25">
      <c r="A75" s="87">
        <v>54</v>
      </c>
      <c r="B75" s="87">
        <f>'Unfactored Wall Loads'!B75</f>
        <v>0</v>
      </c>
      <c r="C75" s="118" t="str">
        <f>IF($B75="INT",1*'Unfactored Wall Loads'!E76,IF($B75="EXT",IF(I75=E75,0.6*'Unfactored Wall Loads'!E76,IF(I75=F75,0.75*0.6*'Unfactored Wall Loads'!E76,IF(I75=G75,0.75*0.6*'Unfactored Wall Loads'!A76,IF(I75=H75,0.75*0.6*'Unfactored Wall Loads'!E76,"NG")))),"N.G."))</f>
        <v>N.G.</v>
      </c>
      <c r="D75" s="119" t="str">
        <f>IF($B75="INT",1*'Unfactored Wall Loads'!F75, IF($B75="EXT",0.6*'Unfactored Wall Loads'!F75,"N.G."))</f>
        <v>N.G.</v>
      </c>
      <c r="E75" s="38">
        <f>'Unfactored Wall Loads'!$P$5*(1*'Unfactored Wall Loads'!G75)</f>
        <v>0</v>
      </c>
      <c r="F75" s="38">
        <f>'Unfactored Wall Loads'!$P$5*(1*'Unfactored Wall Loads'!G75+1*'Unfactored Wall Loads'!H75)</f>
        <v>0</v>
      </c>
      <c r="G75" s="38">
        <f>'Unfactored Wall Loads'!$P$5*(1*'Unfactored Wall Loads'!G75+1*'Unfactored Wall Loads'!I75)</f>
        <v>0</v>
      </c>
      <c r="H75" s="38">
        <f>'Unfactored Wall Loads'!$P$5*(1*'Unfactored Wall Loads'!G75+0.75*'Unfactored Wall Loads'!H75+0.75*'Unfactored Wall Loads'!I75)</f>
        <v>0</v>
      </c>
      <c r="I75" s="42">
        <f t="shared" si="0"/>
        <v>0</v>
      </c>
      <c r="J75" s="118" t="str">
        <f>IF($B75="INT",1*'Unfactored Wall Loads'!J76,IF($B75="EXT",IF(P75=L75,0.6*'Unfactored Wall Loads'!H76,IF(P75=M75,0.75*0.6*'Unfactored Wall Loads'!H76,IF(P75=N75,0.75*0.6*'Unfactored Wall Loads'!H76,IF(P75=O75,0.75*0.6*'Unfactored Wall Loads'!H76,"NG")))),"N.G."))</f>
        <v>N.G.</v>
      </c>
      <c r="K75" s="119" t="str">
        <f>IF($B75="INT",1*'Unfactored Wall Loads'!K75, IF($B75="EXT",0.6*'Unfactored Wall Loads'!K75,"N.G."))</f>
        <v>N.G.</v>
      </c>
      <c r="L75" s="38">
        <f>'Unfactored Wall Loads'!$P$5*(1*'Unfactored Wall Loads'!L75)</f>
        <v>0</v>
      </c>
      <c r="M75" s="38">
        <f>'Unfactored Wall Loads'!$P$5*(1*'Unfactored Wall Loads'!L75+1*'Unfactored Wall Loads'!M75)</f>
        <v>0</v>
      </c>
      <c r="N75" s="38">
        <f>'Unfactored Wall Loads'!$P$5*(1*'Unfactored Wall Loads'!L75+1*'Unfactored Wall Loads'!N75)</f>
        <v>0</v>
      </c>
      <c r="O75" s="38">
        <f>'Unfactored Wall Loads'!$P$5*(1*'Unfactored Wall Loads'!L75+0.75*'Unfactored Wall Loads'!M75+0.75*'Unfactored Wall Loads'!N75)</f>
        <v>0</v>
      </c>
      <c r="P75" s="42">
        <f t="shared" si="1"/>
        <v>0</v>
      </c>
      <c r="Q75" s="118" t="str">
        <f>IF($B75="INT",1*'Unfactored Wall Loads'!O76,IF($B75="EXT",IF(W75=S75,0.6*'Unfactored Wall Loads'!O76,IF(W75=T75,0.75*0.6*'Unfactored Wall Loads'!O76,IF(W75=U75,0.75*0.6*'Unfactored Wall Loads'!O76,IF(W75=V75,0.75*0.6*'Unfactored Wall Loads'!O76,"NG")))),"N.G."))</f>
        <v>N.G.</v>
      </c>
      <c r="R75" s="119" t="str">
        <f>IF($B75="INT",1*'Unfactored Wall Loads'!P75, IF($B75="EXT",0.6*'Unfactored Wall Loads'!P75,"N.G."))</f>
        <v>N.G.</v>
      </c>
      <c r="S75" s="38">
        <f>'Unfactored Wall Loads'!$P$5*(1*'Unfactored Wall Loads'!Q75)</f>
        <v>0</v>
      </c>
      <c r="T75" s="38">
        <f>'Unfactored Wall Loads'!$P$5*(1*'Unfactored Wall Loads'!Q75+1*'Unfactored Wall Loads'!R75)</f>
        <v>0</v>
      </c>
      <c r="U75" s="38">
        <f>'Unfactored Wall Loads'!$P$5*(1*'Unfactored Wall Loads'!Q75+1*'Unfactored Wall Loads'!S75)</f>
        <v>0</v>
      </c>
      <c r="V75" s="38">
        <f>'Unfactored Wall Loads'!$P$5*(1*'Unfactored Wall Loads'!Q75+0.75*'Unfactored Wall Loads'!R75+0.75*'Unfactored Wall Loads'!S75)</f>
        <v>0</v>
      </c>
      <c r="W75" s="42">
        <f t="shared" si="2"/>
        <v>0</v>
      </c>
      <c r="X75" s="118" t="str">
        <f>IF($B75="INT",1*'Unfactored Wall Loads'!T75,IF($B75="EXT",IF(AD75=Z75,0.6*'Unfactored Wall Loads'!T75,IF(AD75=AA75,0.75*0.6*'Unfactored Wall Loads'!T75,IF(AD75=AB75,0.75*0.6*'Unfactored Wall Loads'!T75,IF(AD75=AC75,0.75*0.6*'Unfactored Wall Loads'!T75,"NG")))),"N.G."))</f>
        <v>N.G.</v>
      </c>
      <c r="Y75" s="119" t="str">
        <f>IF($B75="INT",1*'Unfactored Wall Loads'!U75, IF($B75="EXT",0.6*'Unfactored Wall Loads'!U75,"N.G."))</f>
        <v>N.G.</v>
      </c>
      <c r="Z75" s="38">
        <f>'Unfactored Wall Loads'!$P$5*(1*'Unfactored Wall Loads'!V75)</f>
        <v>0</v>
      </c>
      <c r="AA75" s="38">
        <f>'Unfactored Wall Loads'!$P$5*(1*'Unfactored Wall Loads'!V75+1*'Unfactored Wall Loads'!W75)</f>
        <v>0</v>
      </c>
      <c r="AB75" s="38">
        <f>'Unfactored Wall Loads'!$P$5*(1*'Unfactored Wall Loads'!V75+1*'Unfactored Wall Loads'!X75)</f>
        <v>0</v>
      </c>
      <c r="AC75" s="42">
        <f>'Unfactored Wall Loads'!$P$5*(1*'Unfactored Wall Loads'!V75+0.75*'Unfactored Wall Loads'!W75+0.75*'Unfactored Wall Loads'!X75)</f>
        <v>0</v>
      </c>
      <c r="AD75" s="87">
        <f t="shared" si="3"/>
        <v>0</v>
      </c>
      <c r="AE75" s="118" t="str">
        <f>IF($B75="INT",1*'Unfactored Wall Loads'!Y75,IF($B75="EXT",IF(AK75=AG75,0.6*'Unfactored Wall Loads'!Y75,IF(AK75=AH75,0.75*0.6*'Unfactored Wall Loads'!Y75,IF(AK75=AI75,0.75*0.6*'Unfactored Wall Loads'!Y75,IF(AK75=AJ75,0.75*0.6*'Unfactored Wall Loads'!Y75,"NG")))),"N.G."))</f>
        <v>N.G.</v>
      </c>
      <c r="AF75" s="119" t="str">
        <f>IF($B75="INT",1*'Unfactored Wall Loads'!Z75, IF($B75="EXT",0.6*'Unfactored Wall Loads'!Z75,"N.G."))</f>
        <v>N.G.</v>
      </c>
      <c r="AG75" s="38">
        <f>'Unfactored Wall Loads'!$P$5*(1*'Unfactored Wall Loads'!AA75)</f>
        <v>0</v>
      </c>
      <c r="AH75" s="38">
        <f>'Unfactored Wall Loads'!$P$5*(1*'Unfactored Wall Loads'!AA75+1*'Unfactored Wall Loads'!AB75)</f>
        <v>0</v>
      </c>
      <c r="AI75" s="38">
        <f>'Unfactored Wall Loads'!$P$5*(1*'Unfactored Wall Loads'!AA75+1*'Unfactored Wall Loads'!AC75)</f>
        <v>0</v>
      </c>
      <c r="AJ75" s="38">
        <f>'Unfactored Wall Loads'!$P$5*(1*'Unfactored Wall Loads'!AA75+0.75*'Unfactored Wall Loads'!AB75+0.75*'Unfactored Wall Loads'!AC75)</f>
        <v>0</v>
      </c>
      <c r="AK75" s="42">
        <f t="shared" si="4"/>
        <v>0</v>
      </c>
      <c r="AL75" s="118" t="str">
        <f>IF($B75="INT",1*'Unfactored Wall Loads'!AD75,IF($B75="EXT",IF(AR75=AN75,0.6*'Unfactored Wall Loads'!AD75,IF(AR75=AO75,0.75*0.6*'Unfactored Wall Loads'!AD75,IF(AR75=AP75,0.75*0.6*'Unfactored Wall Loads'!AD75,IF(AR75=AQ75,0.75*0.6*'Unfactored Wall Loads'!AD75,"NG")))),"N.G."))</f>
        <v>N.G.</v>
      </c>
      <c r="AM75" s="119" t="str">
        <f>IF($B75="INT",1*'Unfactored Wall Loads'!AE75, IF($B75="EXT",0.6*'Unfactored Wall Loads'!AE75,"N.G."))</f>
        <v>N.G.</v>
      </c>
      <c r="AN75" s="38">
        <f>'Unfactored Wall Loads'!$P$5*(1*'Unfactored Wall Loads'!AF75)</f>
        <v>0</v>
      </c>
      <c r="AO75" s="38">
        <f>'Unfactored Wall Loads'!$P$5*(1*'Unfactored Wall Loads'!AF75+1*'Unfactored Wall Loads'!AG75)</f>
        <v>0</v>
      </c>
      <c r="AP75" s="38">
        <f>'Unfactored Wall Loads'!$P$5*(1*'Unfactored Wall Loads'!AF75+1*'Unfactored Wall Loads'!AH75)</f>
        <v>0</v>
      </c>
      <c r="AQ75" s="38">
        <f>'Unfactored Wall Loads'!$P$5*(1*'Unfactored Wall Loads'!AF75+0.75*'Unfactored Wall Loads'!AG75+0.75*'Unfactored Wall Loads'!AH75)</f>
        <v>0</v>
      </c>
      <c r="AR75" s="42">
        <f t="shared" si="5"/>
        <v>0</v>
      </c>
      <c r="AS75" s="118" t="str">
        <f>IF($B75="INT",1*'Unfactored Wall Loads'!AI75,IF($B75="EXT",IF(AY75=AU75,0.6*'Unfactored Wall Loads'!AI75,IF(AY75=AV75,0.75*0.6*'Unfactored Wall Loads'!AI75,IF(AY75=AW75,0.75*0.6*'Unfactored Wall Loads'!AI75,IF(AY75=AX75,0.75*0.6*'Unfactored Wall Loads'!AI75,"NG")))),"N.G."))</f>
        <v>N.G.</v>
      </c>
      <c r="AT75" s="119" t="str">
        <f>IF($B75="INT",1*'Unfactored Wall Loads'!AJ75, IF($B75="EXT",0.6*'Unfactored Wall Loads'!AJ75,"N.G."))</f>
        <v>N.G.</v>
      </c>
      <c r="AU75" s="38">
        <f>'Unfactored Wall Loads'!$P$5*(1*'Unfactored Wall Loads'!AK75)</f>
        <v>0</v>
      </c>
      <c r="AV75" s="38">
        <f>'Unfactored Wall Loads'!$P$5*(1*'Unfactored Wall Loads'!AK75+1*'Unfactored Wall Loads'!AL75)</f>
        <v>0</v>
      </c>
      <c r="AW75" s="38">
        <f>'Unfactored Wall Loads'!$P$5*(1*'Unfactored Wall Loads'!AK75+1*'Unfactored Wall Loads'!AM75)</f>
        <v>0</v>
      </c>
      <c r="AX75" s="38">
        <f>'Unfactored Wall Loads'!$P$5*(1*'Unfactored Wall Loads'!AK75+0.75*'Unfactored Wall Loads'!AL75+0.75*'Unfactored Wall Loads'!AM75)</f>
        <v>0</v>
      </c>
      <c r="AY75" s="42">
        <f t="shared" si="6"/>
        <v>0</v>
      </c>
      <c r="AZ75" s="118" t="str">
        <f>IF($B75="INT",1*'Unfactored Wall Loads'!AN75,IF($B75="EXT",IF(BF75=BB75,0.6*'Unfactored Wall Loads'!AN75,IF(BF75=BC75,0.75*0.6*'Unfactored Wall Loads'!AN75,IF(BF75=BD75,0.75*0.6*'Unfactored Wall Loads'!AN75,IF(BF75=BE75,0.75*0.6*'Unfactored Wall Loads'!AN75,"NG")))),"N.G."))</f>
        <v>N.G.</v>
      </c>
      <c r="BA75" s="119" t="str">
        <f>IF($B75="INT",1*'Unfactored Wall Loads'!AO75, IF($B75="EXT",0.6*'Unfactored Wall Loads'!AO75,"N.G."))</f>
        <v>N.G.</v>
      </c>
      <c r="BB75" s="38">
        <f>'Unfactored Wall Loads'!$P$5*(1*'Unfactored Wall Loads'!AP75)</f>
        <v>0</v>
      </c>
      <c r="BC75" s="38">
        <f>'Unfactored Wall Loads'!$P$5*(1*'Unfactored Wall Loads'!AP75+1*'Unfactored Wall Loads'!AQ75)</f>
        <v>0</v>
      </c>
      <c r="BD75" s="38">
        <f>'Unfactored Wall Loads'!$P$5*(1*'Unfactored Wall Loads'!AP75+1*'Unfactored Wall Loads'!AR75)</f>
        <v>0</v>
      </c>
      <c r="BE75" s="38">
        <f>'Unfactored Wall Loads'!$P$5*(1*'Unfactored Wall Loads'!AP75+0.75*'Unfactored Wall Loads'!AQ75+0.75*'Unfactored Wall Loads'!AR75)</f>
        <v>0</v>
      </c>
      <c r="BF75" s="42">
        <f t="shared" si="7"/>
        <v>0</v>
      </c>
      <c r="BG75" s="118" t="str">
        <f>IF($B75="INT",1*'Unfactored Wall Loads'!AS75,IF($B75="EXT",IF(BM75=BI75,0.6*'Unfactored Wall Loads'!AS75,IF(BM75=BJ75,0.75*0.6*'Unfactored Wall Loads'!AS75,IF(BM75=BK75,0.75*0.6*'Unfactored Wall Loads'!AS75,IF(BM75=BL75,0.75*0.6*'Unfactored Wall Loads'!AS75,"NG")))),"N.G."))</f>
        <v>N.G.</v>
      </c>
      <c r="BH75" s="119" t="str">
        <f>IF($B75="INT",1*'Unfactored Wall Loads'!AT75, IF($B75="EXT",0.6*'Unfactored Wall Loads'!AT75,"N.G."))</f>
        <v>N.G.</v>
      </c>
      <c r="BI75" s="38">
        <f>'Unfactored Wall Loads'!$P$5*(1*'Unfactored Wall Loads'!AU75)</f>
        <v>0</v>
      </c>
      <c r="BJ75" s="38">
        <f>'Unfactored Wall Loads'!$P$5*(1*'Unfactored Wall Loads'!AU75+1*'Unfactored Wall Loads'!AV75)</f>
        <v>0</v>
      </c>
      <c r="BK75" s="38">
        <f>'Unfactored Wall Loads'!$P$5*(1*'Unfactored Wall Loads'!AU75+1*'Unfactored Wall Loads'!AW75)</f>
        <v>0</v>
      </c>
      <c r="BL75" s="38">
        <f>'Unfactored Wall Loads'!$P$5*(1*'Unfactored Wall Loads'!AU75+0.75*'Unfactored Wall Loads'!AV75+0.75*'Unfactored Wall Loads'!AW75)</f>
        <v>0</v>
      </c>
      <c r="BM75" s="42">
        <f t="shared" si="8"/>
        <v>0</v>
      </c>
      <c r="BN75" s="118" t="str">
        <f>IF($B75="INT",1*'Unfactored Wall Loads'!AX75,IF($B75="EXT",IF(BT75=BP75,0.6*'Unfactored Wall Loads'!AX75,IF(BT75=BQ75,0.75*0.6*'Unfactored Wall Loads'!AX75,IF(BT75=BR75,0.75*0.6*'Unfactored Wall Loads'!AX75,IF(BT75=BS75,0.75*0.6*'Unfactored Wall Loads'!AX75,"NG")))),"N.G."))</f>
        <v>N.G.</v>
      </c>
      <c r="BO75" s="119" t="str">
        <f>IF($B75="INT",1*'Unfactored Wall Loads'!AY75, IF($B75="EXT",0.6*'Unfactored Wall Loads'!AY75,"N.G."))</f>
        <v>N.G.</v>
      </c>
      <c r="BP75" s="38">
        <f>'Unfactored Wall Loads'!$P$5*(1*'Unfactored Wall Loads'!AZ75)</f>
        <v>0</v>
      </c>
      <c r="BQ75" s="38">
        <f>'Unfactored Wall Loads'!$P$5*(1*'Unfactored Wall Loads'!AZ75+1*'Unfactored Wall Loads'!BA75)</f>
        <v>0</v>
      </c>
      <c r="BR75" s="38">
        <f>'Unfactored Wall Loads'!$P$5*(1*'Unfactored Wall Loads'!AZ75+1*'Unfactored Wall Loads'!BB75)</f>
        <v>0</v>
      </c>
      <c r="BS75" s="38">
        <f>'Unfactored Wall Loads'!$P$5*(1*'Unfactored Wall Loads'!AZ75+0.75*'Unfactored Wall Loads'!BA75+0.75*'Unfactored Wall Loads'!BB75)</f>
        <v>0</v>
      </c>
      <c r="BT75" s="42">
        <f t="shared" si="9"/>
        <v>0</v>
      </c>
      <c r="BU75" s="118" t="str">
        <f>IF($B75="INT",1*'Unfactored Wall Loads'!BC75,IF($B75="EXT",IF(CA75=BW75,0.6*'Unfactored Wall Loads'!BC75,IF(CA75=BX75,0.75*0.6*'Unfactored Wall Loads'!BC75,IF(CA75=BY75,0.75*0.6*'Unfactored Wall Loads'!BC75,IF(CA75=BZ75,0.75*0.6*'Unfactored Wall Loads'!BC75,"NG")))),"N.G."))</f>
        <v>N.G.</v>
      </c>
      <c r="BV75" s="119" t="str">
        <f>IF($B75="INT",1*'Unfactored Wall Loads'!BD75, IF($B75="EXT",0.6*'Unfactored Wall Loads'!BD75,"N.G."))</f>
        <v>N.G.</v>
      </c>
      <c r="BW75" s="38">
        <f>'Unfactored Wall Loads'!$P$5*(1*'Unfactored Wall Loads'!BE75)</f>
        <v>0</v>
      </c>
      <c r="BX75" s="38">
        <f>'Unfactored Wall Loads'!$P$5*(1*'Unfactored Wall Loads'!BE75+1*'Unfactored Wall Loads'!BF75)</f>
        <v>0</v>
      </c>
      <c r="BY75" s="38">
        <f>'Unfactored Wall Loads'!$P$5*(1*'Unfactored Wall Loads'!BE75+1*'Unfactored Wall Loads'!BG75)</f>
        <v>0</v>
      </c>
      <c r="BZ75" s="38">
        <f>'Unfactored Wall Loads'!$P$5*(1*'Unfactored Wall Loads'!BE75+0.75*'Unfactored Wall Loads'!BF75+0.75*'Unfactored Wall Loads'!BG75)</f>
        <v>0</v>
      </c>
      <c r="CA75" s="42">
        <f t="shared" si="10"/>
        <v>0</v>
      </c>
      <c r="CB75" s="118" t="str">
        <f>IF($B75="INT",1*'Unfactored Wall Loads'!BH75,IF($B75="EXT",IF(CH75=CD75,0.6*'Unfactored Wall Loads'!BH75,IF(CH75=CE75,0.75*0.6*'Unfactored Wall Loads'!BH75,IF(CH75=CF75,0.75*0.6*'Unfactored Wall Loads'!BH75,IF(CH75=CG75,0.75*0.6*'Unfactored Wall Loads'!BH75,"NG")))),"N.G."))</f>
        <v>N.G.</v>
      </c>
      <c r="CC75" s="119" t="str">
        <f>IF($B75="INT",1*'Unfactored Wall Loads'!BI75, IF($B75="EXT",0.6*'Unfactored Wall Loads'!BI75,"N.G."))</f>
        <v>N.G.</v>
      </c>
      <c r="CD75" s="38">
        <f>'Unfactored Wall Loads'!$P$5*(1*'Unfactored Wall Loads'!BJ75)</f>
        <v>0</v>
      </c>
      <c r="CE75" s="38">
        <f>'Unfactored Wall Loads'!$P$5*(1*'Unfactored Wall Loads'!BJ75+1*'Unfactored Wall Loads'!BK75)</f>
        <v>0</v>
      </c>
      <c r="CF75" s="38">
        <f>'Unfactored Wall Loads'!$P$5*(1*'Unfactored Wall Loads'!BJ75+1*'Unfactored Wall Loads'!BL75)</f>
        <v>0</v>
      </c>
      <c r="CG75" s="38">
        <f>'Unfactored Wall Loads'!$P$5*(1*'Unfactored Wall Loads'!BJ75+0.75*'Unfactored Wall Loads'!BK75+0.75*'Unfactored Wall Loads'!BL75)</f>
        <v>0</v>
      </c>
      <c r="CH75" s="42">
        <f t="shared" si="11"/>
        <v>0</v>
      </c>
      <c r="CI75" s="118" t="str">
        <f>IF($B75="INT",1*'Unfactored Wall Loads'!BM75,IF($B75="EXT",IF(CO75=CK75,0.6*'Unfactored Wall Loads'!BM75,IF(CO75=CL75,0.75*0.6*'Unfactored Wall Loads'!BM75,IF(CO75=CM75,0.75*0.6*'Unfactored Wall Loads'!BM75,IF(CO75=CN75,0.75*0.6*'Unfactored Wall Loads'!BM75,"NG")))),"N.G."))</f>
        <v>N.G.</v>
      </c>
      <c r="CJ75" s="119" t="str">
        <f>IF($B75="INT",1*'Unfactored Wall Loads'!BN75, IF($B75="EXT",0.6*'Unfactored Wall Loads'!BN75,"N.G."))</f>
        <v>N.G.</v>
      </c>
      <c r="CK75" s="38">
        <f>'Unfactored Wall Loads'!$P$5*(1*'Unfactored Wall Loads'!BO75)</f>
        <v>0</v>
      </c>
      <c r="CL75" s="38">
        <f>'Unfactored Wall Loads'!$P$5*(1*'Unfactored Wall Loads'!BO75+1*'Unfactored Wall Loads'!BP75)</f>
        <v>0</v>
      </c>
      <c r="CM75" s="38">
        <f>'Unfactored Wall Loads'!$P$5*(1*'Unfactored Wall Loads'!BO75+1*'Unfactored Wall Loads'!BQ75)</f>
        <v>0</v>
      </c>
      <c r="CN75" s="38">
        <f>'Unfactored Wall Loads'!$P$5*(1*'Unfactored Wall Loads'!BO75+0.75*'Unfactored Wall Loads'!BP75+0.75*'Unfactored Wall Loads'!BQ75)</f>
        <v>0</v>
      </c>
      <c r="CO75" s="42">
        <f t="shared" si="12"/>
        <v>0</v>
      </c>
      <c r="CP75" s="118" t="str">
        <f>IF($B75="INT",1*'Unfactored Wall Loads'!BR75,IF($B75="EXT",IF(CV75=CR75,0.6*'Unfactored Wall Loads'!BR75,IF(CV75=CS75,0.75*0.6*'Unfactored Wall Loads'!BR75,IF(CV75=CT75,0.75*0.6*'Unfactored Wall Loads'!BR75,IF(CV75=CU75,0.75*0.6*'Unfactored Wall Loads'!BR75,"NG")))),"N.G."))</f>
        <v>N.G.</v>
      </c>
      <c r="CQ75" s="119" t="str">
        <f>IF($B75="INT",1*'Unfactored Wall Loads'!BS75, IF($B75="EXT",0.6*'Unfactored Wall Loads'!BS75,"N.G."))</f>
        <v>N.G.</v>
      </c>
      <c r="CR75" s="38">
        <f>'Unfactored Wall Loads'!$P$5*(1*'Unfactored Wall Loads'!BT75)</f>
        <v>0</v>
      </c>
      <c r="CS75" s="38">
        <f>'Unfactored Wall Loads'!$P$5*(1*'Unfactored Wall Loads'!BT75+1*'Unfactored Wall Loads'!BU75)</f>
        <v>0</v>
      </c>
      <c r="CT75" s="38">
        <f>'Unfactored Wall Loads'!$P$5*(1*'Unfactored Wall Loads'!BT75+1*'Unfactored Wall Loads'!BV75)</f>
        <v>0</v>
      </c>
      <c r="CU75" s="38">
        <f>'Unfactored Wall Loads'!$P$5*(1*'Unfactored Wall Loads'!BT75+0.75*'Unfactored Wall Loads'!BU75+0.75*'Unfactored Wall Loads'!BV75)</f>
        <v>0</v>
      </c>
      <c r="CV75" s="42">
        <f t="shared" si="13"/>
        <v>0</v>
      </c>
      <c r="CW75" s="118" t="str">
        <f>IF($B75="INT",1*'Unfactored Wall Loads'!BW75,IF($B75="EXT",IF(DC75=CY75,0.6*'Unfactored Wall Loads'!BW75,IF(DC75=CZ75,0.75*0.6*'Unfactored Wall Loads'!BW75,IF(DC75=DA75,0.75*0.6*'Unfactored Wall Loads'!BW75,IF(DC75=DB75,0.75*0.6*'Unfactored Wall Loads'!BW75,"NG")))),"N.G."))</f>
        <v>N.G.</v>
      </c>
      <c r="CX75" s="119" t="str">
        <f>IF($B75="INT",1*'Unfactored Wall Loads'!BX75, IF($B75="EXT",0.6*'Unfactored Wall Loads'!BX75,"N.G."))</f>
        <v>N.G.</v>
      </c>
      <c r="CY75" s="38">
        <f>'Unfactored Wall Loads'!$P$5*(1*'Unfactored Wall Loads'!BY75)</f>
        <v>0</v>
      </c>
      <c r="CZ75" s="38">
        <f>'Unfactored Wall Loads'!$P$5*(1*'Unfactored Wall Loads'!BY75+1*'Unfactored Wall Loads'!BZ75)</f>
        <v>0</v>
      </c>
      <c r="DA75" s="38">
        <f>'Unfactored Wall Loads'!$P$5*(1*'Unfactored Wall Loads'!BY75+1*'Unfactored Wall Loads'!CA75)</f>
        <v>0</v>
      </c>
      <c r="DB75" s="38">
        <f>'Unfactored Wall Loads'!$P$5*(1*'Unfactored Wall Loads'!BY75+0.75*'Unfactored Wall Loads'!BZ75+0.75*'Unfactored Wall Loads'!CA75)</f>
        <v>0</v>
      </c>
      <c r="DC75" s="37">
        <f t="shared" si="14"/>
        <v>0</v>
      </c>
    </row>
    <row r="76" spans="1:107" x14ac:dyDescent="0.25">
      <c r="A76" s="87">
        <v>55</v>
      </c>
      <c r="B76" s="87">
        <f>'Unfactored Wall Loads'!B76</f>
        <v>0</v>
      </c>
      <c r="C76" s="118" t="str">
        <f>IF($B76="INT",1*'Unfactored Wall Loads'!E77,IF($B76="EXT",IF(I76=E76,0.6*'Unfactored Wall Loads'!E77,IF(I76=F76,0.75*0.6*'Unfactored Wall Loads'!E77,IF(I76=G76,0.75*0.6*'Unfactored Wall Loads'!A77,IF(I76=H76,0.75*0.6*'Unfactored Wall Loads'!E77,"NG")))),"N.G."))</f>
        <v>N.G.</v>
      </c>
      <c r="D76" s="119" t="str">
        <f>IF($B76="INT",1*'Unfactored Wall Loads'!F76, IF($B76="EXT",0.6*'Unfactored Wall Loads'!F76,"N.G."))</f>
        <v>N.G.</v>
      </c>
      <c r="E76" s="38">
        <f>'Unfactored Wall Loads'!$P$5*(1*'Unfactored Wall Loads'!G76)</f>
        <v>0</v>
      </c>
      <c r="F76" s="38">
        <f>'Unfactored Wall Loads'!$P$5*(1*'Unfactored Wall Loads'!G76+1*'Unfactored Wall Loads'!H76)</f>
        <v>0</v>
      </c>
      <c r="G76" s="38">
        <f>'Unfactored Wall Loads'!$P$5*(1*'Unfactored Wall Loads'!G76+1*'Unfactored Wall Loads'!I76)</f>
        <v>0</v>
      </c>
      <c r="H76" s="38">
        <f>'Unfactored Wall Loads'!$P$5*(1*'Unfactored Wall Loads'!G76+0.75*'Unfactored Wall Loads'!H76+0.75*'Unfactored Wall Loads'!I76)</f>
        <v>0</v>
      </c>
      <c r="I76" s="42">
        <f t="shared" si="0"/>
        <v>0</v>
      </c>
      <c r="J76" s="118" t="str">
        <f>IF($B76="INT",1*'Unfactored Wall Loads'!J77,IF($B76="EXT",IF(P76=L76,0.6*'Unfactored Wall Loads'!H77,IF(P76=M76,0.75*0.6*'Unfactored Wall Loads'!H77,IF(P76=N76,0.75*0.6*'Unfactored Wall Loads'!H77,IF(P76=O76,0.75*0.6*'Unfactored Wall Loads'!H77,"NG")))),"N.G."))</f>
        <v>N.G.</v>
      </c>
      <c r="K76" s="119" t="str">
        <f>IF($B76="INT",1*'Unfactored Wall Loads'!K76, IF($B76="EXT",0.6*'Unfactored Wall Loads'!K76,"N.G."))</f>
        <v>N.G.</v>
      </c>
      <c r="L76" s="38">
        <f>'Unfactored Wall Loads'!$P$5*(1*'Unfactored Wall Loads'!L76)</f>
        <v>0</v>
      </c>
      <c r="M76" s="38">
        <f>'Unfactored Wall Loads'!$P$5*(1*'Unfactored Wall Loads'!L76+1*'Unfactored Wall Loads'!M76)</f>
        <v>0</v>
      </c>
      <c r="N76" s="38">
        <f>'Unfactored Wall Loads'!$P$5*(1*'Unfactored Wall Loads'!L76+1*'Unfactored Wall Loads'!N76)</f>
        <v>0</v>
      </c>
      <c r="O76" s="38">
        <f>'Unfactored Wall Loads'!$P$5*(1*'Unfactored Wall Loads'!L76+0.75*'Unfactored Wall Loads'!M76+0.75*'Unfactored Wall Loads'!N76)</f>
        <v>0</v>
      </c>
      <c r="P76" s="42">
        <f t="shared" si="1"/>
        <v>0</v>
      </c>
      <c r="Q76" s="118" t="str">
        <f>IF($B76="INT",1*'Unfactored Wall Loads'!O77,IF($B76="EXT",IF(W76=S76,0.6*'Unfactored Wall Loads'!O77,IF(W76=T76,0.75*0.6*'Unfactored Wall Loads'!O77,IF(W76=U76,0.75*0.6*'Unfactored Wall Loads'!O77,IF(W76=V76,0.75*0.6*'Unfactored Wall Loads'!O77,"NG")))),"N.G."))</f>
        <v>N.G.</v>
      </c>
      <c r="R76" s="119" t="str">
        <f>IF($B76="INT",1*'Unfactored Wall Loads'!P76, IF($B76="EXT",0.6*'Unfactored Wall Loads'!P76,"N.G."))</f>
        <v>N.G.</v>
      </c>
      <c r="S76" s="38">
        <f>'Unfactored Wall Loads'!$P$5*(1*'Unfactored Wall Loads'!Q76)</f>
        <v>0</v>
      </c>
      <c r="T76" s="38">
        <f>'Unfactored Wall Loads'!$P$5*(1*'Unfactored Wall Loads'!Q76+1*'Unfactored Wall Loads'!R76)</f>
        <v>0</v>
      </c>
      <c r="U76" s="38">
        <f>'Unfactored Wall Loads'!$P$5*(1*'Unfactored Wall Loads'!Q76+1*'Unfactored Wall Loads'!S76)</f>
        <v>0</v>
      </c>
      <c r="V76" s="38">
        <f>'Unfactored Wall Loads'!$P$5*(1*'Unfactored Wall Loads'!Q76+0.75*'Unfactored Wall Loads'!R76+0.75*'Unfactored Wall Loads'!S76)</f>
        <v>0</v>
      </c>
      <c r="W76" s="42">
        <f t="shared" si="2"/>
        <v>0</v>
      </c>
      <c r="X76" s="118" t="str">
        <f>IF($B76="INT",1*'Unfactored Wall Loads'!T76,IF($B76="EXT",IF(AD76=Z76,0.6*'Unfactored Wall Loads'!T76,IF(AD76=AA76,0.75*0.6*'Unfactored Wall Loads'!T76,IF(AD76=AB76,0.75*0.6*'Unfactored Wall Loads'!T76,IF(AD76=AC76,0.75*0.6*'Unfactored Wall Loads'!T76,"NG")))),"N.G."))</f>
        <v>N.G.</v>
      </c>
      <c r="Y76" s="119" t="str">
        <f>IF($B76="INT",1*'Unfactored Wall Loads'!U76, IF($B76="EXT",0.6*'Unfactored Wall Loads'!U76,"N.G."))</f>
        <v>N.G.</v>
      </c>
      <c r="Z76" s="38">
        <f>'Unfactored Wall Loads'!$P$5*(1*'Unfactored Wall Loads'!V76)</f>
        <v>0</v>
      </c>
      <c r="AA76" s="38">
        <f>'Unfactored Wall Loads'!$P$5*(1*'Unfactored Wall Loads'!V76+1*'Unfactored Wall Loads'!W76)</f>
        <v>0</v>
      </c>
      <c r="AB76" s="38">
        <f>'Unfactored Wall Loads'!$P$5*(1*'Unfactored Wall Loads'!V76+1*'Unfactored Wall Loads'!X76)</f>
        <v>0</v>
      </c>
      <c r="AC76" s="42">
        <f>'Unfactored Wall Loads'!$P$5*(1*'Unfactored Wall Loads'!V76+0.75*'Unfactored Wall Loads'!W76+0.75*'Unfactored Wall Loads'!X76)</f>
        <v>0</v>
      </c>
      <c r="AD76" s="87">
        <f t="shared" si="3"/>
        <v>0</v>
      </c>
      <c r="AE76" s="118" t="str">
        <f>IF($B76="INT",1*'Unfactored Wall Loads'!Y76,IF($B76="EXT",IF(AK76=AG76,0.6*'Unfactored Wall Loads'!Y76,IF(AK76=AH76,0.75*0.6*'Unfactored Wall Loads'!Y76,IF(AK76=AI76,0.75*0.6*'Unfactored Wall Loads'!Y76,IF(AK76=AJ76,0.75*0.6*'Unfactored Wall Loads'!Y76,"NG")))),"N.G."))</f>
        <v>N.G.</v>
      </c>
      <c r="AF76" s="119" t="str">
        <f>IF($B76="INT",1*'Unfactored Wall Loads'!Z76, IF($B76="EXT",0.6*'Unfactored Wall Loads'!Z76,"N.G."))</f>
        <v>N.G.</v>
      </c>
      <c r="AG76" s="38">
        <f>'Unfactored Wall Loads'!$P$5*(1*'Unfactored Wall Loads'!AA76)</f>
        <v>0</v>
      </c>
      <c r="AH76" s="38">
        <f>'Unfactored Wall Loads'!$P$5*(1*'Unfactored Wall Loads'!AA76+1*'Unfactored Wall Loads'!AB76)</f>
        <v>0</v>
      </c>
      <c r="AI76" s="38">
        <f>'Unfactored Wall Loads'!$P$5*(1*'Unfactored Wall Loads'!AA76+1*'Unfactored Wall Loads'!AC76)</f>
        <v>0</v>
      </c>
      <c r="AJ76" s="38">
        <f>'Unfactored Wall Loads'!$P$5*(1*'Unfactored Wall Loads'!AA76+0.75*'Unfactored Wall Loads'!AB76+0.75*'Unfactored Wall Loads'!AC76)</f>
        <v>0</v>
      </c>
      <c r="AK76" s="42">
        <f t="shared" si="4"/>
        <v>0</v>
      </c>
      <c r="AL76" s="118" t="str">
        <f>IF($B76="INT",1*'Unfactored Wall Loads'!AD76,IF($B76="EXT",IF(AR76=AN76,0.6*'Unfactored Wall Loads'!AD76,IF(AR76=AO76,0.75*0.6*'Unfactored Wall Loads'!AD76,IF(AR76=AP76,0.75*0.6*'Unfactored Wall Loads'!AD76,IF(AR76=AQ76,0.75*0.6*'Unfactored Wall Loads'!AD76,"NG")))),"N.G."))</f>
        <v>N.G.</v>
      </c>
      <c r="AM76" s="119" t="str">
        <f>IF($B76="INT",1*'Unfactored Wall Loads'!AE76, IF($B76="EXT",0.6*'Unfactored Wall Loads'!AE76,"N.G."))</f>
        <v>N.G.</v>
      </c>
      <c r="AN76" s="38">
        <f>'Unfactored Wall Loads'!$P$5*(1*'Unfactored Wall Loads'!AF76)</f>
        <v>0</v>
      </c>
      <c r="AO76" s="38">
        <f>'Unfactored Wall Loads'!$P$5*(1*'Unfactored Wall Loads'!AF76+1*'Unfactored Wall Loads'!AG76)</f>
        <v>0</v>
      </c>
      <c r="AP76" s="38">
        <f>'Unfactored Wall Loads'!$P$5*(1*'Unfactored Wall Loads'!AF76+1*'Unfactored Wall Loads'!AH76)</f>
        <v>0</v>
      </c>
      <c r="AQ76" s="38">
        <f>'Unfactored Wall Loads'!$P$5*(1*'Unfactored Wall Loads'!AF76+0.75*'Unfactored Wall Loads'!AG76+0.75*'Unfactored Wall Loads'!AH76)</f>
        <v>0</v>
      </c>
      <c r="AR76" s="42">
        <f t="shared" si="5"/>
        <v>0</v>
      </c>
      <c r="AS76" s="118" t="str">
        <f>IF($B76="INT",1*'Unfactored Wall Loads'!AI76,IF($B76="EXT",IF(AY76=AU76,0.6*'Unfactored Wall Loads'!AI76,IF(AY76=AV76,0.75*0.6*'Unfactored Wall Loads'!AI76,IF(AY76=AW76,0.75*0.6*'Unfactored Wall Loads'!AI76,IF(AY76=AX76,0.75*0.6*'Unfactored Wall Loads'!AI76,"NG")))),"N.G."))</f>
        <v>N.G.</v>
      </c>
      <c r="AT76" s="119" t="str">
        <f>IF($B76="INT",1*'Unfactored Wall Loads'!AJ76, IF($B76="EXT",0.6*'Unfactored Wall Loads'!AJ76,"N.G."))</f>
        <v>N.G.</v>
      </c>
      <c r="AU76" s="38">
        <f>'Unfactored Wall Loads'!$P$5*(1*'Unfactored Wall Loads'!AK76)</f>
        <v>0</v>
      </c>
      <c r="AV76" s="38">
        <f>'Unfactored Wall Loads'!$P$5*(1*'Unfactored Wall Loads'!AK76+1*'Unfactored Wall Loads'!AL76)</f>
        <v>0</v>
      </c>
      <c r="AW76" s="38">
        <f>'Unfactored Wall Loads'!$P$5*(1*'Unfactored Wall Loads'!AK76+1*'Unfactored Wall Loads'!AM76)</f>
        <v>0</v>
      </c>
      <c r="AX76" s="38">
        <f>'Unfactored Wall Loads'!$P$5*(1*'Unfactored Wall Loads'!AK76+0.75*'Unfactored Wall Loads'!AL76+0.75*'Unfactored Wall Loads'!AM76)</f>
        <v>0</v>
      </c>
      <c r="AY76" s="42">
        <f t="shared" si="6"/>
        <v>0</v>
      </c>
      <c r="AZ76" s="118" t="str">
        <f>IF($B76="INT",1*'Unfactored Wall Loads'!AN76,IF($B76="EXT",IF(BF76=BB76,0.6*'Unfactored Wall Loads'!AN76,IF(BF76=BC76,0.75*0.6*'Unfactored Wall Loads'!AN76,IF(BF76=BD76,0.75*0.6*'Unfactored Wall Loads'!AN76,IF(BF76=BE76,0.75*0.6*'Unfactored Wall Loads'!AN76,"NG")))),"N.G."))</f>
        <v>N.G.</v>
      </c>
      <c r="BA76" s="119" t="str">
        <f>IF($B76="INT",1*'Unfactored Wall Loads'!AO76, IF($B76="EXT",0.6*'Unfactored Wall Loads'!AO76,"N.G."))</f>
        <v>N.G.</v>
      </c>
      <c r="BB76" s="38">
        <f>'Unfactored Wall Loads'!$P$5*(1*'Unfactored Wall Loads'!AP76)</f>
        <v>0</v>
      </c>
      <c r="BC76" s="38">
        <f>'Unfactored Wall Loads'!$P$5*(1*'Unfactored Wall Loads'!AP76+1*'Unfactored Wall Loads'!AQ76)</f>
        <v>0</v>
      </c>
      <c r="BD76" s="38">
        <f>'Unfactored Wall Loads'!$P$5*(1*'Unfactored Wall Loads'!AP76+1*'Unfactored Wall Loads'!AR76)</f>
        <v>0</v>
      </c>
      <c r="BE76" s="38">
        <f>'Unfactored Wall Loads'!$P$5*(1*'Unfactored Wall Loads'!AP76+0.75*'Unfactored Wall Loads'!AQ76+0.75*'Unfactored Wall Loads'!AR76)</f>
        <v>0</v>
      </c>
      <c r="BF76" s="42">
        <f t="shared" si="7"/>
        <v>0</v>
      </c>
      <c r="BG76" s="118" t="str">
        <f>IF($B76="INT",1*'Unfactored Wall Loads'!AS76,IF($B76="EXT",IF(BM76=BI76,0.6*'Unfactored Wall Loads'!AS76,IF(BM76=BJ76,0.75*0.6*'Unfactored Wall Loads'!AS76,IF(BM76=BK76,0.75*0.6*'Unfactored Wall Loads'!AS76,IF(BM76=BL76,0.75*0.6*'Unfactored Wall Loads'!AS76,"NG")))),"N.G."))</f>
        <v>N.G.</v>
      </c>
      <c r="BH76" s="119" t="str">
        <f>IF($B76="INT",1*'Unfactored Wall Loads'!AT76, IF($B76="EXT",0.6*'Unfactored Wall Loads'!AT76,"N.G."))</f>
        <v>N.G.</v>
      </c>
      <c r="BI76" s="38">
        <f>'Unfactored Wall Loads'!$P$5*(1*'Unfactored Wall Loads'!AU76)</f>
        <v>0</v>
      </c>
      <c r="BJ76" s="38">
        <f>'Unfactored Wall Loads'!$P$5*(1*'Unfactored Wall Loads'!AU76+1*'Unfactored Wall Loads'!AV76)</f>
        <v>0</v>
      </c>
      <c r="BK76" s="38">
        <f>'Unfactored Wall Loads'!$P$5*(1*'Unfactored Wall Loads'!AU76+1*'Unfactored Wall Loads'!AW76)</f>
        <v>0</v>
      </c>
      <c r="BL76" s="38">
        <f>'Unfactored Wall Loads'!$P$5*(1*'Unfactored Wall Loads'!AU76+0.75*'Unfactored Wall Loads'!AV76+0.75*'Unfactored Wall Loads'!AW76)</f>
        <v>0</v>
      </c>
      <c r="BM76" s="42">
        <f t="shared" si="8"/>
        <v>0</v>
      </c>
      <c r="BN76" s="118" t="str">
        <f>IF($B76="INT",1*'Unfactored Wall Loads'!AX76,IF($B76="EXT",IF(BT76=BP76,0.6*'Unfactored Wall Loads'!AX76,IF(BT76=BQ76,0.75*0.6*'Unfactored Wall Loads'!AX76,IF(BT76=BR76,0.75*0.6*'Unfactored Wall Loads'!AX76,IF(BT76=BS76,0.75*0.6*'Unfactored Wall Loads'!AX76,"NG")))),"N.G."))</f>
        <v>N.G.</v>
      </c>
      <c r="BO76" s="119" t="str">
        <f>IF($B76="INT",1*'Unfactored Wall Loads'!AY76, IF($B76="EXT",0.6*'Unfactored Wall Loads'!AY76,"N.G."))</f>
        <v>N.G.</v>
      </c>
      <c r="BP76" s="38">
        <f>'Unfactored Wall Loads'!$P$5*(1*'Unfactored Wall Loads'!AZ76)</f>
        <v>0</v>
      </c>
      <c r="BQ76" s="38">
        <f>'Unfactored Wall Loads'!$P$5*(1*'Unfactored Wall Loads'!AZ76+1*'Unfactored Wall Loads'!BA76)</f>
        <v>0</v>
      </c>
      <c r="BR76" s="38">
        <f>'Unfactored Wall Loads'!$P$5*(1*'Unfactored Wall Loads'!AZ76+1*'Unfactored Wall Loads'!BB76)</f>
        <v>0</v>
      </c>
      <c r="BS76" s="38">
        <f>'Unfactored Wall Loads'!$P$5*(1*'Unfactored Wall Loads'!AZ76+0.75*'Unfactored Wall Loads'!BA76+0.75*'Unfactored Wall Loads'!BB76)</f>
        <v>0</v>
      </c>
      <c r="BT76" s="42">
        <f t="shared" si="9"/>
        <v>0</v>
      </c>
      <c r="BU76" s="118" t="str">
        <f>IF($B76="INT",1*'Unfactored Wall Loads'!BC76,IF($B76="EXT",IF(CA76=BW76,0.6*'Unfactored Wall Loads'!BC76,IF(CA76=BX76,0.75*0.6*'Unfactored Wall Loads'!BC76,IF(CA76=BY76,0.75*0.6*'Unfactored Wall Loads'!BC76,IF(CA76=BZ76,0.75*0.6*'Unfactored Wall Loads'!BC76,"NG")))),"N.G."))</f>
        <v>N.G.</v>
      </c>
      <c r="BV76" s="119" t="str">
        <f>IF($B76="INT",1*'Unfactored Wall Loads'!BD76, IF($B76="EXT",0.6*'Unfactored Wall Loads'!BD76,"N.G."))</f>
        <v>N.G.</v>
      </c>
      <c r="BW76" s="38">
        <f>'Unfactored Wall Loads'!$P$5*(1*'Unfactored Wall Loads'!BE76)</f>
        <v>0</v>
      </c>
      <c r="BX76" s="38">
        <f>'Unfactored Wall Loads'!$P$5*(1*'Unfactored Wall Loads'!BE76+1*'Unfactored Wall Loads'!BF76)</f>
        <v>0</v>
      </c>
      <c r="BY76" s="38">
        <f>'Unfactored Wall Loads'!$P$5*(1*'Unfactored Wall Loads'!BE76+1*'Unfactored Wall Loads'!BG76)</f>
        <v>0</v>
      </c>
      <c r="BZ76" s="38">
        <f>'Unfactored Wall Loads'!$P$5*(1*'Unfactored Wall Loads'!BE76+0.75*'Unfactored Wall Loads'!BF76+0.75*'Unfactored Wall Loads'!BG76)</f>
        <v>0</v>
      </c>
      <c r="CA76" s="42">
        <f t="shared" si="10"/>
        <v>0</v>
      </c>
      <c r="CB76" s="118" t="str">
        <f>IF($B76="INT",1*'Unfactored Wall Loads'!BH76,IF($B76="EXT",IF(CH76=CD76,0.6*'Unfactored Wall Loads'!BH76,IF(CH76=CE76,0.75*0.6*'Unfactored Wall Loads'!BH76,IF(CH76=CF76,0.75*0.6*'Unfactored Wall Loads'!BH76,IF(CH76=CG76,0.75*0.6*'Unfactored Wall Loads'!BH76,"NG")))),"N.G."))</f>
        <v>N.G.</v>
      </c>
      <c r="CC76" s="119" t="str">
        <f>IF($B76="INT",1*'Unfactored Wall Loads'!BI76, IF($B76="EXT",0.6*'Unfactored Wall Loads'!BI76,"N.G."))</f>
        <v>N.G.</v>
      </c>
      <c r="CD76" s="38">
        <f>'Unfactored Wall Loads'!$P$5*(1*'Unfactored Wall Loads'!BJ76)</f>
        <v>0</v>
      </c>
      <c r="CE76" s="38">
        <f>'Unfactored Wall Loads'!$P$5*(1*'Unfactored Wall Loads'!BJ76+1*'Unfactored Wall Loads'!BK76)</f>
        <v>0</v>
      </c>
      <c r="CF76" s="38">
        <f>'Unfactored Wall Loads'!$P$5*(1*'Unfactored Wall Loads'!BJ76+1*'Unfactored Wall Loads'!BL76)</f>
        <v>0</v>
      </c>
      <c r="CG76" s="38">
        <f>'Unfactored Wall Loads'!$P$5*(1*'Unfactored Wall Loads'!BJ76+0.75*'Unfactored Wall Loads'!BK76+0.75*'Unfactored Wall Loads'!BL76)</f>
        <v>0</v>
      </c>
      <c r="CH76" s="42">
        <f t="shared" si="11"/>
        <v>0</v>
      </c>
      <c r="CI76" s="118" t="str">
        <f>IF($B76="INT",1*'Unfactored Wall Loads'!BM76,IF($B76="EXT",IF(CO76=CK76,0.6*'Unfactored Wall Loads'!BM76,IF(CO76=CL76,0.75*0.6*'Unfactored Wall Loads'!BM76,IF(CO76=CM76,0.75*0.6*'Unfactored Wall Loads'!BM76,IF(CO76=CN76,0.75*0.6*'Unfactored Wall Loads'!BM76,"NG")))),"N.G."))</f>
        <v>N.G.</v>
      </c>
      <c r="CJ76" s="119" t="str">
        <f>IF($B76="INT",1*'Unfactored Wall Loads'!BN76, IF($B76="EXT",0.6*'Unfactored Wall Loads'!BN76,"N.G."))</f>
        <v>N.G.</v>
      </c>
      <c r="CK76" s="38">
        <f>'Unfactored Wall Loads'!$P$5*(1*'Unfactored Wall Loads'!BO76)</f>
        <v>0</v>
      </c>
      <c r="CL76" s="38">
        <f>'Unfactored Wall Loads'!$P$5*(1*'Unfactored Wall Loads'!BO76+1*'Unfactored Wall Loads'!BP76)</f>
        <v>0</v>
      </c>
      <c r="CM76" s="38">
        <f>'Unfactored Wall Loads'!$P$5*(1*'Unfactored Wall Loads'!BO76+1*'Unfactored Wall Loads'!BQ76)</f>
        <v>0</v>
      </c>
      <c r="CN76" s="38">
        <f>'Unfactored Wall Loads'!$P$5*(1*'Unfactored Wall Loads'!BO76+0.75*'Unfactored Wall Loads'!BP76+0.75*'Unfactored Wall Loads'!BQ76)</f>
        <v>0</v>
      </c>
      <c r="CO76" s="42">
        <f t="shared" si="12"/>
        <v>0</v>
      </c>
      <c r="CP76" s="118" t="str">
        <f>IF($B76="INT",1*'Unfactored Wall Loads'!BR76,IF($B76="EXT",IF(CV76=CR76,0.6*'Unfactored Wall Loads'!BR76,IF(CV76=CS76,0.75*0.6*'Unfactored Wall Loads'!BR76,IF(CV76=CT76,0.75*0.6*'Unfactored Wall Loads'!BR76,IF(CV76=CU76,0.75*0.6*'Unfactored Wall Loads'!BR76,"NG")))),"N.G."))</f>
        <v>N.G.</v>
      </c>
      <c r="CQ76" s="119" t="str">
        <f>IF($B76="INT",1*'Unfactored Wall Loads'!BS76, IF($B76="EXT",0.6*'Unfactored Wall Loads'!BS76,"N.G."))</f>
        <v>N.G.</v>
      </c>
      <c r="CR76" s="38">
        <f>'Unfactored Wall Loads'!$P$5*(1*'Unfactored Wall Loads'!BT76)</f>
        <v>0</v>
      </c>
      <c r="CS76" s="38">
        <f>'Unfactored Wall Loads'!$P$5*(1*'Unfactored Wall Loads'!BT76+1*'Unfactored Wall Loads'!BU76)</f>
        <v>0</v>
      </c>
      <c r="CT76" s="38">
        <f>'Unfactored Wall Loads'!$P$5*(1*'Unfactored Wall Loads'!BT76+1*'Unfactored Wall Loads'!BV76)</f>
        <v>0</v>
      </c>
      <c r="CU76" s="38">
        <f>'Unfactored Wall Loads'!$P$5*(1*'Unfactored Wall Loads'!BT76+0.75*'Unfactored Wall Loads'!BU76+0.75*'Unfactored Wall Loads'!BV76)</f>
        <v>0</v>
      </c>
      <c r="CV76" s="42">
        <f t="shared" si="13"/>
        <v>0</v>
      </c>
      <c r="CW76" s="118" t="str">
        <f>IF($B76="INT",1*'Unfactored Wall Loads'!BW76,IF($B76="EXT",IF(DC76=CY76,0.6*'Unfactored Wall Loads'!BW76,IF(DC76=CZ76,0.75*0.6*'Unfactored Wall Loads'!BW76,IF(DC76=DA76,0.75*0.6*'Unfactored Wall Loads'!BW76,IF(DC76=DB76,0.75*0.6*'Unfactored Wall Loads'!BW76,"NG")))),"N.G."))</f>
        <v>N.G.</v>
      </c>
      <c r="CX76" s="119" t="str">
        <f>IF($B76="INT",1*'Unfactored Wall Loads'!BX76, IF($B76="EXT",0.6*'Unfactored Wall Loads'!BX76,"N.G."))</f>
        <v>N.G.</v>
      </c>
      <c r="CY76" s="38">
        <f>'Unfactored Wall Loads'!$P$5*(1*'Unfactored Wall Loads'!BY76)</f>
        <v>0</v>
      </c>
      <c r="CZ76" s="38">
        <f>'Unfactored Wall Loads'!$P$5*(1*'Unfactored Wall Loads'!BY76+1*'Unfactored Wall Loads'!BZ76)</f>
        <v>0</v>
      </c>
      <c r="DA76" s="38">
        <f>'Unfactored Wall Loads'!$P$5*(1*'Unfactored Wall Loads'!BY76+1*'Unfactored Wall Loads'!CA76)</f>
        <v>0</v>
      </c>
      <c r="DB76" s="38">
        <f>'Unfactored Wall Loads'!$P$5*(1*'Unfactored Wall Loads'!BY76+0.75*'Unfactored Wall Loads'!BZ76+0.75*'Unfactored Wall Loads'!CA76)</f>
        <v>0</v>
      </c>
      <c r="DC76" s="37">
        <f t="shared" si="14"/>
        <v>0</v>
      </c>
    </row>
    <row r="77" spans="1:107" x14ac:dyDescent="0.25">
      <c r="A77" s="87">
        <v>56</v>
      </c>
      <c r="B77" s="87">
        <f>'Unfactored Wall Loads'!B77</f>
        <v>0</v>
      </c>
      <c r="C77" s="118" t="str">
        <f>IF($B77="INT",1*'Unfactored Wall Loads'!E78,IF($B77="EXT",IF(I77=E77,0.6*'Unfactored Wall Loads'!E78,IF(I77=F77,0.75*0.6*'Unfactored Wall Loads'!E78,IF(I77=G77,0.75*0.6*'Unfactored Wall Loads'!A78,IF(I77=H77,0.75*0.6*'Unfactored Wall Loads'!E78,"NG")))),"N.G."))</f>
        <v>N.G.</v>
      </c>
      <c r="D77" s="119" t="str">
        <f>IF($B77="INT",1*'Unfactored Wall Loads'!F77, IF($B77="EXT",0.6*'Unfactored Wall Loads'!F77,"N.G."))</f>
        <v>N.G.</v>
      </c>
      <c r="E77" s="38">
        <f>'Unfactored Wall Loads'!$P$5*(1*'Unfactored Wall Loads'!G77)</f>
        <v>0</v>
      </c>
      <c r="F77" s="38">
        <f>'Unfactored Wall Loads'!$P$5*(1*'Unfactored Wall Loads'!G77+1*'Unfactored Wall Loads'!H77)</f>
        <v>0</v>
      </c>
      <c r="G77" s="38">
        <f>'Unfactored Wall Loads'!$P$5*(1*'Unfactored Wall Loads'!G77+1*'Unfactored Wall Loads'!I77)</f>
        <v>0</v>
      </c>
      <c r="H77" s="38">
        <f>'Unfactored Wall Loads'!$P$5*(1*'Unfactored Wall Loads'!G77+0.75*'Unfactored Wall Loads'!H77+0.75*'Unfactored Wall Loads'!I77)</f>
        <v>0</v>
      </c>
      <c r="I77" s="42">
        <f t="shared" si="0"/>
        <v>0</v>
      </c>
      <c r="J77" s="118" t="str">
        <f>IF($B77="INT",1*'Unfactored Wall Loads'!J78,IF($B77="EXT",IF(P77=L77,0.6*'Unfactored Wall Loads'!H78,IF(P77=M77,0.75*0.6*'Unfactored Wall Loads'!H78,IF(P77=N77,0.75*0.6*'Unfactored Wall Loads'!H78,IF(P77=O77,0.75*0.6*'Unfactored Wall Loads'!H78,"NG")))),"N.G."))</f>
        <v>N.G.</v>
      </c>
      <c r="K77" s="119" t="str">
        <f>IF($B77="INT",1*'Unfactored Wall Loads'!K77, IF($B77="EXT",0.6*'Unfactored Wall Loads'!K77,"N.G."))</f>
        <v>N.G.</v>
      </c>
      <c r="L77" s="38">
        <f>'Unfactored Wall Loads'!$P$5*(1*'Unfactored Wall Loads'!L77)</f>
        <v>0</v>
      </c>
      <c r="M77" s="38">
        <f>'Unfactored Wall Loads'!$P$5*(1*'Unfactored Wall Loads'!L77+1*'Unfactored Wall Loads'!M77)</f>
        <v>0</v>
      </c>
      <c r="N77" s="38">
        <f>'Unfactored Wall Loads'!$P$5*(1*'Unfactored Wall Loads'!L77+1*'Unfactored Wall Loads'!N77)</f>
        <v>0</v>
      </c>
      <c r="O77" s="38">
        <f>'Unfactored Wall Loads'!$P$5*(1*'Unfactored Wall Loads'!L77+0.75*'Unfactored Wall Loads'!M77+0.75*'Unfactored Wall Loads'!N77)</f>
        <v>0</v>
      </c>
      <c r="P77" s="42">
        <f t="shared" si="1"/>
        <v>0</v>
      </c>
      <c r="Q77" s="118" t="str">
        <f>IF($B77="INT",1*'Unfactored Wall Loads'!O78,IF($B77="EXT",IF(W77=S77,0.6*'Unfactored Wall Loads'!O78,IF(W77=T77,0.75*0.6*'Unfactored Wall Loads'!O78,IF(W77=U77,0.75*0.6*'Unfactored Wall Loads'!O78,IF(W77=V77,0.75*0.6*'Unfactored Wall Loads'!O78,"NG")))),"N.G."))</f>
        <v>N.G.</v>
      </c>
      <c r="R77" s="119" t="str">
        <f>IF($B77="INT",1*'Unfactored Wall Loads'!P77, IF($B77="EXT",0.6*'Unfactored Wall Loads'!P77,"N.G."))</f>
        <v>N.G.</v>
      </c>
      <c r="S77" s="38">
        <f>'Unfactored Wall Loads'!$P$5*(1*'Unfactored Wall Loads'!Q77)</f>
        <v>0</v>
      </c>
      <c r="T77" s="38">
        <f>'Unfactored Wall Loads'!$P$5*(1*'Unfactored Wall Loads'!Q77+1*'Unfactored Wall Loads'!R77)</f>
        <v>0</v>
      </c>
      <c r="U77" s="38">
        <f>'Unfactored Wall Loads'!$P$5*(1*'Unfactored Wall Loads'!Q77+1*'Unfactored Wall Loads'!S77)</f>
        <v>0</v>
      </c>
      <c r="V77" s="38">
        <f>'Unfactored Wall Loads'!$P$5*(1*'Unfactored Wall Loads'!Q77+0.75*'Unfactored Wall Loads'!R77+0.75*'Unfactored Wall Loads'!S77)</f>
        <v>0</v>
      </c>
      <c r="W77" s="42">
        <f t="shared" si="2"/>
        <v>0</v>
      </c>
      <c r="X77" s="118" t="str">
        <f>IF($B77="INT",1*'Unfactored Wall Loads'!T77,IF($B77="EXT",IF(AD77=Z77,0.6*'Unfactored Wall Loads'!T77,IF(AD77=AA77,0.75*0.6*'Unfactored Wall Loads'!T77,IF(AD77=AB77,0.75*0.6*'Unfactored Wall Loads'!T77,IF(AD77=AC77,0.75*0.6*'Unfactored Wall Loads'!T77,"NG")))),"N.G."))</f>
        <v>N.G.</v>
      </c>
      <c r="Y77" s="119" t="str">
        <f>IF($B77="INT",1*'Unfactored Wall Loads'!U77, IF($B77="EXT",0.6*'Unfactored Wall Loads'!U77,"N.G."))</f>
        <v>N.G.</v>
      </c>
      <c r="Z77" s="38">
        <f>'Unfactored Wall Loads'!$P$5*(1*'Unfactored Wall Loads'!V77)</f>
        <v>0</v>
      </c>
      <c r="AA77" s="38">
        <f>'Unfactored Wall Loads'!$P$5*(1*'Unfactored Wall Loads'!V77+1*'Unfactored Wall Loads'!W77)</f>
        <v>0</v>
      </c>
      <c r="AB77" s="38">
        <f>'Unfactored Wall Loads'!$P$5*(1*'Unfactored Wall Loads'!V77+1*'Unfactored Wall Loads'!X77)</f>
        <v>0</v>
      </c>
      <c r="AC77" s="42">
        <f>'Unfactored Wall Loads'!$P$5*(1*'Unfactored Wall Loads'!V77+0.75*'Unfactored Wall Loads'!W77+0.75*'Unfactored Wall Loads'!X77)</f>
        <v>0</v>
      </c>
      <c r="AD77" s="87">
        <f t="shared" si="3"/>
        <v>0</v>
      </c>
      <c r="AE77" s="118" t="str">
        <f>IF($B77="INT",1*'Unfactored Wall Loads'!Y77,IF($B77="EXT",IF(AK77=AG77,0.6*'Unfactored Wall Loads'!Y77,IF(AK77=AH77,0.75*0.6*'Unfactored Wall Loads'!Y77,IF(AK77=AI77,0.75*0.6*'Unfactored Wall Loads'!Y77,IF(AK77=AJ77,0.75*0.6*'Unfactored Wall Loads'!Y77,"NG")))),"N.G."))</f>
        <v>N.G.</v>
      </c>
      <c r="AF77" s="119" t="str">
        <f>IF($B77="INT",1*'Unfactored Wall Loads'!Z77, IF($B77="EXT",0.6*'Unfactored Wall Loads'!Z77,"N.G."))</f>
        <v>N.G.</v>
      </c>
      <c r="AG77" s="38">
        <f>'Unfactored Wall Loads'!$P$5*(1*'Unfactored Wall Loads'!AA77)</f>
        <v>0</v>
      </c>
      <c r="AH77" s="38">
        <f>'Unfactored Wall Loads'!$P$5*(1*'Unfactored Wall Loads'!AA77+1*'Unfactored Wall Loads'!AB77)</f>
        <v>0</v>
      </c>
      <c r="AI77" s="38">
        <f>'Unfactored Wall Loads'!$P$5*(1*'Unfactored Wall Loads'!AA77+1*'Unfactored Wall Loads'!AC77)</f>
        <v>0</v>
      </c>
      <c r="AJ77" s="38">
        <f>'Unfactored Wall Loads'!$P$5*(1*'Unfactored Wall Loads'!AA77+0.75*'Unfactored Wall Loads'!AB77+0.75*'Unfactored Wall Loads'!AC77)</f>
        <v>0</v>
      </c>
      <c r="AK77" s="42">
        <f t="shared" si="4"/>
        <v>0</v>
      </c>
      <c r="AL77" s="118" t="str">
        <f>IF($B77="INT",1*'Unfactored Wall Loads'!AD77,IF($B77="EXT",IF(AR77=AN77,0.6*'Unfactored Wall Loads'!AD77,IF(AR77=AO77,0.75*0.6*'Unfactored Wall Loads'!AD77,IF(AR77=AP77,0.75*0.6*'Unfactored Wall Loads'!AD77,IF(AR77=AQ77,0.75*0.6*'Unfactored Wall Loads'!AD77,"NG")))),"N.G."))</f>
        <v>N.G.</v>
      </c>
      <c r="AM77" s="119" t="str">
        <f>IF($B77="INT",1*'Unfactored Wall Loads'!AE77, IF($B77="EXT",0.6*'Unfactored Wall Loads'!AE77,"N.G."))</f>
        <v>N.G.</v>
      </c>
      <c r="AN77" s="38">
        <f>'Unfactored Wall Loads'!$P$5*(1*'Unfactored Wall Loads'!AF77)</f>
        <v>0</v>
      </c>
      <c r="AO77" s="38">
        <f>'Unfactored Wall Loads'!$P$5*(1*'Unfactored Wall Loads'!AF77+1*'Unfactored Wall Loads'!AG77)</f>
        <v>0</v>
      </c>
      <c r="AP77" s="38">
        <f>'Unfactored Wall Loads'!$P$5*(1*'Unfactored Wall Loads'!AF77+1*'Unfactored Wall Loads'!AH77)</f>
        <v>0</v>
      </c>
      <c r="AQ77" s="38">
        <f>'Unfactored Wall Loads'!$P$5*(1*'Unfactored Wall Loads'!AF77+0.75*'Unfactored Wall Loads'!AG77+0.75*'Unfactored Wall Loads'!AH77)</f>
        <v>0</v>
      </c>
      <c r="AR77" s="42">
        <f t="shared" si="5"/>
        <v>0</v>
      </c>
      <c r="AS77" s="118" t="str">
        <f>IF($B77="INT",1*'Unfactored Wall Loads'!AI77,IF($B77="EXT",IF(AY77=AU77,0.6*'Unfactored Wall Loads'!AI77,IF(AY77=AV77,0.75*0.6*'Unfactored Wall Loads'!AI77,IF(AY77=AW77,0.75*0.6*'Unfactored Wall Loads'!AI77,IF(AY77=AX77,0.75*0.6*'Unfactored Wall Loads'!AI77,"NG")))),"N.G."))</f>
        <v>N.G.</v>
      </c>
      <c r="AT77" s="119" t="str">
        <f>IF($B77="INT",1*'Unfactored Wall Loads'!AJ77, IF($B77="EXT",0.6*'Unfactored Wall Loads'!AJ77,"N.G."))</f>
        <v>N.G.</v>
      </c>
      <c r="AU77" s="38">
        <f>'Unfactored Wall Loads'!$P$5*(1*'Unfactored Wall Loads'!AK77)</f>
        <v>0</v>
      </c>
      <c r="AV77" s="38">
        <f>'Unfactored Wall Loads'!$P$5*(1*'Unfactored Wall Loads'!AK77+1*'Unfactored Wall Loads'!AL77)</f>
        <v>0</v>
      </c>
      <c r="AW77" s="38">
        <f>'Unfactored Wall Loads'!$P$5*(1*'Unfactored Wall Loads'!AK77+1*'Unfactored Wall Loads'!AM77)</f>
        <v>0</v>
      </c>
      <c r="AX77" s="38">
        <f>'Unfactored Wall Loads'!$P$5*(1*'Unfactored Wall Loads'!AK77+0.75*'Unfactored Wall Loads'!AL77+0.75*'Unfactored Wall Loads'!AM77)</f>
        <v>0</v>
      </c>
      <c r="AY77" s="42">
        <f t="shared" si="6"/>
        <v>0</v>
      </c>
      <c r="AZ77" s="118" t="str">
        <f>IF($B77="INT",1*'Unfactored Wall Loads'!AN77,IF($B77="EXT",IF(BF77=BB77,0.6*'Unfactored Wall Loads'!AN77,IF(BF77=BC77,0.75*0.6*'Unfactored Wall Loads'!AN77,IF(BF77=BD77,0.75*0.6*'Unfactored Wall Loads'!AN77,IF(BF77=BE77,0.75*0.6*'Unfactored Wall Loads'!AN77,"NG")))),"N.G."))</f>
        <v>N.G.</v>
      </c>
      <c r="BA77" s="119" t="str">
        <f>IF($B77="INT",1*'Unfactored Wall Loads'!AO77, IF($B77="EXT",0.6*'Unfactored Wall Loads'!AO77,"N.G."))</f>
        <v>N.G.</v>
      </c>
      <c r="BB77" s="38">
        <f>'Unfactored Wall Loads'!$P$5*(1*'Unfactored Wall Loads'!AP77)</f>
        <v>0</v>
      </c>
      <c r="BC77" s="38">
        <f>'Unfactored Wall Loads'!$P$5*(1*'Unfactored Wall Loads'!AP77+1*'Unfactored Wall Loads'!AQ77)</f>
        <v>0</v>
      </c>
      <c r="BD77" s="38">
        <f>'Unfactored Wall Loads'!$P$5*(1*'Unfactored Wall Loads'!AP77+1*'Unfactored Wall Loads'!AR77)</f>
        <v>0</v>
      </c>
      <c r="BE77" s="38">
        <f>'Unfactored Wall Loads'!$P$5*(1*'Unfactored Wall Loads'!AP77+0.75*'Unfactored Wall Loads'!AQ77+0.75*'Unfactored Wall Loads'!AR77)</f>
        <v>0</v>
      </c>
      <c r="BF77" s="42">
        <f t="shared" si="7"/>
        <v>0</v>
      </c>
      <c r="BG77" s="118" t="str">
        <f>IF($B77="INT",1*'Unfactored Wall Loads'!AS77,IF($B77="EXT",IF(BM77=BI77,0.6*'Unfactored Wall Loads'!AS77,IF(BM77=BJ77,0.75*0.6*'Unfactored Wall Loads'!AS77,IF(BM77=BK77,0.75*0.6*'Unfactored Wall Loads'!AS77,IF(BM77=BL77,0.75*0.6*'Unfactored Wall Loads'!AS77,"NG")))),"N.G."))</f>
        <v>N.G.</v>
      </c>
      <c r="BH77" s="119" t="str">
        <f>IF($B77="INT",1*'Unfactored Wall Loads'!AT77, IF($B77="EXT",0.6*'Unfactored Wall Loads'!AT77,"N.G."))</f>
        <v>N.G.</v>
      </c>
      <c r="BI77" s="38">
        <f>'Unfactored Wall Loads'!$P$5*(1*'Unfactored Wall Loads'!AU77)</f>
        <v>0</v>
      </c>
      <c r="BJ77" s="38">
        <f>'Unfactored Wall Loads'!$P$5*(1*'Unfactored Wall Loads'!AU77+1*'Unfactored Wall Loads'!AV77)</f>
        <v>0</v>
      </c>
      <c r="BK77" s="38">
        <f>'Unfactored Wall Loads'!$P$5*(1*'Unfactored Wall Loads'!AU77+1*'Unfactored Wall Loads'!AW77)</f>
        <v>0</v>
      </c>
      <c r="BL77" s="38">
        <f>'Unfactored Wall Loads'!$P$5*(1*'Unfactored Wall Loads'!AU77+0.75*'Unfactored Wall Loads'!AV77+0.75*'Unfactored Wall Loads'!AW77)</f>
        <v>0</v>
      </c>
      <c r="BM77" s="42">
        <f t="shared" si="8"/>
        <v>0</v>
      </c>
      <c r="BN77" s="118" t="str">
        <f>IF($B77="INT",1*'Unfactored Wall Loads'!AX77,IF($B77="EXT",IF(BT77=BP77,0.6*'Unfactored Wall Loads'!AX77,IF(BT77=BQ77,0.75*0.6*'Unfactored Wall Loads'!AX77,IF(BT77=BR77,0.75*0.6*'Unfactored Wall Loads'!AX77,IF(BT77=BS77,0.75*0.6*'Unfactored Wall Loads'!AX77,"NG")))),"N.G."))</f>
        <v>N.G.</v>
      </c>
      <c r="BO77" s="119" t="str">
        <f>IF($B77="INT",1*'Unfactored Wall Loads'!AY77, IF($B77="EXT",0.6*'Unfactored Wall Loads'!AY77,"N.G."))</f>
        <v>N.G.</v>
      </c>
      <c r="BP77" s="38">
        <f>'Unfactored Wall Loads'!$P$5*(1*'Unfactored Wall Loads'!AZ77)</f>
        <v>0</v>
      </c>
      <c r="BQ77" s="38">
        <f>'Unfactored Wall Loads'!$P$5*(1*'Unfactored Wall Loads'!AZ77+1*'Unfactored Wall Loads'!BA77)</f>
        <v>0</v>
      </c>
      <c r="BR77" s="38">
        <f>'Unfactored Wall Loads'!$P$5*(1*'Unfactored Wall Loads'!AZ77+1*'Unfactored Wall Loads'!BB77)</f>
        <v>0</v>
      </c>
      <c r="BS77" s="38">
        <f>'Unfactored Wall Loads'!$P$5*(1*'Unfactored Wall Loads'!AZ77+0.75*'Unfactored Wall Loads'!BA77+0.75*'Unfactored Wall Loads'!BB77)</f>
        <v>0</v>
      </c>
      <c r="BT77" s="42">
        <f t="shared" si="9"/>
        <v>0</v>
      </c>
      <c r="BU77" s="118" t="str">
        <f>IF($B77="INT",1*'Unfactored Wall Loads'!BC77,IF($B77="EXT",IF(CA77=BW77,0.6*'Unfactored Wall Loads'!BC77,IF(CA77=BX77,0.75*0.6*'Unfactored Wall Loads'!BC77,IF(CA77=BY77,0.75*0.6*'Unfactored Wall Loads'!BC77,IF(CA77=BZ77,0.75*0.6*'Unfactored Wall Loads'!BC77,"NG")))),"N.G."))</f>
        <v>N.G.</v>
      </c>
      <c r="BV77" s="119" t="str">
        <f>IF($B77="INT",1*'Unfactored Wall Loads'!BD77, IF($B77="EXT",0.6*'Unfactored Wall Loads'!BD77,"N.G."))</f>
        <v>N.G.</v>
      </c>
      <c r="BW77" s="38">
        <f>'Unfactored Wall Loads'!$P$5*(1*'Unfactored Wall Loads'!BE77)</f>
        <v>0</v>
      </c>
      <c r="BX77" s="38">
        <f>'Unfactored Wall Loads'!$P$5*(1*'Unfactored Wall Loads'!BE77+1*'Unfactored Wall Loads'!BF77)</f>
        <v>0</v>
      </c>
      <c r="BY77" s="38">
        <f>'Unfactored Wall Loads'!$P$5*(1*'Unfactored Wall Loads'!BE77+1*'Unfactored Wall Loads'!BG77)</f>
        <v>0</v>
      </c>
      <c r="BZ77" s="38">
        <f>'Unfactored Wall Loads'!$P$5*(1*'Unfactored Wall Loads'!BE77+0.75*'Unfactored Wall Loads'!BF77+0.75*'Unfactored Wall Loads'!BG77)</f>
        <v>0</v>
      </c>
      <c r="CA77" s="42">
        <f t="shared" si="10"/>
        <v>0</v>
      </c>
      <c r="CB77" s="118" t="str">
        <f>IF($B77="INT",1*'Unfactored Wall Loads'!BH77,IF($B77="EXT",IF(CH77=CD77,0.6*'Unfactored Wall Loads'!BH77,IF(CH77=CE77,0.75*0.6*'Unfactored Wall Loads'!BH77,IF(CH77=CF77,0.75*0.6*'Unfactored Wall Loads'!BH77,IF(CH77=CG77,0.75*0.6*'Unfactored Wall Loads'!BH77,"NG")))),"N.G."))</f>
        <v>N.G.</v>
      </c>
      <c r="CC77" s="119" t="str">
        <f>IF($B77="INT",1*'Unfactored Wall Loads'!BI77, IF($B77="EXT",0.6*'Unfactored Wall Loads'!BI77,"N.G."))</f>
        <v>N.G.</v>
      </c>
      <c r="CD77" s="38">
        <f>'Unfactored Wall Loads'!$P$5*(1*'Unfactored Wall Loads'!BJ77)</f>
        <v>0</v>
      </c>
      <c r="CE77" s="38">
        <f>'Unfactored Wall Loads'!$P$5*(1*'Unfactored Wall Loads'!BJ77+1*'Unfactored Wall Loads'!BK77)</f>
        <v>0</v>
      </c>
      <c r="CF77" s="38">
        <f>'Unfactored Wall Loads'!$P$5*(1*'Unfactored Wall Loads'!BJ77+1*'Unfactored Wall Loads'!BL77)</f>
        <v>0</v>
      </c>
      <c r="CG77" s="38">
        <f>'Unfactored Wall Loads'!$P$5*(1*'Unfactored Wall Loads'!BJ77+0.75*'Unfactored Wall Loads'!BK77+0.75*'Unfactored Wall Loads'!BL77)</f>
        <v>0</v>
      </c>
      <c r="CH77" s="42">
        <f t="shared" si="11"/>
        <v>0</v>
      </c>
      <c r="CI77" s="118" t="str">
        <f>IF($B77="INT",1*'Unfactored Wall Loads'!BM77,IF($B77="EXT",IF(CO77=CK77,0.6*'Unfactored Wall Loads'!BM77,IF(CO77=CL77,0.75*0.6*'Unfactored Wall Loads'!BM77,IF(CO77=CM77,0.75*0.6*'Unfactored Wall Loads'!BM77,IF(CO77=CN77,0.75*0.6*'Unfactored Wall Loads'!BM77,"NG")))),"N.G."))</f>
        <v>N.G.</v>
      </c>
      <c r="CJ77" s="119" t="str">
        <f>IF($B77="INT",1*'Unfactored Wall Loads'!BN77, IF($B77="EXT",0.6*'Unfactored Wall Loads'!BN77,"N.G."))</f>
        <v>N.G.</v>
      </c>
      <c r="CK77" s="38">
        <f>'Unfactored Wall Loads'!$P$5*(1*'Unfactored Wall Loads'!BO77)</f>
        <v>0</v>
      </c>
      <c r="CL77" s="38">
        <f>'Unfactored Wall Loads'!$P$5*(1*'Unfactored Wall Loads'!BO77+1*'Unfactored Wall Loads'!BP77)</f>
        <v>0</v>
      </c>
      <c r="CM77" s="38">
        <f>'Unfactored Wall Loads'!$P$5*(1*'Unfactored Wall Loads'!BO77+1*'Unfactored Wall Loads'!BQ77)</f>
        <v>0</v>
      </c>
      <c r="CN77" s="38">
        <f>'Unfactored Wall Loads'!$P$5*(1*'Unfactored Wall Loads'!BO77+0.75*'Unfactored Wall Loads'!BP77+0.75*'Unfactored Wall Loads'!BQ77)</f>
        <v>0</v>
      </c>
      <c r="CO77" s="42">
        <f t="shared" si="12"/>
        <v>0</v>
      </c>
      <c r="CP77" s="118" t="str">
        <f>IF($B77="INT",1*'Unfactored Wall Loads'!BR77,IF($B77="EXT",IF(CV77=CR77,0.6*'Unfactored Wall Loads'!BR77,IF(CV77=CS77,0.75*0.6*'Unfactored Wall Loads'!BR77,IF(CV77=CT77,0.75*0.6*'Unfactored Wall Loads'!BR77,IF(CV77=CU77,0.75*0.6*'Unfactored Wall Loads'!BR77,"NG")))),"N.G."))</f>
        <v>N.G.</v>
      </c>
      <c r="CQ77" s="119" t="str">
        <f>IF($B77="INT",1*'Unfactored Wall Loads'!BS77, IF($B77="EXT",0.6*'Unfactored Wall Loads'!BS77,"N.G."))</f>
        <v>N.G.</v>
      </c>
      <c r="CR77" s="38">
        <f>'Unfactored Wall Loads'!$P$5*(1*'Unfactored Wall Loads'!BT77)</f>
        <v>0</v>
      </c>
      <c r="CS77" s="38">
        <f>'Unfactored Wall Loads'!$P$5*(1*'Unfactored Wall Loads'!BT77+1*'Unfactored Wall Loads'!BU77)</f>
        <v>0</v>
      </c>
      <c r="CT77" s="38">
        <f>'Unfactored Wall Loads'!$P$5*(1*'Unfactored Wall Loads'!BT77+1*'Unfactored Wall Loads'!BV77)</f>
        <v>0</v>
      </c>
      <c r="CU77" s="38">
        <f>'Unfactored Wall Loads'!$P$5*(1*'Unfactored Wall Loads'!BT77+0.75*'Unfactored Wall Loads'!BU77+0.75*'Unfactored Wall Loads'!BV77)</f>
        <v>0</v>
      </c>
      <c r="CV77" s="42">
        <f t="shared" si="13"/>
        <v>0</v>
      </c>
      <c r="CW77" s="118" t="str">
        <f>IF($B77="INT",1*'Unfactored Wall Loads'!BW77,IF($B77="EXT",IF(DC77=CY77,0.6*'Unfactored Wall Loads'!BW77,IF(DC77=CZ77,0.75*0.6*'Unfactored Wall Loads'!BW77,IF(DC77=DA77,0.75*0.6*'Unfactored Wall Loads'!BW77,IF(DC77=DB77,0.75*0.6*'Unfactored Wall Loads'!BW77,"NG")))),"N.G."))</f>
        <v>N.G.</v>
      </c>
      <c r="CX77" s="119" t="str">
        <f>IF($B77="INT",1*'Unfactored Wall Loads'!BX77, IF($B77="EXT",0.6*'Unfactored Wall Loads'!BX77,"N.G."))</f>
        <v>N.G.</v>
      </c>
      <c r="CY77" s="38">
        <f>'Unfactored Wall Loads'!$P$5*(1*'Unfactored Wall Loads'!BY77)</f>
        <v>0</v>
      </c>
      <c r="CZ77" s="38">
        <f>'Unfactored Wall Loads'!$P$5*(1*'Unfactored Wall Loads'!BY77+1*'Unfactored Wall Loads'!BZ77)</f>
        <v>0</v>
      </c>
      <c r="DA77" s="38">
        <f>'Unfactored Wall Loads'!$P$5*(1*'Unfactored Wall Loads'!BY77+1*'Unfactored Wall Loads'!CA77)</f>
        <v>0</v>
      </c>
      <c r="DB77" s="38">
        <f>'Unfactored Wall Loads'!$P$5*(1*'Unfactored Wall Loads'!BY77+0.75*'Unfactored Wall Loads'!BZ77+0.75*'Unfactored Wall Loads'!CA77)</f>
        <v>0</v>
      </c>
      <c r="DC77" s="37">
        <f t="shared" si="14"/>
        <v>0</v>
      </c>
    </row>
    <row r="78" spans="1:107" x14ac:dyDescent="0.25">
      <c r="A78" s="87">
        <v>57</v>
      </c>
      <c r="B78" s="87">
        <f>'Unfactored Wall Loads'!B78</f>
        <v>0</v>
      </c>
      <c r="C78" s="118" t="str">
        <f>IF($B78="INT",1*'Unfactored Wall Loads'!E79,IF($B78="EXT",IF(I78=E78,0.6*'Unfactored Wall Loads'!E79,IF(I78=F78,0.75*0.6*'Unfactored Wall Loads'!E79,IF(I78=G78,0.75*0.6*'Unfactored Wall Loads'!A79,IF(I78=H78,0.75*0.6*'Unfactored Wall Loads'!E79,"NG")))),"N.G."))</f>
        <v>N.G.</v>
      </c>
      <c r="D78" s="119" t="str">
        <f>IF($B78="INT",1*'Unfactored Wall Loads'!F78, IF($B78="EXT",0.6*'Unfactored Wall Loads'!F78,"N.G."))</f>
        <v>N.G.</v>
      </c>
      <c r="E78" s="38">
        <f>'Unfactored Wall Loads'!$P$5*(1*'Unfactored Wall Loads'!G78)</f>
        <v>0</v>
      </c>
      <c r="F78" s="38">
        <f>'Unfactored Wall Loads'!$P$5*(1*'Unfactored Wall Loads'!G78+1*'Unfactored Wall Loads'!H78)</f>
        <v>0</v>
      </c>
      <c r="G78" s="38">
        <f>'Unfactored Wall Loads'!$P$5*(1*'Unfactored Wall Loads'!G78+1*'Unfactored Wall Loads'!I78)</f>
        <v>0</v>
      </c>
      <c r="H78" s="38">
        <f>'Unfactored Wall Loads'!$P$5*(1*'Unfactored Wall Loads'!G78+0.75*'Unfactored Wall Loads'!H78+0.75*'Unfactored Wall Loads'!I78)</f>
        <v>0</v>
      </c>
      <c r="I78" s="42">
        <f t="shared" si="0"/>
        <v>0</v>
      </c>
      <c r="J78" s="118" t="str">
        <f>IF($B78="INT",1*'Unfactored Wall Loads'!J79,IF($B78="EXT",IF(P78=L78,0.6*'Unfactored Wall Loads'!H79,IF(P78=M78,0.75*0.6*'Unfactored Wall Loads'!H79,IF(P78=N78,0.75*0.6*'Unfactored Wall Loads'!H79,IF(P78=O78,0.75*0.6*'Unfactored Wall Loads'!H79,"NG")))),"N.G."))</f>
        <v>N.G.</v>
      </c>
      <c r="K78" s="119" t="str">
        <f>IF($B78="INT",1*'Unfactored Wall Loads'!K78, IF($B78="EXT",0.6*'Unfactored Wall Loads'!K78,"N.G."))</f>
        <v>N.G.</v>
      </c>
      <c r="L78" s="38">
        <f>'Unfactored Wall Loads'!$P$5*(1*'Unfactored Wall Loads'!L78)</f>
        <v>0</v>
      </c>
      <c r="M78" s="38">
        <f>'Unfactored Wall Loads'!$P$5*(1*'Unfactored Wall Loads'!L78+1*'Unfactored Wall Loads'!M78)</f>
        <v>0</v>
      </c>
      <c r="N78" s="38">
        <f>'Unfactored Wall Loads'!$P$5*(1*'Unfactored Wall Loads'!L78+1*'Unfactored Wall Loads'!N78)</f>
        <v>0</v>
      </c>
      <c r="O78" s="38">
        <f>'Unfactored Wall Loads'!$P$5*(1*'Unfactored Wall Loads'!L78+0.75*'Unfactored Wall Loads'!M78+0.75*'Unfactored Wall Loads'!N78)</f>
        <v>0</v>
      </c>
      <c r="P78" s="42">
        <f t="shared" si="1"/>
        <v>0</v>
      </c>
      <c r="Q78" s="118" t="str">
        <f>IF($B78="INT",1*'Unfactored Wall Loads'!O79,IF($B78="EXT",IF(W78=S78,0.6*'Unfactored Wall Loads'!O79,IF(W78=T78,0.75*0.6*'Unfactored Wall Loads'!O79,IF(W78=U78,0.75*0.6*'Unfactored Wall Loads'!O79,IF(W78=V78,0.75*0.6*'Unfactored Wall Loads'!O79,"NG")))),"N.G."))</f>
        <v>N.G.</v>
      </c>
      <c r="R78" s="119" t="str">
        <f>IF($B78="INT",1*'Unfactored Wall Loads'!P78, IF($B78="EXT",0.6*'Unfactored Wall Loads'!P78,"N.G."))</f>
        <v>N.G.</v>
      </c>
      <c r="S78" s="38">
        <f>'Unfactored Wall Loads'!$P$5*(1*'Unfactored Wall Loads'!Q78)</f>
        <v>0</v>
      </c>
      <c r="T78" s="38">
        <f>'Unfactored Wall Loads'!$P$5*(1*'Unfactored Wall Loads'!Q78+1*'Unfactored Wall Loads'!R78)</f>
        <v>0</v>
      </c>
      <c r="U78" s="38">
        <f>'Unfactored Wall Loads'!$P$5*(1*'Unfactored Wall Loads'!Q78+1*'Unfactored Wall Loads'!S78)</f>
        <v>0</v>
      </c>
      <c r="V78" s="38">
        <f>'Unfactored Wall Loads'!$P$5*(1*'Unfactored Wall Loads'!Q78+0.75*'Unfactored Wall Loads'!R78+0.75*'Unfactored Wall Loads'!S78)</f>
        <v>0</v>
      </c>
      <c r="W78" s="42">
        <f t="shared" si="2"/>
        <v>0</v>
      </c>
      <c r="X78" s="118" t="str">
        <f>IF($B78="INT",1*'Unfactored Wall Loads'!T78,IF($B78="EXT",IF(AD78=Z78,0.6*'Unfactored Wall Loads'!T78,IF(AD78=AA78,0.75*0.6*'Unfactored Wall Loads'!T78,IF(AD78=AB78,0.75*0.6*'Unfactored Wall Loads'!T78,IF(AD78=AC78,0.75*0.6*'Unfactored Wall Loads'!T78,"NG")))),"N.G."))</f>
        <v>N.G.</v>
      </c>
      <c r="Y78" s="119" t="str">
        <f>IF($B78="INT",1*'Unfactored Wall Loads'!U78, IF($B78="EXT",0.6*'Unfactored Wall Loads'!U78,"N.G."))</f>
        <v>N.G.</v>
      </c>
      <c r="Z78" s="38">
        <f>'Unfactored Wall Loads'!$P$5*(1*'Unfactored Wall Loads'!V78)</f>
        <v>0</v>
      </c>
      <c r="AA78" s="38">
        <f>'Unfactored Wall Loads'!$P$5*(1*'Unfactored Wall Loads'!V78+1*'Unfactored Wall Loads'!W78)</f>
        <v>0</v>
      </c>
      <c r="AB78" s="38">
        <f>'Unfactored Wall Loads'!$P$5*(1*'Unfactored Wall Loads'!V78+1*'Unfactored Wall Loads'!X78)</f>
        <v>0</v>
      </c>
      <c r="AC78" s="42">
        <f>'Unfactored Wall Loads'!$P$5*(1*'Unfactored Wall Loads'!V78+0.75*'Unfactored Wall Loads'!W78+0.75*'Unfactored Wall Loads'!X78)</f>
        <v>0</v>
      </c>
      <c r="AD78" s="87">
        <f t="shared" si="3"/>
        <v>0</v>
      </c>
      <c r="AE78" s="118" t="str">
        <f>IF($B78="INT",1*'Unfactored Wall Loads'!Y78,IF($B78="EXT",IF(AK78=AG78,0.6*'Unfactored Wall Loads'!Y78,IF(AK78=AH78,0.75*0.6*'Unfactored Wall Loads'!Y78,IF(AK78=AI78,0.75*0.6*'Unfactored Wall Loads'!Y78,IF(AK78=AJ78,0.75*0.6*'Unfactored Wall Loads'!Y78,"NG")))),"N.G."))</f>
        <v>N.G.</v>
      </c>
      <c r="AF78" s="119" t="str">
        <f>IF($B78="INT",1*'Unfactored Wall Loads'!Z78, IF($B78="EXT",0.6*'Unfactored Wall Loads'!Z78,"N.G."))</f>
        <v>N.G.</v>
      </c>
      <c r="AG78" s="38">
        <f>'Unfactored Wall Loads'!$P$5*(1*'Unfactored Wall Loads'!AA78)</f>
        <v>0</v>
      </c>
      <c r="AH78" s="38">
        <f>'Unfactored Wall Loads'!$P$5*(1*'Unfactored Wall Loads'!AA78+1*'Unfactored Wall Loads'!AB78)</f>
        <v>0</v>
      </c>
      <c r="AI78" s="38">
        <f>'Unfactored Wall Loads'!$P$5*(1*'Unfactored Wall Loads'!AA78+1*'Unfactored Wall Loads'!AC78)</f>
        <v>0</v>
      </c>
      <c r="AJ78" s="38">
        <f>'Unfactored Wall Loads'!$P$5*(1*'Unfactored Wall Loads'!AA78+0.75*'Unfactored Wall Loads'!AB78+0.75*'Unfactored Wall Loads'!AC78)</f>
        <v>0</v>
      </c>
      <c r="AK78" s="42">
        <f t="shared" si="4"/>
        <v>0</v>
      </c>
      <c r="AL78" s="118" t="str">
        <f>IF($B78="INT",1*'Unfactored Wall Loads'!AD78,IF($B78="EXT",IF(AR78=AN78,0.6*'Unfactored Wall Loads'!AD78,IF(AR78=AO78,0.75*0.6*'Unfactored Wall Loads'!AD78,IF(AR78=AP78,0.75*0.6*'Unfactored Wall Loads'!AD78,IF(AR78=AQ78,0.75*0.6*'Unfactored Wall Loads'!AD78,"NG")))),"N.G."))</f>
        <v>N.G.</v>
      </c>
      <c r="AM78" s="119" t="str">
        <f>IF($B78="INT",1*'Unfactored Wall Loads'!AE78, IF($B78="EXT",0.6*'Unfactored Wall Loads'!AE78,"N.G."))</f>
        <v>N.G.</v>
      </c>
      <c r="AN78" s="38">
        <f>'Unfactored Wall Loads'!$P$5*(1*'Unfactored Wall Loads'!AF78)</f>
        <v>0</v>
      </c>
      <c r="AO78" s="38">
        <f>'Unfactored Wall Loads'!$P$5*(1*'Unfactored Wall Loads'!AF78+1*'Unfactored Wall Loads'!AG78)</f>
        <v>0</v>
      </c>
      <c r="AP78" s="38">
        <f>'Unfactored Wall Loads'!$P$5*(1*'Unfactored Wall Loads'!AF78+1*'Unfactored Wall Loads'!AH78)</f>
        <v>0</v>
      </c>
      <c r="AQ78" s="38">
        <f>'Unfactored Wall Loads'!$P$5*(1*'Unfactored Wall Loads'!AF78+0.75*'Unfactored Wall Loads'!AG78+0.75*'Unfactored Wall Loads'!AH78)</f>
        <v>0</v>
      </c>
      <c r="AR78" s="42">
        <f t="shared" si="5"/>
        <v>0</v>
      </c>
      <c r="AS78" s="118" t="str">
        <f>IF($B78="INT",1*'Unfactored Wall Loads'!AI78,IF($B78="EXT",IF(AY78=AU78,0.6*'Unfactored Wall Loads'!AI78,IF(AY78=AV78,0.75*0.6*'Unfactored Wall Loads'!AI78,IF(AY78=AW78,0.75*0.6*'Unfactored Wall Loads'!AI78,IF(AY78=AX78,0.75*0.6*'Unfactored Wall Loads'!AI78,"NG")))),"N.G."))</f>
        <v>N.G.</v>
      </c>
      <c r="AT78" s="119" t="str">
        <f>IF($B78="INT",1*'Unfactored Wall Loads'!AJ78, IF($B78="EXT",0.6*'Unfactored Wall Loads'!AJ78,"N.G."))</f>
        <v>N.G.</v>
      </c>
      <c r="AU78" s="38">
        <f>'Unfactored Wall Loads'!$P$5*(1*'Unfactored Wall Loads'!AK78)</f>
        <v>0</v>
      </c>
      <c r="AV78" s="38">
        <f>'Unfactored Wall Loads'!$P$5*(1*'Unfactored Wall Loads'!AK78+1*'Unfactored Wall Loads'!AL78)</f>
        <v>0</v>
      </c>
      <c r="AW78" s="38">
        <f>'Unfactored Wall Loads'!$P$5*(1*'Unfactored Wall Loads'!AK78+1*'Unfactored Wall Loads'!AM78)</f>
        <v>0</v>
      </c>
      <c r="AX78" s="38">
        <f>'Unfactored Wall Loads'!$P$5*(1*'Unfactored Wall Loads'!AK78+0.75*'Unfactored Wall Loads'!AL78+0.75*'Unfactored Wall Loads'!AM78)</f>
        <v>0</v>
      </c>
      <c r="AY78" s="42">
        <f t="shared" si="6"/>
        <v>0</v>
      </c>
      <c r="AZ78" s="118" t="str">
        <f>IF($B78="INT",1*'Unfactored Wall Loads'!AN78,IF($B78="EXT",IF(BF78=BB78,0.6*'Unfactored Wall Loads'!AN78,IF(BF78=BC78,0.75*0.6*'Unfactored Wall Loads'!AN78,IF(BF78=BD78,0.75*0.6*'Unfactored Wall Loads'!AN78,IF(BF78=BE78,0.75*0.6*'Unfactored Wall Loads'!AN78,"NG")))),"N.G."))</f>
        <v>N.G.</v>
      </c>
      <c r="BA78" s="119" t="str">
        <f>IF($B78="INT",1*'Unfactored Wall Loads'!AO78, IF($B78="EXT",0.6*'Unfactored Wall Loads'!AO78,"N.G."))</f>
        <v>N.G.</v>
      </c>
      <c r="BB78" s="38">
        <f>'Unfactored Wall Loads'!$P$5*(1*'Unfactored Wall Loads'!AP78)</f>
        <v>0</v>
      </c>
      <c r="BC78" s="38">
        <f>'Unfactored Wall Loads'!$P$5*(1*'Unfactored Wall Loads'!AP78+1*'Unfactored Wall Loads'!AQ78)</f>
        <v>0</v>
      </c>
      <c r="BD78" s="38">
        <f>'Unfactored Wall Loads'!$P$5*(1*'Unfactored Wall Loads'!AP78+1*'Unfactored Wall Loads'!AR78)</f>
        <v>0</v>
      </c>
      <c r="BE78" s="38">
        <f>'Unfactored Wall Loads'!$P$5*(1*'Unfactored Wall Loads'!AP78+0.75*'Unfactored Wall Loads'!AQ78+0.75*'Unfactored Wall Loads'!AR78)</f>
        <v>0</v>
      </c>
      <c r="BF78" s="42">
        <f t="shared" si="7"/>
        <v>0</v>
      </c>
      <c r="BG78" s="118" t="str">
        <f>IF($B78="INT",1*'Unfactored Wall Loads'!AS78,IF($B78="EXT",IF(BM78=BI78,0.6*'Unfactored Wall Loads'!AS78,IF(BM78=BJ78,0.75*0.6*'Unfactored Wall Loads'!AS78,IF(BM78=BK78,0.75*0.6*'Unfactored Wall Loads'!AS78,IF(BM78=BL78,0.75*0.6*'Unfactored Wall Loads'!AS78,"NG")))),"N.G."))</f>
        <v>N.G.</v>
      </c>
      <c r="BH78" s="119" t="str">
        <f>IF($B78="INT",1*'Unfactored Wall Loads'!AT78, IF($B78="EXT",0.6*'Unfactored Wall Loads'!AT78,"N.G."))</f>
        <v>N.G.</v>
      </c>
      <c r="BI78" s="38">
        <f>'Unfactored Wall Loads'!$P$5*(1*'Unfactored Wall Loads'!AU78)</f>
        <v>0</v>
      </c>
      <c r="BJ78" s="38">
        <f>'Unfactored Wall Loads'!$P$5*(1*'Unfactored Wall Loads'!AU78+1*'Unfactored Wall Loads'!AV78)</f>
        <v>0</v>
      </c>
      <c r="BK78" s="38">
        <f>'Unfactored Wall Loads'!$P$5*(1*'Unfactored Wall Loads'!AU78+1*'Unfactored Wall Loads'!AW78)</f>
        <v>0</v>
      </c>
      <c r="BL78" s="38">
        <f>'Unfactored Wall Loads'!$P$5*(1*'Unfactored Wall Loads'!AU78+0.75*'Unfactored Wall Loads'!AV78+0.75*'Unfactored Wall Loads'!AW78)</f>
        <v>0</v>
      </c>
      <c r="BM78" s="42">
        <f t="shared" si="8"/>
        <v>0</v>
      </c>
      <c r="BN78" s="118" t="str">
        <f>IF($B78="INT",1*'Unfactored Wall Loads'!AX78,IF($B78="EXT",IF(BT78=BP78,0.6*'Unfactored Wall Loads'!AX78,IF(BT78=BQ78,0.75*0.6*'Unfactored Wall Loads'!AX78,IF(BT78=BR78,0.75*0.6*'Unfactored Wall Loads'!AX78,IF(BT78=BS78,0.75*0.6*'Unfactored Wall Loads'!AX78,"NG")))),"N.G."))</f>
        <v>N.G.</v>
      </c>
      <c r="BO78" s="119" t="str">
        <f>IF($B78="INT",1*'Unfactored Wall Loads'!AY78, IF($B78="EXT",0.6*'Unfactored Wall Loads'!AY78,"N.G."))</f>
        <v>N.G.</v>
      </c>
      <c r="BP78" s="38">
        <f>'Unfactored Wall Loads'!$P$5*(1*'Unfactored Wall Loads'!AZ78)</f>
        <v>0</v>
      </c>
      <c r="BQ78" s="38">
        <f>'Unfactored Wall Loads'!$P$5*(1*'Unfactored Wall Loads'!AZ78+1*'Unfactored Wall Loads'!BA78)</f>
        <v>0</v>
      </c>
      <c r="BR78" s="38">
        <f>'Unfactored Wall Loads'!$P$5*(1*'Unfactored Wall Loads'!AZ78+1*'Unfactored Wall Loads'!BB78)</f>
        <v>0</v>
      </c>
      <c r="BS78" s="38">
        <f>'Unfactored Wall Loads'!$P$5*(1*'Unfactored Wall Loads'!AZ78+0.75*'Unfactored Wall Loads'!BA78+0.75*'Unfactored Wall Loads'!BB78)</f>
        <v>0</v>
      </c>
      <c r="BT78" s="42">
        <f t="shared" si="9"/>
        <v>0</v>
      </c>
      <c r="BU78" s="118" t="str">
        <f>IF($B78="INT",1*'Unfactored Wall Loads'!BC78,IF($B78="EXT",IF(CA78=BW78,0.6*'Unfactored Wall Loads'!BC78,IF(CA78=BX78,0.75*0.6*'Unfactored Wall Loads'!BC78,IF(CA78=BY78,0.75*0.6*'Unfactored Wall Loads'!BC78,IF(CA78=BZ78,0.75*0.6*'Unfactored Wall Loads'!BC78,"NG")))),"N.G."))</f>
        <v>N.G.</v>
      </c>
      <c r="BV78" s="119" t="str">
        <f>IF($B78="INT",1*'Unfactored Wall Loads'!BD78, IF($B78="EXT",0.6*'Unfactored Wall Loads'!BD78,"N.G."))</f>
        <v>N.G.</v>
      </c>
      <c r="BW78" s="38">
        <f>'Unfactored Wall Loads'!$P$5*(1*'Unfactored Wall Loads'!BE78)</f>
        <v>0</v>
      </c>
      <c r="BX78" s="38">
        <f>'Unfactored Wall Loads'!$P$5*(1*'Unfactored Wall Loads'!BE78+1*'Unfactored Wall Loads'!BF78)</f>
        <v>0</v>
      </c>
      <c r="BY78" s="38">
        <f>'Unfactored Wall Loads'!$P$5*(1*'Unfactored Wall Loads'!BE78+1*'Unfactored Wall Loads'!BG78)</f>
        <v>0</v>
      </c>
      <c r="BZ78" s="38">
        <f>'Unfactored Wall Loads'!$P$5*(1*'Unfactored Wall Loads'!BE78+0.75*'Unfactored Wall Loads'!BF78+0.75*'Unfactored Wall Loads'!BG78)</f>
        <v>0</v>
      </c>
      <c r="CA78" s="42">
        <f t="shared" si="10"/>
        <v>0</v>
      </c>
      <c r="CB78" s="118" t="str">
        <f>IF($B78="INT",1*'Unfactored Wall Loads'!BH78,IF($B78="EXT",IF(CH78=CD78,0.6*'Unfactored Wall Loads'!BH78,IF(CH78=CE78,0.75*0.6*'Unfactored Wall Loads'!BH78,IF(CH78=CF78,0.75*0.6*'Unfactored Wall Loads'!BH78,IF(CH78=CG78,0.75*0.6*'Unfactored Wall Loads'!BH78,"NG")))),"N.G."))</f>
        <v>N.G.</v>
      </c>
      <c r="CC78" s="119" t="str">
        <f>IF($B78="INT",1*'Unfactored Wall Loads'!BI78, IF($B78="EXT",0.6*'Unfactored Wall Loads'!BI78,"N.G."))</f>
        <v>N.G.</v>
      </c>
      <c r="CD78" s="38">
        <f>'Unfactored Wall Loads'!$P$5*(1*'Unfactored Wall Loads'!BJ78)</f>
        <v>0</v>
      </c>
      <c r="CE78" s="38">
        <f>'Unfactored Wall Loads'!$P$5*(1*'Unfactored Wall Loads'!BJ78+1*'Unfactored Wall Loads'!BK78)</f>
        <v>0</v>
      </c>
      <c r="CF78" s="38">
        <f>'Unfactored Wall Loads'!$P$5*(1*'Unfactored Wall Loads'!BJ78+1*'Unfactored Wall Loads'!BL78)</f>
        <v>0</v>
      </c>
      <c r="CG78" s="38">
        <f>'Unfactored Wall Loads'!$P$5*(1*'Unfactored Wall Loads'!BJ78+0.75*'Unfactored Wall Loads'!BK78+0.75*'Unfactored Wall Loads'!BL78)</f>
        <v>0</v>
      </c>
      <c r="CH78" s="42">
        <f t="shared" si="11"/>
        <v>0</v>
      </c>
      <c r="CI78" s="118" t="str">
        <f>IF($B78="INT",1*'Unfactored Wall Loads'!BM78,IF($B78="EXT",IF(CO78=CK78,0.6*'Unfactored Wall Loads'!BM78,IF(CO78=CL78,0.75*0.6*'Unfactored Wall Loads'!BM78,IF(CO78=CM78,0.75*0.6*'Unfactored Wall Loads'!BM78,IF(CO78=CN78,0.75*0.6*'Unfactored Wall Loads'!BM78,"NG")))),"N.G."))</f>
        <v>N.G.</v>
      </c>
      <c r="CJ78" s="119" t="str">
        <f>IF($B78="INT",1*'Unfactored Wall Loads'!BN78, IF($B78="EXT",0.6*'Unfactored Wall Loads'!BN78,"N.G."))</f>
        <v>N.G.</v>
      </c>
      <c r="CK78" s="38">
        <f>'Unfactored Wall Loads'!$P$5*(1*'Unfactored Wall Loads'!BO78)</f>
        <v>0</v>
      </c>
      <c r="CL78" s="38">
        <f>'Unfactored Wall Loads'!$P$5*(1*'Unfactored Wall Loads'!BO78+1*'Unfactored Wall Loads'!BP78)</f>
        <v>0</v>
      </c>
      <c r="CM78" s="38">
        <f>'Unfactored Wall Loads'!$P$5*(1*'Unfactored Wall Loads'!BO78+1*'Unfactored Wall Loads'!BQ78)</f>
        <v>0</v>
      </c>
      <c r="CN78" s="38">
        <f>'Unfactored Wall Loads'!$P$5*(1*'Unfactored Wall Loads'!BO78+0.75*'Unfactored Wall Loads'!BP78+0.75*'Unfactored Wall Loads'!BQ78)</f>
        <v>0</v>
      </c>
      <c r="CO78" s="42">
        <f t="shared" si="12"/>
        <v>0</v>
      </c>
      <c r="CP78" s="118" t="str">
        <f>IF($B78="INT",1*'Unfactored Wall Loads'!BR78,IF($B78="EXT",IF(CV78=CR78,0.6*'Unfactored Wall Loads'!BR78,IF(CV78=CS78,0.75*0.6*'Unfactored Wall Loads'!BR78,IF(CV78=CT78,0.75*0.6*'Unfactored Wall Loads'!BR78,IF(CV78=CU78,0.75*0.6*'Unfactored Wall Loads'!BR78,"NG")))),"N.G."))</f>
        <v>N.G.</v>
      </c>
      <c r="CQ78" s="119" t="str">
        <f>IF($B78="INT",1*'Unfactored Wall Loads'!BS78, IF($B78="EXT",0.6*'Unfactored Wall Loads'!BS78,"N.G."))</f>
        <v>N.G.</v>
      </c>
      <c r="CR78" s="38">
        <f>'Unfactored Wall Loads'!$P$5*(1*'Unfactored Wall Loads'!BT78)</f>
        <v>0</v>
      </c>
      <c r="CS78" s="38">
        <f>'Unfactored Wall Loads'!$P$5*(1*'Unfactored Wall Loads'!BT78+1*'Unfactored Wall Loads'!BU78)</f>
        <v>0</v>
      </c>
      <c r="CT78" s="38">
        <f>'Unfactored Wall Loads'!$P$5*(1*'Unfactored Wall Loads'!BT78+1*'Unfactored Wall Loads'!BV78)</f>
        <v>0</v>
      </c>
      <c r="CU78" s="38">
        <f>'Unfactored Wall Loads'!$P$5*(1*'Unfactored Wall Loads'!BT78+0.75*'Unfactored Wall Loads'!BU78+0.75*'Unfactored Wall Loads'!BV78)</f>
        <v>0</v>
      </c>
      <c r="CV78" s="42">
        <f t="shared" si="13"/>
        <v>0</v>
      </c>
      <c r="CW78" s="118" t="str">
        <f>IF($B78="INT",1*'Unfactored Wall Loads'!BW78,IF($B78="EXT",IF(DC78=CY78,0.6*'Unfactored Wall Loads'!BW78,IF(DC78=CZ78,0.75*0.6*'Unfactored Wall Loads'!BW78,IF(DC78=DA78,0.75*0.6*'Unfactored Wall Loads'!BW78,IF(DC78=DB78,0.75*0.6*'Unfactored Wall Loads'!BW78,"NG")))),"N.G."))</f>
        <v>N.G.</v>
      </c>
      <c r="CX78" s="119" t="str">
        <f>IF($B78="INT",1*'Unfactored Wall Loads'!BX78, IF($B78="EXT",0.6*'Unfactored Wall Loads'!BX78,"N.G."))</f>
        <v>N.G.</v>
      </c>
      <c r="CY78" s="38">
        <f>'Unfactored Wall Loads'!$P$5*(1*'Unfactored Wall Loads'!BY78)</f>
        <v>0</v>
      </c>
      <c r="CZ78" s="38">
        <f>'Unfactored Wall Loads'!$P$5*(1*'Unfactored Wall Loads'!BY78+1*'Unfactored Wall Loads'!BZ78)</f>
        <v>0</v>
      </c>
      <c r="DA78" s="38">
        <f>'Unfactored Wall Loads'!$P$5*(1*'Unfactored Wall Loads'!BY78+1*'Unfactored Wall Loads'!CA78)</f>
        <v>0</v>
      </c>
      <c r="DB78" s="38">
        <f>'Unfactored Wall Loads'!$P$5*(1*'Unfactored Wall Loads'!BY78+0.75*'Unfactored Wall Loads'!BZ78+0.75*'Unfactored Wall Loads'!CA78)</f>
        <v>0</v>
      </c>
      <c r="DC78" s="37">
        <f t="shared" si="14"/>
        <v>0</v>
      </c>
    </row>
    <row r="79" spans="1:107" x14ac:dyDescent="0.25">
      <c r="A79" s="87">
        <v>58</v>
      </c>
      <c r="B79" s="87">
        <f>'Unfactored Wall Loads'!B79</f>
        <v>0</v>
      </c>
      <c r="C79" s="118" t="str">
        <f>IF($B79="INT",1*'Unfactored Wall Loads'!E80,IF($B79="EXT",IF(I79=E79,0.6*'Unfactored Wall Loads'!E80,IF(I79=F79,0.75*0.6*'Unfactored Wall Loads'!E80,IF(I79=G79,0.75*0.6*'Unfactored Wall Loads'!A80,IF(I79=H79,0.75*0.6*'Unfactored Wall Loads'!E80,"NG")))),"N.G."))</f>
        <v>N.G.</v>
      </c>
      <c r="D79" s="119" t="str">
        <f>IF($B79="INT",1*'Unfactored Wall Loads'!F79, IF($B79="EXT",0.6*'Unfactored Wall Loads'!F79,"N.G."))</f>
        <v>N.G.</v>
      </c>
      <c r="E79" s="38">
        <f>'Unfactored Wall Loads'!$P$5*(1*'Unfactored Wall Loads'!G79)</f>
        <v>0</v>
      </c>
      <c r="F79" s="38">
        <f>'Unfactored Wall Loads'!$P$5*(1*'Unfactored Wall Loads'!G79+1*'Unfactored Wall Loads'!H79)</f>
        <v>0</v>
      </c>
      <c r="G79" s="38">
        <f>'Unfactored Wall Loads'!$P$5*(1*'Unfactored Wall Loads'!G79+1*'Unfactored Wall Loads'!I79)</f>
        <v>0</v>
      </c>
      <c r="H79" s="38">
        <f>'Unfactored Wall Loads'!$P$5*(1*'Unfactored Wall Loads'!G79+0.75*'Unfactored Wall Loads'!H79+0.75*'Unfactored Wall Loads'!I79)</f>
        <v>0</v>
      </c>
      <c r="I79" s="42">
        <f t="shared" si="0"/>
        <v>0</v>
      </c>
      <c r="J79" s="118" t="str">
        <f>IF($B79="INT",1*'Unfactored Wall Loads'!J80,IF($B79="EXT",IF(P79=L79,0.6*'Unfactored Wall Loads'!H80,IF(P79=M79,0.75*0.6*'Unfactored Wall Loads'!H80,IF(P79=N79,0.75*0.6*'Unfactored Wall Loads'!H80,IF(P79=O79,0.75*0.6*'Unfactored Wall Loads'!H80,"NG")))),"N.G."))</f>
        <v>N.G.</v>
      </c>
      <c r="K79" s="119" t="str">
        <f>IF($B79="INT",1*'Unfactored Wall Loads'!K79, IF($B79="EXT",0.6*'Unfactored Wall Loads'!K79,"N.G."))</f>
        <v>N.G.</v>
      </c>
      <c r="L79" s="38">
        <f>'Unfactored Wall Loads'!$P$5*(1*'Unfactored Wall Loads'!L79)</f>
        <v>0</v>
      </c>
      <c r="M79" s="38">
        <f>'Unfactored Wall Loads'!$P$5*(1*'Unfactored Wall Loads'!L79+1*'Unfactored Wall Loads'!M79)</f>
        <v>0</v>
      </c>
      <c r="N79" s="38">
        <f>'Unfactored Wall Loads'!$P$5*(1*'Unfactored Wall Loads'!L79+1*'Unfactored Wall Loads'!N79)</f>
        <v>0</v>
      </c>
      <c r="O79" s="38">
        <f>'Unfactored Wall Loads'!$P$5*(1*'Unfactored Wall Loads'!L79+0.75*'Unfactored Wall Loads'!M79+0.75*'Unfactored Wall Loads'!N79)</f>
        <v>0</v>
      </c>
      <c r="P79" s="42">
        <f t="shared" si="1"/>
        <v>0</v>
      </c>
      <c r="Q79" s="118" t="str">
        <f>IF($B79="INT",1*'Unfactored Wall Loads'!O80,IF($B79="EXT",IF(W79=S79,0.6*'Unfactored Wall Loads'!O80,IF(W79=T79,0.75*0.6*'Unfactored Wall Loads'!O80,IF(W79=U79,0.75*0.6*'Unfactored Wall Loads'!O80,IF(W79=V79,0.75*0.6*'Unfactored Wall Loads'!O80,"NG")))),"N.G."))</f>
        <v>N.G.</v>
      </c>
      <c r="R79" s="119" t="str">
        <f>IF($B79="INT",1*'Unfactored Wall Loads'!P79, IF($B79="EXT",0.6*'Unfactored Wall Loads'!P79,"N.G."))</f>
        <v>N.G.</v>
      </c>
      <c r="S79" s="38">
        <f>'Unfactored Wall Loads'!$P$5*(1*'Unfactored Wall Loads'!Q79)</f>
        <v>0</v>
      </c>
      <c r="T79" s="38">
        <f>'Unfactored Wall Loads'!$P$5*(1*'Unfactored Wall Loads'!Q79+1*'Unfactored Wall Loads'!R79)</f>
        <v>0</v>
      </c>
      <c r="U79" s="38">
        <f>'Unfactored Wall Loads'!$P$5*(1*'Unfactored Wall Loads'!Q79+1*'Unfactored Wall Loads'!S79)</f>
        <v>0</v>
      </c>
      <c r="V79" s="38">
        <f>'Unfactored Wall Loads'!$P$5*(1*'Unfactored Wall Loads'!Q79+0.75*'Unfactored Wall Loads'!R79+0.75*'Unfactored Wall Loads'!S79)</f>
        <v>0</v>
      </c>
      <c r="W79" s="42">
        <f t="shared" si="2"/>
        <v>0</v>
      </c>
      <c r="X79" s="118" t="str">
        <f>IF($B79="INT",1*'Unfactored Wall Loads'!T79,IF($B79="EXT",IF(AD79=Z79,0.6*'Unfactored Wall Loads'!T79,IF(AD79=AA79,0.75*0.6*'Unfactored Wall Loads'!T79,IF(AD79=AB79,0.75*0.6*'Unfactored Wall Loads'!T79,IF(AD79=AC79,0.75*0.6*'Unfactored Wall Loads'!T79,"NG")))),"N.G."))</f>
        <v>N.G.</v>
      </c>
      <c r="Y79" s="119" t="str">
        <f>IF($B79="INT",1*'Unfactored Wall Loads'!U79, IF($B79="EXT",0.6*'Unfactored Wall Loads'!U79,"N.G."))</f>
        <v>N.G.</v>
      </c>
      <c r="Z79" s="38">
        <f>'Unfactored Wall Loads'!$P$5*(1*'Unfactored Wall Loads'!V79)</f>
        <v>0</v>
      </c>
      <c r="AA79" s="38">
        <f>'Unfactored Wall Loads'!$P$5*(1*'Unfactored Wall Loads'!V79+1*'Unfactored Wall Loads'!W79)</f>
        <v>0</v>
      </c>
      <c r="AB79" s="38">
        <f>'Unfactored Wall Loads'!$P$5*(1*'Unfactored Wall Loads'!V79+1*'Unfactored Wall Loads'!X79)</f>
        <v>0</v>
      </c>
      <c r="AC79" s="42">
        <f>'Unfactored Wall Loads'!$P$5*(1*'Unfactored Wall Loads'!V79+0.75*'Unfactored Wall Loads'!W79+0.75*'Unfactored Wall Loads'!X79)</f>
        <v>0</v>
      </c>
      <c r="AD79" s="87">
        <f t="shared" si="3"/>
        <v>0</v>
      </c>
      <c r="AE79" s="118" t="str">
        <f>IF($B79="INT",1*'Unfactored Wall Loads'!Y79,IF($B79="EXT",IF(AK79=AG79,0.6*'Unfactored Wall Loads'!Y79,IF(AK79=AH79,0.75*0.6*'Unfactored Wall Loads'!Y79,IF(AK79=AI79,0.75*0.6*'Unfactored Wall Loads'!Y79,IF(AK79=AJ79,0.75*0.6*'Unfactored Wall Loads'!Y79,"NG")))),"N.G."))</f>
        <v>N.G.</v>
      </c>
      <c r="AF79" s="119" t="str">
        <f>IF($B79="INT",1*'Unfactored Wall Loads'!Z79, IF($B79="EXT",0.6*'Unfactored Wall Loads'!Z79,"N.G."))</f>
        <v>N.G.</v>
      </c>
      <c r="AG79" s="38">
        <f>'Unfactored Wall Loads'!$P$5*(1*'Unfactored Wall Loads'!AA79)</f>
        <v>0</v>
      </c>
      <c r="AH79" s="38">
        <f>'Unfactored Wall Loads'!$P$5*(1*'Unfactored Wall Loads'!AA79+1*'Unfactored Wall Loads'!AB79)</f>
        <v>0</v>
      </c>
      <c r="AI79" s="38">
        <f>'Unfactored Wall Loads'!$P$5*(1*'Unfactored Wall Loads'!AA79+1*'Unfactored Wall Loads'!AC79)</f>
        <v>0</v>
      </c>
      <c r="AJ79" s="38">
        <f>'Unfactored Wall Loads'!$P$5*(1*'Unfactored Wall Loads'!AA79+0.75*'Unfactored Wall Loads'!AB79+0.75*'Unfactored Wall Loads'!AC79)</f>
        <v>0</v>
      </c>
      <c r="AK79" s="42">
        <f t="shared" si="4"/>
        <v>0</v>
      </c>
      <c r="AL79" s="118" t="str">
        <f>IF($B79="INT",1*'Unfactored Wall Loads'!AD79,IF($B79="EXT",IF(AR79=AN79,0.6*'Unfactored Wall Loads'!AD79,IF(AR79=AO79,0.75*0.6*'Unfactored Wall Loads'!AD79,IF(AR79=AP79,0.75*0.6*'Unfactored Wall Loads'!AD79,IF(AR79=AQ79,0.75*0.6*'Unfactored Wall Loads'!AD79,"NG")))),"N.G."))</f>
        <v>N.G.</v>
      </c>
      <c r="AM79" s="119" t="str">
        <f>IF($B79="INT",1*'Unfactored Wall Loads'!AE79, IF($B79="EXT",0.6*'Unfactored Wall Loads'!AE79,"N.G."))</f>
        <v>N.G.</v>
      </c>
      <c r="AN79" s="38">
        <f>'Unfactored Wall Loads'!$P$5*(1*'Unfactored Wall Loads'!AF79)</f>
        <v>0</v>
      </c>
      <c r="AO79" s="38">
        <f>'Unfactored Wall Loads'!$P$5*(1*'Unfactored Wall Loads'!AF79+1*'Unfactored Wall Loads'!AG79)</f>
        <v>0</v>
      </c>
      <c r="AP79" s="38">
        <f>'Unfactored Wall Loads'!$P$5*(1*'Unfactored Wall Loads'!AF79+1*'Unfactored Wall Loads'!AH79)</f>
        <v>0</v>
      </c>
      <c r="AQ79" s="38">
        <f>'Unfactored Wall Loads'!$P$5*(1*'Unfactored Wall Loads'!AF79+0.75*'Unfactored Wall Loads'!AG79+0.75*'Unfactored Wall Loads'!AH79)</f>
        <v>0</v>
      </c>
      <c r="AR79" s="42">
        <f t="shared" si="5"/>
        <v>0</v>
      </c>
      <c r="AS79" s="118" t="str">
        <f>IF($B79="INT",1*'Unfactored Wall Loads'!AI79,IF($B79="EXT",IF(AY79=AU79,0.6*'Unfactored Wall Loads'!AI79,IF(AY79=AV79,0.75*0.6*'Unfactored Wall Loads'!AI79,IF(AY79=AW79,0.75*0.6*'Unfactored Wall Loads'!AI79,IF(AY79=AX79,0.75*0.6*'Unfactored Wall Loads'!AI79,"NG")))),"N.G."))</f>
        <v>N.G.</v>
      </c>
      <c r="AT79" s="119" t="str">
        <f>IF($B79="INT",1*'Unfactored Wall Loads'!AJ79, IF($B79="EXT",0.6*'Unfactored Wall Loads'!AJ79,"N.G."))</f>
        <v>N.G.</v>
      </c>
      <c r="AU79" s="38">
        <f>'Unfactored Wall Loads'!$P$5*(1*'Unfactored Wall Loads'!AK79)</f>
        <v>0</v>
      </c>
      <c r="AV79" s="38">
        <f>'Unfactored Wall Loads'!$P$5*(1*'Unfactored Wall Loads'!AK79+1*'Unfactored Wall Loads'!AL79)</f>
        <v>0</v>
      </c>
      <c r="AW79" s="38">
        <f>'Unfactored Wall Loads'!$P$5*(1*'Unfactored Wall Loads'!AK79+1*'Unfactored Wall Loads'!AM79)</f>
        <v>0</v>
      </c>
      <c r="AX79" s="38">
        <f>'Unfactored Wall Loads'!$P$5*(1*'Unfactored Wall Loads'!AK79+0.75*'Unfactored Wall Loads'!AL79+0.75*'Unfactored Wall Loads'!AM79)</f>
        <v>0</v>
      </c>
      <c r="AY79" s="42">
        <f t="shared" si="6"/>
        <v>0</v>
      </c>
      <c r="AZ79" s="118" t="str">
        <f>IF($B79="INT",1*'Unfactored Wall Loads'!AN79,IF($B79="EXT",IF(BF79=BB79,0.6*'Unfactored Wall Loads'!AN79,IF(BF79=BC79,0.75*0.6*'Unfactored Wall Loads'!AN79,IF(BF79=BD79,0.75*0.6*'Unfactored Wall Loads'!AN79,IF(BF79=BE79,0.75*0.6*'Unfactored Wall Loads'!AN79,"NG")))),"N.G."))</f>
        <v>N.G.</v>
      </c>
      <c r="BA79" s="119" t="str">
        <f>IF($B79="INT",1*'Unfactored Wall Loads'!AO79, IF($B79="EXT",0.6*'Unfactored Wall Loads'!AO79,"N.G."))</f>
        <v>N.G.</v>
      </c>
      <c r="BB79" s="38">
        <f>'Unfactored Wall Loads'!$P$5*(1*'Unfactored Wall Loads'!AP79)</f>
        <v>0</v>
      </c>
      <c r="BC79" s="38">
        <f>'Unfactored Wall Loads'!$P$5*(1*'Unfactored Wall Loads'!AP79+1*'Unfactored Wall Loads'!AQ79)</f>
        <v>0</v>
      </c>
      <c r="BD79" s="38">
        <f>'Unfactored Wall Loads'!$P$5*(1*'Unfactored Wall Loads'!AP79+1*'Unfactored Wall Loads'!AR79)</f>
        <v>0</v>
      </c>
      <c r="BE79" s="38">
        <f>'Unfactored Wall Loads'!$P$5*(1*'Unfactored Wall Loads'!AP79+0.75*'Unfactored Wall Loads'!AQ79+0.75*'Unfactored Wall Loads'!AR79)</f>
        <v>0</v>
      </c>
      <c r="BF79" s="42">
        <f t="shared" si="7"/>
        <v>0</v>
      </c>
      <c r="BG79" s="118" t="str">
        <f>IF($B79="INT",1*'Unfactored Wall Loads'!AS79,IF($B79="EXT",IF(BM79=BI79,0.6*'Unfactored Wall Loads'!AS79,IF(BM79=BJ79,0.75*0.6*'Unfactored Wall Loads'!AS79,IF(BM79=BK79,0.75*0.6*'Unfactored Wall Loads'!AS79,IF(BM79=BL79,0.75*0.6*'Unfactored Wall Loads'!AS79,"NG")))),"N.G."))</f>
        <v>N.G.</v>
      </c>
      <c r="BH79" s="119" t="str">
        <f>IF($B79="INT",1*'Unfactored Wall Loads'!AT79, IF($B79="EXT",0.6*'Unfactored Wall Loads'!AT79,"N.G."))</f>
        <v>N.G.</v>
      </c>
      <c r="BI79" s="38">
        <f>'Unfactored Wall Loads'!$P$5*(1*'Unfactored Wall Loads'!AU79)</f>
        <v>0</v>
      </c>
      <c r="BJ79" s="38">
        <f>'Unfactored Wall Loads'!$P$5*(1*'Unfactored Wall Loads'!AU79+1*'Unfactored Wall Loads'!AV79)</f>
        <v>0</v>
      </c>
      <c r="BK79" s="38">
        <f>'Unfactored Wall Loads'!$P$5*(1*'Unfactored Wall Loads'!AU79+1*'Unfactored Wall Loads'!AW79)</f>
        <v>0</v>
      </c>
      <c r="BL79" s="38">
        <f>'Unfactored Wall Loads'!$P$5*(1*'Unfactored Wall Loads'!AU79+0.75*'Unfactored Wall Loads'!AV79+0.75*'Unfactored Wall Loads'!AW79)</f>
        <v>0</v>
      </c>
      <c r="BM79" s="42">
        <f t="shared" si="8"/>
        <v>0</v>
      </c>
      <c r="BN79" s="118" t="str">
        <f>IF($B79="INT",1*'Unfactored Wall Loads'!AX79,IF($B79="EXT",IF(BT79=BP79,0.6*'Unfactored Wall Loads'!AX79,IF(BT79=BQ79,0.75*0.6*'Unfactored Wall Loads'!AX79,IF(BT79=BR79,0.75*0.6*'Unfactored Wall Loads'!AX79,IF(BT79=BS79,0.75*0.6*'Unfactored Wall Loads'!AX79,"NG")))),"N.G."))</f>
        <v>N.G.</v>
      </c>
      <c r="BO79" s="119" t="str">
        <f>IF($B79="INT",1*'Unfactored Wall Loads'!AY79, IF($B79="EXT",0.6*'Unfactored Wall Loads'!AY79,"N.G."))</f>
        <v>N.G.</v>
      </c>
      <c r="BP79" s="38">
        <f>'Unfactored Wall Loads'!$P$5*(1*'Unfactored Wall Loads'!AZ79)</f>
        <v>0</v>
      </c>
      <c r="BQ79" s="38">
        <f>'Unfactored Wall Loads'!$P$5*(1*'Unfactored Wall Loads'!AZ79+1*'Unfactored Wall Loads'!BA79)</f>
        <v>0</v>
      </c>
      <c r="BR79" s="38">
        <f>'Unfactored Wall Loads'!$P$5*(1*'Unfactored Wall Loads'!AZ79+1*'Unfactored Wall Loads'!BB79)</f>
        <v>0</v>
      </c>
      <c r="BS79" s="38">
        <f>'Unfactored Wall Loads'!$P$5*(1*'Unfactored Wall Loads'!AZ79+0.75*'Unfactored Wall Loads'!BA79+0.75*'Unfactored Wall Loads'!BB79)</f>
        <v>0</v>
      </c>
      <c r="BT79" s="42">
        <f t="shared" si="9"/>
        <v>0</v>
      </c>
      <c r="BU79" s="118" t="str">
        <f>IF($B79="INT",1*'Unfactored Wall Loads'!BC79,IF($B79="EXT",IF(CA79=BW79,0.6*'Unfactored Wall Loads'!BC79,IF(CA79=BX79,0.75*0.6*'Unfactored Wall Loads'!BC79,IF(CA79=BY79,0.75*0.6*'Unfactored Wall Loads'!BC79,IF(CA79=BZ79,0.75*0.6*'Unfactored Wall Loads'!BC79,"NG")))),"N.G."))</f>
        <v>N.G.</v>
      </c>
      <c r="BV79" s="119" t="str">
        <f>IF($B79="INT",1*'Unfactored Wall Loads'!BD79, IF($B79="EXT",0.6*'Unfactored Wall Loads'!BD79,"N.G."))</f>
        <v>N.G.</v>
      </c>
      <c r="BW79" s="38">
        <f>'Unfactored Wall Loads'!$P$5*(1*'Unfactored Wall Loads'!BE79)</f>
        <v>0</v>
      </c>
      <c r="BX79" s="38">
        <f>'Unfactored Wall Loads'!$P$5*(1*'Unfactored Wall Loads'!BE79+1*'Unfactored Wall Loads'!BF79)</f>
        <v>0</v>
      </c>
      <c r="BY79" s="38">
        <f>'Unfactored Wall Loads'!$P$5*(1*'Unfactored Wall Loads'!BE79+1*'Unfactored Wall Loads'!BG79)</f>
        <v>0</v>
      </c>
      <c r="BZ79" s="38">
        <f>'Unfactored Wall Loads'!$P$5*(1*'Unfactored Wall Loads'!BE79+0.75*'Unfactored Wall Loads'!BF79+0.75*'Unfactored Wall Loads'!BG79)</f>
        <v>0</v>
      </c>
      <c r="CA79" s="42">
        <f t="shared" si="10"/>
        <v>0</v>
      </c>
      <c r="CB79" s="118" t="str">
        <f>IF($B79="INT",1*'Unfactored Wall Loads'!BH79,IF($B79="EXT",IF(CH79=CD79,0.6*'Unfactored Wall Loads'!BH79,IF(CH79=CE79,0.75*0.6*'Unfactored Wall Loads'!BH79,IF(CH79=CF79,0.75*0.6*'Unfactored Wall Loads'!BH79,IF(CH79=CG79,0.75*0.6*'Unfactored Wall Loads'!BH79,"NG")))),"N.G."))</f>
        <v>N.G.</v>
      </c>
      <c r="CC79" s="119" t="str">
        <f>IF($B79="INT",1*'Unfactored Wall Loads'!BI79, IF($B79="EXT",0.6*'Unfactored Wall Loads'!BI79,"N.G."))</f>
        <v>N.G.</v>
      </c>
      <c r="CD79" s="38">
        <f>'Unfactored Wall Loads'!$P$5*(1*'Unfactored Wall Loads'!BJ79)</f>
        <v>0</v>
      </c>
      <c r="CE79" s="38">
        <f>'Unfactored Wall Loads'!$P$5*(1*'Unfactored Wall Loads'!BJ79+1*'Unfactored Wall Loads'!BK79)</f>
        <v>0</v>
      </c>
      <c r="CF79" s="38">
        <f>'Unfactored Wall Loads'!$P$5*(1*'Unfactored Wall Loads'!BJ79+1*'Unfactored Wall Loads'!BL79)</f>
        <v>0</v>
      </c>
      <c r="CG79" s="38">
        <f>'Unfactored Wall Loads'!$P$5*(1*'Unfactored Wall Loads'!BJ79+0.75*'Unfactored Wall Loads'!BK79+0.75*'Unfactored Wall Loads'!BL79)</f>
        <v>0</v>
      </c>
      <c r="CH79" s="42">
        <f t="shared" si="11"/>
        <v>0</v>
      </c>
      <c r="CI79" s="118" t="str">
        <f>IF($B79="INT",1*'Unfactored Wall Loads'!BM79,IF($B79="EXT",IF(CO79=CK79,0.6*'Unfactored Wall Loads'!BM79,IF(CO79=CL79,0.75*0.6*'Unfactored Wall Loads'!BM79,IF(CO79=CM79,0.75*0.6*'Unfactored Wall Loads'!BM79,IF(CO79=CN79,0.75*0.6*'Unfactored Wall Loads'!BM79,"NG")))),"N.G."))</f>
        <v>N.G.</v>
      </c>
      <c r="CJ79" s="119" t="str">
        <f>IF($B79="INT",1*'Unfactored Wall Loads'!BN79, IF($B79="EXT",0.6*'Unfactored Wall Loads'!BN79,"N.G."))</f>
        <v>N.G.</v>
      </c>
      <c r="CK79" s="38">
        <f>'Unfactored Wall Loads'!$P$5*(1*'Unfactored Wall Loads'!BO79)</f>
        <v>0</v>
      </c>
      <c r="CL79" s="38">
        <f>'Unfactored Wall Loads'!$P$5*(1*'Unfactored Wall Loads'!BO79+1*'Unfactored Wall Loads'!BP79)</f>
        <v>0</v>
      </c>
      <c r="CM79" s="38">
        <f>'Unfactored Wall Loads'!$P$5*(1*'Unfactored Wall Loads'!BO79+1*'Unfactored Wall Loads'!BQ79)</f>
        <v>0</v>
      </c>
      <c r="CN79" s="38">
        <f>'Unfactored Wall Loads'!$P$5*(1*'Unfactored Wall Loads'!BO79+0.75*'Unfactored Wall Loads'!BP79+0.75*'Unfactored Wall Loads'!BQ79)</f>
        <v>0</v>
      </c>
      <c r="CO79" s="42">
        <f t="shared" si="12"/>
        <v>0</v>
      </c>
      <c r="CP79" s="118" t="str">
        <f>IF($B79="INT",1*'Unfactored Wall Loads'!BR79,IF($B79="EXT",IF(CV79=CR79,0.6*'Unfactored Wall Loads'!BR79,IF(CV79=CS79,0.75*0.6*'Unfactored Wall Loads'!BR79,IF(CV79=CT79,0.75*0.6*'Unfactored Wall Loads'!BR79,IF(CV79=CU79,0.75*0.6*'Unfactored Wall Loads'!BR79,"NG")))),"N.G."))</f>
        <v>N.G.</v>
      </c>
      <c r="CQ79" s="119" t="str">
        <f>IF($B79="INT",1*'Unfactored Wall Loads'!BS79, IF($B79="EXT",0.6*'Unfactored Wall Loads'!BS79,"N.G."))</f>
        <v>N.G.</v>
      </c>
      <c r="CR79" s="38">
        <f>'Unfactored Wall Loads'!$P$5*(1*'Unfactored Wall Loads'!BT79)</f>
        <v>0</v>
      </c>
      <c r="CS79" s="38">
        <f>'Unfactored Wall Loads'!$P$5*(1*'Unfactored Wall Loads'!BT79+1*'Unfactored Wall Loads'!BU79)</f>
        <v>0</v>
      </c>
      <c r="CT79" s="38">
        <f>'Unfactored Wall Loads'!$P$5*(1*'Unfactored Wall Loads'!BT79+1*'Unfactored Wall Loads'!BV79)</f>
        <v>0</v>
      </c>
      <c r="CU79" s="38">
        <f>'Unfactored Wall Loads'!$P$5*(1*'Unfactored Wall Loads'!BT79+0.75*'Unfactored Wall Loads'!BU79+0.75*'Unfactored Wall Loads'!BV79)</f>
        <v>0</v>
      </c>
      <c r="CV79" s="42">
        <f t="shared" si="13"/>
        <v>0</v>
      </c>
      <c r="CW79" s="118" t="str">
        <f>IF($B79="INT",1*'Unfactored Wall Loads'!BW79,IF($B79="EXT",IF(DC79=CY79,0.6*'Unfactored Wall Loads'!BW79,IF(DC79=CZ79,0.75*0.6*'Unfactored Wall Loads'!BW79,IF(DC79=DA79,0.75*0.6*'Unfactored Wall Loads'!BW79,IF(DC79=DB79,0.75*0.6*'Unfactored Wall Loads'!BW79,"NG")))),"N.G."))</f>
        <v>N.G.</v>
      </c>
      <c r="CX79" s="119" t="str">
        <f>IF($B79="INT",1*'Unfactored Wall Loads'!BX79, IF($B79="EXT",0.6*'Unfactored Wall Loads'!BX79,"N.G."))</f>
        <v>N.G.</v>
      </c>
      <c r="CY79" s="38">
        <f>'Unfactored Wall Loads'!$P$5*(1*'Unfactored Wall Loads'!BY79)</f>
        <v>0</v>
      </c>
      <c r="CZ79" s="38">
        <f>'Unfactored Wall Loads'!$P$5*(1*'Unfactored Wall Loads'!BY79+1*'Unfactored Wall Loads'!BZ79)</f>
        <v>0</v>
      </c>
      <c r="DA79" s="38">
        <f>'Unfactored Wall Loads'!$P$5*(1*'Unfactored Wall Loads'!BY79+1*'Unfactored Wall Loads'!CA79)</f>
        <v>0</v>
      </c>
      <c r="DB79" s="38">
        <f>'Unfactored Wall Loads'!$P$5*(1*'Unfactored Wall Loads'!BY79+0.75*'Unfactored Wall Loads'!BZ79+0.75*'Unfactored Wall Loads'!CA79)</f>
        <v>0</v>
      </c>
      <c r="DC79" s="37">
        <f t="shared" si="14"/>
        <v>0</v>
      </c>
    </row>
    <row r="80" spans="1:107" x14ac:dyDescent="0.25">
      <c r="A80" s="87">
        <v>59</v>
      </c>
      <c r="B80" s="87">
        <f>'Unfactored Wall Loads'!B80</f>
        <v>0</v>
      </c>
      <c r="C80" s="118" t="str">
        <f>IF($B80="INT",1*'Unfactored Wall Loads'!E81,IF($B80="EXT",IF(I80=E80,0.6*'Unfactored Wall Loads'!E81,IF(I80=F80,0.75*0.6*'Unfactored Wall Loads'!E81,IF(I80=G80,0.75*0.6*'Unfactored Wall Loads'!A81,IF(I80=H80,0.75*0.6*'Unfactored Wall Loads'!E81,"NG")))),"N.G."))</f>
        <v>N.G.</v>
      </c>
      <c r="D80" s="119" t="str">
        <f>IF($B80="INT",1*'Unfactored Wall Loads'!F80, IF($B80="EXT",0.6*'Unfactored Wall Loads'!F80,"N.G."))</f>
        <v>N.G.</v>
      </c>
      <c r="E80" s="38">
        <f>'Unfactored Wall Loads'!$P$5*(1*'Unfactored Wall Loads'!G80)</f>
        <v>0</v>
      </c>
      <c r="F80" s="38">
        <f>'Unfactored Wall Loads'!$P$5*(1*'Unfactored Wall Loads'!G80+1*'Unfactored Wall Loads'!H80)</f>
        <v>0</v>
      </c>
      <c r="G80" s="38">
        <f>'Unfactored Wall Loads'!$P$5*(1*'Unfactored Wall Loads'!G80+1*'Unfactored Wall Loads'!I80)</f>
        <v>0</v>
      </c>
      <c r="H80" s="38">
        <f>'Unfactored Wall Loads'!$P$5*(1*'Unfactored Wall Loads'!G80+0.75*'Unfactored Wall Loads'!H80+0.75*'Unfactored Wall Loads'!I80)</f>
        <v>0</v>
      </c>
      <c r="I80" s="42">
        <f t="shared" si="0"/>
        <v>0</v>
      </c>
      <c r="J80" s="118" t="str">
        <f>IF($B80="INT",1*'Unfactored Wall Loads'!J81,IF($B80="EXT",IF(P80=L80,0.6*'Unfactored Wall Loads'!H81,IF(P80=M80,0.75*0.6*'Unfactored Wall Loads'!H81,IF(P80=N80,0.75*0.6*'Unfactored Wall Loads'!H81,IF(P80=O80,0.75*0.6*'Unfactored Wall Loads'!H81,"NG")))),"N.G."))</f>
        <v>N.G.</v>
      </c>
      <c r="K80" s="119" t="str">
        <f>IF($B80="INT",1*'Unfactored Wall Loads'!K80, IF($B80="EXT",0.6*'Unfactored Wall Loads'!K80,"N.G."))</f>
        <v>N.G.</v>
      </c>
      <c r="L80" s="38">
        <f>'Unfactored Wall Loads'!$P$5*(1*'Unfactored Wall Loads'!L80)</f>
        <v>0</v>
      </c>
      <c r="M80" s="38">
        <f>'Unfactored Wall Loads'!$P$5*(1*'Unfactored Wall Loads'!L80+1*'Unfactored Wall Loads'!M80)</f>
        <v>0</v>
      </c>
      <c r="N80" s="38">
        <f>'Unfactored Wall Loads'!$P$5*(1*'Unfactored Wall Loads'!L80+1*'Unfactored Wall Loads'!N80)</f>
        <v>0</v>
      </c>
      <c r="O80" s="38">
        <f>'Unfactored Wall Loads'!$P$5*(1*'Unfactored Wall Loads'!L80+0.75*'Unfactored Wall Loads'!M80+0.75*'Unfactored Wall Loads'!N80)</f>
        <v>0</v>
      </c>
      <c r="P80" s="42">
        <f t="shared" si="1"/>
        <v>0</v>
      </c>
      <c r="Q80" s="118" t="str">
        <f>IF($B80="INT",1*'Unfactored Wall Loads'!O81,IF($B80="EXT",IF(W80=S80,0.6*'Unfactored Wall Loads'!O81,IF(W80=T80,0.75*0.6*'Unfactored Wall Loads'!O81,IF(W80=U80,0.75*0.6*'Unfactored Wall Loads'!O81,IF(W80=V80,0.75*0.6*'Unfactored Wall Loads'!O81,"NG")))),"N.G."))</f>
        <v>N.G.</v>
      </c>
      <c r="R80" s="119" t="str">
        <f>IF($B80="INT",1*'Unfactored Wall Loads'!P80, IF($B80="EXT",0.6*'Unfactored Wall Loads'!P80,"N.G."))</f>
        <v>N.G.</v>
      </c>
      <c r="S80" s="38">
        <f>'Unfactored Wall Loads'!$P$5*(1*'Unfactored Wall Loads'!Q80)</f>
        <v>0</v>
      </c>
      <c r="T80" s="38">
        <f>'Unfactored Wall Loads'!$P$5*(1*'Unfactored Wall Loads'!Q80+1*'Unfactored Wall Loads'!R80)</f>
        <v>0</v>
      </c>
      <c r="U80" s="38">
        <f>'Unfactored Wall Loads'!$P$5*(1*'Unfactored Wall Loads'!Q80+1*'Unfactored Wall Loads'!S80)</f>
        <v>0</v>
      </c>
      <c r="V80" s="38">
        <f>'Unfactored Wall Loads'!$P$5*(1*'Unfactored Wall Loads'!Q80+0.75*'Unfactored Wall Loads'!R80+0.75*'Unfactored Wall Loads'!S80)</f>
        <v>0</v>
      </c>
      <c r="W80" s="42">
        <f t="shared" si="2"/>
        <v>0</v>
      </c>
      <c r="X80" s="118" t="str">
        <f>IF($B80="INT",1*'Unfactored Wall Loads'!T80,IF($B80="EXT",IF(AD80=Z80,0.6*'Unfactored Wall Loads'!T80,IF(AD80=AA80,0.75*0.6*'Unfactored Wall Loads'!T80,IF(AD80=AB80,0.75*0.6*'Unfactored Wall Loads'!T80,IF(AD80=AC80,0.75*0.6*'Unfactored Wall Loads'!T80,"NG")))),"N.G."))</f>
        <v>N.G.</v>
      </c>
      <c r="Y80" s="119" t="str">
        <f>IF($B80="INT",1*'Unfactored Wall Loads'!U80, IF($B80="EXT",0.6*'Unfactored Wall Loads'!U80,"N.G."))</f>
        <v>N.G.</v>
      </c>
      <c r="Z80" s="38">
        <f>'Unfactored Wall Loads'!$P$5*(1*'Unfactored Wall Loads'!V80)</f>
        <v>0</v>
      </c>
      <c r="AA80" s="38">
        <f>'Unfactored Wall Loads'!$P$5*(1*'Unfactored Wall Loads'!V80+1*'Unfactored Wall Loads'!W80)</f>
        <v>0</v>
      </c>
      <c r="AB80" s="38">
        <f>'Unfactored Wall Loads'!$P$5*(1*'Unfactored Wall Loads'!V80+1*'Unfactored Wall Loads'!X80)</f>
        <v>0</v>
      </c>
      <c r="AC80" s="42">
        <f>'Unfactored Wall Loads'!$P$5*(1*'Unfactored Wall Loads'!V80+0.75*'Unfactored Wall Loads'!W80+0.75*'Unfactored Wall Loads'!X80)</f>
        <v>0</v>
      </c>
      <c r="AD80" s="87">
        <f t="shared" si="3"/>
        <v>0</v>
      </c>
      <c r="AE80" s="118" t="str">
        <f>IF($B80="INT",1*'Unfactored Wall Loads'!Y80,IF($B80="EXT",IF(AK80=AG80,0.6*'Unfactored Wall Loads'!Y80,IF(AK80=AH80,0.75*0.6*'Unfactored Wall Loads'!Y80,IF(AK80=AI80,0.75*0.6*'Unfactored Wall Loads'!Y80,IF(AK80=AJ80,0.75*0.6*'Unfactored Wall Loads'!Y80,"NG")))),"N.G."))</f>
        <v>N.G.</v>
      </c>
      <c r="AF80" s="119" t="str">
        <f>IF($B80="INT",1*'Unfactored Wall Loads'!Z80, IF($B80="EXT",0.6*'Unfactored Wall Loads'!Z80,"N.G."))</f>
        <v>N.G.</v>
      </c>
      <c r="AG80" s="38">
        <f>'Unfactored Wall Loads'!$P$5*(1*'Unfactored Wall Loads'!AA80)</f>
        <v>0</v>
      </c>
      <c r="AH80" s="38">
        <f>'Unfactored Wall Loads'!$P$5*(1*'Unfactored Wall Loads'!AA80+1*'Unfactored Wall Loads'!AB80)</f>
        <v>0</v>
      </c>
      <c r="AI80" s="38">
        <f>'Unfactored Wall Loads'!$P$5*(1*'Unfactored Wall Loads'!AA80+1*'Unfactored Wall Loads'!AC80)</f>
        <v>0</v>
      </c>
      <c r="AJ80" s="38">
        <f>'Unfactored Wall Loads'!$P$5*(1*'Unfactored Wall Loads'!AA80+0.75*'Unfactored Wall Loads'!AB80+0.75*'Unfactored Wall Loads'!AC80)</f>
        <v>0</v>
      </c>
      <c r="AK80" s="42">
        <f t="shared" si="4"/>
        <v>0</v>
      </c>
      <c r="AL80" s="118" t="str">
        <f>IF($B80="INT",1*'Unfactored Wall Loads'!AD80,IF($B80="EXT",IF(AR80=AN80,0.6*'Unfactored Wall Loads'!AD80,IF(AR80=AO80,0.75*0.6*'Unfactored Wall Loads'!AD80,IF(AR80=AP80,0.75*0.6*'Unfactored Wall Loads'!AD80,IF(AR80=AQ80,0.75*0.6*'Unfactored Wall Loads'!AD80,"NG")))),"N.G."))</f>
        <v>N.G.</v>
      </c>
      <c r="AM80" s="119" t="str">
        <f>IF($B80="INT",1*'Unfactored Wall Loads'!AE80, IF($B80="EXT",0.6*'Unfactored Wall Loads'!AE80,"N.G."))</f>
        <v>N.G.</v>
      </c>
      <c r="AN80" s="38">
        <f>'Unfactored Wall Loads'!$P$5*(1*'Unfactored Wall Loads'!AF80)</f>
        <v>0</v>
      </c>
      <c r="AO80" s="38">
        <f>'Unfactored Wall Loads'!$P$5*(1*'Unfactored Wall Loads'!AF80+1*'Unfactored Wall Loads'!AG80)</f>
        <v>0</v>
      </c>
      <c r="AP80" s="38">
        <f>'Unfactored Wall Loads'!$P$5*(1*'Unfactored Wall Loads'!AF80+1*'Unfactored Wall Loads'!AH80)</f>
        <v>0</v>
      </c>
      <c r="AQ80" s="38">
        <f>'Unfactored Wall Loads'!$P$5*(1*'Unfactored Wall Loads'!AF80+0.75*'Unfactored Wall Loads'!AG80+0.75*'Unfactored Wall Loads'!AH80)</f>
        <v>0</v>
      </c>
      <c r="AR80" s="42">
        <f t="shared" si="5"/>
        <v>0</v>
      </c>
      <c r="AS80" s="118" t="str">
        <f>IF($B80="INT",1*'Unfactored Wall Loads'!AI80,IF($B80="EXT",IF(AY80=AU80,0.6*'Unfactored Wall Loads'!AI80,IF(AY80=AV80,0.75*0.6*'Unfactored Wall Loads'!AI80,IF(AY80=AW80,0.75*0.6*'Unfactored Wall Loads'!AI80,IF(AY80=AX80,0.75*0.6*'Unfactored Wall Loads'!AI80,"NG")))),"N.G."))</f>
        <v>N.G.</v>
      </c>
      <c r="AT80" s="119" t="str">
        <f>IF($B80="INT",1*'Unfactored Wall Loads'!AJ80, IF($B80="EXT",0.6*'Unfactored Wall Loads'!AJ80,"N.G."))</f>
        <v>N.G.</v>
      </c>
      <c r="AU80" s="38">
        <f>'Unfactored Wall Loads'!$P$5*(1*'Unfactored Wall Loads'!AK80)</f>
        <v>0</v>
      </c>
      <c r="AV80" s="38">
        <f>'Unfactored Wall Loads'!$P$5*(1*'Unfactored Wall Loads'!AK80+1*'Unfactored Wall Loads'!AL80)</f>
        <v>0</v>
      </c>
      <c r="AW80" s="38">
        <f>'Unfactored Wall Loads'!$P$5*(1*'Unfactored Wall Loads'!AK80+1*'Unfactored Wall Loads'!AM80)</f>
        <v>0</v>
      </c>
      <c r="AX80" s="38">
        <f>'Unfactored Wall Loads'!$P$5*(1*'Unfactored Wall Loads'!AK80+0.75*'Unfactored Wall Loads'!AL80+0.75*'Unfactored Wall Loads'!AM80)</f>
        <v>0</v>
      </c>
      <c r="AY80" s="42">
        <f t="shared" si="6"/>
        <v>0</v>
      </c>
      <c r="AZ80" s="118" t="str">
        <f>IF($B80="INT",1*'Unfactored Wall Loads'!AN80,IF($B80="EXT",IF(BF80=BB80,0.6*'Unfactored Wall Loads'!AN80,IF(BF80=BC80,0.75*0.6*'Unfactored Wall Loads'!AN80,IF(BF80=BD80,0.75*0.6*'Unfactored Wall Loads'!AN80,IF(BF80=BE80,0.75*0.6*'Unfactored Wall Loads'!AN80,"NG")))),"N.G."))</f>
        <v>N.G.</v>
      </c>
      <c r="BA80" s="119" t="str">
        <f>IF($B80="INT",1*'Unfactored Wall Loads'!AO80, IF($B80="EXT",0.6*'Unfactored Wall Loads'!AO80,"N.G."))</f>
        <v>N.G.</v>
      </c>
      <c r="BB80" s="38">
        <f>'Unfactored Wall Loads'!$P$5*(1*'Unfactored Wall Loads'!AP80)</f>
        <v>0</v>
      </c>
      <c r="BC80" s="38">
        <f>'Unfactored Wall Loads'!$P$5*(1*'Unfactored Wall Loads'!AP80+1*'Unfactored Wall Loads'!AQ80)</f>
        <v>0</v>
      </c>
      <c r="BD80" s="38">
        <f>'Unfactored Wall Loads'!$P$5*(1*'Unfactored Wall Loads'!AP80+1*'Unfactored Wall Loads'!AR80)</f>
        <v>0</v>
      </c>
      <c r="BE80" s="38">
        <f>'Unfactored Wall Loads'!$P$5*(1*'Unfactored Wall Loads'!AP80+0.75*'Unfactored Wall Loads'!AQ80+0.75*'Unfactored Wall Loads'!AR80)</f>
        <v>0</v>
      </c>
      <c r="BF80" s="42">
        <f t="shared" si="7"/>
        <v>0</v>
      </c>
      <c r="BG80" s="118" t="str">
        <f>IF($B80="INT",1*'Unfactored Wall Loads'!AS80,IF($B80="EXT",IF(BM80=BI80,0.6*'Unfactored Wall Loads'!AS80,IF(BM80=BJ80,0.75*0.6*'Unfactored Wall Loads'!AS80,IF(BM80=BK80,0.75*0.6*'Unfactored Wall Loads'!AS80,IF(BM80=BL80,0.75*0.6*'Unfactored Wall Loads'!AS80,"NG")))),"N.G."))</f>
        <v>N.G.</v>
      </c>
      <c r="BH80" s="119" t="str">
        <f>IF($B80="INT",1*'Unfactored Wall Loads'!AT80, IF($B80="EXT",0.6*'Unfactored Wall Loads'!AT80,"N.G."))</f>
        <v>N.G.</v>
      </c>
      <c r="BI80" s="38">
        <f>'Unfactored Wall Loads'!$P$5*(1*'Unfactored Wall Loads'!AU80)</f>
        <v>0</v>
      </c>
      <c r="BJ80" s="38">
        <f>'Unfactored Wall Loads'!$P$5*(1*'Unfactored Wall Loads'!AU80+1*'Unfactored Wall Loads'!AV80)</f>
        <v>0</v>
      </c>
      <c r="BK80" s="38">
        <f>'Unfactored Wall Loads'!$P$5*(1*'Unfactored Wall Loads'!AU80+1*'Unfactored Wall Loads'!AW80)</f>
        <v>0</v>
      </c>
      <c r="BL80" s="38">
        <f>'Unfactored Wall Loads'!$P$5*(1*'Unfactored Wall Loads'!AU80+0.75*'Unfactored Wall Loads'!AV80+0.75*'Unfactored Wall Loads'!AW80)</f>
        <v>0</v>
      </c>
      <c r="BM80" s="42">
        <f t="shared" si="8"/>
        <v>0</v>
      </c>
      <c r="BN80" s="118" t="str">
        <f>IF($B80="INT",1*'Unfactored Wall Loads'!AX80,IF($B80="EXT",IF(BT80=BP80,0.6*'Unfactored Wall Loads'!AX80,IF(BT80=BQ80,0.75*0.6*'Unfactored Wall Loads'!AX80,IF(BT80=BR80,0.75*0.6*'Unfactored Wall Loads'!AX80,IF(BT80=BS80,0.75*0.6*'Unfactored Wall Loads'!AX80,"NG")))),"N.G."))</f>
        <v>N.G.</v>
      </c>
      <c r="BO80" s="119" t="str">
        <f>IF($B80="INT",1*'Unfactored Wall Loads'!AY80, IF($B80="EXT",0.6*'Unfactored Wall Loads'!AY80,"N.G."))</f>
        <v>N.G.</v>
      </c>
      <c r="BP80" s="38">
        <f>'Unfactored Wall Loads'!$P$5*(1*'Unfactored Wall Loads'!AZ80)</f>
        <v>0</v>
      </c>
      <c r="BQ80" s="38">
        <f>'Unfactored Wall Loads'!$P$5*(1*'Unfactored Wall Loads'!AZ80+1*'Unfactored Wall Loads'!BA80)</f>
        <v>0</v>
      </c>
      <c r="BR80" s="38">
        <f>'Unfactored Wall Loads'!$P$5*(1*'Unfactored Wall Loads'!AZ80+1*'Unfactored Wall Loads'!BB80)</f>
        <v>0</v>
      </c>
      <c r="BS80" s="38">
        <f>'Unfactored Wall Loads'!$P$5*(1*'Unfactored Wall Loads'!AZ80+0.75*'Unfactored Wall Loads'!BA80+0.75*'Unfactored Wall Loads'!BB80)</f>
        <v>0</v>
      </c>
      <c r="BT80" s="42">
        <f t="shared" si="9"/>
        <v>0</v>
      </c>
      <c r="BU80" s="118" t="str">
        <f>IF($B80="INT",1*'Unfactored Wall Loads'!BC80,IF($B80="EXT",IF(CA80=BW80,0.6*'Unfactored Wall Loads'!BC80,IF(CA80=BX80,0.75*0.6*'Unfactored Wall Loads'!BC80,IF(CA80=BY80,0.75*0.6*'Unfactored Wall Loads'!BC80,IF(CA80=BZ80,0.75*0.6*'Unfactored Wall Loads'!BC80,"NG")))),"N.G."))</f>
        <v>N.G.</v>
      </c>
      <c r="BV80" s="119" t="str">
        <f>IF($B80="INT",1*'Unfactored Wall Loads'!BD80, IF($B80="EXT",0.6*'Unfactored Wall Loads'!BD80,"N.G."))</f>
        <v>N.G.</v>
      </c>
      <c r="BW80" s="38">
        <f>'Unfactored Wall Loads'!$P$5*(1*'Unfactored Wall Loads'!BE80)</f>
        <v>0</v>
      </c>
      <c r="BX80" s="38">
        <f>'Unfactored Wall Loads'!$P$5*(1*'Unfactored Wall Loads'!BE80+1*'Unfactored Wall Loads'!BF80)</f>
        <v>0</v>
      </c>
      <c r="BY80" s="38">
        <f>'Unfactored Wall Loads'!$P$5*(1*'Unfactored Wall Loads'!BE80+1*'Unfactored Wall Loads'!BG80)</f>
        <v>0</v>
      </c>
      <c r="BZ80" s="38">
        <f>'Unfactored Wall Loads'!$P$5*(1*'Unfactored Wall Loads'!BE80+0.75*'Unfactored Wall Loads'!BF80+0.75*'Unfactored Wall Loads'!BG80)</f>
        <v>0</v>
      </c>
      <c r="CA80" s="42">
        <f t="shared" si="10"/>
        <v>0</v>
      </c>
      <c r="CB80" s="118" t="str">
        <f>IF($B80="INT",1*'Unfactored Wall Loads'!BH80,IF($B80="EXT",IF(CH80=CD80,0.6*'Unfactored Wall Loads'!BH80,IF(CH80=CE80,0.75*0.6*'Unfactored Wall Loads'!BH80,IF(CH80=CF80,0.75*0.6*'Unfactored Wall Loads'!BH80,IF(CH80=CG80,0.75*0.6*'Unfactored Wall Loads'!BH80,"NG")))),"N.G."))</f>
        <v>N.G.</v>
      </c>
      <c r="CC80" s="119" t="str">
        <f>IF($B80="INT",1*'Unfactored Wall Loads'!BI80, IF($B80="EXT",0.6*'Unfactored Wall Loads'!BI80,"N.G."))</f>
        <v>N.G.</v>
      </c>
      <c r="CD80" s="38">
        <f>'Unfactored Wall Loads'!$P$5*(1*'Unfactored Wall Loads'!BJ80)</f>
        <v>0</v>
      </c>
      <c r="CE80" s="38">
        <f>'Unfactored Wall Loads'!$P$5*(1*'Unfactored Wall Loads'!BJ80+1*'Unfactored Wall Loads'!BK80)</f>
        <v>0</v>
      </c>
      <c r="CF80" s="38">
        <f>'Unfactored Wall Loads'!$P$5*(1*'Unfactored Wall Loads'!BJ80+1*'Unfactored Wall Loads'!BL80)</f>
        <v>0</v>
      </c>
      <c r="CG80" s="38">
        <f>'Unfactored Wall Loads'!$P$5*(1*'Unfactored Wall Loads'!BJ80+0.75*'Unfactored Wall Loads'!BK80+0.75*'Unfactored Wall Loads'!BL80)</f>
        <v>0</v>
      </c>
      <c r="CH80" s="42">
        <f t="shared" si="11"/>
        <v>0</v>
      </c>
      <c r="CI80" s="118" t="str">
        <f>IF($B80="INT",1*'Unfactored Wall Loads'!BM80,IF($B80="EXT",IF(CO80=CK80,0.6*'Unfactored Wall Loads'!BM80,IF(CO80=CL80,0.75*0.6*'Unfactored Wall Loads'!BM80,IF(CO80=CM80,0.75*0.6*'Unfactored Wall Loads'!BM80,IF(CO80=CN80,0.75*0.6*'Unfactored Wall Loads'!BM80,"NG")))),"N.G."))</f>
        <v>N.G.</v>
      </c>
      <c r="CJ80" s="119" t="str">
        <f>IF($B80="INT",1*'Unfactored Wall Loads'!BN80, IF($B80="EXT",0.6*'Unfactored Wall Loads'!BN80,"N.G."))</f>
        <v>N.G.</v>
      </c>
      <c r="CK80" s="38">
        <f>'Unfactored Wall Loads'!$P$5*(1*'Unfactored Wall Loads'!BO80)</f>
        <v>0</v>
      </c>
      <c r="CL80" s="38">
        <f>'Unfactored Wall Loads'!$P$5*(1*'Unfactored Wall Loads'!BO80+1*'Unfactored Wall Loads'!BP80)</f>
        <v>0</v>
      </c>
      <c r="CM80" s="38">
        <f>'Unfactored Wall Loads'!$P$5*(1*'Unfactored Wall Loads'!BO80+1*'Unfactored Wall Loads'!BQ80)</f>
        <v>0</v>
      </c>
      <c r="CN80" s="38">
        <f>'Unfactored Wall Loads'!$P$5*(1*'Unfactored Wall Loads'!BO80+0.75*'Unfactored Wall Loads'!BP80+0.75*'Unfactored Wall Loads'!BQ80)</f>
        <v>0</v>
      </c>
      <c r="CO80" s="42">
        <f t="shared" si="12"/>
        <v>0</v>
      </c>
      <c r="CP80" s="118" t="str">
        <f>IF($B80="INT",1*'Unfactored Wall Loads'!BR80,IF($B80="EXT",IF(CV80=CR80,0.6*'Unfactored Wall Loads'!BR80,IF(CV80=CS80,0.75*0.6*'Unfactored Wall Loads'!BR80,IF(CV80=CT80,0.75*0.6*'Unfactored Wall Loads'!BR80,IF(CV80=CU80,0.75*0.6*'Unfactored Wall Loads'!BR80,"NG")))),"N.G."))</f>
        <v>N.G.</v>
      </c>
      <c r="CQ80" s="119" t="str">
        <f>IF($B80="INT",1*'Unfactored Wall Loads'!BS80, IF($B80="EXT",0.6*'Unfactored Wall Loads'!BS80,"N.G."))</f>
        <v>N.G.</v>
      </c>
      <c r="CR80" s="38">
        <f>'Unfactored Wall Loads'!$P$5*(1*'Unfactored Wall Loads'!BT80)</f>
        <v>0</v>
      </c>
      <c r="CS80" s="38">
        <f>'Unfactored Wall Loads'!$P$5*(1*'Unfactored Wall Loads'!BT80+1*'Unfactored Wall Loads'!BU80)</f>
        <v>0</v>
      </c>
      <c r="CT80" s="38">
        <f>'Unfactored Wall Loads'!$P$5*(1*'Unfactored Wall Loads'!BT80+1*'Unfactored Wall Loads'!BV80)</f>
        <v>0</v>
      </c>
      <c r="CU80" s="38">
        <f>'Unfactored Wall Loads'!$P$5*(1*'Unfactored Wall Loads'!BT80+0.75*'Unfactored Wall Loads'!BU80+0.75*'Unfactored Wall Loads'!BV80)</f>
        <v>0</v>
      </c>
      <c r="CV80" s="42">
        <f t="shared" si="13"/>
        <v>0</v>
      </c>
      <c r="CW80" s="118" t="str">
        <f>IF($B80="INT",1*'Unfactored Wall Loads'!BW80,IF($B80="EXT",IF(DC80=CY80,0.6*'Unfactored Wall Loads'!BW80,IF(DC80=CZ80,0.75*0.6*'Unfactored Wall Loads'!BW80,IF(DC80=DA80,0.75*0.6*'Unfactored Wall Loads'!BW80,IF(DC80=DB80,0.75*0.6*'Unfactored Wall Loads'!BW80,"NG")))),"N.G."))</f>
        <v>N.G.</v>
      </c>
      <c r="CX80" s="119" t="str">
        <f>IF($B80="INT",1*'Unfactored Wall Loads'!BX80, IF($B80="EXT",0.6*'Unfactored Wall Loads'!BX80,"N.G."))</f>
        <v>N.G.</v>
      </c>
      <c r="CY80" s="38">
        <f>'Unfactored Wall Loads'!$P$5*(1*'Unfactored Wall Loads'!BY80)</f>
        <v>0</v>
      </c>
      <c r="CZ80" s="38">
        <f>'Unfactored Wall Loads'!$P$5*(1*'Unfactored Wall Loads'!BY80+1*'Unfactored Wall Loads'!BZ80)</f>
        <v>0</v>
      </c>
      <c r="DA80" s="38">
        <f>'Unfactored Wall Loads'!$P$5*(1*'Unfactored Wall Loads'!BY80+1*'Unfactored Wall Loads'!CA80)</f>
        <v>0</v>
      </c>
      <c r="DB80" s="38">
        <f>'Unfactored Wall Loads'!$P$5*(1*'Unfactored Wall Loads'!BY80+0.75*'Unfactored Wall Loads'!BZ80+0.75*'Unfactored Wall Loads'!CA80)</f>
        <v>0</v>
      </c>
      <c r="DC80" s="37">
        <f t="shared" si="14"/>
        <v>0</v>
      </c>
    </row>
    <row r="81" spans="1:107" x14ac:dyDescent="0.25">
      <c r="A81" s="87">
        <v>60</v>
      </c>
      <c r="B81" s="87">
        <f>'Unfactored Wall Loads'!B81</f>
        <v>0</v>
      </c>
      <c r="C81" s="118" t="str">
        <f>IF($B81="INT",1*'Unfactored Wall Loads'!E82,IF($B81="EXT",IF(I81=E81,0.6*'Unfactored Wall Loads'!E82,IF(I81=F81,0.75*0.6*'Unfactored Wall Loads'!E82,IF(I81=G81,0.75*0.6*'Unfactored Wall Loads'!A82,IF(I81=H81,0.75*0.6*'Unfactored Wall Loads'!E82,"NG")))),"N.G."))</f>
        <v>N.G.</v>
      </c>
      <c r="D81" s="119" t="str">
        <f>IF($B81="INT",1*'Unfactored Wall Loads'!F81, IF($B81="EXT",0.6*'Unfactored Wall Loads'!F81,"N.G."))</f>
        <v>N.G.</v>
      </c>
      <c r="E81" s="38">
        <f>'Unfactored Wall Loads'!$P$5*(1*'Unfactored Wall Loads'!G81)</f>
        <v>0</v>
      </c>
      <c r="F81" s="38">
        <f>'Unfactored Wall Loads'!$P$5*(1*'Unfactored Wall Loads'!G81+1*'Unfactored Wall Loads'!H81)</f>
        <v>0</v>
      </c>
      <c r="G81" s="38">
        <f>'Unfactored Wall Loads'!$P$5*(1*'Unfactored Wall Loads'!G81+1*'Unfactored Wall Loads'!I81)</f>
        <v>0</v>
      </c>
      <c r="H81" s="38">
        <f>'Unfactored Wall Loads'!$P$5*(1*'Unfactored Wall Loads'!G81+0.75*'Unfactored Wall Loads'!H81+0.75*'Unfactored Wall Loads'!I81)</f>
        <v>0</v>
      </c>
      <c r="I81" s="42">
        <f t="shared" si="0"/>
        <v>0</v>
      </c>
      <c r="J81" s="118" t="str">
        <f>IF($B81="INT",1*'Unfactored Wall Loads'!J82,IF($B81="EXT",IF(P81=L81,0.6*'Unfactored Wall Loads'!H82,IF(P81=M81,0.75*0.6*'Unfactored Wall Loads'!H82,IF(P81=N81,0.75*0.6*'Unfactored Wall Loads'!H82,IF(P81=O81,0.75*0.6*'Unfactored Wall Loads'!H82,"NG")))),"N.G."))</f>
        <v>N.G.</v>
      </c>
      <c r="K81" s="119" t="str">
        <f>IF($B81="INT",1*'Unfactored Wall Loads'!K81, IF($B81="EXT",0.6*'Unfactored Wall Loads'!K81,"N.G."))</f>
        <v>N.G.</v>
      </c>
      <c r="L81" s="38">
        <f>'Unfactored Wall Loads'!$P$5*(1*'Unfactored Wall Loads'!L81)</f>
        <v>0</v>
      </c>
      <c r="M81" s="38">
        <f>'Unfactored Wall Loads'!$P$5*(1*'Unfactored Wall Loads'!L81+1*'Unfactored Wall Loads'!M81)</f>
        <v>0</v>
      </c>
      <c r="N81" s="38">
        <f>'Unfactored Wall Loads'!$P$5*(1*'Unfactored Wall Loads'!L81+1*'Unfactored Wall Loads'!N81)</f>
        <v>0</v>
      </c>
      <c r="O81" s="38">
        <f>'Unfactored Wall Loads'!$P$5*(1*'Unfactored Wall Loads'!L81+0.75*'Unfactored Wall Loads'!M81+0.75*'Unfactored Wall Loads'!N81)</f>
        <v>0</v>
      </c>
      <c r="P81" s="42">
        <f t="shared" si="1"/>
        <v>0</v>
      </c>
      <c r="Q81" s="118" t="str">
        <f>IF($B81="INT",1*'Unfactored Wall Loads'!O82,IF($B81="EXT",IF(W81=S81,0.6*'Unfactored Wall Loads'!O82,IF(W81=T81,0.75*0.6*'Unfactored Wall Loads'!O82,IF(W81=U81,0.75*0.6*'Unfactored Wall Loads'!O82,IF(W81=V81,0.75*0.6*'Unfactored Wall Loads'!O82,"NG")))),"N.G."))</f>
        <v>N.G.</v>
      </c>
      <c r="R81" s="119" t="str">
        <f>IF($B81="INT",1*'Unfactored Wall Loads'!P81, IF($B81="EXT",0.6*'Unfactored Wall Loads'!P81,"N.G."))</f>
        <v>N.G.</v>
      </c>
      <c r="S81" s="38">
        <f>'Unfactored Wall Loads'!$P$5*(1*'Unfactored Wall Loads'!Q81)</f>
        <v>0</v>
      </c>
      <c r="T81" s="38">
        <f>'Unfactored Wall Loads'!$P$5*(1*'Unfactored Wall Loads'!Q81+1*'Unfactored Wall Loads'!R81)</f>
        <v>0</v>
      </c>
      <c r="U81" s="38">
        <f>'Unfactored Wall Loads'!$P$5*(1*'Unfactored Wall Loads'!Q81+1*'Unfactored Wall Loads'!S81)</f>
        <v>0</v>
      </c>
      <c r="V81" s="38">
        <f>'Unfactored Wall Loads'!$P$5*(1*'Unfactored Wall Loads'!Q81+0.75*'Unfactored Wall Loads'!R81+0.75*'Unfactored Wall Loads'!S81)</f>
        <v>0</v>
      </c>
      <c r="W81" s="42">
        <f t="shared" si="2"/>
        <v>0</v>
      </c>
      <c r="X81" s="118" t="str">
        <f>IF($B81="INT",1*'Unfactored Wall Loads'!T81,IF($B81="EXT",IF(AD81=Z81,0.6*'Unfactored Wall Loads'!T81,IF(AD81=AA81,0.75*0.6*'Unfactored Wall Loads'!T81,IF(AD81=AB81,0.75*0.6*'Unfactored Wall Loads'!T81,IF(AD81=AC81,0.75*0.6*'Unfactored Wall Loads'!T81,"NG")))),"N.G."))</f>
        <v>N.G.</v>
      </c>
      <c r="Y81" s="119" t="str">
        <f>IF($B81="INT",1*'Unfactored Wall Loads'!U81, IF($B81="EXT",0.6*'Unfactored Wall Loads'!U81,"N.G."))</f>
        <v>N.G.</v>
      </c>
      <c r="Z81" s="38">
        <f>'Unfactored Wall Loads'!$P$5*(1*'Unfactored Wall Loads'!V81)</f>
        <v>0</v>
      </c>
      <c r="AA81" s="38">
        <f>'Unfactored Wall Loads'!$P$5*(1*'Unfactored Wall Loads'!V81+1*'Unfactored Wall Loads'!W81)</f>
        <v>0</v>
      </c>
      <c r="AB81" s="38">
        <f>'Unfactored Wall Loads'!$P$5*(1*'Unfactored Wall Loads'!V81+1*'Unfactored Wall Loads'!X81)</f>
        <v>0</v>
      </c>
      <c r="AC81" s="42">
        <f>'Unfactored Wall Loads'!$P$5*(1*'Unfactored Wall Loads'!V81+0.75*'Unfactored Wall Loads'!W81+0.75*'Unfactored Wall Loads'!X81)</f>
        <v>0</v>
      </c>
      <c r="AD81" s="87">
        <f t="shared" si="3"/>
        <v>0</v>
      </c>
      <c r="AE81" s="118" t="str">
        <f>IF($B81="INT",1*'Unfactored Wall Loads'!Y81,IF($B81="EXT",IF(AK81=AG81,0.6*'Unfactored Wall Loads'!Y81,IF(AK81=AH81,0.75*0.6*'Unfactored Wall Loads'!Y81,IF(AK81=AI81,0.75*0.6*'Unfactored Wall Loads'!Y81,IF(AK81=AJ81,0.75*0.6*'Unfactored Wall Loads'!Y81,"NG")))),"N.G."))</f>
        <v>N.G.</v>
      </c>
      <c r="AF81" s="119" t="str">
        <f>IF($B81="INT",1*'Unfactored Wall Loads'!Z81, IF($B81="EXT",0.6*'Unfactored Wall Loads'!Z81,"N.G."))</f>
        <v>N.G.</v>
      </c>
      <c r="AG81" s="38">
        <f>'Unfactored Wall Loads'!$P$5*(1*'Unfactored Wall Loads'!AA81)</f>
        <v>0</v>
      </c>
      <c r="AH81" s="38">
        <f>'Unfactored Wall Loads'!$P$5*(1*'Unfactored Wall Loads'!AA81+1*'Unfactored Wall Loads'!AB81)</f>
        <v>0</v>
      </c>
      <c r="AI81" s="38">
        <f>'Unfactored Wall Loads'!$P$5*(1*'Unfactored Wall Loads'!AA81+1*'Unfactored Wall Loads'!AC81)</f>
        <v>0</v>
      </c>
      <c r="AJ81" s="38">
        <f>'Unfactored Wall Loads'!$P$5*(1*'Unfactored Wall Loads'!AA81+0.75*'Unfactored Wall Loads'!AB81+0.75*'Unfactored Wall Loads'!AC81)</f>
        <v>0</v>
      </c>
      <c r="AK81" s="42">
        <f t="shared" si="4"/>
        <v>0</v>
      </c>
      <c r="AL81" s="118" t="str">
        <f>IF($B81="INT",1*'Unfactored Wall Loads'!AD81,IF($B81="EXT",IF(AR81=AN81,0.6*'Unfactored Wall Loads'!AD81,IF(AR81=AO81,0.75*0.6*'Unfactored Wall Loads'!AD81,IF(AR81=AP81,0.75*0.6*'Unfactored Wall Loads'!AD81,IF(AR81=AQ81,0.75*0.6*'Unfactored Wall Loads'!AD81,"NG")))),"N.G."))</f>
        <v>N.G.</v>
      </c>
      <c r="AM81" s="119" t="str">
        <f>IF($B81="INT",1*'Unfactored Wall Loads'!AE81, IF($B81="EXT",0.6*'Unfactored Wall Loads'!AE81,"N.G."))</f>
        <v>N.G.</v>
      </c>
      <c r="AN81" s="38">
        <f>'Unfactored Wall Loads'!$P$5*(1*'Unfactored Wall Loads'!AF81)</f>
        <v>0</v>
      </c>
      <c r="AO81" s="38">
        <f>'Unfactored Wall Loads'!$P$5*(1*'Unfactored Wall Loads'!AF81+1*'Unfactored Wall Loads'!AG81)</f>
        <v>0</v>
      </c>
      <c r="AP81" s="38">
        <f>'Unfactored Wall Loads'!$P$5*(1*'Unfactored Wall Loads'!AF81+1*'Unfactored Wall Loads'!AH81)</f>
        <v>0</v>
      </c>
      <c r="AQ81" s="38">
        <f>'Unfactored Wall Loads'!$P$5*(1*'Unfactored Wall Loads'!AF81+0.75*'Unfactored Wall Loads'!AG81+0.75*'Unfactored Wall Loads'!AH81)</f>
        <v>0</v>
      </c>
      <c r="AR81" s="42">
        <f t="shared" si="5"/>
        <v>0</v>
      </c>
      <c r="AS81" s="118" t="str">
        <f>IF($B81="INT",1*'Unfactored Wall Loads'!AI81,IF($B81="EXT",IF(AY81=AU81,0.6*'Unfactored Wall Loads'!AI81,IF(AY81=AV81,0.75*0.6*'Unfactored Wall Loads'!AI81,IF(AY81=AW81,0.75*0.6*'Unfactored Wall Loads'!AI81,IF(AY81=AX81,0.75*0.6*'Unfactored Wall Loads'!AI81,"NG")))),"N.G."))</f>
        <v>N.G.</v>
      </c>
      <c r="AT81" s="119" t="str">
        <f>IF($B81="INT",1*'Unfactored Wall Loads'!AJ81, IF($B81="EXT",0.6*'Unfactored Wall Loads'!AJ81,"N.G."))</f>
        <v>N.G.</v>
      </c>
      <c r="AU81" s="38">
        <f>'Unfactored Wall Loads'!$P$5*(1*'Unfactored Wall Loads'!AK81)</f>
        <v>0</v>
      </c>
      <c r="AV81" s="38">
        <f>'Unfactored Wall Loads'!$P$5*(1*'Unfactored Wall Loads'!AK81+1*'Unfactored Wall Loads'!AL81)</f>
        <v>0</v>
      </c>
      <c r="AW81" s="38">
        <f>'Unfactored Wall Loads'!$P$5*(1*'Unfactored Wall Loads'!AK81+1*'Unfactored Wall Loads'!AM81)</f>
        <v>0</v>
      </c>
      <c r="AX81" s="38">
        <f>'Unfactored Wall Loads'!$P$5*(1*'Unfactored Wall Loads'!AK81+0.75*'Unfactored Wall Loads'!AL81+0.75*'Unfactored Wall Loads'!AM81)</f>
        <v>0</v>
      </c>
      <c r="AY81" s="42">
        <f t="shared" si="6"/>
        <v>0</v>
      </c>
      <c r="AZ81" s="118" t="str">
        <f>IF($B81="INT",1*'Unfactored Wall Loads'!AN81,IF($B81="EXT",IF(BF81=BB81,0.6*'Unfactored Wall Loads'!AN81,IF(BF81=BC81,0.75*0.6*'Unfactored Wall Loads'!AN81,IF(BF81=BD81,0.75*0.6*'Unfactored Wall Loads'!AN81,IF(BF81=BE81,0.75*0.6*'Unfactored Wall Loads'!AN81,"NG")))),"N.G."))</f>
        <v>N.G.</v>
      </c>
      <c r="BA81" s="119" t="str">
        <f>IF($B81="INT",1*'Unfactored Wall Loads'!AO81, IF($B81="EXT",0.6*'Unfactored Wall Loads'!AO81,"N.G."))</f>
        <v>N.G.</v>
      </c>
      <c r="BB81" s="38">
        <f>'Unfactored Wall Loads'!$P$5*(1*'Unfactored Wall Loads'!AP81)</f>
        <v>0</v>
      </c>
      <c r="BC81" s="38">
        <f>'Unfactored Wall Loads'!$P$5*(1*'Unfactored Wall Loads'!AP81+1*'Unfactored Wall Loads'!AQ81)</f>
        <v>0</v>
      </c>
      <c r="BD81" s="38">
        <f>'Unfactored Wall Loads'!$P$5*(1*'Unfactored Wall Loads'!AP81+1*'Unfactored Wall Loads'!AR81)</f>
        <v>0</v>
      </c>
      <c r="BE81" s="38">
        <f>'Unfactored Wall Loads'!$P$5*(1*'Unfactored Wall Loads'!AP81+0.75*'Unfactored Wall Loads'!AQ81+0.75*'Unfactored Wall Loads'!AR81)</f>
        <v>0</v>
      </c>
      <c r="BF81" s="42">
        <f t="shared" si="7"/>
        <v>0</v>
      </c>
      <c r="BG81" s="118" t="str">
        <f>IF($B81="INT",1*'Unfactored Wall Loads'!AS81,IF($B81="EXT",IF(BM81=BI81,0.6*'Unfactored Wall Loads'!AS81,IF(BM81=BJ81,0.75*0.6*'Unfactored Wall Loads'!AS81,IF(BM81=BK81,0.75*0.6*'Unfactored Wall Loads'!AS81,IF(BM81=BL81,0.75*0.6*'Unfactored Wall Loads'!AS81,"NG")))),"N.G."))</f>
        <v>N.G.</v>
      </c>
      <c r="BH81" s="119" t="str">
        <f>IF($B81="INT",1*'Unfactored Wall Loads'!AT81, IF($B81="EXT",0.6*'Unfactored Wall Loads'!AT81,"N.G."))</f>
        <v>N.G.</v>
      </c>
      <c r="BI81" s="38">
        <f>'Unfactored Wall Loads'!$P$5*(1*'Unfactored Wall Loads'!AU81)</f>
        <v>0</v>
      </c>
      <c r="BJ81" s="38">
        <f>'Unfactored Wall Loads'!$P$5*(1*'Unfactored Wall Loads'!AU81+1*'Unfactored Wall Loads'!AV81)</f>
        <v>0</v>
      </c>
      <c r="BK81" s="38">
        <f>'Unfactored Wall Loads'!$P$5*(1*'Unfactored Wall Loads'!AU81+1*'Unfactored Wall Loads'!AW81)</f>
        <v>0</v>
      </c>
      <c r="BL81" s="38">
        <f>'Unfactored Wall Loads'!$P$5*(1*'Unfactored Wall Loads'!AU81+0.75*'Unfactored Wall Loads'!AV81+0.75*'Unfactored Wall Loads'!AW81)</f>
        <v>0</v>
      </c>
      <c r="BM81" s="42">
        <f t="shared" si="8"/>
        <v>0</v>
      </c>
      <c r="BN81" s="118" t="str">
        <f>IF($B81="INT",1*'Unfactored Wall Loads'!AX81,IF($B81="EXT",IF(BT81=BP81,0.6*'Unfactored Wall Loads'!AX81,IF(BT81=BQ81,0.75*0.6*'Unfactored Wall Loads'!AX81,IF(BT81=BR81,0.75*0.6*'Unfactored Wall Loads'!AX81,IF(BT81=BS81,0.75*0.6*'Unfactored Wall Loads'!AX81,"NG")))),"N.G."))</f>
        <v>N.G.</v>
      </c>
      <c r="BO81" s="119" t="str">
        <f>IF($B81="INT",1*'Unfactored Wall Loads'!AY81, IF($B81="EXT",0.6*'Unfactored Wall Loads'!AY81,"N.G."))</f>
        <v>N.G.</v>
      </c>
      <c r="BP81" s="38">
        <f>'Unfactored Wall Loads'!$P$5*(1*'Unfactored Wall Loads'!AZ81)</f>
        <v>0</v>
      </c>
      <c r="BQ81" s="38">
        <f>'Unfactored Wall Loads'!$P$5*(1*'Unfactored Wall Loads'!AZ81+1*'Unfactored Wall Loads'!BA81)</f>
        <v>0</v>
      </c>
      <c r="BR81" s="38">
        <f>'Unfactored Wall Loads'!$P$5*(1*'Unfactored Wall Loads'!AZ81+1*'Unfactored Wall Loads'!BB81)</f>
        <v>0</v>
      </c>
      <c r="BS81" s="38">
        <f>'Unfactored Wall Loads'!$P$5*(1*'Unfactored Wall Loads'!AZ81+0.75*'Unfactored Wall Loads'!BA81+0.75*'Unfactored Wall Loads'!BB81)</f>
        <v>0</v>
      </c>
      <c r="BT81" s="42">
        <f t="shared" si="9"/>
        <v>0</v>
      </c>
      <c r="BU81" s="118" t="str">
        <f>IF($B81="INT",1*'Unfactored Wall Loads'!BC81,IF($B81="EXT",IF(CA81=BW81,0.6*'Unfactored Wall Loads'!BC81,IF(CA81=BX81,0.75*0.6*'Unfactored Wall Loads'!BC81,IF(CA81=BY81,0.75*0.6*'Unfactored Wall Loads'!BC81,IF(CA81=BZ81,0.75*0.6*'Unfactored Wall Loads'!BC81,"NG")))),"N.G."))</f>
        <v>N.G.</v>
      </c>
      <c r="BV81" s="119" t="str">
        <f>IF($B81="INT",1*'Unfactored Wall Loads'!BD81, IF($B81="EXT",0.6*'Unfactored Wall Loads'!BD81,"N.G."))</f>
        <v>N.G.</v>
      </c>
      <c r="BW81" s="38">
        <f>'Unfactored Wall Loads'!$P$5*(1*'Unfactored Wall Loads'!BE81)</f>
        <v>0</v>
      </c>
      <c r="BX81" s="38">
        <f>'Unfactored Wall Loads'!$P$5*(1*'Unfactored Wall Loads'!BE81+1*'Unfactored Wall Loads'!BF81)</f>
        <v>0</v>
      </c>
      <c r="BY81" s="38">
        <f>'Unfactored Wall Loads'!$P$5*(1*'Unfactored Wall Loads'!BE81+1*'Unfactored Wall Loads'!BG81)</f>
        <v>0</v>
      </c>
      <c r="BZ81" s="38">
        <f>'Unfactored Wall Loads'!$P$5*(1*'Unfactored Wall Loads'!BE81+0.75*'Unfactored Wall Loads'!BF81+0.75*'Unfactored Wall Loads'!BG81)</f>
        <v>0</v>
      </c>
      <c r="CA81" s="42">
        <f t="shared" si="10"/>
        <v>0</v>
      </c>
      <c r="CB81" s="118" t="str">
        <f>IF($B81="INT",1*'Unfactored Wall Loads'!BH81,IF($B81="EXT",IF(CH81=CD81,0.6*'Unfactored Wall Loads'!BH81,IF(CH81=CE81,0.75*0.6*'Unfactored Wall Loads'!BH81,IF(CH81=CF81,0.75*0.6*'Unfactored Wall Loads'!BH81,IF(CH81=CG81,0.75*0.6*'Unfactored Wall Loads'!BH81,"NG")))),"N.G."))</f>
        <v>N.G.</v>
      </c>
      <c r="CC81" s="119" t="str">
        <f>IF($B81="INT",1*'Unfactored Wall Loads'!BI81, IF($B81="EXT",0.6*'Unfactored Wall Loads'!BI81,"N.G."))</f>
        <v>N.G.</v>
      </c>
      <c r="CD81" s="38">
        <f>'Unfactored Wall Loads'!$P$5*(1*'Unfactored Wall Loads'!BJ81)</f>
        <v>0</v>
      </c>
      <c r="CE81" s="38">
        <f>'Unfactored Wall Loads'!$P$5*(1*'Unfactored Wall Loads'!BJ81+1*'Unfactored Wall Loads'!BK81)</f>
        <v>0</v>
      </c>
      <c r="CF81" s="38">
        <f>'Unfactored Wall Loads'!$P$5*(1*'Unfactored Wall Loads'!BJ81+1*'Unfactored Wall Loads'!BL81)</f>
        <v>0</v>
      </c>
      <c r="CG81" s="38">
        <f>'Unfactored Wall Loads'!$P$5*(1*'Unfactored Wall Loads'!BJ81+0.75*'Unfactored Wall Loads'!BK81+0.75*'Unfactored Wall Loads'!BL81)</f>
        <v>0</v>
      </c>
      <c r="CH81" s="42">
        <f t="shared" si="11"/>
        <v>0</v>
      </c>
      <c r="CI81" s="118" t="str">
        <f>IF($B81="INT",1*'Unfactored Wall Loads'!BM81,IF($B81="EXT",IF(CO81=CK81,0.6*'Unfactored Wall Loads'!BM81,IF(CO81=CL81,0.75*0.6*'Unfactored Wall Loads'!BM81,IF(CO81=CM81,0.75*0.6*'Unfactored Wall Loads'!BM81,IF(CO81=CN81,0.75*0.6*'Unfactored Wall Loads'!BM81,"NG")))),"N.G."))</f>
        <v>N.G.</v>
      </c>
      <c r="CJ81" s="119" t="str">
        <f>IF($B81="INT",1*'Unfactored Wall Loads'!BN81, IF($B81="EXT",0.6*'Unfactored Wall Loads'!BN81,"N.G."))</f>
        <v>N.G.</v>
      </c>
      <c r="CK81" s="38">
        <f>'Unfactored Wall Loads'!$P$5*(1*'Unfactored Wall Loads'!BO81)</f>
        <v>0</v>
      </c>
      <c r="CL81" s="38">
        <f>'Unfactored Wall Loads'!$P$5*(1*'Unfactored Wall Loads'!BO81+1*'Unfactored Wall Loads'!BP81)</f>
        <v>0</v>
      </c>
      <c r="CM81" s="38">
        <f>'Unfactored Wall Loads'!$P$5*(1*'Unfactored Wall Loads'!BO81+1*'Unfactored Wall Loads'!BQ81)</f>
        <v>0</v>
      </c>
      <c r="CN81" s="38">
        <f>'Unfactored Wall Loads'!$P$5*(1*'Unfactored Wall Loads'!BO81+0.75*'Unfactored Wall Loads'!BP81+0.75*'Unfactored Wall Loads'!BQ81)</f>
        <v>0</v>
      </c>
      <c r="CO81" s="42">
        <f t="shared" si="12"/>
        <v>0</v>
      </c>
      <c r="CP81" s="118" t="str">
        <f>IF($B81="INT",1*'Unfactored Wall Loads'!BR81,IF($B81="EXT",IF(CV81=CR81,0.6*'Unfactored Wall Loads'!BR81,IF(CV81=CS81,0.75*0.6*'Unfactored Wall Loads'!BR81,IF(CV81=CT81,0.75*0.6*'Unfactored Wall Loads'!BR81,IF(CV81=CU81,0.75*0.6*'Unfactored Wall Loads'!BR81,"NG")))),"N.G."))</f>
        <v>N.G.</v>
      </c>
      <c r="CQ81" s="119" t="str">
        <f>IF($B81="INT",1*'Unfactored Wall Loads'!BS81, IF($B81="EXT",0.6*'Unfactored Wall Loads'!BS81,"N.G."))</f>
        <v>N.G.</v>
      </c>
      <c r="CR81" s="38">
        <f>'Unfactored Wall Loads'!$P$5*(1*'Unfactored Wall Loads'!BT81)</f>
        <v>0</v>
      </c>
      <c r="CS81" s="38">
        <f>'Unfactored Wall Loads'!$P$5*(1*'Unfactored Wall Loads'!BT81+1*'Unfactored Wall Loads'!BU81)</f>
        <v>0</v>
      </c>
      <c r="CT81" s="38">
        <f>'Unfactored Wall Loads'!$P$5*(1*'Unfactored Wall Loads'!BT81+1*'Unfactored Wall Loads'!BV81)</f>
        <v>0</v>
      </c>
      <c r="CU81" s="38">
        <f>'Unfactored Wall Loads'!$P$5*(1*'Unfactored Wall Loads'!BT81+0.75*'Unfactored Wall Loads'!BU81+0.75*'Unfactored Wall Loads'!BV81)</f>
        <v>0</v>
      </c>
      <c r="CV81" s="42">
        <f t="shared" si="13"/>
        <v>0</v>
      </c>
      <c r="CW81" s="118" t="str">
        <f>IF($B81="INT",1*'Unfactored Wall Loads'!BW81,IF($B81="EXT",IF(DC81=CY81,0.6*'Unfactored Wall Loads'!BW81,IF(DC81=CZ81,0.75*0.6*'Unfactored Wall Loads'!BW81,IF(DC81=DA81,0.75*0.6*'Unfactored Wall Loads'!BW81,IF(DC81=DB81,0.75*0.6*'Unfactored Wall Loads'!BW81,"NG")))),"N.G."))</f>
        <v>N.G.</v>
      </c>
      <c r="CX81" s="119" t="str">
        <f>IF($B81="INT",1*'Unfactored Wall Loads'!BX81, IF($B81="EXT",0.6*'Unfactored Wall Loads'!BX81,"N.G."))</f>
        <v>N.G.</v>
      </c>
      <c r="CY81" s="38">
        <f>'Unfactored Wall Loads'!$P$5*(1*'Unfactored Wall Loads'!BY81)</f>
        <v>0</v>
      </c>
      <c r="CZ81" s="38">
        <f>'Unfactored Wall Loads'!$P$5*(1*'Unfactored Wall Loads'!BY81+1*'Unfactored Wall Loads'!BZ81)</f>
        <v>0</v>
      </c>
      <c r="DA81" s="38">
        <f>'Unfactored Wall Loads'!$P$5*(1*'Unfactored Wall Loads'!BY81+1*'Unfactored Wall Loads'!CA81)</f>
        <v>0</v>
      </c>
      <c r="DB81" s="38">
        <f>'Unfactored Wall Loads'!$P$5*(1*'Unfactored Wall Loads'!BY81+0.75*'Unfactored Wall Loads'!BZ81+0.75*'Unfactored Wall Loads'!CA81)</f>
        <v>0</v>
      </c>
      <c r="DC81" s="37">
        <f t="shared" si="14"/>
        <v>0</v>
      </c>
    </row>
    <row r="82" spans="1:107" x14ac:dyDescent="0.25">
      <c r="A82" s="87">
        <v>61</v>
      </c>
      <c r="B82" s="87">
        <f>'Unfactored Wall Loads'!B82</f>
        <v>0</v>
      </c>
      <c r="C82" s="118" t="str">
        <f>IF($B82="INT",1*'Unfactored Wall Loads'!E83,IF($B82="EXT",IF(I82=E82,0.6*'Unfactored Wall Loads'!E83,IF(I82=F82,0.75*0.6*'Unfactored Wall Loads'!E83,IF(I82=G82,0.75*0.6*'Unfactored Wall Loads'!A83,IF(I82=H82,0.75*0.6*'Unfactored Wall Loads'!E83,"NG")))),"N.G."))</f>
        <v>N.G.</v>
      </c>
      <c r="D82" s="119" t="str">
        <f>IF($B82="INT",1*'Unfactored Wall Loads'!F82, IF($B82="EXT",0.6*'Unfactored Wall Loads'!F82,"N.G."))</f>
        <v>N.G.</v>
      </c>
      <c r="E82" s="38">
        <f>'Unfactored Wall Loads'!$P$5*(1*'Unfactored Wall Loads'!G82)</f>
        <v>0</v>
      </c>
      <c r="F82" s="38">
        <f>'Unfactored Wall Loads'!$P$5*(1*'Unfactored Wall Loads'!G82+1*'Unfactored Wall Loads'!H82)</f>
        <v>0</v>
      </c>
      <c r="G82" s="38">
        <f>'Unfactored Wall Loads'!$P$5*(1*'Unfactored Wall Loads'!G82+1*'Unfactored Wall Loads'!I82)</f>
        <v>0</v>
      </c>
      <c r="H82" s="38">
        <f>'Unfactored Wall Loads'!$P$5*(1*'Unfactored Wall Loads'!G82+0.75*'Unfactored Wall Loads'!H82+0.75*'Unfactored Wall Loads'!I82)</f>
        <v>0</v>
      </c>
      <c r="I82" s="42">
        <f t="shared" si="0"/>
        <v>0</v>
      </c>
      <c r="J82" s="118" t="str">
        <f>IF($B82="INT",1*'Unfactored Wall Loads'!J83,IF($B82="EXT",IF(P82=L82,0.6*'Unfactored Wall Loads'!H83,IF(P82=M82,0.75*0.6*'Unfactored Wall Loads'!H83,IF(P82=N82,0.75*0.6*'Unfactored Wall Loads'!H83,IF(P82=O82,0.75*0.6*'Unfactored Wall Loads'!H83,"NG")))),"N.G."))</f>
        <v>N.G.</v>
      </c>
      <c r="K82" s="119" t="str">
        <f>IF($B82="INT",1*'Unfactored Wall Loads'!K82, IF($B82="EXT",0.6*'Unfactored Wall Loads'!K82,"N.G."))</f>
        <v>N.G.</v>
      </c>
      <c r="L82" s="38">
        <f>'Unfactored Wall Loads'!$P$5*(1*'Unfactored Wall Loads'!L82)</f>
        <v>0</v>
      </c>
      <c r="M82" s="38">
        <f>'Unfactored Wall Loads'!$P$5*(1*'Unfactored Wall Loads'!L82+1*'Unfactored Wall Loads'!M82)</f>
        <v>0</v>
      </c>
      <c r="N82" s="38">
        <f>'Unfactored Wall Loads'!$P$5*(1*'Unfactored Wall Loads'!L82+1*'Unfactored Wall Loads'!N82)</f>
        <v>0</v>
      </c>
      <c r="O82" s="38">
        <f>'Unfactored Wall Loads'!$P$5*(1*'Unfactored Wall Loads'!L82+0.75*'Unfactored Wall Loads'!M82+0.75*'Unfactored Wall Loads'!N82)</f>
        <v>0</v>
      </c>
      <c r="P82" s="42">
        <f t="shared" si="1"/>
        <v>0</v>
      </c>
      <c r="Q82" s="118" t="str">
        <f>IF($B82="INT",1*'Unfactored Wall Loads'!O83,IF($B82="EXT",IF(W82=S82,0.6*'Unfactored Wall Loads'!O83,IF(W82=T82,0.75*0.6*'Unfactored Wall Loads'!O83,IF(W82=U82,0.75*0.6*'Unfactored Wall Loads'!O83,IF(W82=V82,0.75*0.6*'Unfactored Wall Loads'!O83,"NG")))),"N.G."))</f>
        <v>N.G.</v>
      </c>
      <c r="R82" s="119" t="str">
        <f>IF($B82="INT",1*'Unfactored Wall Loads'!P82, IF($B82="EXT",0.6*'Unfactored Wall Loads'!P82,"N.G."))</f>
        <v>N.G.</v>
      </c>
      <c r="S82" s="38">
        <f>'Unfactored Wall Loads'!$P$5*(1*'Unfactored Wall Loads'!Q82)</f>
        <v>0</v>
      </c>
      <c r="T82" s="38">
        <f>'Unfactored Wall Loads'!$P$5*(1*'Unfactored Wall Loads'!Q82+1*'Unfactored Wall Loads'!R82)</f>
        <v>0</v>
      </c>
      <c r="U82" s="38">
        <f>'Unfactored Wall Loads'!$P$5*(1*'Unfactored Wall Loads'!Q82+1*'Unfactored Wall Loads'!S82)</f>
        <v>0</v>
      </c>
      <c r="V82" s="38">
        <f>'Unfactored Wall Loads'!$P$5*(1*'Unfactored Wall Loads'!Q82+0.75*'Unfactored Wall Loads'!R82+0.75*'Unfactored Wall Loads'!S82)</f>
        <v>0</v>
      </c>
      <c r="W82" s="42">
        <f t="shared" si="2"/>
        <v>0</v>
      </c>
      <c r="X82" s="118" t="str">
        <f>IF($B82="INT",1*'Unfactored Wall Loads'!T82,IF($B82="EXT",IF(AD82=Z82,0.6*'Unfactored Wall Loads'!T82,IF(AD82=AA82,0.75*0.6*'Unfactored Wall Loads'!T82,IF(AD82=AB82,0.75*0.6*'Unfactored Wall Loads'!T82,IF(AD82=AC82,0.75*0.6*'Unfactored Wall Loads'!T82,"NG")))),"N.G."))</f>
        <v>N.G.</v>
      </c>
      <c r="Y82" s="119" t="str">
        <f>IF($B82="INT",1*'Unfactored Wall Loads'!U82, IF($B82="EXT",0.6*'Unfactored Wall Loads'!U82,"N.G."))</f>
        <v>N.G.</v>
      </c>
      <c r="Z82" s="38">
        <f>'Unfactored Wall Loads'!$P$5*(1*'Unfactored Wall Loads'!V82)</f>
        <v>0</v>
      </c>
      <c r="AA82" s="38">
        <f>'Unfactored Wall Loads'!$P$5*(1*'Unfactored Wall Loads'!V82+1*'Unfactored Wall Loads'!W82)</f>
        <v>0</v>
      </c>
      <c r="AB82" s="38">
        <f>'Unfactored Wall Loads'!$P$5*(1*'Unfactored Wall Loads'!V82+1*'Unfactored Wall Loads'!X82)</f>
        <v>0</v>
      </c>
      <c r="AC82" s="42">
        <f>'Unfactored Wall Loads'!$P$5*(1*'Unfactored Wall Loads'!V82+0.75*'Unfactored Wall Loads'!W82+0.75*'Unfactored Wall Loads'!X82)</f>
        <v>0</v>
      </c>
      <c r="AD82" s="87">
        <f t="shared" si="3"/>
        <v>0</v>
      </c>
      <c r="AE82" s="118" t="str">
        <f>IF($B82="INT",1*'Unfactored Wall Loads'!Y82,IF($B82="EXT",IF(AK82=AG82,0.6*'Unfactored Wall Loads'!Y82,IF(AK82=AH82,0.75*0.6*'Unfactored Wall Loads'!Y82,IF(AK82=AI82,0.75*0.6*'Unfactored Wall Loads'!Y82,IF(AK82=AJ82,0.75*0.6*'Unfactored Wall Loads'!Y82,"NG")))),"N.G."))</f>
        <v>N.G.</v>
      </c>
      <c r="AF82" s="119" t="str">
        <f>IF($B82="INT",1*'Unfactored Wall Loads'!Z82, IF($B82="EXT",0.6*'Unfactored Wall Loads'!Z82,"N.G."))</f>
        <v>N.G.</v>
      </c>
      <c r="AG82" s="38">
        <f>'Unfactored Wall Loads'!$P$5*(1*'Unfactored Wall Loads'!AA82)</f>
        <v>0</v>
      </c>
      <c r="AH82" s="38">
        <f>'Unfactored Wall Loads'!$P$5*(1*'Unfactored Wall Loads'!AA82+1*'Unfactored Wall Loads'!AB82)</f>
        <v>0</v>
      </c>
      <c r="AI82" s="38">
        <f>'Unfactored Wall Loads'!$P$5*(1*'Unfactored Wall Loads'!AA82+1*'Unfactored Wall Loads'!AC82)</f>
        <v>0</v>
      </c>
      <c r="AJ82" s="38">
        <f>'Unfactored Wall Loads'!$P$5*(1*'Unfactored Wall Loads'!AA82+0.75*'Unfactored Wall Loads'!AB82+0.75*'Unfactored Wall Loads'!AC82)</f>
        <v>0</v>
      </c>
      <c r="AK82" s="42">
        <f t="shared" si="4"/>
        <v>0</v>
      </c>
      <c r="AL82" s="118" t="str">
        <f>IF($B82="INT",1*'Unfactored Wall Loads'!AD82,IF($B82="EXT",IF(AR82=AN82,0.6*'Unfactored Wall Loads'!AD82,IF(AR82=AO82,0.75*0.6*'Unfactored Wall Loads'!AD82,IF(AR82=AP82,0.75*0.6*'Unfactored Wall Loads'!AD82,IF(AR82=AQ82,0.75*0.6*'Unfactored Wall Loads'!AD82,"NG")))),"N.G."))</f>
        <v>N.G.</v>
      </c>
      <c r="AM82" s="119" t="str">
        <f>IF($B82="INT",1*'Unfactored Wall Loads'!AE82, IF($B82="EXT",0.6*'Unfactored Wall Loads'!AE82,"N.G."))</f>
        <v>N.G.</v>
      </c>
      <c r="AN82" s="38">
        <f>'Unfactored Wall Loads'!$P$5*(1*'Unfactored Wall Loads'!AF82)</f>
        <v>0</v>
      </c>
      <c r="AO82" s="38">
        <f>'Unfactored Wall Loads'!$P$5*(1*'Unfactored Wall Loads'!AF82+1*'Unfactored Wall Loads'!AG82)</f>
        <v>0</v>
      </c>
      <c r="AP82" s="38">
        <f>'Unfactored Wall Loads'!$P$5*(1*'Unfactored Wall Loads'!AF82+1*'Unfactored Wall Loads'!AH82)</f>
        <v>0</v>
      </c>
      <c r="AQ82" s="38">
        <f>'Unfactored Wall Loads'!$P$5*(1*'Unfactored Wall Loads'!AF82+0.75*'Unfactored Wall Loads'!AG82+0.75*'Unfactored Wall Loads'!AH82)</f>
        <v>0</v>
      </c>
      <c r="AR82" s="42">
        <f t="shared" si="5"/>
        <v>0</v>
      </c>
      <c r="AS82" s="118" t="str">
        <f>IF($B82="INT",1*'Unfactored Wall Loads'!AI82,IF($B82="EXT",IF(AY82=AU82,0.6*'Unfactored Wall Loads'!AI82,IF(AY82=AV82,0.75*0.6*'Unfactored Wall Loads'!AI82,IF(AY82=AW82,0.75*0.6*'Unfactored Wall Loads'!AI82,IF(AY82=AX82,0.75*0.6*'Unfactored Wall Loads'!AI82,"NG")))),"N.G."))</f>
        <v>N.G.</v>
      </c>
      <c r="AT82" s="119" t="str">
        <f>IF($B82="INT",1*'Unfactored Wall Loads'!AJ82, IF($B82="EXT",0.6*'Unfactored Wall Loads'!AJ82,"N.G."))</f>
        <v>N.G.</v>
      </c>
      <c r="AU82" s="38">
        <f>'Unfactored Wall Loads'!$P$5*(1*'Unfactored Wall Loads'!AK82)</f>
        <v>0</v>
      </c>
      <c r="AV82" s="38">
        <f>'Unfactored Wall Loads'!$P$5*(1*'Unfactored Wall Loads'!AK82+1*'Unfactored Wall Loads'!AL82)</f>
        <v>0</v>
      </c>
      <c r="AW82" s="38">
        <f>'Unfactored Wall Loads'!$P$5*(1*'Unfactored Wall Loads'!AK82+1*'Unfactored Wall Loads'!AM82)</f>
        <v>0</v>
      </c>
      <c r="AX82" s="38">
        <f>'Unfactored Wall Loads'!$P$5*(1*'Unfactored Wall Loads'!AK82+0.75*'Unfactored Wall Loads'!AL82+0.75*'Unfactored Wall Loads'!AM82)</f>
        <v>0</v>
      </c>
      <c r="AY82" s="42">
        <f t="shared" si="6"/>
        <v>0</v>
      </c>
      <c r="AZ82" s="118" t="str">
        <f>IF($B82="INT",1*'Unfactored Wall Loads'!AN82,IF($B82="EXT",IF(BF82=BB82,0.6*'Unfactored Wall Loads'!AN82,IF(BF82=BC82,0.75*0.6*'Unfactored Wall Loads'!AN82,IF(BF82=BD82,0.75*0.6*'Unfactored Wall Loads'!AN82,IF(BF82=BE82,0.75*0.6*'Unfactored Wall Loads'!AN82,"NG")))),"N.G."))</f>
        <v>N.G.</v>
      </c>
      <c r="BA82" s="119" t="str">
        <f>IF($B82="INT",1*'Unfactored Wall Loads'!AO82, IF($B82="EXT",0.6*'Unfactored Wall Loads'!AO82,"N.G."))</f>
        <v>N.G.</v>
      </c>
      <c r="BB82" s="38">
        <f>'Unfactored Wall Loads'!$P$5*(1*'Unfactored Wall Loads'!AP82)</f>
        <v>0</v>
      </c>
      <c r="BC82" s="38">
        <f>'Unfactored Wall Loads'!$P$5*(1*'Unfactored Wall Loads'!AP82+1*'Unfactored Wall Loads'!AQ82)</f>
        <v>0</v>
      </c>
      <c r="BD82" s="38">
        <f>'Unfactored Wall Loads'!$P$5*(1*'Unfactored Wall Loads'!AP82+1*'Unfactored Wall Loads'!AR82)</f>
        <v>0</v>
      </c>
      <c r="BE82" s="38">
        <f>'Unfactored Wall Loads'!$P$5*(1*'Unfactored Wall Loads'!AP82+0.75*'Unfactored Wall Loads'!AQ82+0.75*'Unfactored Wall Loads'!AR82)</f>
        <v>0</v>
      </c>
      <c r="BF82" s="42">
        <f t="shared" si="7"/>
        <v>0</v>
      </c>
      <c r="BG82" s="118" t="str">
        <f>IF($B82="INT",1*'Unfactored Wall Loads'!AS82,IF($B82="EXT",IF(BM82=BI82,0.6*'Unfactored Wall Loads'!AS82,IF(BM82=BJ82,0.75*0.6*'Unfactored Wall Loads'!AS82,IF(BM82=BK82,0.75*0.6*'Unfactored Wall Loads'!AS82,IF(BM82=BL82,0.75*0.6*'Unfactored Wall Loads'!AS82,"NG")))),"N.G."))</f>
        <v>N.G.</v>
      </c>
      <c r="BH82" s="119" t="str">
        <f>IF($B82="INT",1*'Unfactored Wall Loads'!AT82, IF($B82="EXT",0.6*'Unfactored Wall Loads'!AT82,"N.G."))</f>
        <v>N.G.</v>
      </c>
      <c r="BI82" s="38">
        <f>'Unfactored Wall Loads'!$P$5*(1*'Unfactored Wall Loads'!AU82)</f>
        <v>0</v>
      </c>
      <c r="BJ82" s="38">
        <f>'Unfactored Wall Loads'!$P$5*(1*'Unfactored Wall Loads'!AU82+1*'Unfactored Wall Loads'!AV82)</f>
        <v>0</v>
      </c>
      <c r="BK82" s="38">
        <f>'Unfactored Wall Loads'!$P$5*(1*'Unfactored Wall Loads'!AU82+1*'Unfactored Wall Loads'!AW82)</f>
        <v>0</v>
      </c>
      <c r="BL82" s="38">
        <f>'Unfactored Wall Loads'!$P$5*(1*'Unfactored Wall Loads'!AU82+0.75*'Unfactored Wall Loads'!AV82+0.75*'Unfactored Wall Loads'!AW82)</f>
        <v>0</v>
      </c>
      <c r="BM82" s="42">
        <f t="shared" si="8"/>
        <v>0</v>
      </c>
      <c r="BN82" s="118" t="str">
        <f>IF($B82="INT",1*'Unfactored Wall Loads'!AX82,IF($B82="EXT",IF(BT82=BP82,0.6*'Unfactored Wall Loads'!AX82,IF(BT82=BQ82,0.75*0.6*'Unfactored Wall Loads'!AX82,IF(BT82=BR82,0.75*0.6*'Unfactored Wall Loads'!AX82,IF(BT82=BS82,0.75*0.6*'Unfactored Wall Loads'!AX82,"NG")))),"N.G."))</f>
        <v>N.G.</v>
      </c>
      <c r="BO82" s="119" t="str">
        <f>IF($B82="INT",1*'Unfactored Wall Loads'!AY82, IF($B82="EXT",0.6*'Unfactored Wall Loads'!AY82,"N.G."))</f>
        <v>N.G.</v>
      </c>
      <c r="BP82" s="38">
        <f>'Unfactored Wall Loads'!$P$5*(1*'Unfactored Wall Loads'!AZ82)</f>
        <v>0</v>
      </c>
      <c r="BQ82" s="38">
        <f>'Unfactored Wall Loads'!$P$5*(1*'Unfactored Wall Loads'!AZ82+1*'Unfactored Wall Loads'!BA82)</f>
        <v>0</v>
      </c>
      <c r="BR82" s="38">
        <f>'Unfactored Wall Loads'!$P$5*(1*'Unfactored Wall Loads'!AZ82+1*'Unfactored Wall Loads'!BB82)</f>
        <v>0</v>
      </c>
      <c r="BS82" s="38">
        <f>'Unfactored Wall Loads'!$P$5*(1*'Unfactored Wall Loads'!AZ82+0.75*'Unfactored Wall Loads'!BA82+0.75*'Unfactored Wall Loads'!BB82)</f>
        <v>0</v>
      </c>
      <c r="BT82" s="42">
        <f t="shared" si="9"/>
        <v>0</v>
      </c>
      <c r="BU82" s="118" t="str">
        <f>IF($B82="INT",1*'Unfactored Wall Loads'!BC82,IF($B82="EXT",IF(CA82=BW82,0.6*'Unfactored Wall Loads'!BC82,IF(CA82=BX82,0.75*0.6*'Unfactored Wall Loads'!BC82,IF(CA82=BY82,0.75*0.6*'Unfactored Wall Loads'!BC82,IF(CA82=BZ82,0.75*0.6*'Unfactored Wall Loads'!BC82,"NG")))),"N.G."))</f>
        <v>N.G.</v>
      </c>
      <c r="BV82" s="119" t="str">
        <f>IF($B82="INT",1*'Unfactored Wall Loads'!BD82, IF($B82="EXT",0.6*'Unfactored Wall Loads'!BD82,"N.G."))</f>
        <v>N.G.</v>
      </c>
      <c r="BW82" s="38">
        <f>'Unfactored Wall Loads'!$P$5*(1*'Unfactored Wall Loads'!BE82)</f>
        <v>0</v>
      </c>
      <c r="BX82" s="38">
        <f>'Unfactored Wall Loads'!$P$5*(1*'Unfactored Wall Loads'!BE82+1*'Unfactored Wall Loads'!BF82)</f>
        <v>0</v>
      </c>
      <c r="BY82" s="38">
        <f>'Unfactored Wall Loads'!$P$5*(1*'Unfactored Wall Loads'!BE82+1*'Unfactored Wall Loads'!BG82)</f>
        <v>0</v>
      </c>
      <c r="BZ82" s="38">
        <f>'Unfactored Wall Loads'!$P$5*(1*'Unfactored Wall Loads'!BE82+0.75*'Unfactored Wall Loads'!BF82+0.75*'Unfactored Wall Loads'!BG82)</f>
        <v>0</v>
      </c>
      <c r="CA82" s="42">
        <f t="shared" si="10"/>
        <v>0</v>
      </c>
      <c r="CB82" s="118" t="str">
        <f>IF($B82="INT",1*'Unfactored Wall Loads'!BH82,IF($B82="EXT",IF(CH82=CD82,0.6*'Unfactored Wall Loads'!BH82,IF(CH82=CE82,0.75*0.6*'Unfactored Wall Loads'!BH82,IF(CH82=CF82,0.75*0.6*'Unfactored Wall Loads'!BH82,IF(CH82=CG82,0.75*0.6*'Unfactored Wall Loads'!BH82,"NG")))),"N.G."))</f>
        <v>N.G.</v>
      </c>
      <c r="CC82" s="119" t="str">
        <f>IF($B82="INT",1*'Unfactored Wall Loads'!BI82, IF($B82="EXT",0.6*'Unfactored Wall Loads'!BI82,"N.G."))</f>
        <v>N.G.</v>
      </c>
      <c r="CD82" s="38">
        <f>'Unfactored Wall Loads'!$P$5*(1*'Unfactored Wall Loads'!BJ82)</f>
        <v>0</v>
      </c>
      <c r="CE82" s="38">
        <f>'Unfactored Wall Loads'!$P$5*(1*'Unfactored Wall Loads'!BJ82+1*'Unfactored Wall Loads'!BK82)</f>
        <v>0</v>
      </c>
      <c r="CF82" s="38">
        <f>'Unfactored Wall Loads'!$P$5*(1*'Unfactored Wall Loads'!BJ82+1*'Unfactored Wall Loads'!BL82)</f>
        <v>0</v>
      </c>
      <c r="CG82" s="38">
        <f>'Unfactored Wall Loads'!$P$5*(1*'Unfactored Wall Loads'!BJ82+0.75*'Unfactored Wall Loads'!BK82+0.75*'Unfactored Wall Loads'!BL82)</f>
        <v>0</v>
      </c>
      <c r="CH82" s="42">
        <f t="shared" si="11"/>
        <v>0</v>
      </c>
      <c r="CI82" s="118" t="str">
        <f>IF($B82="INT",1*'Unfactored Wall Loads'!BM82,IF($B82="EXT",IF(CO82=CK82,0.6*'Unfactored Wall Loads'!BM82,IF(CO82=CL82,0.75*0.6*'Unfactored Wall Loads'!BM82,IF(CO82=CM82,0.75*0.6*'Unfactored Wall Loads'!BM82,IF(CO82=CN82,0.75*0.6*'Unfactored Wall Loads'!BM82,"NG")))),"N.G."))</f>
        <v>N.G.</v>
      </c>
      <c r="CJ82" s="119" t="str">
        <f>IF($B82="INT",1*'Unfactored Wall Loads'!BN82, IF($B82="EXT",0.6*'Unfactored Wall Loads'!BN82,"N.G."))</f>
        <v>N.G.</v>
      </c>
      <c r="CK82" s="38">
        <f>'Unfactored Wall Loads'!$P$5*(1*'Unfactored Wall Loads'!BO82)</f>
        <v>0</v>
      </c>
      <c r="CL82" s="38">
        <f>'Unfactored Wall Loads'!$P$5*(1*'Unfactored Wall Loads'!BO82+1*'Unfactored Wall Loads'!BP82)</f>
        <v>0</v>
      </c>
      <c r="CM82" s="38">
        <f>'Unfactored Wall Loads'!$P$5*(1*'Unfactored Wall Loads'!BO82+1*'Unfactored Wall Loads'!BQ82)</f>
        <v>0</v>
      </c>
      <c r="CN82" s="38">
        <f>'Unfactored Wall Loads'!$P$5*(1*'Unfactored Wall Loads'!BO82+0.75*'Unfactored Wall Loads'!BP82+0.75*'Unfactored Wall Loads'!BQ82)</f>
        <v>0</v>
      </c>
      <c r="CO82" s="42">
        <f t="shared" si="12"/>
        <v>0</v>
      </c>
      <c r="CP82" s="118" t="str">
        <f>IF($B82="INT",1*'Unfactored Wall Loads'!BR82,IF($B82="EXT",IF(CV82=CR82,0.6*'Unfactored Wall Loads'!BR82,IF(CV82=CS82,0.75*0.6*'Unfactored Wall Loads'!BR82,IF(CV82=CT82,0.75*0.6*'Unfactored Wall Loads'!BR82,IF(CV82=CU82,0.75*0.6*'Unfactored Wall Loads'!BR82,"NG")))),"N.G."))</f>
        <v>N.G.</v>
      </c>
      <c r="CQ82" s="119" t="str">
        <f>IF($B82="INT",1*'Unfactored Wall Loads'!BS82, IF($B82="EXT",0.6*'Unfactored Wall Loads'!BS82,"N.G."))</f>
        <v>N.G.</v>
      </c>
      <c r="CR82" s="38">
        <f>'Unfactored Wall Loads'!$P$5*(1*'Unfactored Wall Loads'!BT82)</f>
        <v>0</v>
      </c>
      <c r="CS82" s="38">
        <f>'Unfactored Wall Loads'!$P$5*(1*'Unfactored Wall Loads'!BT82+1*'Unfactored Wall Loads'!BU82)</f>
        <v>0</v>
      </c>
      <c r="CT82" s="38">
        <f>'Unfactored Wall Loads'!$P$5*(1*'Unfactored Wall Loads'!BT82+1*'Unfactored Wall Loads'!BV82)</f>
        <v>0</v>
      </c>
      <c r="CU82" s="38">
        <f>'Unfactored Wall Loads'!$P$5*(1*'Unfactored Wall Loads'!BT82+0.75*'Unfactored Wall Loads'!BU82+0.75*'Unfactored Wall Loads'!BV82)</f>
        <v>0</v>
      </c>
      <c r="CV82" s="42">
        <f t="shared" si="13"/>
        <v>0</v>
      </c>
      <c r="CW82" s="118" t="str">
        <f>IF($B82="INT",1*'Unfactored Wall Loads'!BW82,IF($B82="EXT",IF(DC82=CY82,0.6*'Unfactored Wall Loads'!BW82,IF(DC82=CZ82,0.75*0.6*'Unfactored Wall Loads'!BW82,IF(DC82=DA82,0.75*0.6*'Unfactored Wall Loads'!BW82,IF(DC82=DB82,0.75*0.6*'Unfactored Wall Loads'!BW82,"NG")))),"N.G."))</f>
        <v>N.G.</v>
      </c>
      <c r="CX82" s="119" t="str">
        <f>IF($B82="INT",1*'Unfactored Wall Loads'!BX82, IF($B82="EXT",0.6*'Unfactored Wall Loads'!BX82,"N.G."))</f>
        <v>N.G.</v>
      </c>
      <c r="CY82" s="38">
        <f>'Unfactored Wall Loads'!$P$5*(1*'Unfactored Wall Loads'!BY82)</f>
        <v>0</v>
      </c>
      <c r="CZ82" s="38">
        <f>'Unfactored Wall Loads'!$P$5*(1*'Unfactored Wall Loads'!BY82+1*'Unfactored Wall Loads'!BZ82)</f>
        <v>0</v>
      </c>
      <c r="DA82" s="38">
        <f>'Unfactored Wall Loads'!$P$5*(1*'Unfactored Wall Loads'!BY82+1*'Unfactored Wall Loads'!CA82)</f>
        <v>0</v>
      </c>
      <c r="DB82" s="38">
        <f>'Unfactored Wall Loads'!$P$5*(1*'Unfactored Wall Loads'!BY82+0.75*'Unfactored Wall Loads'!BZ82+0.75*'Unfactored Wall Loads'!CA82)</f>
        <v>0</v>
      </c>
      <c r="DC82" s="37">
        <f t="shared" si="14"/>
        <v>0</v>
      </c>
    </row>
    <row r="83" spans="1:107" x14ac:dyDescent="0.25">
      <c r="A83" s="87">
        <v>62</v>
      </c>
      <c r="B83" s="87">
        <f>'Unfactored Wall Loads'!B83</f>
        <v>0</v>
      </c>
      <c r="C83" s="118" t="str">
        <f>IF($B83="INT",1*'Unfactored Wall Loads'!E84,IF($B83="EXT",IF(I83=E83,0.6*'Unfactored Wall Loads'!E84,IF(I83=F83,0.75*0.6*'Unfactored Wall Loads'!E84,IF(I83=G83,0.75*0.6*'Unfactored Wall Loads'!A84,IF(I83=H83,0.75*0.6*'Unfactored Wall Loads'!E84,"NG")))),"N.G."))</f>
        <v>N.G.</v>
      </c>
      <c r="D83" s="119" t="str">
        <f>IF($B83="INT",1*'Unfactored Wall Loads'!F83, IF($B83="EXT",0.6*'Unfactored Wall Loads'!F83,"N.G."))</f>
        <v>N.G.</v>
      </c>
      <c r="E83" s="38">
        <f>'Unfactored Wall Loads'!$P$5*(1*'Unfactored Wall Loads'!G83)</f>
        <v>0</v>
      </c>
      <c r="F83" s="38">
        <f>'Unfactored Wall Loads'!$P$5*(1*'Unfactored Wall Loads'!G83+1*'Unfactored Wall Loads'!H83)</f>
        <v>0</v>
      </c>
      <c r="G83" s="38">
        <f>'Unfactored Wall Loads'!$P$5*(1*'Unfactored Wall Loads'!G83+1*'Unfactored Wall Loads'!I83)</f>
        <v>0</v>
      </c>
      <c r="H83" s="38">
        <f>'Unfactored Wall Loads'!$P$5*(1*'Unfactored Wall Loads'!G83+0.75*'Unfactored Wall Loads'!H83+0.75*'Unfactored Wall Loads'!I83)</f>
        <v>0</v>
      </c>
      <c r="I83" s="42">
        <f t="shared" si="0"/>
        <v>0</v>
      </c>
      <c r="J83" s="118" t="str">
        <f>IF($B83="INT",1*'Unfactored Wall Loads'!J84,IF($B83="EXT",IF(P83=L83,0.6*'Unfactored Wall Loads'!H84,IF(P83=M83,0.75*0.6*'Unfactored Wall Loads'!H84,IF(P83=N83,0.75*0.6*'Unfactored Wall Loads'!H84,IF(P83=O83,0.75*0.6*'Unfactored Wall Loads'!H84,"NG")))),"N.G."))</f>
        <v>N.G.</v>
      </c>
      <c r="K83" s="119" t="str">
        <f>IF($B83="INT",1*'Unfactored Wall Loads'!K83, IF($B83="EXT",0.6*'Unfactored Wall Loads'!K83,"N.G."))</f>
        <v>N.G.</v>
      </c>
      <c r="L83" s="38">
        <f>'Unfactored Wall Loads'!$P$5*(1*'Unfactored Wall Loads'!L83)</f>
        <v>0</v>
      </c>
      <c r="M83" s="38">
        <f>'Unfactored Wall Loads'!$P$5*(1*'Unfactored Wall Loads'!L83+1*'Unfactored Wall Loads'!M83)</f>
        <v>0</v>
      </c>
      <c r="N83" s="38">
        <f>'Unfactored Wall Loads'!$P$5*(1*'Unfactored Wall Loads'!L83+1*'Unfactored Wall Loads'!N83)</f>
        <v>0</v>
      </c>
      <c r="O83" s="38">
        <f>'Unfactored Wall Loads'!$P$5*(1*'Unfactored Wall Loads'!L83+0.75*'Unfactored Wall Loads'!M83+0.75*'Unfactored Wall Loads'!N83)</f>
        <v>0</v>
      </c>
      <c r="P83" s="42">
        <f t="shared" si="1"/>
        <v>0</v>
      </c>
      <c r="Q83" s="118" t="str">
        <f>IF($B83="INT",1*'Unfactored Wall Loads'!O84,IF($B83="EXT",IF(W83=S83,0.6*'Unfactored Wall Loads'!O84,IF(W83=T83,0.75*0.6*'Unfactored Wall Loads'!O84,IF(W83=U83,0.75*0.6*'Unfactored Wall Loads'!O84,IF(W83=V83,0.75*0.6*'Unfactored Wall Loads'!O84,"NG")))),"N.G."))</f>
        <v>N.G.</v>
      </c>
      <c r="R83" s="119" t="str">
        <f>IF($B83="INT",1*'Unfactored Wall Loads'!P83, IF($B83="EXT",0.6*'Unfactored Wall Loads'!P83,"N.G."))</f>
        <v>N.G.</v>
      </c>
      <c r="S83" s="38">
        <f>'Unfactored Wall Loads'!$P$5*(1*'Unfactored Wall Loads'!Q83)</f>
        <v>0</v>
      </c>
      <c r="T83" s="38">
        <f>'Unfactored Wall Loads'!$P$5*(1*'Unfactored Wall Loads'!Q83+1*'Unfactored Wall Loads'!R83)</f>
        <v>0</v>
      </c>
      <c r="U83" s="38">
        <f>'Unfactored Wall Loads'!$P$5*(1*'Unfactored Wall Loads'!Q83+1*'Unfactored Wall Loads'!S83)</f>
        <v>0</v>
      </c>
      <c r="V83" s="38">
        <f>'Unfactored Wall Loads'!$P$5*(1*'Unfactored Wall Loads'!Q83+0.75*'Unfactored Wall Loads'!R83+0.75*'Unfactored Wall Loads'!S83)</f>
        <v>0</v>
      </c>
      <c r="W83" s="42">
        <f t="shared" si="2"/>
        <v>0</v>
      </c>
      <c r="X83" s="118" t="str">
        <f>IF($B83="INT",1*'Unfactored Wall Loads'!T83,IF($B83="EXT",IF(AD83=Z83,0.6*'Unfactored Wall Loads'!T83,IF(AD83=AA83,0.75*0.6*'Unfactored Wall Loads'!T83,IF(AD83=AB83,0.75*0.6*'Unfactored Wall Loads'!T83,IF(AD83=AC83,0.75*0.6*'Unfactored Wall Loads'!T83,"NG")))),"N.G."))</f>
        <v>N.G.</v>
      </c>
      <c r="Y83" s="119" t="str">
        <f>IF($B83="INT",1*'Unfactored Wall Loads'!U83, IF($B83="EXT",0.6*'Unfactored Wall Loads'!U83,"N.G."))</f>
        <v>N.G.</v>
      </c>
      <c r="Z83" s="38">
        <f>'Unfactored Wall Loads'!$P$5*(1*'Unfactored Wall Loads'!V83)</f>
        <v>0</v>
      </c>
      <c r="AA83" s="38">
        <f>'Unfactored Wall Loads'!$P$5*(1*'Unfactored Wall Loads'!V83+1*'Unfactored Wall Loads'!W83)</f>
        <v>0</v>
      </c>
      <c r="AB83" s="38">
        <f>'Unfactored Wall Loads'!$P$5*(1*'Unfactored Wall Loads'!V83+1*'Unfactored Wall Loads'!X83)</f>
        <v>0</v>
      </c>
      <c r="AC83" s="42">
        <f>'Unfactored Wall Loads'!$P$5*(1*'Unfactored Wall Loads'!V83+0.75*'Unfactored Wall Loads'!W83+0.75*'Unfactored Wall Loads'!X83)</f>
        <v>0</v>
      </c>
      <c r="AD83" s="87">
        <f t="shared" si="3"/>
        <v>0</v>
      </c>
      <c r="AE83" s="118" t="str">
        <f>IF($B83="INT",1*'Unfactored Wall Loads'!Y83,IF($B83="EXT",IF(AK83=AG83,0.6*'Unfactored Wall Loads'!Y83,IF(AK83=AH83,0.75*0.6*'Unfactored Wall Loads'!Y83,IF(AK83=AI83,0.75*0.6*'Unfactored Wall Loads'!Y83,IF(AK83=AJ83,0.75*0.6*'Unfactored Wall Loads'!Y83,"NG")))),"N.G."))</f>
        <v>N.G.</v>
      </c>
      <c r="AF83" s="119" t="str">
        <f>IF($B83="INT",1*'Unfactored Wall Loads'!Z83, IF($B83="EXT",0.6*'Unfactored Wall Loads'!Z83,"N.G."))</f>
        <v>N.G.</v>
      </c>
      <c r="AG83" s="38">
        <f>'Unfactored Wall Loads'!$P$5*(1*'Unfactored Wall Loads'!AA83)</f>
        <v>0</v>
      </c>
      <c r="AH83" s="38">
        <f>'Unfactored Wall Loads'!$P$5*(1*'Unfactored Wall Loads'!AA83+1*'Unfactored Wall Loads'!AB83)</f>
        <v>0</v>
      </c>
      <c r="AI83" s="38">
        <f>'Unfactored Wall Loads'!$P$5*(1*'Unfactored Wall Loads'!AA83+1*'Unfactored Wall Loads'!AC83)</f>
        <v>0</v>
      </c>
      <c r="AJ83" s="38">
        <f>'Unfactored Wall Loads'!$P$5*(1*'Unfactored Wall Loads'!AA83+0.75*'Unfactored Wall Loads'!AB83+0.75*'Unfactored Wall Loads'!AC83)</f>
        <v>0</v>
      </c>
      <c r="AK83" s="42">
        <f t="shared" si="4"/>
        <v>0</v>
      </c>
      <c r="AL83" s="118" t="str">
        <f>IF($B83="INT",1*'Unfactored Wall Loads'!AD83,IF($B83="EXT",IF(AR83=AN83,0.6*'Unfactored Wall Loads'!AD83,IF(AR83=AO83,0.75*0.6*'Unfactored Wall Loads'!AD83,IF(AR83=AP83,0.75*0.6*'Unfactored Wall Loads'!AD83,IF(AR83=AQ83,0.75*0.6*'Unfactored Wall Loads'!AD83,"NG")))),"N.G."))</f>
        <v>N.G.</v>
      </c>
      <c r="AM83" s="119" t="str">
        <f>IF($B83="INT",1*'Unfactored Wall Loads'!AE83, IF($B83="EXT",0.6*'Unfactored Wall Loads'!AE83,"N.G."))</f>
        <v>N.G.</v>
      </c>
      <c r="AN83" s="38">
        <f>'Unfactored Wall Loads'!$P$5*(1*'Unfactored Wall Loads'!AF83)</f>
        <v>0</v>
      </c>
      <c r="AO83" s="38">
        <f>'Unfactored Wall Loads'!$P$5*(1*'Unfactored Wall Loads'!AF83+1*'Unfactored Wall Loads'!AG83)</f>
        <v>0</v>
      </c>
      <c r="AP83" s="38">
        <f>'Unfactored Wall Loads'!$P$5*(1*'Unfactored Wall Loads'!AF83+1*'Unfactored Wall Loads'!AH83)</f>
        <v>0</v>
      </c>
      <c r="AQ83" s="38">
        <f>'Unfactored Wall Loads'!$P$5*(1*'Unfactored Wall Loads'!AF83+0.75*'Unfactored Wall Loads'!AG83+0.75*'Unfactored Wall Loads'!AH83)</f>
        <v>0</v>
      </c>
      <c r="AR83" s="42">
        <f t="shared" si="5"/>
        <v>0</v>
      </c>
      <c r="AS83" s="118" t="str">
        <f>IF($B83="INT",1*'Unfactored Wall Loads'!AI83,IF($B83="EXT",IF(AY83=AU83,0.6*'Unfactored Wall Loads'!AI83,IF(AY83=AV83,0.75*0.6*'Unfactored Wall Loads'!AI83,IF(AY83=AW83,0.75*0.6*'Unfactored Wall Loads'!AI83,IF(AY83=AX83,0.75*0.6*'Unfactored Wall Loads'!AI83,"NG")))),"N.G."))</f>
        <v>N.G.</v>
      </c>
      <c r="AT83" s="119" t="str">
        <f>IF($B83="INT",1*'Unfactored Wall Loads'!AJ83, IF($B83="EXT",0.6*'Unfactored Wall Loads'!AJ83,"N.G."))</f>
        <v>N.G.</v>
      </c>
      <c r="AU83" s="38">
        <f>'Unfactored Wall Loads'!$P$5*(1*'Unfactored Wall Loads'!AK83)</f>
        <v>0</v>
      </c>
      <c r="AV83" s="38">
        <f>'Unfactored Wall Loads'!$P$5*(1*'Unfactored Wall Loads'!AK83+1*'Unfactored Wall Loads'!AL83)</f>
        <v>0</v>
      </c>
      <c r="AW83" s="38">
        <f>'Unfactored Wall Loads'!$P$5*(1*'Unfactored Wall Loads'!AK83+1*'Unfactored Wall Loads'!AM83)</f>
        <v>0</v>
      </c>
      <c r="AX83" s="38">
        <f>'Unfactored Wall Loads'!$P$5*(1*'Unfactored Wall Loads'!AK83+0.75*'Unfactored Wall Loads'!AL83+0.75*'Unfactored Wall Loads'!AM83)</f>
        <v>0</v>
      </c>
      <c r="AY83" s="42">
        <f t="shared" si="6"/>
        <v>0</v>
      </c>
      <c r="AZ83" s="118" t="str">
        <f>IF($B83="INT",1*'Unfactored Wall Loads'!AN83,IF($B83="EXT",IF(BF83=BB83,0.6*'Unfactored Wall Loads'!AN83,IF(BF83=BC83,0.75*0.6*'Unfactored Wall Loads'!AN83,IF(BF83=BD83,0.75*0.6*'Unfactored Wall Loads'!AN83,IF(BF83=BE83,0.75*0.6*'Unfactored Wall Loads'!AN83,"NG")))),"N.G."))</f>
        <v>N.G.</v>
      </c>
      <c r="BA83" s="119" t="str">
        <f>IF($B83="INT",1*'Unfactored Wall Loads'!AO83, IF($B83="EXT",0.6*'Unfactored Wall Loads'!AO83,"N.G."))</f>
        <v>N.G.</v>
      </c>
      <c r="BB83" s="38">
        <f>'Unfactored Wall Loads'!$P$5*(1*'Unfactored Wall Loads'!AP83)</f>
        <v>0</v>
      </c>
      <c r="BC83" s="38">
        <f>'Unfactored Wall Loads'!$P$5*(1*'Unfactored Wall Loads'!AP83+1*'Unfactored Wall Loads'!AQ83)</f>
        <v>0</v>
      </c>
      <c r="BD83" s="38">
        <f>'Unfactored Wall Loads'!$P$5*(1*'Unfactored Wall Loads'!AP83+1*'Unfactored Wall Loads'!AR83)</f>
        <v>0</v>
      </c>
      <c r="BE83" s="38">
        <f>'Unfactored Wall Loads'!$P$5*(1*'Unfactored Wall Loads'!AP83+0.75*'Unfactored Wall Loads'!AQ83+0.75*'Unfactored Wall Loads'!AR83)</f>
        <v>0</v>
      </c>
      <c r="BF83" s="42">
        <f t="shared" si="7"/>
        <v>0</v>
      </c>
      <c r="BG83" s="118" t="str">
        <f>IF($B83="INT",1*'Unfactored Wall Loads'!AS83,IF($B83="EXT",IF(BM83=BI83,0.6*'Unfactored Wall Loads'!AS83,IF(BM83=BJ83,0.75*0.6*'Unfactored Wall Loads'!AS83,IF(BM83=BK83,0.75*0.6*'Unfactored Wall Loads'!AS83,IF(BM83=BL83,0.75*0.6*'Unfactored Wall Loads'!AS83,"NG")))),"N.G."))</f>
        <v>N.G.</v>
      </c>
      <c r="BH83" s="119" t="str">
        <f>IF($B83="INT",1*'Unfactored Wall Loads'!AT83, IF($B83="EXT",0.6*'Unfactored Wall Loads'!AT83,"N.G."))</f>
        <v>N.G.</v>
      </c>
      <c r="BI83" s="38">
        <f>'Unfactored Wall Loads'!$P$5*(1*'Unfactored Wall Loads'!AU83)</f>
        <v>0</v>
      </c>
      <c r="BJ83" s="38">
        <f>'Unfactored Wall Loads'!$P$5*(1*'Unfactored Wall Loads'!AU83+1*'Unfactored Wall Loads'!AV83)</f>
        <v>0</v>
      </c>
      <c r="BK83" s="38">
        <f>'Unfactored Wall Loads'!$P$5*(1*'Unfactored Wall Loads'!AU83+1*'Unfactored Wall Loads'!AW83)</f>
        <v>0</v>
      </c>
      <c r="BL83" s="38">
        <f>'Unfactored Wall Loads'!$P$5*(1*'Unfactored Wall Loads'!AU83+0.75*'Unfactored Wall Loads'!AV83+0.75*'Unfactored Wall Loads'!AW83)</f>
        <v>0</v>
      </c>
      <c r="BM83" s="42">
        <f t="shared" si="8"/>
        <v>0</v>
      </c>
      <c r="BN83" s="118" t="str">
        <f>IF($B83="INT",1*'Unfactored Wall Loads'!AX83,IF($B83="EXT",IF(BT83=BP83,0.6*'Unfactored Wall Loads'!AX83,IF(BT83=BQ83,0.75*0.6*'Unfactored Wall Loads'!AX83,IF(BT83=BR83,0.75*0.6*'Unfactored Wall Loads'!AX83,IF(BT83=BS83,0.75*0.6*'Unfactored Wall Loads'!AX83,"NG")))),"N.G."))</f>
        <v>N.G.</v>
      </c>
      <c r="BO83" s="119" t="str">
        <f>IF($B83="INT",1*'Unfactored Wall Loads'!AY83, IF($B83="EXT",0.6*'Unfactored Wall Loads'!AY83,"N.G."))</f>
        <v>N.G.</v>
      </c>
      <c r="BP83" s="38">
        <f>'Unfactored Wall Loads'!$P$5*(1*'Unfactored Wall Loads'!AZ83)</f>
        <v>0</v>
      </c>
      <c r="BQ83" s="38">
        <f>'Unfactored Wall Loads'!$P$5*(1*'Unfactored Wall Loads'!AZ83+1*'Unfactored Wall Loads'!BA83)</f>
        <v>0</v>
      </c>
      <c r="BR83" s="38">
        <f>'Unfactored Wall Loads'!$P$5*(1*'Unfactored Wall Loads'!AZ83+1*'Unfactored Wall Loads'!BB83)</f>
        <v>0</v>
      </c>
      <c r="BS83" s="38">
        <f>'Unfactored Wall Loads'!$P$5*(1*'Unfactored Wall Loads'!AZ83+0.75*'Unfactored Wall Loads'!BA83+0.75*'Unfactored Wall Loads'!BB83)</f>
        <v>0</v>
      </c>
      <c r="BT83" s="42">
        <f t="shared" si="9"/>
        <v>0</v>
      </c>
      <c r="BU83" s="118" t="str">
        <f>IF($B83="INT",1*'Unfactored Wall Loads'!BC83,IF($B83="EXT",IF(CA83=BW83,0.6*'Unfactored Wall Loads'!BC83,IF(CA83=BX83,0.75*0.6*'Unfactored Wall Loads'!BC83,IF(CA83=BY83,0.75*0.6*'Unfactored Wall Loads'!BC83,IF(CA83=BZ83,0.75*0.6*'Unfactored Wall Loads'!BC83,"NG")))),"N.G."))</f>
        <v>N.G.</v>
      </c>
      <c r="BV83" s="119" t="str">
        <f>IF($B83="INT",1*'Unfactored Wall Loads'!BD83, IF($B83="EXT",0.6*'Unfactored Wall Loads'!BD83,"N.G."))</f>
        <v>N.G.</v>
      </c>
      <c r="BW83" s="38">
        <f>'Unfactored Wall Loads'!$P$5*(1*'Unfactored Wall Loads'!BE83)</f>
        <v>0</v>
      </c>
      <c r="BX83" s="38">
        <f>'Unfactored Wall Loads'!$P$5*(1*'Unfactored Wall Loads'!BE83+1*'Unfactored Wall Loads'!BF83)</f>
        <v>0</v>
      </c>
      <c r="BY83" s="38">
        <f>'Unfactored Wall Loads'!$P$5*(1*'Unfactored Wall Loads'!BE83+1*'Unfactored Wall Loads'!BG83)</f>
        <v>0</v>
      </c>
      <c r="BZ83" s="38">
        <f>'Unfactored Wall Loads'!$P$5*(1*'Unfactored Wall Loads'!BE83+0.75*'Unfactored Wall Loads'!BF83+0.75*'Unfactored Wall Loads'!BG83)</f>
        <v>0</v>
      </c>
      <c r="CA83" s="42">
        <f t="shared" si="10"/>
        <v>0</v>
      </c>
      <c r="CB83" s="118" t="str">
        <f>IF($B83="INT",1*'Unfactored Wall Loads'!BH83,IF($B83="EXT",IF(CH83=CD83,0.6*'Unfactored Wall Loads'!BH83,IF(CH83=CE83,0.75*0.6*'Unfactored Wall Loads'!BH83,IF(CH83=CF83,0.75*0.6*'Unfactored Wall Loads'!BH83,IF(CH83=CG83,0.75*0.6*'Unfactored Wall Loads'!BH83,"NG")))),"N.G."))</f>
        <v>N.G.</v>
      </c>
      <c r="CC83" s="119" t="str">
        <f>IF($B83="INT",1*'Unfactored Wall Loads'!BI83, IF($B83="EXT",0.6*'Unfactored Wall Loads'!BI83,"N.G."))</f>
        <v>N.G.</v>
      </c>
      <c r="CD83" s="38">
        <f>'Unfactored Wall Loads'!$P$5*(1*'Unfactored Wall Loads'!BJ83)</f>
        <v>0</v>
      </c>
      <c r="CE83" s="38">
        <f>'Unfactored Wall Loads'!$P$5*(1*'Unfactored Wall Loads'!BJ83+1*'Unfactored Wall Loads'!BK83)</f>
        <v>0</v>
      </c>
      <c r="CF83" s="38">
        <f>'Unfactored Wall Loads'!$P$5*(1*'Unfactored Wall Loads'!BJ83+1*'Unfactored Wall Loads'!BL83)</f>
        <v>0</v>
      </c>
      <c r="CG83" s="38">
        <f>'Unfactored Wall Loads'!$P$5*(1*'Unfactored Wall Loads'!BJ83+0.75*'Unfactored Wall Loads'!BK83+0.75*'Unfactored Wall Loads'!BL83)</f>
        <v>0</v>
      </c>
      <c r="CH83" s="42">
        <f t="shared" si="11"/>
        <v>0</v>
      </c>
      <c r="CI83" s="118" t="str">
        <f>IF($B83="INT",1*'Unfactored Wall Loads'!BM83,IF($B83="EXT",IF(CO83=CK83,0.6*'Unfactored Wall Loads'!BM83,IF(CO83=CL83,0.75*0.6*'Unfactored Wall Loads'!BM83,IF(CO83=CM83,0.75*0.6*'Unfactored Wall Loads'!BM83,IF(CO83=CN83,0.75*0.6*'Unfactored Wall Loads'!BM83,"NG")))),"N.G."))</f>
        <v>N.G.</v>
      </c>
      <c r="CJ83" s="119" t="str">
        <f>IF($B83="INT",1*'Unfactored Wall Loads'!BN83, IF($B83="EXT",0.6*'Unfactored Wall Loads'!BN83,"N.G."))</f>
        <v>N.G.</v>
      </c>
      <c r="CK83" s="38">
        <f>'Unfactored Wall Loads'!$P$5*(1*'Unfactored Wall Loads'!BO83)</f>
        <v>0</v>
      </c>
      <c r="CL83" s="38">
        <f>'Unfactored Wall Loads'!$P$5*(1*'Unfactored Wall Loads'!BO83+1*'Unfactored Wall Loads'!BP83)</f>
        <v>0</v>
      </c>
      <c r="CM83" s="38">
        <f>'Unfactored Wall Loads'!$P$5*(1*'Unfactored Wall Loads'!BO83+1*'Unfactored Wall Loads'!BQ83)</f>
        <v>0</v>
      </c>
      <c r="CN83" s="38">
        <f>'Unfactored Wall Loads'!$P$5*(1*'Unfactored Wall Loads'!BO83+0.75*'Unfactored Wall Loads'!BP83+0.75*'Unfactored Wall Loads'!BQ83)</f>
        <v>0</v>
      </c>
      <c r="CO83" s="42">
        <f t="shared" si="12"/>
        <v>0</v>
      </c>
      <c r="CP83" s="118" t="str">
        <f>IF($B83="INT",1*'Unfactored Wall Loads'!BR83,IF($B83="EXT",IF(CV83=CR83,0.6*'Unfactored Wall Loads'!BR83,IF(CV83=CS83,0.75*0.6*'Unfactored Wall Loads'!BR83,IF(CV83=CT83,0.75*0.6*'Unfactored Wall Loads'!BR83,IF(CV83=CU83,0.75*0.6*'Unfactored Wall Loads'!BR83,"NG")))),"N.G."))</f>
        <v>N.G.</v>
      </c>
      <c r="CQ83" s="119" t="str">
        <f>IF($B83="INT",1*'Unfactored Wall Loads'!BS83, IF($B83="EXT",0.6*'Unfactored Wall Loads'!BS83,"N.G."))</f>
        <v>N.G.</v>
      </c>
      <c r="CR83" s="38">
        <f>'Unfactored Wall Loads'!$P$5*(1*'Unfactored Wall Loads'!BT83)</f>
        <v>0</v>
      </c>
      <c r="CS83" s="38">
        <f>'Unfactored Wall Loads'!$P$5*(1*'Unfactored Wall Loads'!BT83+1*'Unfactored Wall Loads'!BU83)</f>
        <v>0</v>
      </c>
      <c r="CT83" s="38">
        <f>'Unfactored Wall Loads'!$P$5*(1*'Unfactored Wall Loads'!BT83+1*'Unfactored Wall Loads'!BV83)</f>
        <v>0</v>
      </c>
      <c r="CU83" s="38">
        <f>'Unfactored Wall Loads'!$P$5*(1*'Unfactored Wall Loads'!BT83+0.75*'Unfactored Wall Loads'!BU83+0.75*'Unfactored Wall Loads'!BV83)</f>
        <v>0</v>
      </c>
      <c r="CV83" s="42">
        <f t="shared" si="13"/>
        <v>0</v>
      </c>
      <c r="CW83" s="118" t="str">
        <f>IF($B83="INT",1*'Unfactored Wall Loads'!BW83,IF($B83="EXT",IF(DC83=CY83,0.6*'Unfactored Wall Loads'!BW83,IF(DC83=CZ83,0.75*0.6*'Unfactored Wall Loads'!BW83,IF(DC83=DA83,0.75*0.6*'Unfactored Wall Loads'!BW83,IF(DC83=DB83,0.75*0.6*'Unfactored Wall Loads'!BW83,"NG")))),"N.G."))</f>
        <v>N.G.</v>
      </c>
      <c r="CX83" s="119" t="str">
        <f>IF($B83="INT",1*'Unfactored Wall Loads'!BX83, IF($B83="EXT",0.6*'Unfactored Wall Loads'!BX83,"N.G."))</f>
        <v>N.G.</v>
      </c>
      <c r="CY83" s="38">
        <f>'Unfactored Wall Loads'!$P$5*(1*'Unfactored Wall Loads'!BY83)</f>
        <v>0</v>
      </c>
      <c r="CZ83" s="38">
        <f>'Unfactored Wall Loads'!$P$5*(1*'Unfactored Wall Loads'!BY83+1*'Unfactored Wall Loads'!BZ83)</f>
        <v>0</v>
      </c>
      <c r="DA83" s="38">
        <f>'Unfactored Wall Loads'!$P$5*(1*'Unfactored Wall Loads'!BY83+1*'Unfactored Wall Loads'!CA83)</f>
        <v>0</v>
      </c>
      <c r="DB83" s="38">
        <f>'Unfactored Wall Loads'!$P$5*(1*'Unfactored Wall Loads'!BY83+0.75*'Unfactored Wall Loads'!BZ83+0.75*'Unfactored Wall Loads'!CA83)</f>
        <v>0</v>
      </c>
      <c r="DC83" s="37">
        <f t="shared" si="14"/>
        <v>0</v>
      </c>
    </row>
    <row r="84" spans="1:107" x14ac:dyDescent="0.25">
      <c r="A84" s="87">
        <v>63</v>
      </c>
      <c r="B84" s="87">
        <f>'Unfactored Wall Loads'!B84</f>
        <v>0</v>
      </c>
      <c r="C84" s="118" t="str">
        <f>IF($B84="INT",1*'Unfactored Wall Loads'!E85,IF($B84="EXT",IF(I84=E84,0.6*'Unfactored Wall Loads'!E85,IF(I84=F84,0.75*0.6*'Unfactored Wall Loads'!E85,IF(I84=G84,0.75*0.6*'Unfactored Wall Loads'!A85,IF(I84=H84,0.75*0.6*'Unfactored Wall Loads'!E85,"NG")))),"N.G."))</f>
        <v>N.G.</v>
      </c>
      <c r="D84" s="119" t="str">
        <f>IF($B84="INT",1*'Unfactored Wall Loads'!F84, IF($B84="EXT",0.6*'Unfactored Wall Loads'!F84,"N.G."))</f>
        <v>N.G.</v>
      </c>
      <c r="E84" s="38">
        <f>'Unfactored Wall Loads'!$P$5*(1*'Unfactored Wall Loads'!G84)</f>
        <v>0</v>
      </c>
      <c r="F84" s="38">
        <f>'Unfactored Wall Loads'!$P$5*(1*'Unfactored Wall Loads'!G84+1*'Unfactored Wall Loads'!H84)</f>
        <v>0</v>
      </c>
      <c r="G84" s="38">
        <f>'Unfactored Wall Loads'!$P$5*(1*'Unfactored Wall Loads'!G84+1*'Unfactored Wall Loads'!I84)</f>
        <v>0</v>
      </c>
      <c r="H84" s="38">
        <f>'Unfactored Wall Loads'!$P$5*(1*'Unfactored Wall Loads'!G84+0.75*'Unfactored Wall Loads'!H84+0.75*'Unfactored Wall Loads'!I84)</f>
        <v>0</v>
      </c>
      <c r="I84" s="42">
        <f t="shared" si="0"/>
        <v>0</v>
      </c>
      <c r="J84" s="118" t="str">
        <f>IF($B84="INT",1*'Unfactored Wall Loads'!J85,IF($B84="EXT",IF(P84=L84,0.6*'Unfactored Wall Loads'!H85,IF(P84=M84,0.75*0.6*'Unfactored Wall Loads'!H85,IF(P84=N84,0.75*0.6*'Unfactored Wall Loads'!H85,IF(P84=O84,0.75*0.6*'Unfactored Wall Loads'!H85,"NG")))),"N.G."))</f>
        <v>N.G.</v>
      </c>
      <c r="K84" s="119" t="str">
        <f>IF($B84="INT",1*'Unfactored Wall Loads'!K84, IF($B84="EXT",0.6*'Unfactored Wall Loads'!K84,"N.G."))</f>
        <v>N.G.</v>
      </c>
      <c r="L84" s="38">
        <f>'Unfactored Wall Loads'!$P$5*(1*'Unfactored Wall Loads'!L84)</f>
        <v>0</v>
      </c>
      <c r="M84" s="38">
        <f>'Unfactored Wall Loads'!$P$5*(1*'Unfactored Wall Loads'!L84+1*'Unfactored Wall Loads'!M84)</f>
        <v>0</v>
      </c>
      <c r="N84" s="38">
        <f>'Unfactored Wall Loads'!$P$5*(1*'Unfactored Wall Loads'!L84+1*'Unfactored Wall Loads'!N84)</f>
        <v>0</v>
      </c>
      <c r="O84" s="38">
        <f>'Unfactored Wall Loads'!$P$5*(1*'Unfactored Wall Loads'!L84+0.75*'Unfactored Wall Loads'!M84+0.75*'Unfactored Wall Loads'!N84)</f>
        <v>0</v>
      </c>
      <c r="P84" s="42">
        <f t="shared" si="1"/>
        <v>0</v>
      </c>
      <c r="Q84" s="118" t="str">
        <f>IF($B84="INT",1*'Unfactored Wall Loads'!O85,IF($B84="EXT",IF(W84=S84,0.6*'Unfactored Wall Loads'!O85,IF(W84=T84,0.75*0.6*'Unfactored Wall Loads'!O85,IF(W84=U84,0.75*0.6*'Unfactored Wall Loads'!O85,IF(W84=V84,0.75*0.6*'Unfactored Wall Loads'!O85,"NG")))),"N.G."))</f>
        <v>N.G.</v>
      </c>
      <c r="R84" s="119" t="str">
        <f>IF($B84="INT",1*'Unfactored Wall Loads'!P84, IF($B84="EXT",0.6*'Unfactored Wall Loads'!P84,"N.G."))</f>
        <v>N.G.</v>
      </c>
      <c r="S84" s="38">
        <f>'Unfactored Wall Loads'!$P$5*(1*'Unfactored Wall Loads'!Q84)</f>
        <v>0</v>
      </c>
      <c r="T84" s="38">
        <f>'Unfactored Wall Loads'!$P$5*(1*'Unfactored Wall Loads'!Q84+1*'Unfactored Wall Loads'!R84)</f>
        <v>0</v>
      </c>
      <c r="U84" s="38">
        <f>'Unfactored Wall Loads'!$P$5*(1*'Unfactored Wall Loads'!Q84+1*'Unfactored Wall Loads'!S84)</f>
        <v>0</v>
      </c>
      <c r="V84" s="38">
        <f>'Unfactored Wall Loads'!$P$5*(1*'Unfactored Wall Loads'!Q84+0.75*'Unfactored Wall Loads'!R84+0.75*'Unfactored Wall Loads'!S84)</f>
        <v>0</v>
      </c>
      <c r="W84" s="42">
        <f t="shared" si="2"/>
        <v>0</v>
      </c>
      <c r="X84" s="118" t="str">
        <f>IF($B84="INT",1*'Unfactored Wall Loads'!T84,IF($B84="EXT",IF(AD84=Z84,0.6*'Unfactored Wall Loads'!T84,IF(AD84=AA84,0.75*0.6*'Unfactored Wall Loads'!T84,IF(AD84=AB84,0.75*0.6*'Unfactored Wall Loads'!T84,IF(AD84=AC84,0.75*0.6*'Unfactored Wall Loads'!T84,"NG")))),"N.G."))</f>
        <v>N.G.</v>
      </c>
      <c r="Y84" s="119" t="str">
        <f>IF($B84="INT",1*'Unfactored Wall Loads'!U84, IF($B84="EXT",0.6*'Unfactored Wall Loads'!U84,"N.G."))</f>
        <v>N.G.</v>
      </c>
      <c r="Z84" s="38">
        <f>'Unfactored Wall Loads'!$P$5*(1*'Unfactored Wall Loads'!V84)</f>
        <v>0</v>
      </c>
      <c r="AA84" s="38">
        <f>'Unfactored Wall Loads'!$P$5*(1*'Unfactored Wall Loads'!V84+1*'Unfactored Wall Loads'!W84)</f>
        <v>0</v>
      </c>
      <c r="AB84" s="38">
        <f>'Unfactored Wall Loads'!$P$5*(1*'Unfactored Wall Loads'!V84+1*'Unfactored Wall Loads'!X84)</f>
        <v>0</v>
      </c>
      <c r="AC84" s="42">
        <f>'Unfactored Wall Loads'!$P$5*(1*'Unfactored Wall Loads'!V84+0.75*'Unfactored Wall Loads'!W84+0.75*'Unfactored Wall Loads'!X84)</f>
        <v>0</v>
      </c>
      <c r="AD84" s="87">
        <f t="shared" si="3"/>
        <v>0</v>
      </c>
      <c r="AE84" s="118" t="str">
        <f>IF($B84="INT",1*'Unfactored Wall Loads'!Y84,IF($B84="EXT",IF(AK84=AG84,0.6*'Unfactored Wall Loads'!Y84,IF(AK84=AH84,0.75*0.6*'Unfactored Wall Loads'!Y84,IF(AK84=AI84,0.75*0.6*'Unfactored Wall Loads'!Y84,IF(AK84=AJ84,0.75*0.6*'Unfactored Wall Loads'!Y84,"NG")))),"N.G."))</f>
        <v>N.G.</v>
      </c>
      <c r="AF84" s="119" t="str">
        <f>IF($B84="INT",1*'Unfactored Wall Loads'!Z84, IF($B84="EXT",0.6*'Unfactored Wall Loads'!Z84,"N.G."))</f>
        <v>N.G.</v>
      </c>
      <c r="AG84" s="38">
        <f>'Unfactored Wall Loads'!$P$5*(1*'Unfactored Wall Loads'!AA84)</f>
        <v>0</v>
      </c>
      <c r="AH84" s="38">
        <f>'Unfactored Wall Loads'!$P$5*(1*'Unfactored Wall Loads'!AA84+1*'Unfactored Wall Loads'!AB84)</f>
        <v>0</v>
      </c>
      <c r="AI84" s="38">
        <f>'Unfactored Wall Loads'!$P$5*(1*'Unfactored Wall Loads'!AA84+1*'Unfactored Wall Loads'!AC84)</f>
        <v>0</v>
      </c>
      <c r="AJ84" s="38">
        <f>'Unfactored Wall Loads'!$P$5*(1*'Unfactored Wall Loads'!AA84+0.75*'Unfactored Wall Loads'!AB84+0.75*'Unfactored Wall Loads'!AC84)</f>
        <v>0</v>
      </c>
      <c r="AK84" s="42">
        <f t="shared" si="4"/>
        <v>0</v>
      </c>
      <c r="AL84" s="118" t="str">
        <f>IF($B84="INT",1*'Unfactored Wall Loads'!AD84,IF($B84="EXT",IF(AR84=AN84,0.6*'Unfactored Wall Loads'!AD84,IF(AR84=AO84,0.75*0.6*'Unfactored Wall Loads'!AD84,IF(AR84=AP84,0.75*0.6*'Unfactored Wall Loads'!AD84,IF(AR84=AQ84,0.75*0.6*'Unfactored Wall Loads'!AD84,"NG")))),"N.G."))</f>
        <v>N.G.</v>
      </c>
      <c r="AM84" s="119" t="str">
        <f>IF($B84="INT",1*'Unfactored Wall Loads'!AE84, IF($B84="EXT",0.6*'Unfactored Wall Loads'!AE84,"N.G."))</f>
        <v>N.G.</v>
      </c>
      <c r="AN84" s="38">
        <f>'Unfactored Wall Loads'!$P$5*(1*'Unfactored Wall Loads'!AF84)</f>
        <v>0</v>
      </c>
      <c r="AO84" s="38">
        <f>'Unfactored Wall Loads'!$P$5*(1*'Unfactored Wall Loads'!AF84+1*'Unfactored Wall Loads'!AG84)</f>
        <v>0</v>
      </c>
      <c r="AP84" s="38">
        <f>'Unfactored Wall Loads'!$P$5*(1*'Unfactored Wall Loads'!AF84+1*'Unfactored Wall Loads'!AH84)</f>
        <v>0</v>
      </c>
      <c r="AQ84" s="38">
        <f>'Unfactored Wall Loads'!$P$5*(1*'Unfactored Wall Loads'!AF84+0.75*'Unfactored Wall Loads'!AG84+0.75*'Unfactored Wall Loads'!AH84)</f>
        <v>0</v>
      </c>
      <c r="AR84" s="42">
        <f t="shared" si="5"/>
        <v>0</v>
      </c>
      <c r="AS84" s="118" t="str">
        <f>IF($B84="INT",1*'Unfactored Wall Loads'!AI84,IF($B84="EXT",IF(AY84=AU84,0.6*'Unfactored Wall Loads'!AI84,IF(AY84=AV84,0.75*0.6*'Unfactored Wall Loads'!AI84,IF(AY84=AW84,0.75*0.6*'Unfactored Wall Loads'!AI84,IF(AY84=AX84,0.75*0.6*'Unfactored Wall Loads'!AI84,"NG")))),"N.G."))</f>
        <v>N.G.</v>
      </c>
      <c r="AT84" s="119" t="str">
        <f>IF($B84="INT",1*'Unfactored Wall Loads'!AJ84, IF($B84="EXT",0.6*'Unfactored Wall Loads'!AJ84,"N.G."))</f>
        <v>N.G.</v>
      </c>
      <c r="AU84" s="38">
        <f>'Unfactored Wall Loads'!$P$5*(1*'Unfactored Wall Loads'!AK84)</f>
        <v>0</v>
      </c>
      <c r="AV84" s="38">
        <f>'Unfactored Wall Loads'!$P$5*(1*'Unfactored Wall Loads'!AK84+1*'Unfactored Wall Loads'!AL84)</f>
        <v>0</v>
      </c>
      <c r="AW84" s="38">
        <f>'Unfactored Wall Loads'!$P$5*(1*'Unfactored Wall Loads'!AK84+1*'Unfactored Wall Loads'!AM84)</f>
        <v>0</v>
      </c>
      <c r="AX84" s="38">
        <f>'Unfactored Wall Loads'!$P$5*(1*'Unfactored Wall Loads'!AK84+0.75*'Unfactored Wall Loads'!AL84+0.75*'Unfactored Wall Loads'!AM84)</f>
        <v>0</v>
      </c>
      <c r="AY84" s="42">
        <f t="shared" si="6"/>
        <v>0</v>
      </c>
      <c r="AZ84" s="118" t="str">
        <f>IF($B84="INT",1*'Unfactored Wall Loads'!AN84,IF($B84="EXT",IF(BF84=BB84,0.6*'Unfactored Wall Loads'!AN84,IF(BF84=BC84,0.75*0.6*'Unfactored Wall Loads'!AN84,IF(BF84=BD84,0.75*0.6*'Unfactored Wall Loads'!AN84,IF(BF84=BE84,0.75*0.6*'Unfactored Wall Loads'!AN84,"NG")))),"N.G."))</f>
        <v>N.G.</v>
      </c>
      <c r="BA84" s="119" t="str">
        <f>IF($B84="INT",1*'Unfactored Wall Loads'!AO84, IF($B84="EXT",0.6*'Unfactored Wall Loads'!AO84,"N.G."))</f>
        <v>N.G.</v>
      </c>
      <c r="BB84" s="38">
        <f>'Unfactored Wall Loads'!$P$5*(1*'Unfactored Wall Loads'!AP84)</f>
        <v>0</v>
      </c>
      <c r="BC84" s="38">
        <f>'Unfactored Wall Loads'!$P$5*(1*'Unfactored Wall Loads'!AP84+1*'Unfactored Wall Loads'!AQ84)</f>
        <v>0</v>
      </c>
      <c r="BD84" s="38">
        <f>'Unfactored Wall Loads'!$P$5*(1*'Unfactored Wall Loads'!AP84+1*'Unfactored Wall Loads'!AR84)</f>
        <v>0</v>
      </c>
      <c r="BE84" s="38">
        <f>'Unfactored Wall Loads'!$P$5*(1*'Unfactored Wall Loads'!AP84+0.75*'Unfactored Wall Loads'!AQ84+0.75*'Unfactored Wall Loads'!AR84)</f>
        <v>0</v>
      </c>
      <c r="BF84" s="42">
        <f t="shared" si="7"/>
        <v>0</v>
      </c>
      <c r="BG84" s="118" t="str">
        <f>IF($B84="INT",1*'Unfactored Wall Loads'!AS84,IF($B84="EXT",IF(BM84=BI84,0.6*'Unfactored Wall Loads'!AS84,IF(BM84=BJ84,0.75*0.6*'Unfactored Wall Loads'!AS84,IF(BM84=BK84,0.75*0.6*'Unfactored Wall Loads'!AS84,IF(BM84=BL84,0.75*0.6*'Unfactored Wall Loads'!AS84,"NG")))),"N.G."))</f>
        <v>N.G.</v>
      </c>
      <c r="BH84" s="119" t="str">
        <f>IF($B84="INT",1*'Unfactored Wall Loads'!AT84, IF($B84="EXT",0.6*'Unfactored Wall Loads'!AT84,"N.G."))</f>
        <v>N.G.</v>
      </c>
      <c r="BI84" s="38">
        <f>'Unfactored Wall Loads'!$P$5*(1*'Unfactored Wall Loads'!AU84)</f>
        <v>0</v>
      </c>
      <c r="BJ84" s="38">
        <f>'Unfactored Wall Loads'!$P$5*(1*'Unfactored Wall Loads'!AU84+1*'Unfactored Wall Loads'!AV84)</f>
        <v>0</v>
      </c>
      <c r="BK84" s="38">
        <f>'Unfactored Wall Loads'!$P$5*(1*'Unfactored Wall Loads'!AU84+1*'Unfactored Wall Loads'!AW84)</f>
        <v>0</v>
      </c>
      <c r="BL84" s="38">
        <f>'Unfactored Wall Loads'!$P$5*(1*'Unfactored Wall Loads'!AU84+0.75*'Unfactored Wall Loads'!AV84+0.75*'Unfactored Wall Loads'!AW84)</f>
        <v>0</v>
      </c>
      <c r="BM84" s="42">
        <f t="shared" si="8"/>
        <v>0</v>
      </c>
      <c r="BN84" s="118" t="str">
        <f>IF($B84="INT",1*'Unfactored Wall Loads'!AX84,IF($B84="EXT",IF(BT84=BP84,0.6*'Unfactored Wall Loads'!AX84,IF(BT84=BQ84,0.75*0.6*'Unfactored Wall Loads'!AX84,IF(BT84=BR84,0.75*0.6*'Unfactored Wall Loads'!AX84,IF(BT84=BS84,0.75*0.6*'Unfactored Wall Loads'!AX84,"NG")))),"N.G."))</f>
        <v>N.G.</v>
      </c>
      <c r="BO84" s="119" t="str">
        <f>IF($B84="INT",1*'Unfactored Wall Loads'!AY84, IF($B84="EXT",0.6*'Unfactored Wall Loads'!AY84,"N.G."))</f>
        <v>N.G.</v>
      </c>
      <c r="BP84" s="38">
        <f>'Unfactored Wall Loads'!$P$5*(1*'Unfactored Wall Loads'!AZ84)</f>
        <v>0</v>
      </c>
      <c r="BQ84" s="38">
        <f>'Unfactored Wall Loads'!$P$5*(1*'Unfactored Wall Loads'!AZ84+1*'Unfactored Wall Loads'!BA84)</f>
        <v>0</v>
      </c>
      <c r="BR84" s="38">
        <f>'Unfactored Wall Loads'!$P$5*(1*'Unfactored Wall Loads'!AZ84+1*'Unfactored Wall Loads'!BB84)</f>
        <v>0</v>
      </c>
      <c r="BS84" s="38">
        <f>'Unfactored Wall Loads'!$P$5*(1*'Unfactored Wall Loads'!AZ84+0.75*'Unfactored Wall Loads'!BA84+0.75*'Unfactored Wall Loads'!BB84)</f>
        <v>0</v>
      </c>
      <c r="BT84" s="42">
        <f t="shared" si="9"/>
        <v>0</v>
      </c>
      <c r="BU84" s="118" t="str">
        <f>IF($B84="INT",1*'Unfactored Wall Loads'!BC84,IF($B84="EXT",IF(CA84=BW84,0.6*'Unfactored Wall Loads'!BC84,IF(CA84=BX84,0.75*0.6*'Unfactored Wall Loads'!BC84,IF(CA84=BY84,0.75*0.6*'Unfactored Wall Loads'!BC84,IF(CA84=BZ84,0.75*0.6*'Unfactored Wall Loads'!BC84,"NG")))),"N.G."))</f>
        <v>N.G.</v>
      </c>
      <c r="BV84" s="119" t="str">
        <f>IF($B84="INT",1*'Unfactored Wall Loads'!BD84, IF($B84="EXT",0.6*'Unfactored Wall Loads'!BD84,"N.G."))</f>
        <v>N.G.</v>
      </c>
      <c r="BW84" s="38">
        <f>'Unfactored Wall Loads'!$P$5*(1*'Unfactored Wall Loads'!BE84)</f>
        <v>0</v>
      </c>
      <c r="BX84" s="38">
        <f>'Unfactored Wall Loads'!$P$5*(1*'Unfactored Wall Loads'!BE84+1*'Unfactored Wall Loads'!BF84)</f>
        <v>0</v>
      </c>
      <c r="BY84" s="38">
        <f>'Unfactored Wall Loads'!$P$5*(1*'Unfactored Wall Loads'!BE84+1*'Unfactored Wall Loads'!BG84)</f>
        <v>0</v>
      </c>
      <c r="BZ84" s="38">
        <f>'Unfactored Wall Loads'!$P$5*(1*'Unfactored Wall Loads'!BE84+0.75*'Unfactored Wall Loads'!BF84+0.75*'Unfactored Wall Loads'!BG84)</f>
        <v>0</v>
      </c>
      <c r="CA84" s="42">
        <f t="shared" si="10"/>
        <v>0</v>
      </c>
      <c r="CB84" s="118" t="str">
        <f>IF($B84="INT",1*'Unfactored Wall Loads'!BH84,IF($B84="EXT",IF(CH84=CD84,0.6*'Unfactored Wall Loads'!BH84,IF(CH84=CE84,0.75*0.6*'Unfactored Wall Loads'!BH84,IF(CH84=CF84,0.75*0.6*'Unfactored Wall Loads'!BH84,IF(CH84=CG84,0.75*0.6*'Unfactored Wall Loads'!BH84,"NG")))),"N.G."))</f>
        <v>N.G.</v>
      </c>
      <c r="CC84" s="119" t="str">
        <f>IF($B84="INT",1*'Unfactored Wall Loads'!BI84, IF($B84="EXT",0.6*'Unfactored Wall Loads'!BI84,"N.G."))</f>
        <v>N.G.</v>
      </c>
      <c r="CD84" s="38">
        <f>'Unfactored Wall Loads'!$P$5*(1*'Unfactored Wall Loads'!BJ84)</f>
        <v>0</v>
      </c>
      <c r="CE84" s="38">
        <f>'Unfactored Wall Loads'!$P$5*(1*'Unfactored Wall Loads'!BJ84+1*'Unfactored Wall Loads'!BK84)</f>
        <v>0</v>
      </c>
      <c r="CF84" s="38">
        <f>'Unfactored Wall Loads'!$P$5*(1*'Unfactored Wall Loads'!BJ84+1*'Unfactored Wall Loads'!BL84)</f>
        <v>0</v>
      </c>
      <c r="CG84" s="38">
        <f>'Unfactored Wall Loads'!$P$5*(1*'Unfactored Wall Loads'!BJ84+0.75*'Unfactored Wall Loads'!BK84+0.75*'Unfactored Wall Loads'!BL84)</f>
        <v>0</v>
      </c>
      <c r="CH84" s="42">
        <f t="shared" si="11"/>
        <v>0</v>
      </c>
      <c r="CI84" s="118" t="str">
        <f>IF($B84="INT",1*'Unfactored Wall Loads'!BM84,IF($B84="EXT",IF(CO84=CK84,0.6*'Unfactored Wall Loads'!BM84,IF(CO84=CL84,0.75*0.6*'Unfactored Wall Loads'!BM84,IF(CO84=CM84,0.75*0.6*'Unfactored Wall Loads'!BM84,IF(CO84=CN84,0.75*0.6*'Unfactored Wall Loads'!BM84,"NG")))),"N.G."))</f>
        <v>N.G.</v>
      </c>
      <c r="CJ84" s="119" t="str">
        <f>IF($B84="INT",1*'Unfactored Wall Loads'!BN84, IF($B84="EXT",0.6*'Unfactored Wall Loads'!BN84,"N.G."))</f>
        <v>N.G.</v>
      </c>
      <c r="CK84" s="38">
        <f>'Unfactored Wall Loads'!$P$5*(1*'Unfactored Wall Loads'!BO84)</f>
        <v>0</v>
      </c>
      <c r="CL84" s="38">
        <f>'Unfactored Wall Loads'!$P$5*(1*'Unfactored Wall Loads'!BO84+1*'Unfactored Wall Loads'!BP84)</f>
        <v>0</v>
      </c>
      <c r="CM84" s="38">
        <f>'Unfactored Wall Loads'!$P$5*(1*'Unfactored Wall Loads'!BO84+1*'Unfactored Wall Loads'!BQ84)</f>
        <v>0</v>
      </c>
      <c r="CN84" s="38">
        <f>'Unfactored Wall Loads'!$P$5*(1*'Unfactored Wall Loads'!BO84+0.75*'Unfactored Wall Loads'!BP84+0.75*'Unfactored Wall Loads'!BQ84)</f>
        <v>0</v>
      </c>
      <c r="CO84" s="42">
        <f t="shared" si="12"/>
        <v>0</v>
      </c>
      <c r="CP84" s="118" t="str">
        <f>IF($B84="INT",1*'Unfactored Wall Loads'!BR84,IF($B84="EXT",IF(CV84=CR84,0.6*'Unfactored Wall Loads'!BR84,IF(CV84=CS84,0.75*0.6*'Unfactored Wall Loads'!BR84,IF(CV84=CT84,0.75*0.6*'Unfactored Wall Loads'!BR84,IF(CV84=CU84,0.75*0.6*'Unfactored Wall Loads'!BR84,"NG")))),"N.G."))</f>
        <v>N.G.</v>
      </c>
      <c r="CQ84" s="119" t="str">
        <f>IF($B84="INT",1*'Unfactored Wall Loads'!BS84, IF($B84="EXT",0.6*'Unfactored Wall Loads'!BS84,"N.G."))</f>
        <v>N.G.</v>
      </c>
      <c r="CR84" s="38">
        <f>'Unfactored Wall Loads'!$P$5*(1*'Unfactored Wall Loads'!BT84)</f>
        <v>0</v>
      </c>
      <c r="CS84" s="38">
        <f>'Unfactored Wall Loads'!$P$5*(1*'Unfactored Wall Loads'!BT84+1*'Unfactored Wall Loads'!BU84)</f>
        <v>0</v>
      </c>
      <c r="CT84" s="38">
        <f>'Unfactored Wall Loads'!$P$5*(1*'Unfactored Wall Loads'!BT84+1*'Unfactored Wall Loads'!BV84)</f>
        <v>0</v>
      </c>
      <c r="CU84" s="38">
        <f>'Unfactored Wall Loads'!$P$5*(1*'Unfactored Wall Loads'!BT84+0.75*'Unfactored Wall Loads'!BU84+0.75*'Unfactored Wall Loads'!BV84)</f>
        <v>0</v>
      </c>
      <c r="CV84" s="42">
        <f t="shared" si="13"/>
        <v>0</v>
      </c>
      <c r="CW84" s="118" t="str">
        <f>IF($B84="INT",1*'Unfactored Wall Loads'!BW84,IF($B84="EXT",IF(DC84=CY84,0.6*'Unfactored Wall Loads'!BW84,IF(DC84=CZ84,0.75*0.6*'Unfactored Wall Loads'!BW84,IF(DC84=DA84,0.75*0.6*'Unfactored Wall Loads'!BW84,IF(DC84=DB84,0.75*0.6*'Unfactored Wall Loads'!BW84,"NG")))),"N.G."))</f>
        <v>N.G.</v>
      </c>
      <c r="CX84" s="119" t="str">
        <f>IF($B84="INT",1*'Unfactored Wall Loads'!BX84, IF($B84="EXT",0.6*'Unfactored Wall Loads'!BX84,"N.G."))</f>
        <v>N.G.</v>
      </c>
      <c r="CY84" s="38">
        <f>'Unfactored Wall Loads'!$P$5*(1*'Unfactored Wall Loads'!BY84)</f>
        <v>0</v>
      </c>
      <c r="CZ84" s="38">
        <f>'Unfactored Wall Loads'!$P$5*(1*'Unfactored Wall Loads'!BY84+1*'Unfactored Wall Loads'!BZ84)</f>
        <v>0</v>
      </c>
      <c r="DA84" s="38">
        <f>'Unfactored Wall Loads'!$P$5*(1*'Unfactored Wall Loads'!BY84+1*'Unfactored Wall Loads'!CA84)</f>
        <v>0</v>
      </c>
      <c r="DB84" s="38">
        <f>'Unfactored Wall Loads'!$P$5*(1*'Unfactored Wall Loads'!BY84+0.75*'Unfactored Wall Loads'!BZ84+0.75*'Unfactored Wall Loads'!CA84)</f>
        <v>0</v>
      </c>
      <c r="DC84" s="37">
        <f t="shared" si="14"/>
        <v>0</v>
      </c>
    </row>
    <row r="85" spans="1:107" x14ac:dyDescent="0.25">
      <c r="A85" s="87">
        <v>64</v>
      </c>
      <c r="B85" s="87">
        <f>'Unfactored Wall Loads'!B85</f>
        <v>0</v>
      </c>
      <c r="C85" s="118" t="str">
        <f>IF($B85="INT",1*'Unfactored Wall Loads'!E86,IF($B85="EXT",IF(I85=E85,0.6*'Unfactored Wall Loads'!E86,IF(I85=F85,0.75*0.6*'Unfactored Wall Loads'!E86,IF(I85=G85,0.75*0.6*'Unfactored Wall Loads'!A86,IF(I85=H85,0.75*0.6*'Unfactored Wall Loads'!E86,"NG")))),"N.G."))</f>
        <v>N.G.</v>
      </c>
      <c r="D85" s="119" t="str">
        <f>IF($B85="INT",1*'Unfactored Wall Loads'!F85, IF($B85="EXT",0.6*'Unfactored Wall Loads'!F85,"N.G."))</f>
        <v>N.G.</v>
      </c>
      <c r="E85" s="38">
        <f>'Unfactored Wall Loads'!$P$5*(1*'Unfactored Wall Loads'!G85)</f>
        <v>0</v>
      </c>
      <c r="F85" s="38">
        <f>'Unfactored Wall Loads'!$P$5*(1*'Unfactored Wall Loads'!G85+1*'Unfactored Wall Loads'!H85)</f>
        <v>0</v>
      </c>
      <c r="G85" s="38">
        <f>'Unfactored Wall Loads'!$P$5*(1*'Unfactored Wall Loads'!G85+1*'Unfactored Wall Loads'!I85)</f>
        <v>0</v>
      </c>
      <c r="H85" s="38">
        <f>'Unfactored Wall Loads'!$P$5*(1*'Unfactored Wall Loads'!G85+0.75*'Unfactored Wall Loads'!H85+0.75*'Unfactored Wall Loads'!I85)</f>
        <v>0</v>
      </c>
      <c r="I85" s="42">
        <f t="shared" si="0"/>
        <v>0</v>
      </c>
      <c r="J85" s="118" t="str">
        <f>IF($B85="INT",1*'Unfactored Wall Loads'!J86,IF($B85="EXT",IF(P85=L85,0.6*'Unfactored Wall Loads'!H86,IF(P85=M85,0.75*0.6*'Unfactored Wall Loads'!H86,IF(P85=N85,0.75*0.6*'Unfactored Wall Loads'!H86,IF(P85=O85,0.75*0.6*'Unfactored Wall Loads'!H86,"NG")))),"N.G."))</f>
        <v>N.G.</v>
      </c>
      <c r="K85" s="119" t="str">
        <f>IF($B85="INT",1*'Unfactored Wall Loads'!K85, IF($B85="EXT",0.6*'Unfactored Wall Loads'!K85,"N.G."))</f>
        <v>N.G.</v>
      </c>
      <c r="L85" s="38">
        <f>'Unfactored Wall Loads'!$P$5*(1*'Unfactored Wall Loads'!L85)</f>
        <v>0</v>
      </c>
      <c r="M85" s="38">
        <f>'Unfactored Wall Loads'!$P$5*(1*'Unfactored Wall Loads'!L85+1*'Unfactored Wall Loads'!M85)</f>
        <v>0</v>
      </c>
      <c r="N85" s="38">
        <f>'Unfactored Wall Loads'!$P$5*(1*'Unfactored Wall Loads'!L85+1*'Unfactored Wall Loads'!N85)</f>
        <v>0</v>
      </c>
      <c r="O85" s="38">
        <f>'Unfactored Wall Loads'!$P$5*(1*'Unfactored Wall Loads'!L85+0.75*'Unfactored Wall Loads'!M85+0.75*'Unfactored Wall Loads'!N85)</f>
        <v>0</v>
      </c>
      <c r="P85" s="42">
        <f t="shared" si="1"/>
        <v>0</v>
      </c>
      <c r="Q85" s="118" t="str">
        <f>IF($B85="INT",1*'Unfactored Wall Loads'!O86,IF($B85="EXT",IF(W85=S85,0.6*'Unfactored Wall Loads'!O86,IF(W85=T85,0.75*0.6*'Unfactored Wall Loads'!O86,IF(W85=U85,0.75*0.6*'Unfactored Wall Loads'!O86,IF(W85=V85,0.75*0.6*'Unfactored Wall Loads'!O86,"NG")))),"N.G."))</f>
        <v>N.G.</v>
      </c>
      <c r="R85" s="119" t="str">
        <f>IF($B85="INT",1*'Unfactored Wall Loads'!P85, IF($B85="EXT",0.6*'Unfactored Wall Loads'!P85,"N.G."))</f>
        <v>N.G.</v>
      </c>
      <c r="S85" s="38">
        <f>'Unfactored Wall Loads'!$P$5*(1*'Unfactored Wall Loads'!Q85)</f>
        <v>0</v>
      </c>
      <c r="T85" s="38">
        <f>'Unfactored Wall Loads'!$P$5*(1*'Unfactored Wall Loads'!Q85+1*'Unfactored Wall Loads'!R85)</f>
        <v>0</v>
      </c>
      <c r="U85" s="38">
        <f>'Unfactored Wall Loads'!$P$5*(1*'Unfactored Wall Loads'!Q85+1*'Unfactored Wall Loads'!S85)</f>
        <v>0</v>
      </c>
      <c r="V85" s="38">
        <f>'Unfactored Wall Loads'!$P$5*(1*'Unfactored Wall Loads'!Q85+0.75*'Unfactored Wall Loads'!R85+0.75*'Unfactored Wall Loads'!S85)</f>
        <v>0</v>
      </c>
      <c r="W85" s="42">
        <f t="shared" si="2"/>
        <v>0</v>
      </c>
      <c r="X85" s="118" t="str">
        <f>IF($B85="INT",1*'Unfactored Wall Loads'!T85,IF($B85="EXT",IF(AD85=Z85,0.6*'Unfactored Wall Loads'!T85,IF(AD85=AA85,0.75*0.6*'Unfactored Wall Loads'!T85,IF(AD85=AB85,0.75*0.6*'Unfactored Wall Loads'!T85,IF(AD85=AC85,0.75*0.6*'Unfactored Wall Loads'!T85,"NG")))),"N.G."))</f>
        <v>N.G.</v>
      </c>
      <c r="Y85" s="119" t="str">
        <f>IF($B85="INT",1*'Unfactored Wall Loads'!U85, IF($B85="EXT",0.6*'Unfactored Wall Loads'!U85,"N.G."))</f>
        <v>N.G.</v>
      </c>
      <c r="Z85" s="38">
        <f>'Unfactored Wall Loads'!$P$5*(1*'Unfactored Wall Loads'!V85)</f>
        <v>0</v>
      </c>
      <c r="AA85" s="38">
        <f>'Unfactored Wall Loads'!$P$5*(1*'Unfactored Wall Loads'!V85+1*'Unfactored Wall Loads'!W85)</f>
        <v>0</v>
      </c>
      <c r="AB85" s="38">
        <f>'Unfactored Wall Loads'!$P$5*(1*'Unfactored Wall Loads'!V85+1*'Unfactored Wall Loads'!X85)</f>
        <v>0</v>
      </c>
      <c r="AC85" s="42">
        <f>'Unfactored Wall Loads'!$P$5*(1*'Unfactored Wall Loads'!V85+0.75*'Unfactored Wall Loads'!W85+0.75*'Unfactored Wall Loads'!X85)</f>
        <v>0</v>
      </c>
      <c r="AD85" s="87">
        <f t="shared" si="3"/>
        <v>0</v>
      </c>
      <c r="AE85" s="118" t="str">
        <f>IF($B85="INT",1*'Unfactored Wall Loads'!Y85,IF($B85="EXT",IF(AK85=AG85,0.6*'Unfactored Wall Loads'!Y85,IF(AK85=AH85,0.75*0.6*'Unfactored Wall Loads'!Y85,IF(AK85=AI85,0.75*0.6*'Unfactored Wall Loads'!Y85,IF(AK85=AJ85,0.75*0.6*'Unfactored Wall Loads'!Y85,"NG")))),"N.G."))</f>
        <v>N.G.</v>
      </c>
      <c r="AF85" s="119" t="str">
        <f>IF($B85="INT",1*'Unfactored Wall Loads'!Z85, IF($B85="EXT",0.6*'Unfactored Wall Loads'!Z85,"N.G."))</f>
        <v>N.G.</v>
      </c>
      <c r="AG85" s="38">
        <f>'Unfactored Wall Loads'!$P$5*(1*'Unfactored Wall Loads'!AA85)</f>
        <v>0</v>
      </c>
      <c r="AH85" s="38">
        <f>'Unfactored Wall Loads'!$P$5*(1*'Unfactored Wall Loads'!AA85+1*'Unfactored Wall Loads'!AB85)</f>
        <v>0</v>
      </c>
      <c r="AI85" s="38">
        <f>'Unfactored Wall Loads'!$P$5*(1*'Unfactored Wall Loads'!AA85+1*'Unfactored Wall Loads'!AC85)</f>
        <v>0</v>
      </c>
      <c r="AJ85" s="38">
        <f>'Unfactored Wall Loads'!$P$5*(1*'Unfactored Wall Loads'!AA85+0.75*'Unfactored Wall Loads'!AB85+0.75*'Unfactored Wall Loads'!AC85)</f>
        <v>0</v>
      </c>
      <c r="AK85" s="42">
        <f t="shared" si="4"/>
        <v>0</v>
      </c>
      <c r="AL85" s="118" t="str">
        <f>IF($B85="INT",1*'Unfactored Wall Loads'!AD85,IF($B85="EXT",IF(AR85=AN85,0.6*'Unfactored Wall Loads'!AD85,IF(AR85=AO85,0.75*0.6*'Unfactored Wall Loads'!AD85,IF(AR85=AP85,0.75*0.6*'Unfactored Wall Loads'!AD85,IF(AR85=AQ85,0.75*0.6*'Unfactored Wall Loads'!AD85,"NG")))),"N.G."))</f>
        <v>N.G.</v>
      </c>
      <c r="AM85" s="119" t="str">
        <f>IF($B85="INT",1*'Unfactored Wall Loads'!AE85, IF($B85="EXT",0.6*'Unfactored Wall Loads'!AE85,"N.G."))</f>
        <v>N.G.</v>
      </c>
      <c r="AN85" s="38">
        <f>'Unfactored Wall Loads'!$P$5*(1*'Unfactored Wall Loads'!AF85)</f>
        <v>0</v>
      </c>
      <c r="AO85" s="38">
        <f>'Unfactored Wall Loads'!$P$5*(1*'Unfactored Wall Loads'!AF85+1*'Unfactored Wall Loads'!AG85)</f>
        <v>0</v>
      </c>
      <c r="AP85" s="38">
        <f>'Unfactored Wall Loads'!$P$5*(1*'Unfactored Wall Loads'!AF85+1*'Unfactored Wall Loads'!AH85)</f>
        <v>0</v>
      </c>
      <c r="AQ85" s="38">
        <f>'Unfactored Wall Loads'!$P$5*(1*'Unfactored Wall Loads'!AF85+0.75*'Unfactored Wall Loads'!AG85+0.75*'Unfactored Wall Loads'!AH85)</f>
        <v>0</v>
      </c>
      <c r="AR85" s="42">
        <f t="shared" si="5"/>
        <v>0</v>
      </c>
      <c r="AS85" s="118" t="str">
        <f>IF($B85="INT",1*'Unfactored Wall Loads'!AI85,IF($B85="EXT",IF(AY85=AU85,0.6*'Unfactored Wall Loads'!AI85,IF(AY85=AV85,0.75*0.6*'Unfactored Wall Loads'!AI85,IF(AY85=AW85,0.75*0.6*'Unfactored Wall Loads'!AI85,IF(AY85=AX85,0.75*0.6*'Unfactored Wall Loads'!AI85,"NG")))),"N.G."))</f>
        <v>N.G.</v>
      </c>
      <c r="AT85" s="119" t="str">
        <f>IF($B85="INT",1*'Unfactored Wall Loads'!AJ85, IF($B85="EXT",0.6*'Unfactored Wall Loads'!AJ85,"N.G."))</f>
        <v>N.G.</v>
      </c>
      <c r="AU85" s="38">
        <f>'Unfactored Wall Loads'!$P$5*(1*'Unfactored Wall Loads'!AK85)</f>
        <v>0</v>
      </c>
      <c r="AV85" s="38">
        <f>'Unfactored Wall Loads'!$P$5*(1*'Unfactored Wall Loads'!AK85+1*'Unfactored Wall Loads'!AL85)</f>
        <v>0</v>
      </c>
      <c r="AW85" s="38">
        <f>'Unfactored Wall Loads'!$P$5*(1*'Unfactored Wall Loads'!AK85+1*'Unfactored Wall Loads'!AM85)</f>
        <v>0</v>
      </c>
      <c r="AX85" s="38">
        <f>'Unfactored Wall Loads'!$P$5*(1*'Unfactored Wall Loads'!AK85+0.75*'Unfactored Wall Loads'!AL85+0.75*'Unfactored Wall Loads'!AM85)</f>
        <v>0</v>
      </c>
      <c r="AY85" s="42">
        <f t="shared" si="6"/>
        <v>0</v>
      </c>
      <c r="AZ85" s="118" t="str">
        <f>IF($B85="INT",1*'Unfactored Wall Loads'!AN85,IF($B85="EXT",IF(BF85=BB85,0.6*'Unfactored Wall Loads'!AN85,IF(BF85=BC85,0.75*0.6*'Unfactored Wall Loads'!AN85,IF(BF85=BD85,0.75*0.6*'Unfactored Wall Loads'!AN85,IF(BF85=BE85,0.75*0.6*'Unfactored Wall Loads'!AN85,"NG")))),"N.G."))</f>
        <v>N.G.</v>
      </c>
      <c r="BA85" s="119" t="str">
        <f>IF($B85="INT",1*'Unfactored Wall Loads'!AO85, IF($B85="EXT",0.6*'Unfactored Wall Loads'!AO85,"N.G."))</f>
        <v>N.G.</v>
      </c>
      <c r="BB85" s="38">
        <f>'Unfactored Wall Loads'!$P$5*(1*'Unfactored Wall Loads'!AP85)</f>
        <v>0</v>
      </c>
      <c r="BC85" s="38">
        <f>'Unfactored Wall Loads'!$P$5*(1*'Unfactored Wall Loads'!AP85+1*'Unfactored Wall Loads'!AQ85)</f>
        <v>0</v>
      </c>
      <c r="BD85" s="38">
        <f>'Unfactored Wall Loads'!$P$5*(1*'Unfactored Wall Loads'!AP85+1*'Unfactored Wall Loads'!AR85)</f>
        <v>0</v>
      </c>
      <c r="BE85" s="38">
        <f>'Unfactored Wall Loads'!$P$5*(1*'Unfactored Wall Loads'!AP85+0.75*'Unfactored Wall Loads'!AQ85+0.75*'Unfactored Wall Loads'!AR85)</f>
        <v>0</v>
      </c>
      <c r="BF85" s="42">
        <f t="shared" si="7"/>
        <v>0</v>
      </c>
      <c r="BG85" s="118" t="str">
        <f>IF($B85="INT",1*'Unfactored Wall Loads'!AS85,IF($B85="EXT",IF(BM85=BI85,0.6*'Unfactored Wall Loads'!AS85,IF(BM85=BJ85,0.75*0.6*'Unfactored Wall Loads'!AS85,IF(BM85=BK85,0.75*0.6*'Unfactored Wall Loads'!AS85,IF(BM85=BL85,0.75*0.6*'Unfactored Wall Loads'!AS85,"NG")))),"N.G."))</f>
        <v>N.G.</v>
      </c>
      <c r="BH85" s="119" t="str">
        <f>IF($B85="INT",1*'Unfactored Wall Loads'!AT85, IF($B85="EXT",0.6*'Unfactored Wall Loads'!AT85,"N.G."))</f>
        <v>N.G.</v>
      </c>
      <c r="BI85" s="38">
        <f>'Unfactored Wall Loads'!$P$5*(1*'Unfactored Wall Loads'!AU85)</f>
        <v>0</v>
      </c>
      <c r="BJ85" s="38">
        <f>'Unfactored Wall Loads'!$P$5*(1*'Unfactored Wall Loads'!AU85+1*'Unfactored Wall Loads'!AV85)</f>
        <v>0</v>
      </c>
      <c r="BK85" s="38">
        <f>'Unfactored Wall Loads'!$P$5*(1*'Unfactored Wall Loads'!AU85+1*'Unfactored Wall Loads'!AW85)</f>
        <v>0</v>
      </c>
      <c r="BL85" s="38">
        <f>'Unfactored Wall Loads'!$P$5*(1*'Unfactored Wall Loads'!AU85+0.75*'Unfactored Wall Loads'!AV85+0.75*'Unfactored Wall Loads'!AW85)</f>
        <v>0</v>
      </c>
      <c r="BM85" s="42">
        <f t="shared" si="8"/>
        <v>0</v>
      </c>
      <c r="BN85" s="118" t="str">
        <f>IF($B85="INT",1*'Unfactored Wall Loads'!AX85,IF($B85="EXT",IF(BT85=BP85,0.6*'Unfactored Wall Loads'!AX85,IF(BT85=BQ85,0.75*0.6*'Unfactored Wall Loads'!AX85,IF(BT85=BR85,0.75*0.6*'Unfactored Wall Loads'!AX85,IF(BT85=BS85,0.75*0.6*'Unfactored Wall Loads'!AX85,"NG")))),"N.G."))</f>
        <v>N.G.</v>
      </c>
      <c r="BO85" s="119" t="str">
        <f>IF($B85="INT",1*'Unfactored Wall Loads'!AY85, IF($B85="EXT",0.6*'Unfactored Wall Loads'!AY85,"N.G."))</f>
        <v>N.G.</v>
      </c>
      <c r="BP85" s="38">
        <f>'Unfactored Wall Loads'!$P$5*(1*'Unfactored Wall Loads'!AZ85)</f>
        <v>0</v>
      </c>
      <c r="BQ85" s="38">
        <f>'Unfactored Wall Loads'!$P$5*(1*'Unfactored Wall Loads'!AZ85+1*'Unfactored Wall Loads'!BA85)</f>
        <v>0</v>
      </c>
      <c r="BR85" s="38">
        <f>'Unfactored Wall Loads'!$P$5*(1*'Unfactored Wall Loads'!AZ85+1*'Unfactored Wall Loads'!BB85)</f>
        <v>0</v>
      </c>
      <c r="BS85" s="38">
        <f>'Unfactored Wall Loads'!$P$5*(1*'Unfactored Wall Loads'!AZ85+0.75*'Unfactored Wall Loads'!BA85+0.75*'Unfactored Wall Loads'!BB85)</f>
        <v>0</v>
      </c>
      <c r="BT85" s="42">
        <f t="shared" si="9"/>
        <v>0</v>
      </c>
      <c r="BU85" s="118" t="str">
        <f>IF($B85="INT",1*'Unfactored Wall Loads'!BC85,IF($B85="EXT",IF(CA85=BW85,0.6*'Unfactored Wall Loads'!BC85,IF(CA85=BX85,0.75*0.6*'Unfactored Wall Loads'!BC85,IF(CA85=BY85,0.75*0.6*'Unfactored Wall Loads'!BC85,IF(CA85=BZ85,0.75*0.6*'Unfactored Wall Loads'!BC85,"NG")))),"N.G."))</f>
        <v>N.G.</v>
      </c>
      <c r="BV85" s="119" t="str">
        <f>IF($B85="INT",1*'Unfactored Wall Loads'!BD85, IF($B85="EXT",0.6*'Unfactored Wall Loads'!BD85,"N.G."))</f>
        <v>N.G.</v>
      </c>
      <c r="BW85" s="38">
        <f>'Unfactored Wall Loads'!$P$5*(1*'Unfactored Wall Loads'!BE85)</f>
        <v>0</v>
      </c>
      <c r="BX85" s="38">
        <f>'Unfactored Wall Loads'!$P$5*(1*'Unfactored Wall Loads'!BE85+1*'Unfactored Wall Loads'!BF85)</f>
        <v>0</v>
      </c>
      <c r="BY85" s="38">
        <f>'Unfactored Wall Loads'!$P$5*(1*'Unfactored Wall Loads'!BE85+1*'Unfactored Wall Loads'!BG85)</f>
        <v>0</v>
      </c>
      <c r="BZ85" s="38">
        <f>'Unfactored Wall Loads'!$P$5*(1*'Unfactored Wall Loads'!BE85+0.75*'Unfactored Wall Loads'!BF85+0.75*'Unfactored Wall Loads'!BG85)</f>
        <v>0</v>
      </c>
      <c r="CA85" s="42">
        <f t="shared" si="10"/>
        <v>0</v>
      </c>
      <c r="CB85" s="118" t="str">
        <f>IF($B85="INT",1*'Unfactored Wall Loads'!BH85,IF($B85="EXT",IF(CH85=CD85,0.6*'Unfactored Wall Loads'!BH85,IF(CH85=CE85,0.75*0.6*'Unfactored Wall Loads'!BH85,IF(CH85=CF85,0.75*0.6*'Unfactored Wall Loads'!BH85,IF(CH85=CG85,0.75*0.6*'Unfactored Wall Loads'!BH85,"NG")))),"N.G."))</f>
        <v>N.G.</v>
      </c>
      <c r="CC85" s="119" t="str">
        <f>IF($B85="INT",1*'Unfactored Wall Loads'!BI85, IF($B85="EXT",0.6*'Unfactored Wall Loads'!BI85,"N.G."))</f>
        <v>N.G.</v>
      </c>
      <c r="CD85" s="38">
        <f>'Unfactored Wall Loads'!$P$5*(1*'Unfactored Wall Loads'!BJ85)</f>
        <v>0</v>
      </c>
      <c r="CE85" s="38">
        <f>'Unfactored Wall Loads'!$P$5*(1*'Unfactored Wall Loads'!BJ85+1*'Unfactored Wall Loads'!BK85)</f>
        <v>0</v>
      </c>
      <c r="CF85" s="38">
        <f>'Unfactored Wall Loads'!$P$5*(1*'Unfactored Wall Loads'!BJ85+1*'Unfactored Wall Loads'!BL85)</f>
        <v>0</v>
      </c>
      <c r="CG85" s="38">
        <f>'Unfactored Wall Loads'!$P$5*(1*'Unfactored Wall Loads'!BJ85+0.75*'Unfactored Wall Loads'!BK85+0.75*'Unfactored Wall Loads'!BL85)</f>
        <v>0</v>
      </c>
      <c r="CH85" s="42">
        <f t="shared" si="11"/>
        <v>0</v>
      </c>
      <c r="CI85" s="118" t="str">
        <f>IF($B85="INT",1*'Unfactored Wall Loads'!BM85,IF($B85="EXT",IF(CO85=CK85,0.6*'Unfactored Wall Loads'!BM85,IF(CO85=CL85,0.75*0.6*'Unfactored Wall Loads'!BM85,IF(CO85=CM85,0.75*0.6*'Unfactored Wall Loads'!BM85,IF(CO85=CN85,0.75*0.6*'Unfactored Wall Loads'!BM85,"NG")))),"N.G."))</f>
        <v>N.G.</v>
      </c>
      <c r="CJ85" s="119" t="str">
        <f>IF($B85="INT",1*'Unfactored Wall Loads'!BN85, IF($B85="EXT",0.6*'Unfactored Wall Loads'!BN85,"N.G."))</f>
        <v>N.G.</v>
      </c>
      <c r="CK85" s="38">
        <f>'Unfactored Wall Loads'!$P$5*(1*'Unfactored Wall Loads'!BO85)</f>
        <v>0</v>
      </c>
      <c r="CL85" s="38">
        <f>'Unfactored Wall Loads'!$P$5*(1*'Unfactored Wall Loads'!BO85+1*'Unfactored Wall Loads'!BP85)</f>
        <v>0</v>
      </c>
      <c r="CM85" s="38">
        <f>'Unfactored Wall Loads'!$P$5*(1*'Unfactored Wall Loads'!BO85+1*'Unfactored Wall Loads'!BQ85)</f>
        <v>0</v>
      </c>
      <c r="CN85" s="38">
        <f>'Unfactored Wall Loads'!$P$5*(1*'Unfactored Wall Loads'!BO85+0.75*'Unfactored Wall Loads'!BP85+0.75*'Unfactored Wall Loads'!BQ85)</f>
        <v>0</v>
      </c>
      <c r="CO85" s="42">
        <f t="shared" si="12"/>
        <v>0</v>
      </c>
      <c r="CP85" s="118" t="str">
        <f>IF($B85="INT",1*'Unfactored Wall Loads'!BR85,IF($B85="EXT",IF(CV85=CR85,0.6*'Unfactored Wall Loads'!BR85,IF(CV85=CS85,0.75*0.6*'Unfactored Wall Loads'!BR85,IF(CV85=CT85,0.75*0.6*'Unfactored Wall Loads'!BR85,IF(CV85=CU85,0.75*0.6*'Unfactored Wall Loads'!BR85,"NG")))),"N.G."))</f>
        <v>N.G.</v>
      </c>
      <c r="CQ85" s="119" t="str">
        <f>IF($B85="INT",1*'Unfactored Wall Loads'!BS85, IF($B85="EXT",0.6*'Unfactored Wall Loads'!BS85,"N.G."))</f>
        <v>N.G.</v>
      </c>
      <c r="CR85" s="38">
        <f>'Unfactored Wall Loads'!$P$5*(1*'Unfactored Wall Loads'!BT85)</f>
        <v>0</v>
      </c>
      <c r="CS85" s="38">
        <f>'Unfactored Wall Loads'!$P$5*(1*'Unfactored Wall Loads'!BT85+1*'Unfactored Wall Loads'!BU85)</f>
        <v>0</v>
      </c>
      <c r="CT85" s="38">
        <f>'Unfactored Wall Loads'!$P$5*(1*'Unfactored Wall Loads'!BT85+1*'Unfactored Wall Loads'!BV85)</f>
        <v>0</v>
      </c>
      <c r="CU85" s="38">
        <f>'Unfactored Wall Loads'!$P$5*(1*'Unfactored Wall Loads'!BT85+0.75*'Unfactored Wall Loads'!BU85+0.75*'Unfactored Wall Loads'!BV85)</f>
        <v>0</v>
      </c>
      <c r="CV85" s="42">
        <f t="shared" si="13"/>
        <v>0</v>
      </c>
      <c r="CW85" s="118" t="str">
        <f>IF($B85="INT",1*'Unfactored Wall Loads'!BW85,IF($B85="EXT",IF(DC85=CY85,0.6*'Unfactored Wall Loads'!BW85,IF(DC85=CZ85,0.75*0.6*'Unfactored Wall Loads'!BW85,IF(DC85=DA85,0.75*0.6*'Unfactored Wall Loads'!BW85,IF(DC85=DB85,0.75*0.6*'Unfactored Wall Loads'!BW85,"NG")))),"N.G."))</f>
        <v>N.G.</v>
      </c>
      <c r="CX85" s="119" t="str">
        <f>IF($B85="INT",1*'Unfactored Wall Loads'!BX85, IF($B85="EXT",0.6*'Unfactored Wall Loads'!BX85,"N.G."))</f>
        <v>N.G.</v>
      </c>
      <c r="CY85" s="38">
        <f>'Unfactored Wall Loads'!$P$5*(1*'Unfactored Wall Loads'!BY85)</f>
        <v>0</v>
      </c>
      <c r="CZ85" s="38">
        <f>'Unfactored Wall Loads'!$P$5*(1*'Unfactored Wall Loads'!BY85+1*'Unfactored Wall Loads'!BZ85)</f>
        <v>0</v>
      </c>
      <c r="DA85" s="38">
        <f>'Unfactored Wall Loads'!$P$5*(1*'Unfactored Wall Loads'!BY85+1*'Unfactored Wall Loads'!CA85)</f>
        <v>0</v>
      </c>
      <c r="DB85" s="38">
        <f>'Unfactored Wall Loads'!$P$5*(1*'Unfactored Wall Loads'!BY85+0.75*'Unfactored Wall Loads'!BZ85+0.75*'Unfactored Wall Loads'!CA85)</f>
        <v>0</v>
      </c>
      <c r="DC85" s="37">
        <f t="shared" si="14"/>
        <v>0</v>
      </c>
    </row>
    <row r="86" spans="1:107" x14ac:dyDescent="0.25">
      <c r="A86" s="87">
        <v>65</v>
      </c>
      <c r="B86" s="87">
        <f>'Unfactored Wall Loads'!B86</f>
        <v>0</v>
      </c>
      <c r="C86" s="118" t="str">
        <f>IF($B86="INT",1*'Unfactored Wall Loads'!E87,IF($B86="EXT",IF(I86=E86,0.6*'Unfactored Wall Loads'!E87,IF(I86=F86,0.75*0.6*'Unfactored Wall Loads'!E87,IF(I86=G86,0.75*0.6*'Unfactored Wall Loads'!A87,IF(I86=H86,0.75*0.6*'Unfactored Wall Loads'!E87,"NG")))),"N.G."))</f>
        <v>N.G.</v>
      </c>
      <c r="D86" s="119" t="str">
        <f>IF($B86="INT",1*'Unfactored Wall Loads'!F86, IF($B86="EXT",0.6*'Unfactored Wall Loads'!F86,"N.G."))</f>
        <v>N.G.</v>
      </c>
      <c r="E86" s="38">
        <f>'Unfactored Wall Loads'!$P$5*(1*'Unfactored Wall Loads'!G86)</f>
        <v>0</v>
      </c>
      <c r="F86" s="38">
        <f>'Unfactored Wall Loads'!$P$5*(1*'Unfactored Wall Loads'!G86+1*'Unfactored Wall Loads'!H86)</f>
        <v>0</v>
      </c>
      <c r="G86" s="38">
        <f>'Unfactored Wall Loads'!$P$5*(1*'Unfactored Wall Loads'!G86+1*'Unfactored Wall Loads'!I86)</f>
        <v>0</v>
      </c>
      <c r="H86" s="38">
        <f>'Unfactored Wall Loads'!$P$5*(1*'Unfactored Wall Loads'!G86+0.75*'Unfactored Wall Loads'!H86+0.75*'Unfactored Wall Loads'!I86)</f>
        <v>0</v>
      </c>
      <c r="I86" s="42">
        <f t="shared" si="0"/>
        <v>0</v>
      </c>
      <c r="J86" s="118" t="str">
        <f>IF($B86="INT",1*'Unfactored Wall Loads'!J87,IF($B86="EXT",IF(P86=L86,0.6*'Unfactored Wall Loads'!H87,IF(P86=M86,0.75*0.6*'Unfactored Wall Loads'!H87,IF(P86=N86,0.75*0.6*'Unfactored Wall Loads'!H87,IF(P86=O86,0.75*0.6*'Unfactored Wall Loads'!H87,"NG")))),"N.G."))</f>
        <v>N.G.</v>
      </c>
      <c r="K86" s="119" t="str">
        <f>IF($B86="INT",1*'Unfactored Wall Loads'!K86, IF($B86="EXT",0.6*'Unfactored Wall Loads'!K86,"N.G."))</f>
        <v>N.G.</v>
      </c>
      <c r="L86" s="38">
        <f>'Unfactored Wall Loads'!$P$5*(1*'Unfactored Wall Loads'!L86)</f>
        <v>0</v>
      </c>
      <c r="M86" s="38">
        <f>'Unfactored Wall Loads'!$P$5*(1*'Unfactored Wall Loads'!L86+1*'Unfactored Wall Loads'!M86)</f>
        <v>0</v>
      </c>
      <c r="N86" s="38">
        <f>'Unfactored Wall Loads'!$P$5*(1*'Unfactored Wall Loads'!L86+1*'Unfactored Wall Loads'!N86)</f>
        <v>0</v>
      </c>
      <c r="O86" s="38">
        <f>'Unfactored Wall Loads'!$P$5*(1*'Unfactored Wall Loads'!L86+0.75*'Unfactored Wall Loads'!M86+0.75*'Unfactored Wall Loads'!N86)</f>
        <v>0</v>
      </c>
      <c r="P86" s="42">
        <f t="shared" si="1"/>
        <v>0</v>
      </c>
      <c r="Q86" s="118" t="str">
        <f>IF($B86="INT",1*'Unfactored Wall Loads'!O87,IF($B86="EXT",IF(W86=S86,0.6*'Unfactored Wall Loads'!O87,IF(W86=T86,0.75*0.6*'Unfactored Wall Loads'!O87,IF(W86=U86,0.75*0.6*'Unfactored Wall Loads'!O87,IF(W86=V86,0.75*0.6*'Unfactored Wall Loads'!O87,"NG")))),"N.G."))</f>
        <v>N.G.</v>
      </c>
      <c r="R86" s="119" t="str">
        <f>IF($B86="INT",1*'Unfactored Wall Loads'!P86, IF($B86="EXT",0.6*'Unfactored Wall Loads'!P86,"N.G."))</f>
        <v>N.G.</v>
      </c>
      <c r="S86" s="38">
        <f>'Unfactored Wall Loads'!$P$5*(1*'Unfactored Wall Loads'!Q86)</f>
        <v>0</v>
      </c>
      <c r="T86" s="38">
        <f>'Unfactored Wall Loads'!$P$5*(1*'Unfactored Wall Loads'!Q86+1*'Unfactored Wall Loads'!R86)</f>
        <v>0</v>
      </c>
      <c r="U86" s="38">
        <f>'Unfactored Wall Loads'!$P$5*(1*'Unfactored Wall Loads'!Q86+1*'Unfactored Wall Loads'!S86)</f>
        <v>0</v>
      </c>
      <c r="V86" s="38">
        <f>'Unfactored Wall Loads'!$P$5*(1*'Unfactored Wall Loads'!Q86+0.75*'Unfactored Wall Loads'!R86+0.75*'Unfactored Wall Loads'!S86)</f>
        <v>0</v>
      </c>
      <c r="W86" s="42">
        <f t="shared" si="2"/>
        <v>0</v>
      </c>
      <c r="X86" s="118" t="str">
        <f>IF($B86="INT",1*'Unfactored Wall Loads'!T86,IF($B86="EXT",IF(AD86=Z86,0.6*'Unfactored Wall Loads'!T86,IF(AD86=AA86,0.75*0.6*'Unfactored Wall Loads'!T86,IF(AD86=AB86,0.75*0.6*'Unfactored Wall Loads'!T86,IF(AD86=AC86,0.75*0.6*'Unfactored Wall Loads'!T86,"NG")))),"N.G."))</f>
        <v>N.G.</v>
      </c>
      <c r="Y86" s="119" t="str">
        <f>IF($B86="INT",1*'Unfactored Wall Loads'!U86, IF($B86="EXT",0.6*'Unfactored Wall Loads'!U86,"N.G."))</f>
        <v>N.G.</v>
      </c>
      <c r="Z86" s="38">
        <f>'Unfactored Wall Loads'!$P$5*(1*'Unfactored Wall Loads'!V86)</f>
        <v>0</v>
      </c>
      <c r="AA86" s="38">
        <f>'Unfactored Wall Loads'!$P$5*(1*'Unfactored Wall Loads'!V86+1*'Unfactored Wall Loads'!W86)</f>
        <v>0</v>
      </c>
      <c r="AB86" s="38">
        <f>'Unfactored Wall Loads'!$P$5*(1*'Unfactored Wall Loads'!V86+1*'Unfactored Wall Loads'!X86)</f>
        <v>0</v>
      </c>
      <c r="AC86" s="42">
        <f>'Unfactored Wall Loads'!$P$5*(1*'Unfactored Wall Loads'!V86+0.75*'Unfactored Wall Loads'!W86+0.75*'Unfactored Wall Loads'!X86)</f>
        <v>0</v>
      </c>
      <c r="AD86" s="87">
        <f t="shared" si="3"/>
        <v>0</v>
      </c>
      <c r="AE86" s="118" t="str">
        <f>IF($B86="INT",1*'Unfactored Wall Loads'!Y86,IF($B86="EXT",IF(AK86=AG86,0.6*'Unfactored Wall Loads'!Y86,IF(AK86=AH86,0.75*0.6*'Unfactored Wall Loads'!Y86,IF(AK86=AI86,0.75*0.6*'Unfactored Wall Loads'!Y86,IF(AK86=AJ86,0.75*0.6*'Unfactored Wall Loads'!Y86,"NG")))),"N.G."))</f>
        <v>N.G.</v>
      </c>
      <c r="AF86" s="119" t="str">
        <f>IF($B86="INT",1*'Unfactored Wall Loads'!Z86, IF($B86="EXT",0.6*'Unfactored Wall Loads'!Z86,"N.G."))</f>
        <v>N.G.</v>
      </c>
      <c r="AG86" s="38">
        <f>'Unfactored Wall Loads'!$P$5*(1*'Unfactored Wall Loads'!AA86)</f>
        <v>0</v>
      </c>
      <c r="AH86" s="38">
        <f>'Unfactored Wall Loads'!$P$5*(1*'Unfactored Wall Loads'!AA86+1*'Unfactored Wall Loads'!AB86)</f>
        <v>0</v>
      </c>
      <c r="AI86" s="38">
        <f>'Unfactored Wall Loads'!$P$5*(1*'Unfactored Wall Loads'!AA86+1*'Unfactored Wall Loads'!AC86)</f>
        <v>0</v>
      </c>
      <c r="AJ86" s="38">
        <f>'Unfactored Wall Loads'!$P$5*(1*'Unfactored Wall Loads'!AA86+0.75*'Unfactored Wall Loads'!AB86+0.75*'Unfactored Wall Loads'!AC86)</f>
        <v>0</v>
      </c>
      <c r="AK86" s="42">
        <f t="shared" si="4"/>
        <v>0</v>
      </c>
      <c r="AL86" s="118" t="str">
        <f>IF($B86="INT",1*'Unfactored Wall Loads'!AD86,IF($B86="EXT",IF(AR86=AN86,0.6*'Unfactored Wall Loads'!AD86,IF(AR86=AO86,0.75*0.6*'Unfactored Wall Loads'!AD86,IF(AR86=AP86,0.75*0.6*'Unfactored Wall Loads'!AD86,IF(AR86=AQ86,0.75*0.6*'Unfactored Wall Loads'!AD86,"NG")))),"N.G."))</f>
        <v>N.G.</v>
      </c>
      <c r="AM86" s="119" t="str">
        <f>IF($B86="INT",1*'Unfactored Wall Loads'!AE86, IF($B86="EXT",0.6*'Unfactored Wall Loads'!AE86,"N.G."))</f>
        <v>N.G.</v>
      </c>
      <c r="AN86" s="38">
        <f>'Unfactored Wall Loads'!$P$5*(1*'Unfactored Wall Loads'!AF86)</f>
        <v>0</v>
      </c>
      <c r="AO86" s="38">
        <f>'Unfactored Wall Loads'!$P$5*(1*'Unfactored Wall Loads'!AF86+1*'Unfactored Wall Loads'!AG86)</f>
        <v>0</v>
      </c>
      <c r="AP86" s="38">
        <f>'Unfactored Wall Loads'!$P$5*(1*'Unfactored Wall Loads'!AF86+1*'Unfactored Wall Loads'!AH86)</f>
        <v>0</v>
      </c>
      <c r="AQ86" s="38">
        <f>'Unfactored Wall Loads'!$P$5*(1*'Unfactored Wall Loads'!AF86+0.75*'Unfactored Wall Loads'!AG86+0.75*'Unfactored Wall Loads'!AH86)</f>
        <v>0</v>
      </c>
      <c r="AR86" s="42">
        <f t="shared" si="5"/>
        <v>0</v>
      </c>
      <c r="AS86" s="118" t="str">
        <f>IF($B86="INT",1*'Unfactored Wall Loads'!AI86,IF($B86="EXT",IF(AY86=AU86,0.6*'Unfactored Wall Loads'!AI86,IF(AY86=AV86,0.75*0.6*'Unfactored Wall Loads'!AI86,IF(AY86=AW86,0.75*0.6*'Unfactored Wall Loads'!AI86,IF(AY86=AX86,0.75*0.6*'Unfactored Wall Loads'!AI86,"NG")))),"N.G."))</f>
        <v>N.G.</v>
      </c>
      <c r="AT86" s="119" t="str">
        <f>IF($B86="INT",1*'Unfactored Wall Loads'!AJ86, IF($B86="EXT",0.6*'Unfactored Wall Loads'!AJ86,"N.G."))</f>
        <v>N.G.</v>
      </c>
      <c r="AU86" s="38">
        <f>'Unfactored Wall Loads'!$P$5*(1*'Unfactored Wall Loads'!AK86)</f>
        <v>0</v>
      </c>
      <c r="AV86" s="38">
        <f>'Unfactored Wall Loads'!$P$5*(1*'Unfactored Wall Loads'!AK86+1*'Unfactored Wall Loads'!AL86)</f>
        <v>0</v>
      </c>
      <c r="AW86" s="38">
        <f>'Unfactored Wall Loads'!$P$5*(1*'Unfactored Wall Loads'!AK86+1*'Unfactored Wall Loads'!AM86)</f>
        <v>0</v>
      </c>
      <c r="AX86" s="38">
        <f>'Unfactored Wall Loads'!$P$5*(1*'Unfactored Wall Loads'!AK86+0.75*'Unfactored Wall Loads'!AL86+0.75*'Unfactored Wall Loads'!AM86)</f>
        <v>0</v>
      </c>
      <c r="AY86" s="42">
        <f t="shared" si="6"/>
        <v>0</v>
      </c>
      <c r="AZ86" s="118" t="str">
        <f>IF($B86="INT",1*'Unfactored Wall Loads'!AN86,IF($B86="EXT",IF(BF86=BB86,0.6*'Unfactored Wall Loads'!AN86,IF(BF86=BC86,0.75*0.6*'Unfactored Wall Loads'!AN86,IF(BF86=BD86,0.75*0.6*'Unfactored Wall Loads'!AN86,IF(BF86=BE86,0.75*0.6*'Unfactored Wall Loads'!AN86,"NG")))),"N.G."))</f>
        <v>N.G.</v>
      </c>
      <c r="BA86" s="119" t="str">
        <f>IF($B86="INT",1*'Unfactored Wall Loads'!AO86, IF($B86="EXT",0.6*'Unfactored Wall Loads'!AO86,"N.G."))</f>
        <v>N.G.</v>
      </c>
      <c r="BB86" s="38">
        <f>'Unfactored Wall Loads'!$P$5*(1*'Unfactored Wall Loads'!AP86)</f>
        <v>0</v>
      </c>
      <c r="BC86" s="38">
        <f>'Unfactored Wall Loads'!$P$5*(1*'Unfactored Wall Loads'!AP86+1*'Unfactored Wall Loads'!AQ86)</f>
        <v>0</v>
      </c>
      <c r="BD86" s="38">
        <f>'Unfactored Wall Loads'!$P$5*(1*'Unfactored Wall Loads'!AP86+1*'Unfactored Wall Loads'!AR86)</f>
        <v>0</v>
      </c>
      <c r="BE86" s="38">
        <f>'Unfactored Wall Loads'!$P$5*(1*'Unfactored Wall Loads'!AP86+0.75*'Unfactored Wall Loads'!AQ86+0.75*'Unfactored Wall Loads'!AR86)</f>
        <v>0</v>
      </c>
      <c r="BF86" s="42">
        <f t="shared" si="7"/>
        <v>0</v>
      </c>
      <c r="BG86" s="118" t="str">
        <f>IF($B86="INT",1*'Unfactored Wall Loads'!AS86,IF($B86="EXT",IF(BM86=BI86,0.6*'Unfactored Wall Loads'!AS86,IF(BM86=BJ86,0.75*0.6*'Unfactored Wall Loads'!AS86,IF(BM86=BK86,0.75*0.6*'Unfactored Wall Loads'!AS86,IF(BM86=BL86,0.75*0.6*'Unfactored Wall Loads'!AS86,"NG")))),"N.G."))</f>
        <v>N.G.</v>
      </c>
      <c r="BH86" s="119" t="str">
        <f>IF($B86="INT",1*'Unfactored Wall Loads'!AT86, IF($B86="EXT",0.6*'Unfactored Wall Loads'!AT86,"N.G."))</f>
        <v>N.G.</v>
      </c>
      <c r="BI86" s="38">
        <f>'Unfactored Wall Loads'!$P$5*(1*'Unfactored Wall Loads'!AU86)</f>
        <v>0</v>
      </c>
      <c r="BJ86" s="38">
        <f>'Unfactored Wall Loads'!$P$5*(1*'Unfactored Wall Loads'!AU86+1*'Unfactored Wall Loads'!AV86)</f>
        <v>0</v>
      </c>
      <c r="BK86" s="38">
        <f>'Unfactored Wall Loads'!$P$5*(1*'Unfactored Wall Loads'!AU86+1*'Unfactored Wall Loads'!AW86)</f>
        <v>0</v>
      </c>
      <c r="BL86" s="38">
        <f>'Unfactored Wall Loads'!$P$5*(1*'Unfactored Wall Loads'!AU86+0.75*'Unfactored Wall Loads'!AV86+0.75*'Unfactored Wall Loads'!AW86)</f>
        <v>0</v>
      </c>
      <c r="BM86" s="42">
        <f t="shared" si="8"/>
        <v>0</v>
      </c>
      <c r="BN86" s="118" t="str">
        <f>IF($B86="INT",1*'Unfactored Wall Loads'!AX86,IF($B86="EXT",IF(BT86=BP86,0.6*'Unfactored Wall Loads'!AX86,IF(BT86=BQ86,0.75*0.6*'Unfactored Wall Loads'!AX86,IF(BT86=BR86,0.75*0.6*'Unfactored Wall Loads'!AX86,IF(BT86=BS86,0.75*0.6*'Unfactored Wall Loads'!AX86,"NG")))),"N.G."))</f>
        <v>N.G.</v>
      </c>
      <c r="BO86" s="119" t="str">
        <f>IF($B86="INT",1*'Unfactored Wall Loads'!AY86, IF($B86="EXT",0.6*'Unfactored Wall Loads'!AY86,"N.G."))</f>
        <v>N.G.</v>
      </c>
      <c r="BP86" s="38">
        <f>'Unfactored Wall Loads'!$P$5*(1*'Unfactored Wall Loads'!AZ86)</f>
        <v>0</v>
      </c>
      <c r="BQ86" s="38">
        <f>'Unfactored Wall Loads'!$P$5*(1*'Unfactored Wall Loads'!AZ86+1*'Unfactored Wall Loads'!BA86)</f>
        <v>0</v>
      </c>
      <c r="BR86" s="38">
        <f>'Unfactored Wall Loads'!$P$5*(1*'Unfactored Wall Loads'!AZ86+1*'Unfactored Wall Loads'!BB86)</f>
        <v>0</v>
      </c>
      <c r="BS86" s="38">
        <f>'Unfactored Wall Loads'!$P$5*(1*'Unfactored Wall Loads'!AZ86+0.75*'Unfactored Wall Loads'!BA86+0.75*'Unfactored Wall Loads'!BB86)</f>
        <v>0</v>
      </c>
      <c r="BT86" s="42">
        <f t="shared" si="9"/>
        <v>0</v>
      </c>
      <c r="BU86" s="118" t="str">
        <f>IF($B86="INT",1*'Unfactored Wall Loads'!BC86,IF($B86="EXT",IF(CA86=BW86,0.6*'Unfactored Wall Loads'!BC86,IF(CA86=BX86,0.75*0.6*'Unfactored Wall Loads'!BC86,IF(CA86=BY86,0.75*0.6*'Unfactored Wall Loads'!BC86,IF(CA86=BZ86,0.75*0.6*'Unfactored Wall Loads'!BC86,"NG")))),"N.G."))</f>
        <v>N.G.</v>
      </c>
      <c r="BV86" s="119" t="str">
        <f>IF($B86="INT",1*'Unfactored Wall Loads'!BD86, IF($B86="EXT",0.6*'Unfactored Wall Loads'!BD86,"N.G."))</f>
        <v>N.G.</v>
      </c>
      <c r="BW86" s="38">
        <f>'Unfactored Wall Loads'!$P$5*(1*'Unfactored Wall Loads'!BE86)</f>
        <v>0</v>
      </c>
      <c r="BX86" s="38">
        <f>'Unfactored Wall Loads'!$P$5*(1*'Unfactored Wall Loads'!BE86+1*'Unfactored Wall Loads'!BF86)</f>
        <v>0</v>
      </c>
      <c r="BY86" s="38">
        <f>'Unfactored Wall Loads'!$P$5*(1*'Unfactored Wall Loads'!BE86+1*'Unfactored Wall Loads'!BG86)</f>
        <v>0</v>
      </c>
      <c r="BZ86" s="38">
        <f>'Unfactored Wall Loads'!$P$5*(1*'Unfactored Wall Loads'!BE86+0.75*'Unfactored Wall Loads'!BF86+0.75*'Unfactored Wall Loads'!BG86)</f>
        <v>0</v>
      </c>
      <c r="CA86" s="42">
        <f t="shared" si="10"/>
        <v>0</v>
      </c>
      <c r="CB86" s="118" t="str">
        <f>IF($B86="INT",1*'Unfactored Wall Loads'!BH86,IF($B86="EXT",IF(CH86=CD86,0.6*'Unfactored Wall Loads'!BH86,IF(CH86=CE86,0.75*0.6*'Unfactored Wall Loads'!BH86,IF(CH86=CF86,0.75*0.6*'Unfactored Wall Loads'!BH86,IF(CH86=CG86,0.75*0.6*'Unfactored Wall Loads'!BH86,"NG")))),"N.G."))</f>
        <v>N.G.</v>
      </c>
      <c r="CC86" s="119" t="str">
        <f>IF($B86="INT",1*'Unfactored Wall Loads'!BI86, IF($B86="EXT",0.6*'Unfactored Wall Loads'!BI86,"N.G."))</f>
        <v>N.G.</v>
      </c>
      <c r="CD86" s="38">
        <f>'Unfactored Wall Loads'!$P$5*(1*'Unfactored Wall Loads'!BJ86)</f>
        <v>0</v>
      </c>
      <c r="CE86" s="38">
        <f>'Unfactored Wall Loads'!$P$5*(1*'Unfactored Wall Loads'!BJ86+1*'Unfactored Wall Loads'!BK86)</f>
        <v>0</v>
      </c>
      <c r="CF86" s="38">
        <f>'Unfactored Wall Loads'!$P$5*(1*'Unfactored Wall Loads'!BJ86+1*'Unfactored Wall Loads'!BL86)</f>
        <v>0</v>
      </c>
      <c r="CG86" s="38">
        <f>'Unfactored Wall Loads'!$P$5*(1*'Unfactored Wall Loads'!BJ86+0.75*'Unfactored Wall Loads'!BK86+0.75*'Unfactored Wall Loads'!BL86)</f>
        <v>0</v>
      </c>
      <c r="CH86" s="42">
        <f t="shared" si="11"/>
        <v>0</v>
      </c>
      <c r="CI86" s="118" t="str">
        <f>IF($B86="INT",1*'Unfactored Wall Loads'!BM86,IF($B86="EXT",IF(CO86=CK86,0.6*'Unfactored Wall Loads'!BM86,IF(CO86=CL86,0.75*0.6*'Unfactored Wall Loads'!BM86,IF(CO86=CM86,0.75*0.6*'Unfactored Wall Loads'!BM86,IF(CO86=CN86,0.75*0.6*'Unfactored Wall Loads'!BM86,"NG")))),"N.G."))</f>
        <v>N.G.</v>
      </c>
      <c r="CJ86" s="119" t="str">
        <f>IF($B86="INT",1*'Unfactored Wall Loads'!BN86, IF($B86="EXT",0.6*'Unfactored Wall Loads'!BN86,"N.G."))</f>
        <v>N.G.</v>
      </c>
      <c r="CK86" s="38">
        <f>'Unfactored Wall Loads'!$P$5*(1*'Unfactored Wall Loads'!BO86)</f>
        <v>0</v>
      </c>
      <c r="CL86" s="38">
        <f>'Unfactored Wall Loads'!$P$5*(1*'Unfactored Wall Loads'!BO86+1*'Unfactored Wall Loads'!BP86)</f>
        <v>0</v>
      </c>
      <c r="CM86" s="38">
        <f>'Unfactored Wall Loads'!$P$5*(1*'Unfactored Wall Loads'!BO86+1*'Unfactored Wall Loads'!BQ86)</f>
        <v>0</v>
      </c>
      <c r="CN86" s="38">
        <f>'Unfactored Wall Loads'!$P$5*(1*'Unfactored Wall Loads'!BO86+0.75*'Unfactored Wall Loads'!BP86+0.75*'Unfactored Wall Loads'!BQ86)</f>
        <v>0</v>
      </c>
      <c r="CO86" s="42">
        <f t="shared" si="12"/>
        <v>0</v>
      </c>
      <c r="CP86" s="118" t="str">
        <f>IF($B86="INT",1*'Unfactored Wall Loads'!BR86,IF($B86="EXT",IF(CV86=CR86,0.6*'Unfactored Wall Loads'!BR86,IF(CV86=CS86,0.75*0.6*'Unfactored Wall Loads'!BR86,IF(CV86=CT86,0.75*0.6*'Unfactored Wall Loads'!BR86,IF(CV86=CU86,0.75*0.6*'Unfactored Wall Loads'!BR86,"NG")))),"N.G."))</f>
        <v>N.G.</v>
      </c>
      <c r="CQ86" s="119" t="str">
        <f>IF($B86="INT",1*'Unfactored Wall Loads'!BS86, IF($B86="EXT",0.6*'Unfactored Wall Loads'!BS86,"N.G."))</f>
        <v>N.G.</v>
      </c>
      <c r="CR86" s="38">
        <f>'Unfactored Wall Loads'!$P$5*(1*'Unfactored Wall Loads'!BT86)</f>
        <v>0</v>
      </c>
      <c r="CS86" s="38">
        <f>'Unfactored Wall Loads'!$P$5*(1*'Unfactored Wall Loads'!BT86+1*'Unfactored Wall Loads'!BU86)</f>
        <v>0</v>
      </c>
      <c r="CT86" s="38">
        <f>'Unfactored Wall Loads'!$P$5*(1*'Unfactored Wall Loads'!BT86+1*'Unfactored Wall Loads'!BV86)</f>
        <v>0</v>
      </c>
      <c r="CU86" s="38">
        <f>'Unfactored Wall Loads'!$P$5*(1*'Unfactored Wall Loads'!BT86+0.75*'Unfactored Wall Loads'!BU86+0.75*'Unfactored Wall Loads'!BV86)</f>
        <v>0</v>
      </c>
      <c r="CV86" s="42">
        <f t="shared" si="13"/>
        <v>0</v>
      </c>
      <c r="CW86" s="118" t="str">
        <f>IF($B86="INT",1*'Unfactored Wall Loads'!BW86,IF($B86="EXT",IF(DC86=CY86,0.6*'Unfactored Wall Loads'!BW86,IF(DC86=CZ86,0.75*0.6*'Unfactored Wall Loads'!BW86,IF(DC86=DA86,0.75*0.6*'Unfactored Wall Loads'!BW86,IF(DC86=DB86,0.75*0.6*'Unfactored Wall Loads'!BW86,"NG")))),"N.G."))</f>
        <v>N.G.</v>
      </c>
      <c r="CX86" s="119" t="str">
        <f>IF($B86="INT",1*'Unfactored Wall Loads'!BX86, IF($B86="EXT",0.6*'Unfactored Wall Loads'!BX86,"N.G."))</f>
        <v>N.G.</v>
      </c>
      <c r="CY86" s="38">
        <f>'Unfactored Wall Loads'!$P$5*(1*'Unfactored Wall Loads'!BY86)</f>
        <v>0</v>
      </c>
      <c r="CZ86" s="38">
        <f>'Unfactored Wall Loads'!$P$5*(1*'Unfactored Wall Loads'!BY86+1*'Unfactored Wall Loads'!BZ86)</f>
        <v>0</v>
      </c>
      <c r="DA86" s="38">
        <f>'Unfactored Wall Loads'!$P$5*(1*'Unfactored Wall Loads'!BY86+1*'Unfactored Wall Loads'!CA86)</f>
        <v>0</v>
      </c>
      <c r="DB86" s="38">
        <f>'Unfactored Wall Loads'!$P$5*(1*'Unfactored Wall Loads'!BY86+0.75*'Unfactored Wall Loads'!BZ86+0.75*'Unfactored Wall Loads'!CA86)</f>
        <v>0</v>
      </c>
      <c r="DC86" s="37">
        <f t="shared" si="14"/>
        <v>0</v>
      </c>
    </row>
    <row r="87" spans="1:107" x14ac:dyDescent="0.25">
      <c r="A87" s="87">
        <v>66</v>
      </c>
      <c r="B87" s="87">
        <f>'Unfactored Wall Loads'!B87</f>
        <v>0</v>
      </c>
      <c r="C87" s="118" t="str">
        <f>IF($B87="INT",1*'Unfactored Wall Loads'!E88,IF($B87="EXT",IF(I87=E87,0.6*'Unfactored Wall Loads'!E88,IF(I87=F87,0.75*0.6*'Unfactored Wall Loads'!E88,IF(I87=G87,0.75*0.6*'Unfactored Wall Loads'!A88,IF(I87=H87,0.75*0.6*'Unfactored Wall Loads'!E88,"NG")))),"N.G."))</f>
        <v>N.G.</v>
      </c>
      <c r="D87" s="119" t="str">
        <f>IF($B87="INT",1*'Unfactored Wall Loads'!F87, IF($B87="EXT",0.6*'Unfactored Wall Loads'!F87,"N.G."))</f>
        <v>N.G.</v>
      </c>
      <c r="E87" s="38">
        <f>'Unfactored Wall Loads'!$P$5*(1*'Unfactored Wall Loads'!G87)</f>
        <v>0</v>
      </c>
      <c r="F87" s="38">
        <f>'Unfactored Wall Loads'!$P$5*(1*'Unfactored Wall Loads'!G87+1*'Unfactored Wall Loads'!H87)</f>
        <v>0</v>
      </c>
      <c r="G87" s="38">
        <f>'Unfactored Wall Loads'!$P$5*(1*'Unfactored Wall Loads'!G87+1*'Unfactored Wall Loads'!I87)</f>
        <v>0</v>
      </c>
      <c r="H87" s="38">
        <f>'Unfactored Wall Loads'!$P$5*(1*'Unfactored Wall Loads'!G87+0.75*'Unfactored Wall Loads'!H87+0.75*'Unfactored Wall Loads'!I87)</f>
        <v>0</v>
      </c>
      <c r="I87" s="42">
        <f t="shared" ref="I87:I121" si="15">MAX(E87:H87)</f>
        <v>0</v>
      </c>
      <c r="J87" s="118" t="str">
        <f>IF($B87="INT",1*'Unfactored Wall Loads'!J88,IF($B87="EXT",IF(P87=L87,0.6*'Unfactored Wall Loads'!H88,IF(P87=M87,0.75*0.6*'Unfactored Wall Loads'!H88,IF(P87=N87,0.75*0.6*'Unfactored Wall Loads'!H88,IF(P87=O87,0.75*0.6*'Unfactored Wall Loads'!H88,"NG")))),"N.G."))</f>
        <v>N.G.</v>
      </c>
      <c r="K87" s="119" t="str">
        <f>IF($B87="INT",1*'Unfactored Wall Loads'!K87, IF($B87="EXT",0.6*'Unfactored Wall Loads'!K87,"N.G."))</f>
        <v>N.G.</v>
      </c>
      <c r="L87" s="38">
        <f>'Unfactored Wall Loads'!$P$5*(1*'Unfactored Wall Loads'!L87)</f>
        <v>0</v>
      </c>
      <c r="M87" s="38">
        <f>'Unfactored Wall Loads'!$P$5*(1*'Unfactored Wall Loads'!L87+1*'Unfactored Wall Loads'!M87)</f>
        <v>0</v>
      </c>
      <c r="N87" s="38">
        <f>'Unfactored Wall Loads'!$P$5*(1*'Unfactored Wall Loads'!L87+1*'Unfactored Wall Loads'!N87)</f>
        <v>0</v>
      </c>
      <c r="O87" s="38">
        <f>'Unfactored Wall Loads'!$P$5*(1*'Unfactored Wall Loads'!L87+0.75*'Unfactored Wall Loads'!M87+0.75*'Unfactored Wall Loads'!N87)</f>
        <v>0</v>
      </c>
      <c r="P87" s="42">
        <f t="shared" ref="P87:P121" si="16">MAX(L87:O87)</f>
        <v>0</v>
      </c>
      <c r="Q87" s="118" t="str">
        <f>IF($B87="INT",1*'Unfactored Wall Loads'!O88,IF($B87="EXT",IF(W87=S87,0.6*'Unfactored Wall Loads'!O88,IF(W87=T87,0.75*0.6*'Unfactored Wall Loads'!O88,IF(W87=U87,0.75*0.6*'Unfactored Wall Loads'!O88,IF(W87=V87,0.75*0.6*'Unfactored Wall Loads'!O88,"NG")))),"N.G."))</f>
        <v>N.G.</v>
      </c>
      <c r="R87" s="119" t="str">
        <f>IF($B87="INT",1*'Unfactored Wall Loads'!P87, IF($B87="EXT",0.6*'Unfactored Wall Loads'!P87,"N.G."))</f>
        <v>N.G.</v>
      </c>
      <c r="S87" s="38">
        <f>'Unfactored Wall Loads'!$P$5*(1*'Unfactored Wall Loads'!Q87)</f>
        <v>0</v>
      </c>
      <c r="T87" s="38">
        <f>'Unfactored Wall Loads'!$P$5*(1*'Unfactored Wall Loads'!Q87+1*'Unfactored Wall Loads'!R87)</f>
        <v>0</v>
      </c>
      <c r="U87" s="38">
        <f>'Unfactored Wall Loads'!$P$5*(1*'Unfactored Wall Loads'!Q87+1*'Unfactored Wall Loads'!S87)</f>
        <v>0</v>
      </c>
      <c r="V87" s="38">
        <f>'Unfactored Wall Loads'!$P$5*(1*'Unfactored Wall Loads'!Q87+0.75*'Unfactored Wall Loads'!R87+0.75*'Unfactored Wall Loads'!S87)</f>
        <v>0</v>
      </c>
      <c r="W87" s="42">
        <f t="shared" ref="W87:W121" si="17">MAX(S87:V87)</f>
        <v>0</v>
      </c>
      <c r="X87" s="118" t="str">
        <f>IF($B87="INT",1*'Unfactored Wall Loads'!T87,IF($B87="EXT",IF(AD87=Z87,0.6*'Unfactored Wall Loads'!T87,IF(AD87=AA87,0.75*0.6*'Unfactored Wall Loads'!T87,IF(AD87=AB87,0.75*0.6*'Unfactored Wall Loads'!T87,IF(AD87=AC87,0.75*0.6*'Unfactored Wall Loads'!T87,"NG")))),"N.G."))</f>
        <v>N.G.</v>
      </c>
      <c r="Y87" s="119" t="str">
        <f>IF($B87="INT",1*'Unfactored Wall Loads'!U87, IF($B87="EXT",0.6*'Unfactored Wall Loads'!U87,"N.G."))</f>
        <v>N.G.</v>
      </c>
      <c r="Z87" s="38">
        <f>'Unfactored Wall Loads'!$P$5*(1*'Unfactored Wall Loads'!V87)</f>
        <v>0</v>
      </c>
      <c r="AA87" s="38">
        <f>'Unfactored Wall Loads'!$P$5*(1*'Unfactored Wall Loads'!V87+1*'Unfactored Wall Loads'!W87)</f>
        <v>0</v>
      </c>
      <c r="AB87" s="38">
        <f>'Unfactored Wall Loads'!$P$5*(1*'Unfactored Wall Loads'!V87+1*'Unfactored Wall Loads'!X87)</f>
        <v>0</v>
      </c>
      <c r="AC87" s="42">
        <f>'Unfactored Wall Loads'!$P$5*(1*'Unfactored Wall Loads'!V87+0.75*'Unfactored Wall Loads'!W87+0.75*'Unfactored Wall Loads'!X87)</f>
        <v>0</v>
      </c>
      <c r="AD87" s="87">
        <f t="shared" ref="AD87:AD121" si="18">MAX(Z87:AC87)</f>
        <v>0</v>
      </c>
      <c r="AE87" s="118" t="str">
        <f>IF($B87="INT",1*'Unfactored Wall Loads'!Y87,IF($B87="EXT",IF(AK87=AG87,0.6*'Unfactored Wall Loads'!Y87,IF(AK87=AH87,0.75*0.6*'Unfactored Wall Loads'!Y87,IF(AK87=AI87,0.75*0.6*'Unfactored Wall Loads'!Y87,IF(AK87=AJ87,0.75*0.6*'Unfactored Wall Loads'!Y87,"NG")))),"N.G."))</f>
        <v>N.G.</v>
      </c>
      <c r="AF87" s="119" t="str">
        <f>IF($B87="INT",1*'Unfactored Wall Loads'!Z87, IF($B87="EXT",0.6*'Unfactored Wall Loads'!Z87,"N.G."))</f>
        <v>N.G.</v>
      </c>
      <c r="AG87" s="38">
        <f>'Unfactored Wall Loads'!$P$5*(1*'Unfactored Wall Loads'!AA87)</f>
        <v>0</v>
      </c>
      <c r="AH87" s="38">
        <f>'Unfactored Wall Loads'!$P$5*(1*'Unfactored Wall Loads'!AA87+1*'Unfactored Wall Loads'!AB87)</f>
        <v>0</v>
      </c>
      <c r="AI87" s="38">
        <f>'Unfactored Wall Loads'!$P$5*(1*'Unfactored Wall Loads'!AA87+1*'Unfactored Wall Loads'!AC87)</f>
        <v>0</v>
      </c>
      <c r="AJ87" s="38">
        <f>'Unfactored Wall Loads'!$P$5*(1*'Unfactored Wall Loads'!AA87+0.75*'Unfactored Wall Loads'!AB87+0.75*'Unfactored Wall Loads'!AC87)</f>
        <v>0</v>
      </c>
      <c r="AK87" s="42">
        <f t="shared" ref="AK87:AK121" si="19">MAX(AG87:AJ87)</f>
        <v>0</v>
      </c>
      <c r="AL87" s="118" t="str">
        <f>IF($B87="INT",1*'Unfactored Wall Loads'!AD87,IF($B87="EXT",IF(AR87=AN87,0.6*'Unfactored Wall Loads'!AD87,IF(AR87=AO87,0.75*0.6*'Unfactored Wall Loads'!AD87,IF(AR87=AP87,0.75*0.6*'Unfactored Wall Loads'!AD87,IF(AR87=AQ87,0.75*0.6*'Unfactored Wall Loads'!AD87,"NG")))),"N.G."))</f>
        <v>N.G.</v>
      </c>
      <c r="AM87" s="119" t="str">
        <f>IF($B87="INT",1*'Unfactored Wall Loads'!AE87, IF($B87="EXT",0.6*'Unfactored Wall Loads'!AE87,"N.G."))</f>
        <v>N.G.</v>
      </c>
      <c r="AN87" s="38">
        <f>'Unfactored Wall Loads'!$P$5*(1*'Unfactored Wall Loads'!AF87)</f>
        <v>0</v>
      </c>
      <c r="AO87" s="38">
        <f>'Unfactored Wall Loads'!$P$5*(1*'Unfactored Wall Loads'!AF87+1*'Unfactored Wall Loads'!AG87)</f>
        <v>0</v>
      </c>
      <c r="AP87" s="38">
        <f>'Unfactored Wall Loads'!$P$5*(1*'Unfactored Wall Loads'!AF87+1*'Unfactored Wall Loads'!AH87)</f>
        <v>0</v>
      </c>
      <c r="AQ87" s="38">
        <f>'Unfactored Wall Loads'!$P$5*(1*'Unfactored Wall Loads'!AF87+0.75*'Unfactored Wall Loads'!AG87+0.75*'Unfactored Wall Loads'!AH87)</f>
        <v>0</v>
      </c>
      <c r="AR87" s="42">
        <f t="shared" ref="AR87:AR121" si="20">MAX(AN87:AQ87)</f>
        <v>0</v>
      </c>
      <c r="AS87" s="118" t="str">
        <f>IF($B87="INT",1*'Unfactored Wall Loads'!AI87,IF($B87="EXT",IF(AY87=AU87,0.6*'Unfactored Wall Loads'!AI87,IF(AY87=AV87,0.75*0.6*'Unfactored Wall Loads'!AI87,IF(AY87=AW87,0.75*0.6*'Unfactored Wall Loads'!AI87,IF(AY87=AX87,0.75*0.6*'Unfactored Wall Loads'!AI87,"NG")))),"N.G."))</f>
        <v>N.G.</v>
      </c>
      <c r="AT87" s="119" t="str">
        <f>IF($B87="INT",1*'Unfactored Wall Loads'!AJ87, IF($B87="EXT",0.6*'Unfactored Wall Loads'!AJ87,"N.G."))</f>
        <v>N.G.</v>
      </c>
      <c r="AU87" s="38">
        <f>'Unfactored Wall Loads'!$P$5*(1*'Unfactored Wall Loads'!AK87)</f>
        <v>0</v>
      </c>
      <c r="AV87" s="38">
        <f>'Unfactored Wall Loads'!$P$5*(1*'Unfactored Wall Loads'!AK87+1*'Unfactored Wall Loads'!AL87)</f>
        <v>0</v>
      </c>
      <c r="AW87" s="38">
        <f>'Unfactored Wall Loads'!$P$5*(1*'Unfactored Wall Loads'!AK87+1*'Unfactored Wall Loads'!AM87)</f>
        <v>0</v>
      </c>
      <c r="AX87" s="38">
        <f>'Unfactored Wall Loads'!$P$5*(1*'Unfactored Wall Loads'!AK87+0.75*'Unfactored Wall Loads'!AL87+0.75*'Unfactored Wall Loads'!AM87)</f>
        <v>0</v>
      </c>
      <c r="AY87" s="42">
        <f t="shared" ref="AY87:AY121" si="21">MAX(AU87:AX87)</f>
        <v>0</v>
      </c>
      <c r="AZ87" s="118" t="str">
        <f>IF($B87="INT",1*'Unfactored Wall Loads'!AN87,IF($B87="EXT",IF(BF87=BB87,0.6*'Unfactored Wall Loads'!AN87,IF(BF87=BC87,0.75*0.6*'Unfactored Wall Loads'!AN87,IF(BF87=BD87,0.75*0.6*'Unfactored Wall Loads'!AN87,IF(BF87=BE87,0.75*0.6*'Unfactored Wall Loads'!AN87,"NG")))),"N.G."))</f>
        <v>N.G.</v>
      </c>
      <c r="BA87" s="119" t="str">
        <f>IF($B87="INT",1*'Unfactored Wall Loads'!AO87, IF($B87="EXT",0.6*'Unfactored Wall Loads'!AO87,"N.G."))</f>
        <v>N.G.</v>
      </c>
      <c r="BB87" s="38">
        <f>'Unfactored Wall Loads'!$P$5*(1*'Unfactored Wall Loads'!AP87)</f>
        <v>0</v>
      </c>
      <c r="BC87" s="38">
        <f>'Unfactored Wall Loads'!$P$5*(1*'Unfactored Wall Loads'!AP87+1*'Unfactored Wall Loads'!AQ87)</f>
        <v>0</v>
      </c>
      <c r="BD87" s="38">
        <f>'Unfactored Wall Loads'!$P$5*(1*'Unfactored Wall Loads'!AP87+1*'Unfactored Wall Loads'!AR87)</f>
        <v>0</v>
      </c>
      <c r="BE87" s="38">
        <f>'Unfactored Wall Loads'!$P$5*(1*'Unfactored Wall Loads'!AP87+0.75*'Unfactored Wall Loads'!AQ87+0.75*'Unfactored Wall Loads'!AR87)</f>
        <v>0</v>
      </c>
      <c r="BF87" s="42">
        <f t="shared" ref="BF87:BF121" si="22">MAX(BB87:BE87)</f>
        <v>0</v>
      </c>
      <c r="BG87" s="118" t="str">
        <f>IF($B87="INT",1*'Unfactored Wall Loads'!AS87,IF($B87="EXT",IF(BM87=BI87,0.6*'Unfactored Wall Loads'!AS87,IF(BM87=BJ87,0.75*0.6*'Unfactored Wall Loads'!AS87,IF(BM87=BK87,0.75*0.6*'Unfactored Wall Loads'!AS87,IF(BM87=BL87,0.75*0.6*'Unfactored Wall Loads'!AS87,"NG")))),"N.G."))</f>
        <v>N.G.</v>
      </c>
      <c r="BH87" s="119" t="str">
        <f>IF($B87="INT",1*'Unfactored Wall Loads'!AT87, IF($B87="EXT",0.6*'Unfactored Wall Loads'!AT87,"N.G."))</f>
        <v>N.G.</v>
      </c>
      <c r="BI87" s="38">
        <f>'Unfactored Wall Loads'!$P$5*(1*'Unfactored Wall Loads'!AU87)</f>
        <v>0</v>
      </c>
      <c r="BJ87" s="38">
        <f>'Unfactored Wall Loads'!$P$5*(1*'Unfactored Wall Loads'!AU87+1*'Unfactored Wall Loads'!AV87)</f>
        <v>0</v>
      </c>
      <c r="BK87" s="38">
        <f>'Unfactored Wall Loads'!$P$5*(1*'Unfactored Wall Loads'!AU87+1*'Unfactored Wall Loads'!AW87)</f>
        <v>0</v>
      </c>
      <c r="BL87" s="38">
        <f>'Unfactored Wall Loads'!$P$5*(1*'Unfactored Wall Loads'!AU87+0.75*'Unfactored Wall Loads'!AV87+0.75*'Unfactored Wall Loads'!AW87)</f>
        <v>0</v>
      </c>
      <c r="BM87" s="42">
        <f t="shared" ref="BM87:BM121" si="23">MAX(BI87:BL87)</f>
        <v>0</v>
      </c>
      <c r="BN87" s="118" t="str">
        <f>IF($B87="INT",1*'Unfactored Wall Loads'!AX87,IF($B87="EXT",IF(BT87=BP87,0.6*'Unfactored Wall Loads'!AX87,IF(BT87=BQ87,0.75*0.6*'Unfactored Wall Loads'!AX87,IF(BT87=BR87,0.75*0.6*'Unfactored Wall Loads'!AX87,IF(BT87=BS87,0.75*0.6*'Unfactored Wall Loads'!AX87,"NG")))),"N.G."))</f>
        <v>N.G.</v>
      </c>
      <c r="BO87" s="119" t="str">
        <f>IF($B87="INT",1*'Unfactored Wall Loads'!AY87, IF($B87="EXT",0.6*'Unfactored Wall Loads'!AY87,"N.G."))</f>
        <v>N.G.</v>
      </c>
      <c r="BP87" s="38">
        <f>'Unfactored Wall Loads'!$P$5*(1*'Unfactored Wall Loads'!AZ87)</f>
        <v>0</v>
      </c>
      <c r="BQ87" s="38">
        <f>'Unfactored Wall Loads'!$P$5*(1*'Unfactored Wall Loads'!AZ87+1*'Unfactored Wall Loads'!BA87)</f>
        <v>0</v>
      </c>
      <c r="BR87" s="38">
        <f>'Unfactored Wall Loads'!$P$5*(1*'Unfactored Wall Loads'!AZ87+1*'Unfactored Wall Loads'!BB87)</f>
        <v>0</v>
      </c>
      <c r="BS87" s="38">
        <f>'Unfactored Wall Loads'!$P$5*(1*'Unfactored Wall Loads'!AZ87+0.75*'Unfactored Wall Loads'!BA87+0.75*'Unfactored Wall Loads'!BB87)</f>
        <v>0</v>
      </c>
      <c r="BT87" s="42">
        <f t="shared" ref="BT87:BT121" si="24">MAX(BP87:BS87)</f>
        <v>0</v>
      </c>
      <c r="BU87" s="118" t="str">
        <f>IF($B87="INT",1*'Unfactored Wall Loads'!BC87,IF($B87="EXT",IF(CA87=BW87,0.6*'Unfactored Wall Loads'!BC87,IF(CA87=BX87,0.75*0.6*'Unfactored Wall Loads'!BC87,IF(CA87=BY87,0.75*0.6*'Unfactored Wall Loads'!BC87,IF(CA87=BZ87,0.75*0.6*'Unfactored Wall Loads'!BC87,"NG")))),"N.G."))</f>
        <v>N.G.</v>
      </c>
      <c r="BV87" s="119" t="str">
        <f>IF($B87="INT",1*'Unfactored Wall Loads'!BD87, IF($B87="EXT",0.6*'Unfactored Wall Loads'!BD87,"N.G."))</f>
        <v>N.G.</v>
      </c>
      <c r="BW87" s="38">
        <f>'Unfactored Wall Loads'!$P$5*(1*'Unfactored Wall Loads'!BE87)</f>
        <v>0</v>
      </c>
      <c r="BX87" s="38">
        <f>'Unfactored Wall Loads'!$P$5*(1*'Unfactored Wall Loads'!BE87+1*'Unfactored Wall Loads'!BF87)</f>
        <v>0</v>
      </c>
      <c r="BY87" s="38">
        <f>'Unfactored Wall Loads'!$P$5*(1*'Unfactored Wall Loads'!BE87+1*'Unfactored Wall Loads'!BG87)</f>
        <v>0</v>
      </c>
      <c r="BZ87" s="38">
        <f>'Unfactored Wall Loads'!$P$5*(1*'Unfactored Wall Loads'!BE87+0.75*'Unfactored Wall Loads'!BF87+0.75*'Unfactored Wall Loads'!BG87)</f>
        <v>0</v>
      </c>
      <c r="CA87" s="42">
        <f t="shared" ref="CA87:CA121" si="25">MAX(BW87:BZ87)</f>
        <v>0</v>
      </c>
      <c r="CB87" s="118" t="str">
        <f>IF($B87="INT",1*'Unfactored Wall Loads'!BH87,IF($B87="EXT",IF(CH87=CD87,0.6*'Unfactored Wall Loads'!BH87,IF(CH87=CE87,0.75*0.6*'Unfactored Wall Loads'!BH87,IF(CH87=CF87,0.75*0.6*'Unfactored Wall Loads'!BH87,IF(CH87=CG87,0.75*0.6*'Unfactored Wall Loads'!BH87,"NG")))),"N.G."))</f>
        <v>N.G.</v>
      </c>
      <c r="CC87" s="119" t="str">
        <f>IF($B87="INT",1*'Unfactored Wall Loads'!BI87, IF($B87="EXT",0.6*'Unfactored Wall Loads'!BI87,"N.G."))</f>
        <v>N.G.</v>
      </c>
      <c r="CD87" s="38">
        <f>'Unfactored Wall Loads'!$P$5*(1*'Unfactored Wall Loads'!BJ87)</f>
        <v>0</v>
      </c>
      <c r="CE87" s="38">
        <f>'Unfactored Wall Loads'!$P$5*(1*'Unfactored Wall Loads'!BJ87+1*'Unfactored Wall Loads'!BK87)</f>
        <v>0</v>
      </c>
      <c r="CF87" s="38">
        <f>'Unfactored Wall Loads'!$P$5*(1*'Unfactored Wall Loads'!BJ87+1*'Unfactored Wall Loads'!BL87)</f>
        <v>0</v>
      </c>
      <c r="CG87" s="38">
        <f>'Unfactored Wall Loads'!$P$5*(1*'Unfactored Wall Loads'!BJ87+0.75*'Unfactored Wall Loads'!BK87+0.75*'Unfactored Wall Loads'!BL87)</f>
        <v>0</v>
      </c>
      <c r="CH87" s="42">
        <f t="shared" ref="CH87:CH121" si="26">MAX(CD87:CG87)</f>
        <v>0</v>
      </c>
      <c r="CI87" s="118" t="str">
        <f>IF($B87="INT",1*'Unfactored Wall Loads'!BM87,IF($B87="EXT",IF(CO87=CK87,0.6*'Unfactored Wall Loads'!BM87,IF(CO87=CL87,0.75*0.6*'Unfactored Wall Loads'!BM87,IF(CO87=CM87,0.75*0.6*'Unfactored Wall Loads'!BM87,IF(CO87=CN87,0.75*0.6*'Unfactored Wall Loads'!BM87,"NG")))),"N.G."))</f>
        <v>N.G.</v>
      </c>
      <c r="CJ87" s="119" t="str">
        <f>IF($B87="INT",1*'Unfactored Wall Loads'!BN87, IF($B87="EXT",0.6*'Unfactored Wall Loads'!BN87,"N.G."))</f>
        <v>N.G.</v>
      </c>
      <c r="CK87" s="38">
        <f>'Unfactored Wall Loads'!$P$5*(1*'Unfactored Wall Loads'!BO87)</f>
        <v>0</v>
      </c>
      <c r="CL87" s="38">
        <f>'Unfactored Wall Loads'!$P$5*(1*'Unfactored Wall Loads'!BO87+1*'Unfactored Wall Loads'!BP87)</f>
        <v>0</v>
      </c>
      <c r="CM87" s="38">
        <f>'Unfactored Wall Loads'!$P$5*(1*'Unfactored Wall Loads'!BO87+1*'Unfactored Wall Loads'!BQ87)</f>
        <v>0</v>
      </c>
      <c r="CN87" s="38">
        <f>'Unfactored Wall Loads'!$P$5*(1*'Unfactored Wall Loads'!BO87+0.75*'Unfactored Wall Loads'!BP87+0.75*'Unfactored Wall Loads'!BQ87)</f>
        <v>0</v>
      </c>
      <c r="CO87" s="42">
        <f t="shared" ref="CO87:CO121" si="27">MAX(CK87:CN87)</f>
        <v>0</v>
      </c>
      <c r="CP87" s="118" t="str">
        <f>IF($B87="INT",1*'Unfactored Wall Loads'!BR87,IF($B87="EXT",IF(CV87=CR87,0.6*'Unfactored Wall Loads'!BR87,IF(CV87=CS87,0.75*0.6*'Unfactored Wall Loads'!BR87,IF(CV87=CT87,0.75*0.6*'Unfactored Wall Loads'!BR87,IF(CV87=CU87,0.75*0.6*'Unfactored Wall Loads'!BR87,"NG")))),"N.G."))</f>
        <v>N.G.</v>
      </c>
      <c r="CQ87" s="119" t="str">
        <f>IF($B87="INT",1*'Unfactored Wall Loads'!BS87, IF($B87="EXT",0.6*'Unfactored Wall Loads'!BS87,"N.G."))</f>
        <v>N.G.</v>
      </c>
      <c r="CR87" s="38">
        <f>'Unfactored Wall Loads'!$P$5*(1*'Unfactored Wall Loads'!BT87)</f>
        <v>0</v>
      </c>
      <c r="CS87" s="38">
        <f>'Unfactored Wall Loads'!$P$5*(1*'Unfactored Wall Loads'!BT87+1*'Unfactored Wall Loads'!BU87)</f>
        <v>0</v>
      </c>
      <c r="CT87" s="38">
        <f>'Unfactored Wall Loads'!$P$5*(1*'Unfactored Wall Loads'!BT87+1*'Unfactored Wall Loads'!BV87)</f>
        <v>0</v>
      </c>
      <c r="CU87" s="38">
        <f>'Unfactored Wall Loads'!$P$5*(1*'Unfactored Wall Loads'!BT87+0.75*'Unfactored Wall Loads'!BU87+0.75*'Unfactored Wall Loads'!BV87)</f>
        <v>0</v>
      </c>
      <c r="CV87" s="42">
        <f t="shared" ref="CV87:CV121" si="28">MAX(CR87:CU87)</f>
        <v>0</v>
      </c>
      <c r="CW87" s="118" t="str">
        <f>IF($B87="INT",1*'Unfactored Wall Loads'!BW87,IF($B87="EXT",IF(DC87=CY87,0.6*'Unfactored Wall Loads'!BW87,IF(DC87=CZ87,0.75*0.6*'Unfactored Wall Loads'!BW87,IF(DC87=DA87,0.75*0.6*'Unfactored Wall Loads'!BW87,IF(DC87=DB87,0.75*0.6*'Unfactored Wall Loads'!BW87,"NG")))),"N.G."))</f>
        <v>N.G.</v>
      </c>
      <c r="CX87" s="119" t="str">
        <f>IF($B87="INT",1*'Unfactored Wall Loads'!BX87, IF($B87="EXT",0.6*'Unfactored Wall Loads'!BX87,"N.G."))</f>
        <v>N.G.</v>
      </c>
      <c r="CY87" s="38">
        <f>'Unfactored Wall Loads'!$P$5*(1*'Unfactored Wall Loads'!BY87)</f>
        <v>0</v>
      </c>
      <c r="CZ87" s="38">
        <f>'Unfactored Wall Loads'!$P$5*(1*'Unfactored Wall Loads'!BY87+1*'Unfactored Wall Loads'!BZ87)</f>
        <v>0</v>
      </c>
      <c r="DA87" s="38">
        <f>'Unfactored Wall Loads'!$P$5*(1*'Unfactored Wall Loads'!BY87+1*'Unfactored Wall Loads'!CA87)</f>
        <v>0</v>
      </c>
      <c r="DB87" s="38">
        <f>'Unfactored Wall Loads'!$P$5*(1*'Unfactored Wall Loads'!BY87+0.75*'Unfactored Wall Loads'!BZ87+0.75*'Unfactored Wall Loads'!CA87)</f>
        <v>0</v>
      </c>
      <c r="DC87" s="37">
        <f t="shared" ref="DC87:DC121" si="29">MAX(CY87:DB87)</f>
        <v>0</v>
      </c>
    </row>
    <row r="88" spans="1:107" x14ac:dyDescent="0.25">
      <c r="A88" s="87">
        <v>67</v>
      </c>
      <c r="B88" s="87">
        <f>'Unfactored Wall Loads'!B88</f>
        <v>0</v>
      </c>
      <c r="C88" s="118" t="str">
        <f>IF($B88="INT",1*'Unfactored Wall Loads'!E89,IF($B88="EXT",IF(I88=E88,0.6*'Unfactored Wall Loads'!E89,IF(I88=F88,0.75*0.6*'Unfactored Wall Loads'!E89,IF(I88=G88,0.75*0.6*'Unfactored Wall Loads'!A89,IF(I88=H88,0.75*0.6*'Unfactored Wall Loads'!E89,"NG")))),"N.G."))</f>
        <v>N.G.</v>
      </c>
      <c r="D88" s="119" t="str">
        <f>IF($B88="INT",1*'Unfactored Wall Loads'!F88, IF($B88="EXT",0.6*'Unfactored Wall Loads'!F88,"N.G."))</f>
        <v>N.G.</v>
      </c>
      <c r="E88" s="38">
        <f>'Unfactored Wall Loads'!$P$5*(1*'Unfactored Wall Loads'!G88)</f>
        <v>0</v>
      </c>
      <c r="F88" s="38">
        <f>'Unfactored Wall Loads'!$P$5*(1*'Unfactored Wall Loads'!G88+1*'Unfactored Wall Loads'!H88)</f>
        <v>0</v>
      </c>
      <c r="G88" s="38">
        <f>'Unfactored Wall Loads'!$P$5*(1*'Unfactored Wall Loads'!G88+1*'Unfactored Wall Loads'!I88)</f>
        <v>0</v>
      </c>
      <c r="H88" s="38">
        <f>'Unfactored Wall Loads'!$P$5*(1*'Unfactored Wall Loads'!G88+0.75*'Unfactored Wall Loads'!H88+0.75*'Unfactored Wall Loads'!I88)</f>
        <v>0</v>
      </c>
      <c r="I88" s="42">
        <f t="shared" si="15"/>
        <v>0</v>
      </c>
      <c r="J88" s="118" t="str">
        <f>IF($B88="INT",1*'Unfactored Wall Loads'!J89,IF($B88="EXT",IF(P88=L88,0.6*'Unfactored Wall Loads'!H89,IF(P88=M88,0.75*0.6*'Unfactored Wall Loads'!H89,IF(P88=N88,0.75*0.6*'Unfactored Wall Loads'!H89,IF(P88=O88,0.75*0.6*'Unfactored Wall Loads'!H89,"NG")))),"N.G."))</f>
        <v>N.G.</v>
      </c>
      <c r="K88" s="119" t="str">
        <f>IF($B88="INT",1*'Unfactored Wall Loads'!K88, IF($B88="EXT",0.6*'Unfactored Wall Loads'!K88,"N.G."))</f>
        <v>N.G.</v>
      </c>
      <c r="L88" s="38">
        <f>'Unfactored Wall Loads'!$P$5*(1*'Unfactored Wall Loads'!L88)</f>
        <v>0</v>
      </c>
      <c r="M88" s="38">
        <f>'Unfactored Wall Loads'!$P$5*(1*'Unfactored Wall Loads'!L88+1*'Unfactored Wall Loads'!M88)</f>
        <v>0</v>
      </c>
      <c r="N88" s="38">
        <f>'Unfactored Wall Loads'!$P$5*(1*'Unfactored Wall Loads'!L88+1*'Unfactored Wall Loads'!N88)</f>
        <v>0</v>
      </c>
      <c r="O88" s="38">
        <f>'Unfactored Wall Loads'!$P$5*(1*'Unfactored Wall Loads'!L88+0.75*'Unfactored Wall Loads'!M88+0.75*'Unfactored Wall Loads'!N88)</f>
        <v>0</v>
      </c>
      <c r="P88" s="42">
        <f t="shared" si="16"/>
        <v>0</v>
      </c>
      <c r="Q88" s="118" t="str">
        <f>IF($B88="INT",1*'Unfactored Wall Loads'!O89,IF($B88="EXT",IF(W88=S88,0.6*'Unfactored Wall Loads'!O89,IF(W88=T88,0.75*0.6*'Unfactored Wall Loads'!O89,IF(W88=U88,0.75*0.6*'Unfactored Wall Loads'!O89,IF(W88=V88,0.75*0.6*'Unfactored Wall Loads'!O89,"NG")))),"N.G."))</f>
        <v>N.G.</v>
      </c>
      <c r="R88" s="119" t="str">
        <f>IF($B88="INT",1*'Unfactored Wall Loads'!P88, IF($B88="EXT",0.6*'Unfactored Wall Loads'!P88,"N.G."))</f>
        <v>N.G.</v>
      </c>
      <c r="S88" s="38">
        <f>'Unfactored Wall Loads'!$P$5*(1*'Unfactored Wall Loads'!Q88)</f>
        <v>0</v>
      </c>
      <c r="T88" s="38">
        <f>'Unfactored Wall Loads'!$P$5*(1*'Unfactored Wall Loads'!Q88+1*'Unfactored Wall Loads'!R88)</f>
        <v>0</v>
      </c>
      <c r="U88" s="38">
        <f>'Unfactored Wall Loads'!$P$5*(1*'Unfactored Wall Loads'!Q88+1*'Unfactored Wall Loads'!S88)</f>
        <v>0</v>
      </c>
      <c r="V88" s="38">
        <f>'Unfactored Wall Loads'!$P$5*(1*'Unfactored Wall Loads'!Q88+0.75*'Unfactored Wall Loads'!R88+0.75*'Unfactored Wall Loads'!S88)</f>
        <v>0</v>
      </c>
      <c r="W88" s="42">
        <f t="shared" si="17"/>
        <v>0</v>
      </c>
      <c r="X88" s="118" t="str">
        <f>IF($B88="INT",1*'Unfactored Wall Loads'!T88,IF($B88="EXT",IF(AD88=Z88,0.6*'Unfactored Wall Loads'!T88,IF(AD88=AA88,0.75*0.6*'Unfactored Wall Loads'!T88,IF(AD88=AB88,0.75*0.6*'Unfactored Wall Loads'!T88,IF(AD88=AC88,0.75*0.6*'Unfactored Wall Loads'!T88,"NG")))),"N.G."))</f>
        <v>N.G.</v>
      </c>
      <c r="Y88" s="119" t="str">
        <f>IF($B88="INT",1*'Unfactored Wall Loads'!U88, IF($B88="EXT",0.6*'Unfactored Wall Loads'!U88,"N.G."))</f>
        <v>N.G.</v>
      </c>
      <c r="Z88" s="38">
        <f>'Unfactored Wall Loads'!$P$5*(1*'Unfactored Wall Loads'!V88)</f>
        <v>0</v>
      </c>
      <c r="AA88" s="38">
        <f>'Unfactored Wall Loads'!$P$5*(1*'Unfactored Wall Loads'!V88+1*'Unfactored Wall Loads'!W88)</f>
        <v>0</v>
      </c>
      <c r="AB88" s="38">
        <f>'Unfactored Wall Loads'!$P$5*(1*'Unfactored Wall Loads'!V88+1*'Unfactored Wall Loads'!X88)</f>
        <v>0</v>
      </c>
      <c r="AC88" s="42">
        <f>'Unfactored Wall Loads'!$P$5*(1*'Unfactored Wall Loads'!V88+0.75*'Unfactored Wall Loads'!W88+0.75*'Unfactored Wall Loads'!X88)</f>
        <v>0</v>
      </c>
      <c r="AD88" s="87">
        <f t="shared" si="18"/>
        <v>0</v>
      </c>
      <c r="AE88" s="118" t="str">
        <f>IF($B88="INT",1*'Unfactored Wall Loads'!Y88,IF($B88="EXT",IF(AK88=AG88,0.6*'Unfactored Wall Loads'!Y88,IF(AK88=AH88,0.75*0.6*'Unfactored Wall Loads'!Y88,IF(AK88=AI88,0.75*0.6*'Unfactored Wall Loads'!Y88,IF(AK88=AJ88,0.75*0.6*'Unfactored Wall Loads'!Y88,"NG")))),"N.G."))</f>
        <v>N.G.</v>
      </c>
      <c r="AF88" s="119" t="str">
        <f>IF($B88="INT",1*'Unfactored Wall Loads'!Z88, IF($B88="EXT",0.6*'Unfactored Wall Loads'!Z88,"N.G."))</f>
        <v>N.G.</v>
      </c>
      <c r="AG88" s="38">
        <f>'Unfactored Wall Loads'!$P$5*(1*'Unfactored Wall Loads'!AA88)</f>
        <v>0</v>
      </c>
      <c r="AH88" s="38">
        <f>'Unfactored Wall Loads'!$P$5*(1*'Unfactored Wall Loads'!AA88+1*'Unfactored Wall Loads'!AB88)</f>
        <v>0</v>
      </c>
      <c r="AI88" s="38">
        <f>'Unfactored Wall Loads'!$P$5*(1*'Unfactored Wall Loads'!AA88+1*'Unfactored Wall Loads'!AC88)</f>
        <v>0</v>
      </c>
      <c r="AJ88" s="38">
        <f>'Unfactored Wall Loads'!$P$5*(1*'Unfactored Wall Loads'!AA88+0.75*'Unfactored Wall Loads'!AB88+0.75*'Unfactored Wall Loads'!AC88)</f>
        <v>0</v>
      </c>
      <c r="AK88" s="42">
        <f t="shared" si="19"/>
        <v>0</v>
      </c>
      <c r="AL88" s="118" t="str">
        <f>IF($B88="INT",1*'Unfactored Wall Loads'!AD88,IF($B88="EXT",IF(AR88=AN88,0.6*'Unfactored Wall Loads'!AD88,IF(AR88=AO88,0.75*0.6*'Unfactored Wall Loads'!AD88,IF(AR88=AP88,0.75*0.6*'Unfactored Wall Loads'!AD88,IF(AR88=AQ88,0.75*0.6*'Unfactored Wall Loads'!AD88,"NG")))),"N.G."))</f>
        <v>N.G.</v>
      </c>
      <c r="AM88" s="119" t="str">
        <f>IF($B88="INT",1*'Unfactored Wall Loads'!AE88, IF($B88="EXT",0.6*'Unfactored Wall Loads'!AE88,"N.G."))</f>
        <v>N.G.</v>
      </c>
      <c r="AN88" s="38">
        <f>'Unfactored Wall Loads'!$P$5*(1*'Unfactored Wall Loads'!AF88)</f>
        <v>0</v>
      </c>
      <c r="AO88" s="38">
        <f>'Unfactored Wall Loads'!$P$5*(1*'Unfactored Wall Loads'!AF88+1*'Unfactored Wall Loads'!AG88)</f>
        <v>0</v>
      </c>
      <c r="AP88" s="38">
        <f>'Unfactored Wall Loads'!$P$5*(1*'Unfactored Wall Loads'!AF88+1*'Unfactored Wall Loads'!AH88)</f>
        <v>0</v>
      </c>
      <c r="AQ88" s="38">
        <f>'Unfactored Wall Loads'!$P$5*(1*'Unfactored Wall Loads'!AF88+0.75*'Unfactored Wall Loads'!AG88+0.75*'Unfactored Wall Loads'!AH88)</f>
        <v>0</v>
      </c>
      <c r="AR88" s="42">
        <f t="shared" si="20"/>
        <v>0</v>
      </c>
      <c r="AS88" s="118" t="str">
        <f>IF($B88="INT",1*'Unfactored Wall Loads'!AI88,IF($B88="EXT",IF(AY88=AU88,0.6*'Unfactored Wall Loads'!AI88,IF(AY88=AV88,0.75*0.6*'Unfactored Wall Loads'!AI88,IF(AY88=AW88,0.75*0.6*'Unfactored Wall Loads'!AI88,IF(AY88=AX88,0.75*0.6*'Unfactored Wall Loads'!AI88,"NG")))),"N.G."))</f>
        <v>N.G.</v>
      </c>
      <c r="AT88" s="119" t="str">
        <f>IF($B88="INT",1*'Unfactored Wall Loads'!AJ88, IF($B88="EXT",0.6*'Unfactored Wall Loads'!AJ88,"N.G."))</f>
        <v>N.G.</v>
      </c>
      <c r="AU88" s="38">
        <f>'Unfactored Wall Loads'!$P$5*(1*'Unfactored Wall Loads'!AK88)</f>
        <v>0</v>
      </c>
      <c r="AV88" s="38">
        <f>'Unfactored Wall Loads'!$P$5*(1*'Unfactored Wall Loads'!AK88+1*'Unfactored Wall Loads'!AL88)</f>
        <v>0</v>
      </c>
      <c r="AW88" s="38">
        <f>'Unfactored Wall Loads'!$P$5*(1*'Unfactored Wall Loads'!AK88+1*'Unfactored Wall Loads'!AM88)</f>
        <v>0</v>
      </c>
      <c r="AX88" s="38">
        <f>'Unfactored Wall Loads'!$P$5*(1*'Unfactored Wall Loads'!AK88+0.75*'Unfactored Wall Loads'!AL88+0.75*'Unfactored Wall Loads'!AM88)</f>
        <v>0</v>
      </c>
      <c r="AY88" s="42">
        <f t="shared" si="21"/>
        <v>0</v>
      </c>
      <c r="AZ88" s="118" t="str">
        <f>IF($B88="INT",1*'Unfactored Wall Loads'!AN88,IF($B88="EXT",IF(BF88=BB88,0.6*'Unfactored Wall Loads'!AN88,IF(BF88=BC88,0.75*0.6*'Unfactored Wall Loads'!AN88,IF(BF88=BD88,0.75*0.6*'Unfactored Wall Loads'!AN88,IF(BF88=BE88,0.75*0.6*'Unfactored Wall Loads'!AN88,"NG")))),"N.G."))</f>
        <v>N.G.</v>
      </c>
      <c r="BA88" s="119" t="str">
        <f>IF($B88="INT",1*'Unfactored Wall Loads'!AO88, IF($B88="EXT",0.6*'Unfactored Wall Loads'!AO88,"N.G."))</f>
        <v>N.G.</v>
      </c>
      <c r="BB88" s="38">
        <f>'Unfactored Wall Loads'!$P$5*(1*'Unfactored Wall Loads'!AP88)</f>
        <v>0</v>
      </c>
      <c r="BC88" s="38">
        <f>'Unfactored Wall Loads'!$P$5*(1*'Unfactored Wall Loads'!AP88+1*'Unfactored Wall Loads'!AQ88)</f>
        <v>0</v>
      </c>
      <c r="BD88" s="38">
        <f>'Unfactored Wall Loads'!$P$5*(1*'Unfactored Wall Loads'!AP88+1*'Unfactored Wall Loads'!AR88)</f>
        <v>0</v>
      </c>
      <c r="BE88" s="38">
        <f>'Unfactored Wall Loads'!$P$5*(1*'Unfactored Wall Loads'!AP88+0.75*'Unfactored Wall Loads'!AQ88+0.75*'Unfactored Wall Loads'!AR88)</f>
        <v>0</v>
      </c>
      <c r="BF88" s="42">
        <f t="shared" si="22"/>
        <v>0</v>
      </c>
      <c r="BG88" s="118" t="str">
        <f>IF($B88="INT",1*'Unfactored Wall Loads'!AS88,IF($B88="EXT",IF(BM88=BI88,0.6*'Unfactored Wall Loads'!AS88,IF(BM88=BJ88,0.75*0.6*'Unfactored Wall Loads'!AS88,IF(BM88=BK88,0.75*0.6*'Unfactored Wall Loads'!AS88,IF(BM88=BL88,0.75*0.6*'Unfactored Wall Loads'!AS88,"NG")))),"N.G."))</f>
        <v>N.G.</v>
      </c>
      <c r="BH88" s="119" t="str">
        <f>IF($B88="INT",1*'Unfactored Wall Loads'!AT88, IF($B88="EXT",0.6*'Unfactored Wall Loads'!AT88,"N.G."))</f>
        <v>N.G.</v>
      </c>
      <c r="BI88" s="38">
        <f>'Unfactored Wall Loads'!$P$5*(1*'Unfactored Wall Loads'!AU88)</f>
        <v>0</v>
      </c>
      <c r="BJ88" s="38">
        <f>'Unfactored Wall Loads'!$P$5*(1*'Unfactored Wall Loads'!AU88+1*'Unfactored Wall Loads'!AV88)</f>
        <v>0</v>
      </c>
      <c r="BK88" s="38">
        <f>'Unfactored Wall Loads'!$P$5*(1*'Unfactored Wall Loads'!AU88+1*'Unfactored Wall Loads'!AW88)</f>
        <v>0</v>
      </c>
      <c r="BL88" s="38">
        <f>'Unfactored Wall Loads'!$P$5*(1*'Unfactored Wall Loads'!AU88+0.75*'Unfactored Wall Loads'!AV88+0.75*'Unfactored Wall Loads'!AW88)</f>
        <v>0</v>
      </c>
      <c r="BM88" s="42">
        <f t="shared" si="23"/>
        <v>0</v>
      </c>
      <c r="BN88" s="118" t="str">
        <f>IF($B88="INT",1*'Unfactored Wall Loads'!AX88,IF($B88="EXT",IF(BT88=BP88,0.6*'Unfactored Wall Loads'!AX88,IF(BT88=BQ88,0.75*0.6*'Unfactored Wall Loads'!AX88,IF(BT88=BR88,0.75*0.6*'Unfactored Wall Loads'!AX88,IF(BT88=BS88,0.75*0.6*'Unfactored Wall Loads'!AX88,"NG")))),"N.G."))</f>
        <v>N.G.</v>
      </c>
      <c r="BO88" s="119" t="str">
        <f>IF($B88="INT",1*'Unfactored Wall Loads'!AY88, IF($B88="EXT",0.6*'Unfactored Wall Loads'!AY88,"N.G."))</f>
        <v>N.G.</v>
      </c>
      <c r="BP88" s="38">
        <f>'Unfactored Wall Loads'!$P$5*(1*'Unfactored Wall Loads'!AZ88)</f>
        <v>0</v>
      </c>
      <c r="BQ88" s="38">
        <f>'Unfactored Wall Loads'!$P$5*(1*'Unfactored Wall Loads'!AZ88+1*'Unfactored Wall Loads'!BA88)</f>
        <v>0</v>
      </c>
      <c r="BR88" s="38">
        <f>'Unfactored Wall Loads'!$P$5*(1*'Unfactored Wall Loads'!AZ88+1*'Unfactored Wall Loads'!BB88)</f>
        <v>0</v>
      </c>
      <c r="BS88" s="38">
        <f>'Unfactored Wall Loads'!$P$5*(1*'Unfactored Wall Loads'!AZ88+0.75*'Unfactored Wall Loads'!BA88+0.75*'Unfactored Wall Loads'!BB88)</f>
        <v>0</v>
      </c>
      <c r="BT88" s="42">
        <f t="shared" si="24"/>
        <v>0</v>
      </c>
      <c r="BU88" s="118" t="str">
        <f>IF($B88="INT",1*'Unfactored Wall Loads'!BC88,IF($B88="EXT",IF(CA88=BW88,0.6*'Unfactored Wall Loads'!BC88,IF(CA88=BX88,0.75*0.6*'Unfactored Wall Loads'!BC88,IF(CA88=BY88,0.75*0.6*'Unfactored Wall Loads'!BC88,IF(CA88=BZ88,0.75*0.6*'Unfactored Wall Loads'!BC88,"NG")))),"N.G."))</f>
        <v>N.G.</v>
      </c>
      <c r="BV88" s="119" t="str">
        <f>IF($B88="INT",1*'Unfactored Wall Loads'!BD88, IF($B88="EXT",0.6*'Unfactored Wall Loads'!BD88,"N.G."))</f>
        <v>N.G.</v>
      </c>
      <c r="BW88" s="38">
        <f>'Unfactored Wall Loads'!$P$5*(1*'Unfactored Wall Loads'!BE88)</f>
        <v>0</v>
      </c>
      <c r="BX88" s="38">
        <f>'Unfactored Wall Loads'!$P$5*(1*'Unfactored Wall Loads'!BE88+1*'Unfactored Wall Loads'!BF88)</f>
        <v>0</v>
      </c>
      <c r="BY88" s="38">
        <f>'Unfactored Wall Loads'!$P$5*(1*'Unfactored Wall Loads'!BE88+1*'Unfactored Wall Loads'!BG88)</f>
        <v>0</v>
      </c>
      <c r="BZ88" s="38">
        <f>'Unfactored Wall Loads'!$P$5*(1*'Unfactored Wall Loads'!BE88+0.75*'Unfactored Wall Loads'!BF88+0.75*'Unfactored Wall Loads'!BG88)</f>
        <v>0</v>
      </c>
      <c r="CA88" s="42">
        <f t="shared" si="25"/>
        <v>0</v>
      </c>
      <c r="CB88" s="118" t="str">
        <f>IF($B88="INT",1*'Unfactored Wall Loads'!BH88,IF($B88="EXT",IF(CH88=CD88,0.6*'Unfactored Wall Loads'!BH88,IF(CH88=CE88,0.75*0.6*'Unfactored Wall Loads'!BH88,IF(CH88=CF88,0.75*0.6*'Unfactored Wall Loads'!BH88,IF(CH88=CG88,0.75*0.6*'Unfactored Wall Loads'!BH88,"NG")))),"N.G."))</f>
        <v>N.G.</v>
      </c>
      <c r="CC88" s="119" t="str">
        <f>IF($B88="INT",1*'Unfactored Wall Loads'!BI88, IF($B88="EXT",0.6*'Unfactored Wall Loads'!BI88,"N.G."))</f>
        <v>N.G.</v>
      </c>
      <c r="CD88" s="38">
        <f>'Unfactored Wall Loads'!$P$5*(1*'Unfactored Wall Loads'!BJ88)</f>
        <v>0</v>
      </c>
      <c r="CE88" s="38">
        <f>'Unfactored Wall Loads'!$P$5*(1*'Unfactored Wall Loads'!BJ88+1*'Unfactored Wall Loads'!BK88)</f>
        <v>0</v>
      </c>
      <c r="CF88" s="38">
        <f>'Unfactored Wall Loads'!$P$5*(1*'Unfactored Wall Loads'!BJ88+1*'Unfactored Wall Loads'!BL88)</f>
        <v>0</v>
      </c>
      <c r="CG88" s="38">
        <f>'Unfactored Wall Loads'!$P$5*(1*'Unfactored Wall Loads'!BJ88+0.75*'Unfactored Wall Loads'!BK88+0.75*'Unfactored Wall Loads'!BL88)</f>
        <v>0</v>
      </c>
      <c r="CH88" s="42">
        <f t="shared" si="26"/>
        <v>0</v>
      </c>
      <c r="CI88" s="118" t="str">
        <f>IF($B88="INT",1*'Unfactored Wall Loads'!BM88,IF($B88="EXT",IF(CO88=CK88,0.6*'Unfactored Wall Loads'!BM88,IF(CO88=CL88,0.75*0.6*'Unfactored Wall Loads'!BM88,IF(CO88=CM88,0.75*0.6*'Unfactored Wall Loads'!BM88,IF(CO88=CN88,0.75*0.6*'Unfactored Wall Loads'!BM88,"NG")))),"N.G."))</f>
        <v>N.G.</v>
      </c>
      <c r="CJ88" s="119" t="str">
        <f>IF($B88="INT",1*'Unfactored Wall Loads'!BN88, IF($B88="EXT",0.6*'Unfactored Wall Loads'!BN88,"N.G."))</f>
        <v>N.G.</v>
      </c>
      <c r="CK88" s="38">
        <f>'Unfactored Wall Loads'!$P$5*(1*'Unfactored Wall Loads'!BO88)</f>
        <v>0</v>
      </c>
      <c r="CL88" s="38">
        <f>'Unfactored Wall Loads'!$P$5*(1*'Unfactored Wall Loads'!BO88+1*'Unfactored Wall Loads'!BP88)</f>
        <v>0</v>
      </c>
      <c r="CM88" s="38">
        <f>'Unfactored Wall Loads'!$P$5*(1*'Unfactored Wall Loads'!BO88+1*'Unfactored Wall Loads'!BQ88)</f>
        <v>0</v>
      </c>
      <c r="CN88" s="38">
        <f>'Unfactored Wall Loads'!$P$5*(1*'Unfactored Wall Loads'!BO88+0.75*'Unfactored Wall Loads'!BP88+0.75*'Unfactored Wall Loads'!BQ88)</f>
        <v>0</v>
      </c>
      <c r="CO88" s="42">
        <f t="shared" si="27"/>
        <v>0</v>
      </c>
      <c r="CP88" s="118" t="str">
        <f>IF($B88="INT",1*'Unfactored Wall Loads'!BR88,IF($B88="EXT",IF(CV88=CR88,0.6*'Unfactored Wall Loads'!BR88,IF(CV88=CS88,0.75*0.6*'Unfactored Wall Loads'!BR88,IF(CV88=CT88,0.75*0.6*'Unfactored Wall Loads'!BR88,IF(CV88=CU88,0.75*0.6*'Unfactored Wall Loads'!BR88,"NG")))),"N.G."))</f>
        <v>N.G.</v>
      </c>
      <c r="CQ88" s="119" t="str">
        <f>IF($B88="INT",1*'Unfactored Wall Loads'!BS88, IF($B88="EXT",0.6*'Unfactored Wall Loads'!BS88,"N.G."))</f>
        <v>N.G.</v>
      </c>
      <c r="CR88" s="38">
        <f>'Unfactored Wall Loads'!$P$5*(1*'Unfactored Wall Loads'!BT88)</f>
        <v>0</v>
      </c>
      <c r="CS88" s="38">
        <f>'Unfactored Wall Loads'!$P$5*(1*'Unfactored Wall Loads'!BT88+1*'Unfactored Wall Loads'!BU88)</f>
        <v>0</v>
      </c>
      <c r="CT88" s="38">
        <f>'Unfactored Wall Loads'!$P$5*(1*'Unfactored Wall Loads'!BT88+1*'Unfactored Wall Loads'!BV88)</f>
        <v>0</v>
      </c>
      <c r="CU88" s="38">
        <f>'Unfactored Wall Loads'!$P$5*(1*'Unfactored Wall Loads'!BT88+0.75*'Unfactored Wall Loads'!BU88+0.75*'Unfactored Wall Loads'!BV88)</f>
        <v>0</v>
      </c>
      <c r="CV88" s="42">
        <f t="shared" si="28"/>
        <v>0</v>
      </c>
      <c r="CW88" s="118" t="str">
        <f>IF($B88="INT",1*'Unfactored Wall Loads'!BW88,IF($B88="EXT",IF(DC88=CY88,0.6*'Unfactored Wall Loads'!BW88,IF(DC88=CZ88,0.75*0.6*'Unfactored Wall Loads'!BW88,IF(DC88=DA88,0.75*0.6*'Unfactored Wall Loads'!BW88,IF(DC88=DB88,0.75*0.6*'Unfactored Wall Loads'!BW88,"NG")))),"N.G."))</f>
        <v>N.G.</v>
      </c>
      <c r="CX88" s="119" t="str">
        <f>IF($B88="INT",1*'Unfactored Wall Loads'!BX88, IF($B88="EXT",0.6*'Unfactored Wall Loads'!BX88,"N.G."))</f>
        <v>N.G.</v>
      </c>
      <c r="CY88" s="38">
        <f>'Unfactored Wall Loads'!$P$5*(1*'Unfactored Wall Loads'!BY88)</f>
        <v>0</v>
      </c>
      <c r="CZ88" s="38">
        <f>'Unfactored Wall Loads'!$P$5*(1*'Unfactored Wall Loads'!BY88+1*'Unfactored Wall Loads'!BZ88)</f>
        <v>0</v>
      </c>
      <c r="DA88" s="38">
        <f>'Unfactored Wall Loads'!$P$5*(1*'Unfactored Wall Loads'!BY88+1*'Unfactored Wall Loads'!CA88)</f>
        <v>0</v>
      </c>
      <c r="DB88" s="38">
        <f>'Unfactored Wall Loads'!$P$5*(1*'Unfactored Wall Loads'!BY88+0.75*'Unfactored Wall Loads'!BZ88+0.75*'Unfactored Wall Loads'!CA88)</f>
        <v>0</v>
      </c>
      <c r="DC88" s="37">
        <f t="shared" si="29"/>
        <v>0</v>
      </c>
    </row>
    <row r="89" spans="1:107" x14ac:dyDescent="0.25">
      <c r="A89" s="87">
        <v>68</v>
      </c>
      <c r="B89" s="87">
        <f>'Unfactored Wall Loads'!B89</f>
        <v>0</v>
      </c>
      <c r="C89" s="118" t="str">
        <f>IF($B89="INT",1*'Unfactored Wall Loads'!E90,IF($B89="EXT",IF(I89=E89,0.6*'Unfactored Wall Loads'!E90,IF(I89=F89,0.75*0.6*'Unfactored Wall Loads'!E90,IF(I89=G89,0.75*0.6*'Unfactored Wall Loads'!A90,IF(I89=H89,0.75*0.6*'Unfactored Wall Loads'!E90,"NG")))),"N.G."))</f>
        <v>N.G.</v>
      </c>
      <c r="D89" s="119" t="str">
        <f>IF($B89="INT",1*'Unfactored Wall Loads'!F89, IF($B89="EXT",0.6*'Unfactored Wall Loads'!F89,"N.G."))</f>
        <v>N.G.</v>
      </c>
      <c r="E89" s="38">
        <f>'Unfactored Wall Loads'!$P$5*(1*'Unfactored Wall Loads'!G89)</f>
        <v>0</v>
      </c>
      <c r="F89" s="38">
        <f>'Unfactored Wall Loads'!$P$5*(1*'Unfactored Wall Loads'!G89+1*'Unfactored Wall Loads'!H89)</f>
        <v>0</v>
      </c>
      <c r="G89" s="38">
        <f>'Unfactored Wall Loads'!$P$5*(1*'Unfactored Wall Loads'!G89+1*'Unfactored Wall Loads'!I89)</f>
        <v>0</v>
      </c>
      <c r="H89" s="38">
        <f>'Unfactored Wall Loads'!$P$5*(1*'Unfactored Wall Loads'!G89+0.75*'Unfactored Wall Loads'!H89+0.75*'Unfactored Wall Loads'!I89)</f>
        <v>0</v>
      </c>
      <c r="I89" s="42">
        <f t="shared" si="15"/>
        <v>0</v>
      </c>
      <c r="J89" s="118" t="str">
        <f>IF($B89="INT",1*'Unfactored Wall Loads'!J90,IF($B89="EXT",IF(P89=L89,0.6*'Unfactored Wall Loads'!H90,IF(P89=M89,0.75*0.6*'Unfactored Wall Loads'!H90,IF(P89=N89,0.75*0.6*'Unfactored Wall Loads'!H90,IF(P89=O89,0.75*0.6*'Unfactored Wall Loads'!H90,"NG")))),"N.G."))</f>
        <v>N.G.</v>
      </c>
      <c r="K89" s="119" t="str">
        <f>IF($B89="INT",1*'Unfactored Wall Loads'!K89, IF($B89="EXT",0.6*'Unfactored Wall Loads'!K89,"N.G."))</f>
        <v>N.G.</v>
      </c>
      <c r="L89" s="38">
        <f>'Unfactored Wall Loads'!$P$5*(1*'Unfactored Wall Loads'!L89)</f>
        <v>0</v>
      </c>
      <c r="M89" s="38">
        <f>'Unfactored Wall Loads'!$P$5*(1*'Unfactored Wall Loads'!L89+1*'Unfactored Wall Loads'!M89)</f>
        <v>0</v>
      </c>
      <c r="N89" s="38">
        <f>'Unfactored Wall Loads'!$P$5*(1*'Unfactored Wall Loads'!L89+1*'Unfactored Wall Loads'!N89)</f>
        <v>0</v>
      </c>
      <c r="O89" s="38">
        <f>'Unfactored Wall Loads'!$P$5*(1*'Unfactored Wall Loads'!L89+0.75*'Unfactored Wall Loads'!M89+0.75*'Unfactored Wall Loads'!N89)</f>
        <v>0</v>
      </c>
      <c r="P89" s="42">
        <f t="shared" si="16"/>
        <v>0</v>
      </c>
      <c r="Q89" s="118" t="str">
        <f>IF($B89="INT",1*'Unfactored Wall Loads'!O90,IF($B89="EXT",IF(W89=S89,0.6*'Unfactored Wall Loads'!O90,IF(W89=T89,0.75*0.6*'Unfactored Wall Loads'!O90,IF(W89=U89,0.75*0.6*'Unfactored Wall Loads'!O90,IF(W89=V89,0.75*0.6*'Unfactored Wall Loads'!O90,"NG")))),"N.G."))</f>
        <v>N.G.</v>
      </c>
      <c r="R89" s="119" t="str">
        <f>IF($B89="INT",1*'Unfactored Wall Loads'!P89, IF($B89="EXT",0.6*'Unfactored Wall Loads'!P89,"N.G."))</f>
        <v>N.G.</v>
      </c>
      <c r="S89" s="38">
        <f>'Unfactored Wall Loads'!$P$5*(1*'Unfactored Wall Loads'!Q89)</f>
        <v>0</v>
      </c>
      <c r="T89" s="38">
        <f>'Unfactored Wall Loads'!$P$5*(1*'Unfactored Wall Loads'!Q89+1*'Unfactored Wall Loads'!R89)</f>
        <v>0</v>
      </c>
      <c r="U89" s="38">
        <f>'Unfactored Wall Loads'!$P$5*(1*'Unfactored Wall Loads'!Q89+1*'Unfactored Wall Loads'!S89)</f>
        <v>0</v>
      </c>
      <c r="V89" s="38">
        <f>'Unfactored Wall Loads'!$P$5*(1*'Unfactored Wall Loads'!Q89+0.75*'Unfactored Wall Loads'!R89+0.75*'Unfactored Wall Loads'!S89)</f>
        <v>0</v>
      </c>
      <c r="W89" s="42">
        <f t="shared" si="17"/>
        <v>0</v>
      </c>
      <c r="X89" s="118" t="str">
        <f>IF($B89="INT",1*'Unfactored Wall Loads'!T89,IF($B89="EXT",IF(AD89=Z89,0.6*'Unfactored Wall Loads'!T89,IF(AD89=AA89,0.75*0.6*'Unfactored Wall Loads'!T89,IF(AD89=AB89,0.75*0.6*'Unfactored Wall Loads'!T89,IF(AD89=AC89,0.75*0.6*'Unfactored Wall Loads'!T89,"NG")))),"N.G."))</f>
        <v>N.G.</v>
      </c>
      <c r="Y89" s="119" t="str">
        <f>IF($B89="INT",1*'Unfactored Wall Loads'!U89, IF($B89="EXT",0.6*'Unfactored Wall Loads'!U89,"N.G."))</f>
        <v>N.G.</v>
      </c>
      <c r="Z89" s="38">
        <f>'Unfactored Wall Loads'!$P$5*(1*'Unfactored Wall Loads'!V89)</f>
        <v>0</v>
      </c>
      <c r="AA89" s="38">
        <f>'Unfactored Wall Loads'!$P$5*(1*'Unfactored Wall Loads'!V89+1*'Unfactored Wall Loads'!W89)</f>
        <v>0</v>
      </c>
      <c r="AB89" s="38">
        <f>'Unfactored Wall Loads'!$P$5*(1*'Unfactored Wall Loads'!V89+1*'Unfactored Wall Loads'!X89)</f>
        <v>0</v>
      </c>
      <c r="AC89" s="42">
        <f>'Unfactored Wall Loads'!$P$5*(1*'Unfactored Wall Loads'!V89+0.75*'Unfactored Wall Loads'!W89+0.75*'Unfactored Wall Loads'!X89)</f>
        <v>0</v>
      </c>
      <c r="AD89" s="87">
        <f t="shared" si="18"/>
        <v>0</v>
      </c>
      <c r="AE89" s="118" t="str">
        <f>IF($B89="INT",1*'Unfactored Wall Loads'!Y89,IF($B89="EXT",IF(AK89=AG89,0.6*'Unfactored Wall Loads'!Y89,IF(AK89=AH89,0.75*0.6*'Unfactored Wall Loads'!Y89,IF(AK89=AI89,0.75*0.6*'Unfactored Wall Loads'!Y89,IF(AK89=AJ89,0.75*0.6*'Unfactored Wall Loads'!Y89,"NG")))),"N.G."))</f>
        <v>N.G.</v>
      </c>
      <c r="AF89" s="119" t="str">
        <f>IF($B89="INT",1*'Unfactored Wall Loads'!Z89, IF($B89="EXT",0.6*'Unfactored Wall Loads'!Z89,"N.G."))</f>
        <v>N.G.</v>
      </c>
      <c r="AG89" s="38">
        <f>'Unfactored Wall Loads'!$P$5*(1*'Unfactored Wall Loads'!AA89)</f>
        <v>0</v>
      </c>
      <c r="AH89" s="38">
        <f>'Unfactored Wall Loads'!$P$5*(1*'Unfactored Wall Loads'!AA89+1*'Unfactored Wall Loads'!AB89)</f>
        <v>0</v>
      </c>
      <c r="AI89" s="38">
        <f>'Unfactored Wall Loads'!$P$5*(1*'Unfactored Wall Loads'!AA89+1*'Unfactored Wall Loads'!AC89)</f>
        <v>0</v>
      </c>
      <c r="AJ89" s="38">
        <f>'Unfactored Wall Loads'!$P$5*(1*'Unfactored Wall Loads'!AA89+0.75*'Unfactored Wall Loads'!AB89+0.75*'Unfactored Wall Loads'!AC89)</f>
        <v>0</v>
      </c>
      <c r="AK89" s="42">
        <f t="shared" si="19"/>
        <v>0</v>
      </c>
      <c r="AL89" s="118" t="str">
        <f>IF($B89="INT",1*'Unfactored Wall Loads'!AD89,IF($B89="EXT",IF(AR89=AN89,0.6*'Unfactored Wall Loads'!AD89,IF(AR89=AO89,0.75*0.6*'Unfactored Wall Loads'!AD89,IF(AR89=AP89,0.75*0.6*'Unfactored Wall Loads'!AD89,IF(AR89=AQ89,0.75*0.6*'Unfactored Wall Loads'!AD89,"NG")))),"N.G."))</f>
        <v>N.G.</v>
      </c>
      <c r="AM89" s="119" t="str">
        <f>IF($B89="INT",1*'Unfactored Wall Loads'!AE89, IF($B89="EXT",0.6*'Unfactored Wall Loads'!AE89,"N.G."))</f>
        <v>N.G.</v>
      </c>
      <c r="AN89" s="38">
        <f>'Unfactored Wall Loads'!$P$5*(1*'Unfactored Wall Loads'!AF89)</f>
        <v>0</v>
      </c>
      <c r="AO89" s="38">
        <f>'Unfactored Wall Loads'!$P$5*(1*'Unfactored Wall Loads'!AF89+1*'Unfactored Wall Loads'!AG89)</f>
        <v>0</v>
      </c>
      <c r="AP89" s="38">
        <f>'Unfactored Wall Loads'!$P$5*(1*'Unfactored Wall Loads'!AF89+1*'Unfactored Wall Loads'!AH89)</f>
        <v>0</v>
      </c>
      <c r="AQ89" s="38">
        <f>'Unfactored Wall Loads'!$P$5*(1*'Unfactored Wall Loads'!AF89+0.75*'Unfactored Wall Loads'!AG89+0.75*'Unfactored Wall Loads'!AH89)</f>
        <v>0</v>
      </c>
      <c r="AR89" s="42">
        <f t="shared" si="20"/>
        <v>0</v>
      </c>
      <c r="AS89" s="118" t="str">
        <f>IF($B89="INT",1*'Unfactored Wall Loads'!AI89,IF($B89="EXT",IF(AY89=AU89,0.6*'Unfactored Wall Loads'!AI89,IF(AY89=AV89,0.75*0.6*'Unfactored Wall Loads'!AI89,IF(AY89=AW89,0.75*0.6*'Unfactored Wall Loads'!AI89,IF(AY89=AX89,0.75*0.6*'Unfactored Wall Loads'!AI89,"NG")))),"N.G."))</f>
        <v>N.G.</v>
      </c>
      <c r="AT89" s="119" t="str">
        <f>IF($B89="INT",1*'Unfactored Wall Loads'!AJ89, IF($B89="EXT",0.6*'Unfactored Wall Loads'!AJ89,"N.G."))</f>
        <v>N.G.</v>
      </c>
      <c r="AU89" s="38">
        <f>'Unfactored Wall Loads'!$P$5*(1*'Unfactored Wall Loads'!AK89)</f>
        <v>0</v>
      </c>
      <c r="AV89" s="38">
        <f>'Unfactored Wall Loads'!$P$5*(1*'Unfactored Wall Loads'!AK89+1*'Unfactored Wall Loads'!AL89)</f>
        <v>0</v>
      </c>
      <c r="AW89" s="38">
        <f>'Unfactored Wall Loads'!$P$5*(1*'Unfactored Wall Loads'!AK89+1*'Unfactored Wall Loads'!AM89)</f>
        <v>0</v>
      </c>
      <c r="AX89" s="38">
        <f>'Unfactored Wall Loads'!$P$5*(1*'Unfactored Wall Loads'!AK89+0.75*'Unfactored Wall Loads'!AL89+0.75*'Unfactored Wall Loads'!AM89)</f>
        <v>0</v>
      </c>
      <c r="AY89" s="42">
        <f t="shared" si="21"/>
        <v>0</v>
      </c>
      <c r="AZ89" s="118" t="str">
        <f>IF($B89="INT",1*'Unfactored Wall Loads'!AN89,IF($B89="EXT",IF(BF89=BB89,0.6*'Unfactored Wall Loads'!AN89,IF(BF89=BC89,0.75*0.6*'Unfactored Wall Loads'!AN89,IF(BF89=BD89,0.75*0.6*'Unfactored Wall Loads'!AN89,IF(BF89=BE89,0.75*0.6*'Unfactored Wall Loads'!AN89,"NG")))),"N.G."))</f>
        <v>N.G.</v>
      </c>
      <c r="BA89" s="119" t="str">
        <f>IF($B89="INT",1*'Unfactored Wall Loads'!AO89, IF($B89="EXT",0.6*'Unfactored Wall Loads'!AO89,"N.G."))</f>
        <v>N.G.</v>
      </c>
      <c r="BB89" s="38">
        <f>'Unfactored Wall Loads'!$P$5*(1*'Unfactored Wall Loads'!AP89)</f>
        <v>0</v>
      </c>
      <c r="BC89" s="38">
        <f>'Unfactored Wall Loads'!$P$5*(1*'Unfactored Wall Loads'!AP89+1*'Unfactored Wall Loads'!AQ89)</f>
        <v>0</v>
      </c>
      <c r="BD89" s="38">
        <f>'Unfactored Wall Loads'!$P$5*(1*'Unfactored Wall Loads'!AP89+1*'Unfactored Wall Loads'!AR89)</f>
        <v>0</v>
      </c>
      <c r="BE89" s="38">
        <f>'Unfactored Wall Loads'!$P$5*(1*'Unfactored Wall Loads'!AP89+0.75*'Unfactored Wall Loads'!AQ89+0.75*'Unfactored Wall Loads'!AR89)</f>
        <v>0</v>
      </c>
      <c r="BF89" s="42">
        <f t="shared" si="22"/>
        <v>0</v>
      </c>
      <c r="BG89" s="118" t="str">
        <f>IF($B89="INT",1*'Unfactored Wall Loads'!AS89,IF($B89="EXT",IF(BM89=BI89,0.6*'Unfactored Wall Loads'!AS89,IF(BM89=BJ89,0.75*0.6*'Unfactored Wall Loads'!AS89,IF(BM89=BK89,0.75*0.6*'Unfactored Wall Loads'!AS89,IF(BM89=BL89,0.75*0.6*'Unfactored Wall Loads'!AS89,"NG")))),"N.G."))</f>
        <v>N.G.</v>
      </c>
      <c r="BH89" s="119" t="str">
        <f>IF($B89="INT",1*'Unfactored Wall Loads'!AT89, IF($B89="EXT",0.6*'Unfactored Wall Loads'!AT89,"N.G."))</f>
        <v>N.G.</v>
      </c>
      <c r="BI89" s="38">
        <f>'Unfactored Wall Loads'!$P$5*(1*'Unfactored Wall Loads'!AU89)</f>
        <v>0</v>
      </c>
      <c r="BJ89" s="38">
        <f>'Unfactored Wall Loads'!$P$5*(1*'Unfactored Wall Loads'!AU89+1*'Unfactored Wall Loads'!AV89)</f>
        <v>0</v>
      </c>
      <c r="BK89" s="38">
        <f>'Unfactored Wall Loads'!$P$5*(1*'Unfactored Wall Loads'!AU89+1*'Unfactored Wall Loads'!AW89)</f>
        <v>0</v>
      </c>
      <c r="BL89" s="38">
        <f>'Unfactored Wall Loads'!$P$5*(1*'Unfactored Wall Loads'!AU89+0.75*'Unfactored Wall Loads'!AV89+0.75*'Unfactored Wall Loads'!AW89)</f>
        <v>0</v>
      </c>
      <c r="BM89" s="42">
        <f t="shared" si="23"/>
        <v>0</v>
      </c>
      <c r="BN89" s="118" t="str">
        <f>IF($B89="INT",1*'Unfactored Wall Loads'!AX89,IF($B89="EXT",IF(BT89=BP89,0.6*'Unfactored Wall Loads'!AX89,IF(BT89=BQ89,0.75*0.6*'Unfactored Wall Loads'!AX89,IF(BT89=BR89,0.75*0.6*'Unfactored Wall Loads'!AX89,IF(BT89=BS89,0.75*0.6*'Unfactored Wall Loads'!AX89,"NG")))),"N.G."))</f>
        <v>N.G.</v>
      </c>
      <c r="BO89" s="119" t="str">
        <f>IF($B89="INT",1*'Unfactored Wall Loads'!AY89, IF($B89="EXT",0.6*'Unfactored Wall Loads'!AY89,"N.G."))</f>
        <v>N.G.</v>
      </c>
      <c r="BP89" s="38">
        <f>'Unfactored Wall Loads'!$P$5*(1*'Unfactored Wall Loads'!AZ89)</f>
        <v>0</v>
      </c>
      <c r="BQ89" s="38">
        <f>'Unfactored Wall Loads'!$P$5*(1*'Unfactored Wall Loads'!AZ89+1*'Unfactored Wall Loads'!BA89)</f>
        <v>0</v>
      </c>
      <c r="BR89" s="38">
        <f>'Unfactored Wall Loads'!$P$5*(1*'Unfactored Wall Loads'!AZ89+1*'Unfactored Wall Loads'!BB89)</f>
        <v>0</v>
      </c>
      <c r="BS89" s="38">
        <f>'Unfactored Wall Loads'!$P$5*(1*'Unfactored Wall Loads'!AZ89+0.75*'Unfactored Wall Loads'!BA89+0.75*'Unfactored Wall Loads'!BB89)</f>
        <v>0</v>
      </c>
      <c r="BT89" s="42">
        <f t="shared" si="24"/>
        <v>0</v>
      </c>
      <c r="BU89" s="118" t="str">
        <f>IF($B89="INT",1*'Unfactored Wall Loads'!BC89,IF($B89="EXT",IF(CA89=BW89,0.6*'Unfactored Wall Loads'!BC89,IF(CA89=BX89,0.75*0.6*'Unfactored Wall Loads'!BC89,IF(CA89=BY89,0.75*0.6*'Unfactored Wall Loads'!BC89,IF(CA89=BZ89,0.75*0.6*'Unfactored Wall Loads'!BC89,"NG")))),"N.G."))</f>
        <v>N.G.</v>
      </c>
      <c r="BV89" s="119" t="str">
        <f>IF($B89="INT",1*'Unfactored Wall Loads'!BD89, IF($B89="EXT",0.6*'Unfactored Wall Loads'!BD89,"N.G."))</f>
        <v>N.G.</v>
      </c>
      <c r="BW89" s="38">
        <f>'Unfactored Wall Loads'!$P$5*(1*'Unfactored Wall Loads'!BE89)</f>
        <v>0</v>
      </c>
      <c r="BX89" s="38">
        <f>'Unfactored Wall Loads'!$P$5*(1*'Unfactored Wall Loads'!BE89+1*'Unfactored Wall Loads'!BF89)</f>
        <v>0</v>
      </c>
      <c r="BY89" s="38">
        <f>'Unfactored Wall Loads'!$P$5*(1*'Unfactored Wall Loads'!BE89+1*'Unfactored Wall Loads'!BG89)</f>
        <v>0</v>
      </c>
      <c r="BZ89" s="38">
        <f>'Unfactored Wall Loads'!$P$5*(1*'Unfactored Wall Loads'!BE89+0.75*'Unfactored Wall Loads'!BF89+0.75*'Unfactored Wall Loads'!BG89)</f>
        <v>0</v>
      </c>
      <c r="CA89" s="42">
        <f t="shared" si="25"/>
        <v>0</v>
      </c>
      <c r="CB89" s="118" t="str">
        <f>IF($B89="INT",1*'Unfactored Wall Loads'!BH89,IF($B89="EXT",IF(CH89=CD89,0.6*'Unfactored Wall Loads'!BH89,IF(CH89=CE89,0.75*0.6*'Unfactored Wall Loads'!BH89,IF(CH89=CF89,0.75*0.6*'Unfactored Wall Loads'!BH89,IF(CH89=CG89,0.75*0.6*'Unfactored Wall Loads'!BH89,"NG")))),"N.G."))</f>
        <v>N.G.</v>
      </c>
      <c r="CC89" s="119" t="str">
        <f>IF($B89="INT",1*'Unfactored Wall Loads'!BI89, IF($B89="EXT",0.6*'Unfactored Wall Loads'!BI89,"N.G."))</f>
        <v>N.G.</v>
      </c>
      <c r="CD89" s="38">
        <f>'Unfactored Wall Loads'!$P$5*(1*'Unfactored Wall Loads'!BJ89)</f>
        <v>0</v>
      </c>
      <c r="CE89" s="38">
        <f>'Unfactored Wall Loads'!$P$5*(1*'Unfactored Wall Loads'!BJ89+1*'Unfactored Wall Loads'!BK89)</f>
        <v>0</v>
      </c>
      <c r="CF89" s="38">
        <f>'Unfactored Wall Loads'!$P$5*(1*'Unfactored Wall Loads'!BJ89+1*'Unfactored Wall Loads'!BL89)</f>
        <v>0</v>
      </c>
      <c r="CG89" s="38">
        <f>'Unfactored Wall Loads'!$P$5*(1*'Unfactored Wall Loads'!BJ89+0.75*'Unfactored Wall Loads'!BK89+0.75*'Unfactored Wall Loads'!BL89)</f>
        <v>0</v>
      </c>
      <c r="CH89" s="42">
        <f t="shared" si="26"/>
        <v>0</v>
      </c>
      <c r="CI89" s="118" t="str">
        <f>IF($B89="INT",1*'Unfactored Wall Loads'!BM89,IF($B89="EXT",IF(CO89=CK89,0.6*'Unfactored Wall Loads'!BM89,IF(CO89=CL89,0.75*0.6*'Unfactored Wall Loads'!BM89,IF(CO89=CM89,0.75*0.6*'Unfactored Wall Loads'!BM89,IF(CO89=CN89,0.75*0.6*'Unfactored Wall Loads'!BM89,"NG")))),"N.G."))</f>
        <v>N.G.</v>
      </c>
      <c r="CJ89" s="119" t="str">
        <f>IF($B89="INT",1*'Unfactored Wall Loads'!BN89, IF($B89="EXT",0.6*'Unfactored Wall Loads'!BN89,"N.G."))</f>
        <v>N.G.</v>
      </c>
      <c r="CK89" s="38">
        <f>'Unfactored Wall Loads'!$P$5*(1*'Unfactored Wall Loads'!BO89)</f>
        <v>0</v>
      </c>
      <c r="CL89" s="38">
        <f>'Unfactored Wall Loads'!$P$5*(1*'Unfactored Wall Loads'!BO89+1*'Unfactored Wall Loads'!BP89)</f>
        <v>0</v>
      </c>
      <c r="CM89" s="38">
        <f>'Unfactored Wall Loads'!$P$5*(1*'Unfactored Wall Loads'!BO89+1*'Unfactored Wall Loads'!BQ89)</f>
        <v>0</v>
      </c>
      <c r="CN89" s="38">
        <f>'Unfactored Wall Loads'!$P$5*(1*'Unfactored Wall Loads'!BO89+0.75*'Unfactored Wall Loads'!BP89+0.75*'Unfactored Wall Loads'!BQ89)</f>
        <v>0</v>
      </c>
      <c r="CO89" s="42">
        <f t="shared" si="27"/>
        <v>0</v>
      </c>
      <c r="CP89" s="118" t="str">
        <f>IF($B89="INT",1*'Unfactored Wall Loads'!BR89,IF($B89="EXT",IF(CV89=CR89,0.6*'Unfactored Wall Loads'!BR89,IF(CV89=CS89,0.75*0.6*'Unfactored Wall Loads'!BR89,IF(CV89=CT89,0.75*0.6*'Unfactored Wall Loads'!BR89,IF(CV89=CU89,0.75*0.6*'Unfactored Wall Loads'!BR89,"NG")))),"N.G."))</f>
        <v>N.G.</v>
      </c>
      <c r="CQ89" s="119" t="str">
        <f>IF($B89="INT",1*'Unfactored Wall Loads'!BS89, IF($B89="EXT",0.6*'Unfactored Wall Loads'!BS89,"N.G."))</f>
        <v>N.G.</v>
      </c>
      <c r="CR89" s="38">
        <f>'Unfactored Wall Loads'!$P$5*(1*'Unfactored Wall Loads'!BT89)</f>
        <v>0</v>
      </c>
      <c r="CS89" s="38">
        <f>'Unfactored Wall Loads'!$P$5*(1*'Unfactored Wall Loads'!BT89+1*'Unfactored Wall Loads'!BU89)</f>
        <v>0</v>
      </c>
      <c r="CT89" s="38">
        <f>'Unfactored Wall Loads'!$P$5*(1*'Unfactored Wall Loads'!BT89+1*'Unfactored Wall Loads'!BV89)</f>
        <v>0</v>
      </c>
      <c r="CU89" s="38">
        <f>'Unfactored Wall Loads'!$P$5*(1*'Unfactored Wall Loads'!BT89+0.75*'Unfactored Wall Loads'!BU89+0.75*'Unfactored Wall Loads'!BV89)</f>
        <v>0</v>
      </c>
      <c r="CV89" s="42">
        <f t="shared" si="28"/>
        <v>0</v>
      </c>
      <c r="CW89" s="118" t="str">
        <f>IF($B89="INT",1*'Unfactored Wall Loads'!BW89,IF($B89="EXT",IF(DC89=CY89,0.6*'Unfactored Wall Loads'!BW89,IF(DC89=CZ89,0.75*0.6*'Unfactored Wall Loads'!BW89,IF(DC89=DA89,0.75*0.6*'Unfactored Wall Loads'!BW89,IF(DC89=DB89,0.75*0.6*'Unfactored Wall Loads'!BW89,"NG")))),"N.G."))</f>
        <v>N.G.</v>
      </c>
      <c r="CX89" s="119" t="str">
        <f>IF($B89="INT",1*'Unfactored Wall Loads'!BX89, IF($B89="EXT",0.6*'Unfactored Wall Loads'!BX89,"N.G."))</f>
        <v>N.G.</v>
      </c>
      <c r="CY89" s="38">
        <f>'Unfactored Wall Loads'!$P$5*(1*'Unfactored Wall Loads'!BY89)</f>
        <v>0</v>
      </c>
      <c r="CZ89" s="38">
        <f>'Unfactored Wall Loads'!$P$5*(1*'Unfactored Wall Loads'!BY89+1*'Unfactored Wall Loads'!BZ89)</f>
        <v>0</v>
      </c>
      <c r="DA89" s="38">
        <f>'Unfactored Wall Loads'!$P$5*(1*'Unfactored Wall Loads'!BY89+1*'Unfactored Wall Loads'!CA89)</f>
        <v>0</v>
      </c>
      <c r="DB89" s="38">
        <f>'Unfactored Wall Loads'!$P$5*(1*'Unfactored Wall Loads'!BY89+0.75*'Unfactored Wall Loads'!BZ89+0.75*'Unfactored Wall Loads'!CA89)</f>
        <v>0</v>
      </c>
      <c r="DC89" s="37">
        <f t="shared" si="29"/>
        <v>0</v>
      </c>
    </row>
    <row r="90" spans="1:107" x14ac:dyDescent="0.25">
      <c r="A90" s="87">
        <v>69</v>
      </c>
      <c r="B90" s="87">
        <f>'Unfactored Wall Loads'!B90</f>
        <v>0</v>
      </c>
      <c r="C90" s="118" t="str">
        <f>IF($B90="INT",1*'Unfactored Wall Loads'!E91,IF($B90="EXT",IF(I90=E90,0.6*'Unfactored Wall Loads'!E91,IF(I90=F90,0.75*0.6*'Unfactored Wall Loads'!E91,IF(I90=G90,0.75*0.6*'Unfactored Wall Loads'!A91,IF(I90=H90,0.75*0.6*'Unfactored Wall Loads'!E91,"NG")))),"N.G."))</f>
        <v>N.G.</v>
      </c>
      <c r="D90" s="119" t="str">
        <f>IF($B90="INT",1*'Unfactored Wall Loads'!F90, IF($B90="EXT",0.6*'Unfactored Wall Loads'!F90,"N.G."))</f>
        <v>N.G.</v>
      </c>
      <c r="E90" s="38">
        <f>'Unfactored Wall Loads'!$P$5*(1*'Unfactored Wall Loads'!G90)</f>
        <v>0</v>
      </c>
      <c r="F90" s="38">
        <f>'Unfactored Wall Loads'!$P$5*(1*'Unfactored Wall Loads'!G90+1*'Unfactored Wall Loads'!H90)</f>
        <v>0</v>
      </c>
      <c r="G90" s="38">
        <f>'Unfactored Wall Loads'!$P$5*(1*'Unfactored Wall Loads'!G90+1*'Unfactored Wall Loads'!I90)</f>
        <v>0</v>
      </c>
      <c r="H90" s="38">
        <f>'Unfactored Wall Loads'!$P$5*(1*'Unfactored Wall Loads'!G90+0.75*'Unfactored Wall Loads'!H90+0.75*'Unfactored Wall Loads'!I90)</f>
        <v>0</v>
      </c>
      <c r="I90" s="42">
        <f t="shared" si="15"/>
        <v>0</v>
      </c>
      <c r="J90" s="118" t="str">
        <f>IF($B90="INT",1*'Unfactored Wall Loads'!J91,IF($B90="EXT",IF(P90=L90,0.6*'Unfactored Wall Loads'!H91,IF(P90=M90,0.75*0.6*'Unfactored Wall Loads'!H91,IF(P90=N90,0.75*0.6*'Unfactored Wall Loads'!H91,IF(P90=O90,0.75*0.6*'Unfactored Wall Loads'!H91,"NG")))),"N.G."))</f>
        <v>N.G.</v>
      </c>
      <c r="K90" s="119" t="str">
        <f>IF($B90="INT",1*'Unfactored Wall Loads'!K90, IF($B90="EXT",0.6*'Unfactored Wall Loads'!K90,"N.G."))</f>
        <v>N.G.</v>
      </c>
      <c r="L90" s="38">
        <f>'Unfactored Wall Loads'!$P$5*(1*'Unfactored Wall Loads'!L90)</f>
        <v>0</v>
      </c>
      <c r="M90" s="38">
        <f>'Unfactored Wall Loads'!$P$5*(1*'Unfactored Wall Loads'!L90+1*'Unfactored Wall Loads'!M90)</f>
        <v>0</v>
      </c>
      <c r="N90" s="38">
        <f>'Unfactored Wall Loads'!$P$5*(1*'Unfactored Wall Loads'!L90+1*'Unfactored Wall Loads'!N90)</f>
        <v>0</v>
      </c>
      <c r="O90" s="38">
        <f>'Unfactored Wall Loads'!$P$5*(1*'Unfactored Wall Loads'!L90+0.75*'Unfactored Wall Loads'!M90+0.75*'Unfactored Wall Loads'!N90)</f>
        <v>0</v>
      </c>
      <c r="P90" s="42">
        <f t="shared" si="16"/>
        <v>0</v>
      </c>
      <c r="Q90" s="118" t="str">
        <f>IF($B90="INT",1*'Unfactored Wall Loads'!O91,IF($B90="EXT",IF(W90=S90,0.6*'Unfactored Wall Loads'!O91,IF(W90=T90,0.75*0.6*'Unfactored Wall Loads'!O91,IF(W90=U90,0.75*0.6*'Unfactored Wall Loads'!O91,IF(W90=V90,0.75*0.6*'Unfactored Wall Loads'!O91,"NG")))),"N.G."))</f>
        <v>N.G.</v>
      </c>
      <c r="R90" s="119" t="str">
        <f>IF($B90="INT",1*'Unfactored Wall Loads'!P90, IF($B90="EXT",0.6*'Unfactored Wall Loads'!P90,"N.G."))</f>
        <v>N.G.</v>
      </c>
      <c r="S90" s="38">
        <f>'Unfactored Wall Loads'!$P$5*(1*'Unfactored Wall Loads'!Q90)</f>
        <v>0</v>
      </c>
      <c r="T90" s="38">
        <f>'Unfactored Wall Loads'!$P$5*(1*'Unfactored Wall Loads'!Q90+1*'Unfactored Wall Loads'!R90)</f>
        <v>0</v>
      </c>
      <c r="U90" s="38">
        <f>'Unfactored Wall Loads'!$P$5*(1*'Unfactored Wall Loads'!Q90+1*'Unfactored Wall Loads'!S90)</f>
        <v>0</v>
      </c>
      <c r="V90" s="38">
        <f>'Unfactored Wall Loads'!$P$5*(1*'Unfactored Wall Loads'!Q90+0.75*'Unfactored Wall Loads'!R90+0.75*'Unfactored Wall Loads'!S90)</f>
        <v>0</v>
      </c>
      <c r="W90" s="42">
        <f t="shared" si="17"/>
        <v>0</v>
      </c>
      <c r="X90" s="118" t="str">
        <f>IF($B90="INT",1*'Unfactored Wall Loads'!T90,IF($B90="EXT",IF(AD90=Z90,0.6*'Unfactored Wall Loads'!T90,IF(AD90=AA90,0.75*0.6*'Unfactored Wall Loads'!T90,IF(AD90=AB90,0.75*0.6*'Unfactored Wall Loads'!T90,IF(AD90=AC90,0.75*0.6*'Unfactored Wall Loads'!T90,"NG")))),"N.G."))</f>
        <v>N.G.</v>
      </c>
      <c r="Y90" s="119" t="str">
        <f>IF($B90="INT",1*'Unfactored Wall Loads'!U90, IF($B90="EXT",0.6*'Unfactored Wall Loads'!U90,"N.G."))</f>
        <v>N.G.</v>
      </c>
      <c r="Z90" s="38">
        <f>'Unfactored Wall Loads'!$P$5*(1*'Unfactored Wall Loads'!V90)</f>
        <v>0</v>
      </c>
      <c r="AA90" s="38">
        <f>'Unfactored Wall Loads'!$P$5*(1*'Unfactored Wall Loads'!V90+1*'Unfactored Wall Loads'!W90)</f>
        <v>0</v>
      </c>
      <c r="AB90" s="38">
        <f>'Unfactored Wall Loads'!$P$5*(1*'Unfactored Wall Loads'!V90+1*'Unfactored Wall Loads'!X90)</f>
        <v>0</v>
      </c>
      <c r="AC90" s="42">
        <f>'Unfactored Wall Loads'!$P$5*(1*'Unfactored Wall Loads'!V90+0.75*'Unfactored Wall Loads'!W90+0.75*'Unfactored Wall Loads'!X90)</f>
        <v>0</v>
      </c>
      <c r="AD90" s="87">
        <f t="shared" si="18"/>
        <v>0</v>
      </c>
      <c r="AE90" s="118" t="str">
        <f>IF($B90="INT",1*'Unfactored Wall Loads'!Y90,IF($B90="EXT",IF(AK90=AG90,0.6*'Unfactored Wall Loads'!Y90,IF(AK90=AH90,0.75*0.6*'Unfactored Wall Loads'!Y90,IF(AK90=AI90,0.75*0.6*'Unfactored Wall Loads'!Y90,IF(AK90=AJ90,0.75*0.6*'Unfactored Wall Loads'!Y90,"NG")))),"N.G."))</f>
        <v>N.G.</v>
      </c>
      <c r="AF90" s="119" t="str">
        <f>IF($B90="INT",1*'Unfactored Wall Loads'!Z90, IF($B90="EXT",0.6*'Unfactored Wall Loads'!Z90,"N.G."))</f>
        <v>N.G.</v>
      </c>
      <c r="AG90" s="38">
        <f>'Unfactored Wall Loads'!$P$5*(1*'Unfactored Wall Loads'!AA90)</f>
        <v>0</v>
      </c>
      <c r="AH90" s="38">
        <f>'Unfactored Wall Loads'!$P$5*(1*'Unfactored Wall Loads'!AA90+1*'Unfactored Wall Loads'!AB90)</f>
        <v>0</v>
      </c>
      <c r="AI90" s="38">
        <f>'Unfactored Wall Loads'!$P$5*(1*'Unfactored Wall Loads'!AA90+1*'Unfactored Wall Loads'!AC90)</f>
        <v>0</v>
      </c>
      <c r="AJ90" s="38">
        <f>'Unfactored Wall Loads'!$P$5*(1*'Unfactored Wall Loads'!AA90+0.75*'Unfactored Wall Loads'!AB90+0.75*'Unfactored Wall Loads'!AC90)</f>
        <v>0</v>
      </c>
      <c r="AK90" s="42">
        <f t="shared" si="19"/>
        <v>0</v>
      </c>
      <c r="AL90" s="118" t="str">
        <f>IF($B90="INT",1*'Unfactored Wall Loads'!AD90,IF($B90="EXT",IF(AR90=AN90,0.6*'Unfactored Wall Loads'!AD90,IF(AR90=AO90,0.75*0.6*'Unfactored Wall Loads'!AD90,IF(AR90=AP90,0.75*0.6*'Unfactored Wall Loads'!AD90,IF(AR90=AQ90,0.75*0.6*'Unfactored Wall Loads'!AD90,"NG")))),"N.G."))</f>
        <v>N.G.</v>
      </c>
      <c r="AM90" s="119" t="str">
        <f>IF($B90="INT",1*'Unfactored Wall Loads'!AE90, IF($B90="EXT",0.6*'Unfactored Wall Loads'!AE90,"N.G."))</f>
        <v>N.G.</v>
      </c>
      <c r="AN90" s="38">
        <f>'Unfactored Wall Loads'!$P$5*(1*'Unfactored Wall Loads'!AF90)</f>
        <v>0</v>
      </c>
      <c r="AO90" s="38">
        <f>'Unfactored Wall Loads'!$P$5*(1*'Unfactored Wall Loads'!AF90+1*'Unfactored Wall Loads'!AG90)</f>
        <v>0</v>
      </c>
      <c r="AP90" s="38">
        <f>'Unfactored Wall Loads'!$P$5*(1*'Unfactored Wall Loads'!AF90+1*'Unfactored Wall Loads'!AH90)</f>
        <v>0</v>
      </c>
      <c r="AQ90" s="38">
        <f>'Unfactored Wall Loads'!$P$5*(1*'Unfactored Wall Loads'!AF90+0.75*'Unfactored Wall Loads'!AG90+0.75*'Unfactored Wall Loads'!AH90)</f>
        <v>0</v>
      </c>
      <c r="AR90" s="42">
        <f t="shared" si="20"/>
        <v>0</v>
      </c>
      <c r="AS90" s="118" t="str">
        <f>IF($B90="INT",1*'Unfactored Wall Loads'!AI90,IF($B90="EXT",IF(AY90=AU90,0.6*'Unfactored Wall Loads'!AI90,IF(AY90=AV90,0.75*0.6*'Unfactored Wall Loads'!AI90,IF(AY90=AW90,0.75*0.6*'Unfactored Wall Loads'!AI90,IF(AY90=AX90,0.75*0.6*'Unfactored Wall Loads'!AI90,"NG")))),"N.G."))</f>
        <v>N.G.</v>
      </c>
      <c r="AT90" s="119" t="str">
        <f>IF($B90="INT",1*'Unfactored Wall Loads'!AJ90, IF($B90="EXT",0.6*'Unfactored Wall Loads'!AJ90,"N.G."))</f>
        <v>N.G.</v>
      </c>
      <c r="AU90" s="38">
        <f>'Unfactored Wall Loads'!$P$5*(1*'Unfactored Wall Loads'!AK90)</f>
        <v>0</v>
      </c>
      <c r="AV90" s="38">
        <f>'Unfactored Wall Loads'!$P$5*(1*'Unfactored Wall Loads'!AK90+1*'Unfactored Wall Loads'!AL90)</f>
        <v>0</v>
      </c>
      <c r="AW90" s="38">
        <f>'Unfactored Wall Loads'!$P$5*(1*'Unfactored Wall Loads'!AK90+1*'Unfactored Wall Loads'!AM90)</f>
        <v>0</v>
      </c>
      <c r="AX90" s="38">
        <f>'Unfactored Wall Loads'!$P$5*(1*'Unfactored Wall Loads'!AK90+0.75*'Unfactored Wall Loads'!AL90+0.75*'Unfactored Wall Loads'!AM90)</f>
        <v>0</v>
      </c>
      <c r="AY90" s="42">
        <f t="shared" si="21"/>
        <v>0</v>
      </c>
      <c r="AZ90" s="118" t="str">
        <f>IF($B90="INT",1*'Unfactored Wall Loads'!AN90,IF($B90="EXT",IF(BF90=BB90,0.6*'Unfactored Wall Loads'!AN90,IF(BF90=BC90,0.75*0.6*'Unfactored Wall Loads'!AN90,IF(BF90=BD90,0.75*0.6*'Unfactored Wall Loads'!AN90,IF(BF90=BE90,0.75*0.6*'Unfactored Wall Loads'!AN90,"NG")))),"N.G."))</f>
        <v>N.G.</v>
      </c>
      <c r="BA90" s="119" t="str">
        <f>IF($B90="INT",1*'Unfactored Wall Loads'!AO90, IF($B90="EXT",0.6*'Unfactored Wall Loads'!AO90,"N.G."))</f>
        <v>N.G.</v>
      </c>
      <c r="BB90" s="38">
        <f>'Unfactored Wall Loads'!$P$5*(1*'Unfactored Wall Loads'!AP90)</f>
        <v>0</v>
      </c>
      <c r="BC90" s="38">
        <f>'Unfactored Wall Loads'!$P$5*(1*'Unfactored Wall Loads'!AP90+1*'Unfactored Wall Loads'!AQ90)</f>
        <v>0</v>
      </c>
      <c r="BD90" s="38">
        <f>'Unfactored Wall Loads'!$P$5*(1*'Unfactored Wall Loads'!AP90+1*'Unfactored Wall Loads'!AR90)</f>
        <v>0</v>
      </c>
      <c r="BE90" s="38">
        <f>'Unfactored Wall Loads'!$P$5*(1*'Unfactored Wall Loads'!AP90+0.75*'Unfactored Wall Loads'!AQ90+0.75*'Unfactored Wall Loads'!AR90)</f>
        <v>0</v>
      </c>
      <c r="BF90" s="42">
        <f t="shared" si="22"/>
        <v>0</v>
      </c>
      <c r="BG90" s="118" t="str">
        <f>IF($B90="INT",1*'Unfactored Wall Loads'!AS90,IF($B90="EXT",IF(BM90=BI90,0.6*'Unfactored Wall Loads'!AS90,IF(BM90=BJ90,0.75*0.6*'Unfactored Wall Loads'!AS90,IF(BM90=BK90,0.75*0.6*'Unfactored Wall Loads'!AS90,IF(BM90=BL90,0.75*0.6*'Unfactored Wall Loads'!AS90,"NG")))),"N.G."))</f>
        <v>N.G.</v>
      </c>
      <c r="BH90" s="119" t="str">
        <f>IF($B90="INT",1*'Unfactored Wall Loads'!AT90, IF($B90="EXT",0.6*'Unfactored Wall Loads'!AT90,"N.G."))</f>
        <v>N.G.</v>
      </c>
      <c r="BI90" s="38">
        <f>'Unfactored Wall Loads'!$P$5*(1*'Unfactored Wall Loads'!AU90)</f>
        <v>0</v>
      </c>
      <c r="BJ90" s="38">
        <f>'Unfactored Wall Loads'!$P$5*(1*'Unfactored Wall Loads'!AU90+1*'Unfactored Wall Loads'!AV90)</f>
        <v>0</v>
      </c>
      <c r="BK90" s="38">
        <f>'Unfactored Wall Loads'!$P$5*(1*'Unfactored Wall Loads'!AU90+1*'Unfactored Wall Loads'!AW90)</f>
        <v>0</v>
      </c>
      <c r="BL90" s="38">
        <f>'Unfactored Wall Loads'!$P$5*(1*'Unfactored Wall Loads'!AU90+0.75*'Unfactored Wall Loads'!AV90+0.75*'Unfactored Wall Loads'!AW90)</f>
        <v>0</v>
      </c>
      <c r="BM90" s="42">
        <f t="shared" si="23"/>
        <v>0</v>
      </c>
      <c r="BN90" s="118" t="str">
        <f>IF($B90="INT",1*'Unfactored Wall Loads'!AX90,IF($B90="EXT",IF(BT90=BP90,0.6*'Unfactored Wall Loads'!AX90,IF(BT90=BQ90,0.75*0.6*'Unfactored Wall Loads'!AX90,IF(BT90=BR90,0.75*0.6*'Unfactored Wall Loads'!AX90,IF(BT90=BS90,0.75*0.6*'Unfactored Wall Loads'!AX90,"NG")))),"N.G."))</f>
        <v>N.G.</v>
      </c>
      <c r="BO90" s="119" t="str">
        <f>IF($B90="INT",1*'Unfactored Wall Loads'!AY90, IF($B90="EXT",0.6*'Unfactored Wall Loads'!AY90,"N.G."))</f>
        <v>N.G.</v>
      </c>
      <c r="BP90" s="38">
        <f>'Unfactored Wall Loads'!$P$5*(1*'Unfactored Wall Loads'!AZ90)</f>
        <v>0</v>
      </c>
      <c r="BQ90" s="38">
        <f>'Unfactored Wall Loads'!$P$5*(1*'Unfactored Wall Loads'!AZ90+1*'Unfactored Wall Loads'!BA90)</f>
        <v>0</v>
      </c>
      <c r="BR90" s="38">
        <f>'Unfactored Wall Loads'!$P$5*(1*'Unfactored Wall Loads'!AZ90+1*'Unfactored Wall Loads'!BB90)</f>
        <v>0</v>
      </c>
      <c r="BS90" s="38">
        <f>'Unfactored Wall Loads'!$P$5*(1*'Unfactored Wall Loads'!AZ90+0.75*'Unfactored Wall Loads'!BA90+0.75*'Unfactored Wall Loads'!BB90)</f>
        <v>0</v>
      </c>
      <c r="BT90" s="42">
        <f t="shared" si="24"/>
        <v>0</v>
      </c>
      <c r="BU90" s="118" t="str">
        <f>IF($B90="INT",1*'Unfactored Wall Loads'!BC90,IF($B90="EXT",IF(CA90=BW90,0.6*'Unfactored Wall Loads'!BC90,IF(CA90=BX90,0.75*0.6*'Unfactored Wall Loads'!BC90,IF(CA90=BY90,0.75*0.6*'Unfactored Wall Loads'!BC90,IF(CA90=BZ90,0.75*0.6*'Unfactored Wall Loads'!BC90,"NG")))),"N.G."))</f>
        <v>N.G.</v>
      </c>
      <c r="BV90" s="119" t="str">
        <f>IF($B90="INT",1*'Unfactored Wall Loads'!BD90, IF($B90="EXT",0.6*'Unfactored Wall Loads'!BD90,"N.G."))</f>
        <v>N.G.</v>
      </c>
      <c r="BW90" s="38">
        <f>'Unfactored Wall Loads'!$P$5*(1*'Unfactored Wall Loads'!BE90)</f>
        <v>0</v>
      </c>
      <c r="BX90" s="38">
        <f>'Unfactored Wall Loads'!$P$5*(1*'Unfactored Wall Loads'!BE90+1*'Unfactored Wall Loads'!BF90)</f>
        <v>0</v>
      </c>
      <c r="BY90" s="38">
        <f>'Unfactored Wall Loads'!$P$5*(1*'Unfactored Wall Loads'!BE90+1*'Unfactored Wall Loads'!BG90)</f>
        <v>0</v>
      </c>
      <c r="BZ90" s="38">
        <f>'Unfactored Wall Loads'!$P$5*(1*'Unfactored Wall Loads'!BE90+0.75*'Unfactored Wall Loads'!BF90+0.75*'Unfactored Wall Loads'!BG90)</f>
        <v>0</v>
      </c>
      <c r="CA90" s="42">
        <f t="shared" si="25"/>
        <v>0</v>
      </c>
      <c r="CB90" s="118" t="str">
        <f>IF($B90="INT",1*'Unfactored Wall Loads'!BH90,IF($B90="EXT",IF(CH90=CD90,0.6*'Unfactored Wall Loads'!BH90,IF(CH90=CE90,0.75*0.6*'Unfactored Wall Loads'!BH90,IF(CH90=CF90,0.75*0.6*'Unfactored Wall Loads'!BH90,IF(CH90=CG90,0.75*0.6*'Unfactored Wall Loads'!BH90,"NG")))),"N.G."))</f>
        <v>N.G.</v>
      </c>
      <c r="CC90" s="119" t="str">
        <f>IF($B90="INT",1*'Unfactored Wall Loads'!BI90, IF($B90="EXT",0.6*'Unfactored Wall Loads'!BI90,"N.G."))</f>
        <v>N.G.</v>
      </c>
      <c r="CD90" s="38">
        <f>'Unfactored Wall Loads'!$P$5*(1*'Unfactored Wall Loads'!BJ90)</f>
        <v>0</v>
      </c>
      <c r="CE90" s="38">
        <f>'Unfactored Wall Loads'!$P$5*(1*'Unfactored Wall Loads'!BJ90+1*'Unfactored Wall Loads'!BK90)</f>
        <v>0</v>
      </c>
      <c r="CF90" s="38">
        <f>'Unfactored Wall Loads'!$P$5*(1*'Unfactored Wall Loads'!BJ90+1*'Unfactored Wall Loads'!BL90)</f>
        <v>0</v>
      </c>
      <c r="CG90" s="38">
        <f>'Unfactored Wall Loads'!$P$5*(1*'Unfactored Wall Loads'!BJ90+0.75*'Unfactored Wall Loads'!BK90+0.75*'Unfactored Wall Loads'!BL90)</f>
        <v>0</v>
      </c>
      <c r="CH90" s="42">
        <f t="shared" si="26"/>
        <v>0</v>
      </c>
      <c r="CI90" s="118" t="str">
        <f>IF($B90="INT",1*'Unfactored Wall Loads'!BM90,IF($B90="EXT",IF(CO90=CK90,0.6*'Unfactored Wall Loads'!BM90,IF(CO90=CL90,0.75*0.6*'Unfactored Wall Loads'!BM90,IF(CO90=CM90,0.75*0.6*'Unfactored Wall Loads'!BM90,IF(CO90=CN90,0.75*0.6*'Unfactored Wall Loads'!BM90,"NG")))),"N.G."))</f>
        <v>N.G.</v>
      </c>
      <c r="CJ90" s="119" t="str">
        <f>IF($B90="INT",1*'Unfactored Wall Loads'!BN90, IF($B90="EXT",0.6*'Unfactored Wall Loads'!BN90,"N.G."))</f>
        <v>N.G.</v>
      </c>
      <c r="CK90" s="38">
        <f>'Unfactored Wall Loads'!$P$5*(1*'Unfactored Wall Loads'!BO90)</f>
        <v>0</v>
      </c>
      <c r="CL90" s="38">
        <f>'Unfactored Wall Loads'!$P$5*(1*'Unfactored Wall Loads'!BO90+1*'Unfactored Wall Loads'!BP90)</f>
        <v>0</v>
      </c>
      <c r="CM90" s="38">
        <f>'Unfactored Wall Loads'!$P$5*(1*'Unfactored Wall Loads'!BO90+1*'Unfactored Wall Loads'!BQ90)</f>
        <v>0</v>
      </c>
      <c r="CN90" s="38">
        <f>'Unfactored Wall Loads'!$P$5*(1*'Unfactored Wall Loads'!BO90+0.75*'Unfactored Wall Loads'!BP90+0.75*'Unfactored Wall Loads'!BQ90)</f>
        <v>0</v>
      </c>
      <c r="CO90" s="42">
        <f t="shared" si="27"/>
        <v>0</v>
      </c>
      <c r="CP90" s="118" t="str">
        <f>IF($B90="INT",1*'Unfactored Wall Loads'!BR90,IF($B90="EXT",IF(CV90=CR90,0.6*'Unfactored Wall Loads'!BR90,IF(CV90=CS90,0.75*0.6*'Unfactored Wall Loads'!BR90,IF(CV90=CT90,0.75*0.6*'Unfactored Wall Loads'!BR90,IF(CV90=CU90,0.75*0.6*'Unfactored Wall Loads'!BR90,"NG")))),"N.G."))</f>
        <v>N.G.</v>
      </c>
      <c r="CQ90" s="119" t="str">
        <f>IF($B90="INT",1*'Unfactored Wall Loads'!BS90, IF($B90="EXT",0.6*'Unfactored Wall Loads'!BS90,"N.G."))</f>
        <v>N.G.</v>
      </c>
      <c r="CR90" s="38">
        <f>'Unfactored Wall Loads'!$P$5*(1*'Unfactored Wall Loads'!BT90)</f>
        <v>0</v>
      </c>
      <c r="CS90" s="38">
        <f>'Unfactored Wall Loads'!$P$5*(1*'Unfactored Wall Loads'!BT90+1*'Unfactored Wall Loads'!BU90)</f>
        <v>0</v>
      </c>
      <c r="CT90" s="38">
        <f>'Unfactored Wall Loads'!$P$5*(1*'Unfactored Wall Loads'!BT90+1*'Unfactored Wall Loads'!BV90)</f>
        <v>0</v>
      </c>
      <c r="CU90" s="38">
        <f>'Unfactored Wall Loads'!$P$5*(1*'Unfactored Wall Loads'!BT90+0.75*'Unfactored Wall Loads'!BU90+0.75*'Unfactored Wall Loads'!BV90)</f>
        <v>0</v>
      </c>
      <c r="CV90" s="42">
        <f t="shared" si="28"/>
        <v>0</v>
      </c>
      <c r="CW90" s="118" t="str">
        <f>IF($B90="INT",1*'Unfactored Wall Loads'!BW90,IF($B90="EXT",IF(DC90=CY90,0.6*'Unfactored Wall Loads'!BW90,IF(DC90=CZ90,0.75*0.6*'Unfactored Wall Loads'!BW90,IF(DC90=DA90,0.75*0.6*'Unfactored Wall Loads'!BW90,IF(DC90=DB90,0.75*0.6*'Unfactored Wall Loads'!BW90,"NG")))),"N.G."))</f>
        <v>N.G.</v>
      </c>
      <c r="CX90" s="119" t="str">
        <f>IF($B90="INT",1*'Unfactored Wall Loads'!BX90, IF($B90="EXT",0.6*'Unfactored Wall Loads'!BX90,"N.G."))</f>
        <v>N.G.</v>
      </c>
      <c r="CY90" s="38">
        <f>'Unfactored Wall Loads'!$P$5*(1*'Unfactored Wall Loads'!BY90)</f>
        <v>0</v>
      </c>
      <c r="CZ90" s="38">
        <f>'Unfactored Wall Loads'!$P$5*(1*'Unfactored Wall Loads'!BY90+1*'Unfactored Wall Loads'!BZ90)</f>
        <v>0</v>
      </c>
      <c r="DA90" s="38">
        <f>'Unfactored Wall Loads'!$P$5*(1*'Unfactored Wall Loads'!BY90+1*'Unfactored Wall Loads'!CA90)</f>
        <v>0</v>
      </c>
      <c r="DB90" s="38">
        <f>'Unfactored Wall Loads'!$P$5*(1*'Unfactored Wall Loads'!BY90+0.75*'Unfactored Wall Loads'!BZ90+0.75*'Unfactored Wall Loads'!CA90)</f>
        <v>0</v>
      </c>
      <c r="DC90" s="37">
        <f t="shared" si="29"/>
        <v>0</v>
      </c>
    </row>
    <row r="91" spans="1:107" x14ac:dyDescent="0.25">
      <c r="A91" s="87">
        <v>70</v>
      </c>
      <c r="B91" s="87">
        <f>'Unfactored Wall Loads'!B91</f>
        <v>0</v>
      </c>
      <c r="C91" s="118" t="str">
        <f>IF($B91="INT",1*'Unfactored Wall Loads'!E92,IF($B91="EXT",IF(I91=E91,0.6*'Unfactored Wall Loads'!E92,IF(I91=F91,0.75*0.6*'Unfactored Wall Loads'!E92,IF(I91=G91,0.75*0.6*'Unfactored Wall Loads'!A92,IF(I91=H91,0.75*0.6*'Unfactored Wall Loads'!E92,"NG")))),"N.G."))</f>
        <v>N.G.</v>
      </c>
      <c r="D91" s="119" t="str">
        <f>IF($B91="INT",1*'Unfactored Wall Loads'!F91, IF($B91="EXT",0.6*'Unfactored Wall Loads'!F91,"N.G."))</f>
        <v>N.G.</v>
      </c>
      <c r="E91" s="38">
        <f>'Unfactored Wall Loads'!$P$5*(1*'Unfactored Wall Loads'!G91)</f>
        <v>0</v>
      </c>
      <c r="F91" s="38">
        <f>'Unfactored Wall Loads'!$P$5*(1*'Unfactored Wall Loads'!G91+1*'Unfactored Wall Loads'!H91)</f>
        <v>0</v>
      </c>
      <c r="G91" s="38">
        <f>'Unfactored Wall Loads'!$P$5*(1*'Unfactored Wall Loads'!G91+1*'Unfactored Wall Loads'!I91)</f>
        <v>0</v>
      </c>
      <c r="H91" s="38">
        <f>'Unfactored Wall Loads'!$P$5*(1*'Unfactored Wall Loads'!G91+0.75*'Unfactored Wall Loads'!H91+0.75*'Unfactored Wall Loads'!I91)</f>
        <v>0</v>
      </c>
      <c r="I91" s="42">
        <f t="shared" si="15"/>
        <v>0</v>
      </c>
      <c r="J91" s="118" t="str">
        <f>IF($B91="INT",1*'Unfactored Wall Loads'!J92,IF($B91="EXT",IF(P91=L91,0.6*'Unfactored Wall Loads'!H92,IF(P91=M91,0.75*0.6*'Unfactored Wall Loads'!H92,IF(P91=N91,0.75*0.6*'Unfactored Wall Loads'!H92,IF(P91=O91,0.75*0.6*'Unfactored Wall Loads'!H92,"NG")))),"N.G."))</f>
        <v>N.G.</v>
      </c>
      <c r="K91" s="119" t="str">
        <f>IF($B91="INT",1*'Unfactored Wall Loads'!K91, IF($B91="EXT",0.6*'Unfactored Wall Loads'!K91,"N.G."))</f>
        <v>N.G.</v>
      </c>
      <c r="L91" s="38">
        <f>'Unfactored Wall Loads'!$P$5*(1*'Unfactored Wall Loads'!L91)</f>
        <v>0</v>
      </c>
      <c r="M91" s="38">
        <f>'Unfactored Wall Loads'!$P$5*(1*'Unfactored Wall Loads'!L91+1*'Unfactored Wall Loads'!M91)</f>
        <v>0</v>
      </c>
      <c r="N91" s="38">
        <f>'Unfactored Wall Loads'!$P$5*(1*'Unfactored Wall Loads'!L91+1*'Unfactored Wall Loads'!N91)</f>
        <v>0</v>
      </c>
      <c r="O91" s="38">
        <f>'Unfactored Wall Loads'!$P$5*(1*'Unfactored Wall Loads'!L91+0.75*'Unfactored Wall Loads'!M91+0.75*'Unfactored Wall Loads'!N91)</f>
        <v>0</v>
      </c>
      <c r="P91" s="42">
        <f t="shared" si="16"/>
        <v>0</v>
      </c>
      <c r="Q91" s="118" t="str">
        <f>IF($B91="INT",1*'Unfactored Wall Loads'!O92,IF($B91="EXT",IF(W91=S91,0.6*'Unfactored Wall Loads'!O92,IF(W91=T91,0.75*0.6*'Unfactored Wall Loads'!O92,IF(W91=U91,0.75*0.6*'Unfactored Wall Loads'!O92,IF(W91=V91,0.75*0.6*'Unfactored Wall Loads'!O92,"NG")))),"N.G."))</f>
        <v>N.G.</v>
      </c>
      <c r="R91" s="119" t="str">
        <f>IF($B91="INT",1*'Unfactored Wall Loads'!P91, IF($B91="EXT",0.6*'Unfactored Wall Loads'!P91,"N.G."))</f>
        <v>N.G.</v>
      </c>
      <c r="S91" s="38">
        <f>'Unfactored Wall Loads'!$P$5*(1*'Unfactored Wall Loads'!Q91)</f>
        <v>0</v>
      </c>
      <c r="T91" s="38">
        <f>'Unfactored Wall Loads'!$P$5*(1*'Unfactored Wall Loads'!Q91+1*'Unfactored Wall Loads'!R91)</f>
        <v>0</v>
      </c>
      <c r="U91" s="38">
        <f>'Unfactored Wall Loads'!$P$5*(1*'Unfactored Wall Loads'!Q91+1*'Unfactored Wall Loads'!S91)</f>
        <v>0</v>
      </c>
      <c r="V91" s="38">
        <f>'Unfactored Wall Loads'!$P$5*(1*'Unfactored Wall Loads'!Q91+0.75*'Unfactored Wall Loads'!R91+0.75*'Unfactored Wall Loads'!S91)</f>
        <v>0</v>
      </c>
      <c r="W91" s="42">
        <f t="shared" si="17"/>
        <v>0</v>
      </c>
      <c r="X91" s="118" t="str">
        <f>IF($B91="INT",1*'Unfactored Wall Loads'!T91,IF($B91="EXT",IF(AD91=Z91,0.6*'Unfactored Wall Loads'!T91,IF(AD91=AA91,0.75*0.6*'Unfactored Wall Loads'!T91,IF(AD91=AB91,0.75*0.6*'Unfactored Wall Loads'!T91,IF(AD91=AC91,0.75*0.6*'Unfactored Wall Loads'!T91,"NG")))),"N.G."))</f>
        <v>N.G.</v>
      </c>
      <c r="Y91" s="119" t="str">
        <f>IF($B91="INT",1*'Unfactored Wall Loads'!U91, IF($B91="EXT",0.6*'Unfactored Wall Loads'!U91,"N.G."))</f>
        <v>N.G.</v>
      </c>
      <c r="Z91" s="38">
        <f>'Unfactored Wall Loads'!$P$5*(1*'Unfactored Wall Loads'!V91)</f>
        <v>0</v>
      </c>
      <c r="AA91" s="38">
        <f>'Unfactored Wall Loads'!$P$5*(1*'Unfactored Wall Loads'!V91+1*'Unfactored Wall Loads'!W91)</f>
        <v>0</v>
      </c>
      <c r="AB91" s="38">
        <f>'Unfactored Wall Loads'!$P$5*(1*'Unfactored Wall Loads'!V91+1*'Unfactored Wall Loads'!X91)</f>
        <v>0</v>
      </c>
      <c r="AC91" s="42">
        <f>'Unfactored Wall Loads'!$P$5*(1*'Unfactored Wall Loads'!V91+0.75*'Unfactored Wall Loads'!W91+0.75*'Unfactored Wall Loads'!X91)</f>
        <v>0</v>
      </c>
      <c r="AD91" s="87">
        <f t="shared" si="18"/>
        <v>0</v>
      </c>
      <c r="AE91" s="118" t="str">
        <f>IF($B91="INT",1*'Unfactored Wall Loads'!Y91,IF($B91="EXT",IF(AK91=AG91,0.6*'Unfactored Wall Loads'!Y91,IF(AK91=AH91,0.75*0.6*'Unfactored Wall Loads'!Y91,IF(AK91=AI91,0.75*0.6*'Unfactored Wall Loads'!Y91,IF(AK91=AJ91,0.75*0.6*'Unfactored Wall Loads'!Y91,"NG")))),"N.G."))</f>
        <v>N.G.</v>
      </c>
      <c r="AF91" s="119" t="str">
        <f>IF($B91="INT",1*'Unfactored Wall Loads'!Z91, IF($B91="EXT",0.6*'Unfactored Wall Loads'!Z91,"N.G."))</f>
        <v>N.G.</v>
      </c>
      <c r="AG91" s="38">
        <f>'Unfactored Wall Loads'!$P$5*(1*'Unfactored Wall Loads'!AA91)</f>
        <v>0</v>
      </c>
      <c r="AH91" s="38">
        <f>'Unfactored Wall Loads'!$P$5*(1*'Unfactored Wall Loads'!AA91+1*'Unfactored Wall Loads'!AB91)</f>
        <v>0</v>
      </c>
      <c r="AI91" s="38">
        <f>'Unfactored Wall Loads'!$P$5*(1*'Unfactored Wall Loads'!AA91+1*'Unfactored Wall Loads'!AC91)</f>
        <v>0</v>
      </c>
      <c r="AJ91" s="38">
        <f>'Unfactored Wall Loads'!$P$5*(1*'Unfactored Wall Loads'!AA91+0.75*'Unfactored Wall Loads'!AB91+0.75*'Unfactored Wall Loads'!AC91)</f>
        <v>0</v>
      </c>
      <c r="AK91" s="42">
        <f t="shared" si="19"/>
        <v>0</v>
      </c>
      <c r="AL91" s="118" t="str">
        <f>IF($B91="INT",1*'Unfactored Wall Loads'!AD91,IF($B91="EXT",IF(AR91=AN91,0.6*'Unfactored Wall Loads'!AD91,IF(AR91=AO91,0.75*0.6*'Unfactored Wall Loads'!AD91,IF(AR91=AP91,0.75*0.6*'Unfactored Wall Loads'!AD91,IF(AR91=AQ91,0.75*0.6*'Unfactored Wall Loads'!AD91,"NG")))),"N.G."))</f>
        <v>N.G.</v>
      </c>
      <c r="AM91" s="119" t="str">
        <f>IF($B91="INT",1*'Unfactored Wall Loads'!AE91, IF($B91="EXT",0.6*'Unfactored Wall Loads'!AE91,"N.G."))</f>
        <v>N.G.</v>
      </c>
      <c r="AN91" s="38">
        <f>'Unfactored Wall Loads'!$P$5*(1*'Unfactored Wall Loads'!AF91)</f>
        <v>0</v>
      </c>
      <c r="AO91" s="38">
        <f>'Unfactored Wall Loads'!$P$5*(1*'Unfactored Wall Loads'!AF91+1*'Unfactored Wall Loads'!AG91)</f>
        <v>0</v>
      </c>
      <c r="AP91" s="38">
        <f>'Unfactored Wall Loads'!$P$5*(1*'Unfactored Wall Loads'!AF91+1*'Unfactored Wall Loads'!AH91)</f>
        <v>0</v>
      </c>
      <c r="AQ91" s="38">
        <f>'Unfactored Wall Loads'!$P$5*(1*'Unfactored Wall Loads'!AF91+0.75*'Unfactored Wall Loads'!AG91+0.75*'Unfactored Wall Loads'!AH91)</f>
        <v>0</v>
      </c>
      <c r="AR91" s="42">
        <f t="shared" si="20"/>
        <v>0</v>
      </c>
      <c r="AS91" s="118" t="str">
        <f>IF($B91="INT",1*'Unfactored Wall Loads'!AI91,IF($B91="EXT",IF(AY91=AU91,0.6*'Unfactored Wall Loads'!AI91,IF(AY91=AV91,0.75*0.6*'Unfactored Wall Loads'!AI91,IF(AY91=AW91,0.75*0.6*'Unfactored Wall Loads'!AI91,IF(AY91=AX91,0.75*0.6*'Unfactored Wall Loads'!AI91,"NG")))),"N.G."))</f>
        <v>N.G.</v>
      </c>
      <c r="AT91" s="119" t="str">
        <f>IF($B91="INT",1*'Unfactored Wall Loads'!AJ91, IF($B91="EXT",0.6*'Unfactored Wall Loads'!AJ91,"N.G."))</f>
        <v>N.G.</v>
      </c>
      <c r="AU91" s="38">
        <f>'Unfactored Wall Loads'!$P$5*(1*'Unfactored Wall Loads'!AK91)</f>
        <v>0</v>
      </c>
      <c r="AV91" s="38">
        <f>'Unfactored Wall Loads'!$P$5*(1*'Unfactored Wall Loads'!AK91+1*'Unfactored Wall Loads'!AL91)</f>
        <v>0</v>
      </c>
      <c r="AW91" s="38">
        <f>'Unfactored Wall Loads'!$P$5*(1*'Unfactored Wall Loads'!AK91+1*'Unfactored Wall Loads'!AM91)</f>
        <v>0</v>
      </c>
      <c r="AX91" s="38">
        <f>'Unfactored Wall Loads'!$P$5*(1*'Unfactored Wall Loads'!AK91+0.75*'Unfactored Wall Loads'!AL91+0.75*'Unfactored Wall Loads'!AM91)</f>
        <v>0</v>
      </c>
      <c r="AY91" s="42">
        <f t="shared" si="21"/>
        <v>0</v>
      </c>
      <c r="AZ91" s="118" t="str">
        <f>IF($B91="INT",1*'Unfactored Wall Loads'!AN91,IF($B91="EXT",IF(BF91=BB91,0.6*'Unfactored Wall Loads'!AN91,IF(BF91=BC91,0.75*0.6*'Unfactored Wall Loads'!AN91,IF(BF91=BD91,0.75*0.6*'Unfactored Wall Loads'!AN91,IF(BF91=BE91,0.75*0.6*'Unfactored Wall Loads'!AN91,"NG")))),"N.G."))</f>
        <v>N.G.</v>
      </c>
      <c r="BA91" s="119" t="str">
        <f>IF($B91="INT",1*'Unfactored Wall Loads'!AO91, IF($B91="EXT",0.6*'Unfactored Wall Loads'!AO91,"N.G."))</f>
        <v>N.G.</v>
      </c>
      <c r="BB91" s="38">
        <f>'Unfactored Wall Loads'!$P$5*(1*'Unfactored Wall Loads'!AP91)</f>
        <v>0</v>
      </c>
      <c r="BC91" s="38">
        <f>'Unfactored Wall Loads'!$P$5*(1*'Unfactored Wall Loads'!AP91+1*'Unfactored Wall Loads'!AQ91)</f>
        <v>0</v>
      </c>
      <c r="BD91" s="38">
        <f>'Unfactored Wall Loads'!$P$5*(1*'Unfactored Wall Loads'!AP91+1*'Unfactored Wall Loads'!AR91)</f>
        <v>0</v>
      </c>
      <c r="BE91" s="38">
        <f>'Unfactored Wall Loads'!$P$5*(1*'Unfactored Wall Loads'!AP91+0.75*'Unfactored Wall Loads'!AQ91+0.75*'Unfactored Wall Loads'!AR91)</f>
        <v>0</v>
      </c>
      <c r="BF91" s="42">
        <f t="shared" si="22"/>
        <v>0</v>
      </c>
      <c r="BG91" s="118" t="str">
        <f>IF($B91="INT",1*'Unfactored Wall Loads'!AS91,IF($B91="EXT",IF(BM91=BI91,0.6*'Unfactored Wall Loads'!AS91,IF(BM91=BJ91,0.75*0.6*'Unfactored Wall Loads'!AS91,IF(BM91=BK91,0.75*0.6*'Unfactored Wall Loads'!AS91,IF(BM91=BL91,0.75*0.6*'Unfactored Wall Loads'!AS91,"NG")))),"N.G."))</f>
        <v>N.G.</v>
      </c>
      <c r="BH91" s="119" t="str">
        <f>IF($B91="INT",1*'Unfactored Wall Loads'!AT91, IF($B91="EXT",0.6*'Unfactored Wall Loads'!AT91,"N.G."))</f>
        <v>N.G.</v>
      </c>
      <c r="BI91" s="38">
        <f>'Unfactored Wall Loads'!$P$5*(1*'Unfactored Wall Loads'!AU91)</f>
        <v>0</v>
      </c>
      <c r="BJ91" s="38">
        <f>'Unfactored Wall Loads'!$P$5*(1*'Unfactored Wall Loads'!AU91+1*'Unfactored Wall Loads'!AV91)</f>
        <v>0</v>
      </c>
      <c r="BK91" s="38">
        <f>'Unfactored Wall Loads'!$P$5*(1*'Unfactored Wall Loads'!AU91+1*'Unfactored Wall Loads'!AW91)</f>
        <v>0</v>
      </c>
      <c r="BL91" s="38">
        <f>'Unfactored Wall Loads'!$P$5*(1*'Unfactored Wall Loads'!AU91+0.75*'Unfactored Wall Loads'!AV91+0.75*'Unfactored Wall Loads'!AW91)</f>
        <v>0</v>
      </c>
      <c r="BM91" s="42">
        <f t="shared" si="23"/>
        <v>0</v>
      </c>
      <c r="BN91" s="118" t="str">
        <f>IF($B91="INT",1*'Unfactored Wall Loads'!AX91,IF($B91="EXT",IF(BT91=BP91,0.6*'Unfactored Wall Loads'!AX91,IF(BT91=BQ91,0.75*0.6*'Unfactored Wall Loads'!AX91,IF(BT91=BR91,0.75*0.6*'Unfactored Wall Loads'!AX91,IF(BT91=BS91,0.75*0.6*'Unfactored Wall Loads'!AX91,"NG")))),"N.G."))</f>
        <v>N.G.</v>
      </c>
      <c r="BO91" s="119" t="str">
        <f>IF($B91="INT",1*'Unfactored Wall Loads'!AY91, IF($B91="EXT",0.6*'Unfactored Wall Loads'!AY91,"N.G."))</f>
        <v>N.G.</v>
      </c>
      <c r="BP91" s="38">
        <f>'Unfactored Wall Loads'!$P$5*(1*'Unfactored Wall Loads'!AZ91)</f>
        <v>0</v>
      </c>
      <c r="BQ91" s="38">
        <f>'Unfactored Wall Loads'!$P$5*(1*'Unfactored Wall Loads'!AZ91+1*'Unfactored Wall Loads'!BA91)</f>
        <v>0</v>
      </c>
      <c r="BR91" s="38">
        <f>'Unfactored Wall Loads'!$P$5*(1*'Unfactored Wall Loads'!AZ91+1*'Unfactored Wall Loads'!BB91)</f>
        <v>0</v>
      </c>
      <c r="BS91" s="38">
        <f>'Unfactored Wall Loads'!$P$5*(1*'Unfactored Wall Loads'!AZ91+0.75*'Unfactored Wall Loads'!BA91+0.75*'Unfactored Wall Loads'!BB91)</f>
        <v>0</v>
      </c>
      <c r="BT91" s="42">
        <f t="shared" si="24"/>
        <v>0</v>
      </c>
      <c r="BU91" s="118" t="str">
        <f>IF($B91="INT",1*'Unfactored Wall Loads'!BC91,IF($B91="EXT",IF(CA91=BW91,0.6*'Unfactored Wall Loads'!BC91,IF(CA91=BX91,0.75*0.6*'Unfactored Wall Loads'!BC91,IF(CA91=BY91,0.75*0.6*'Unfactored Wall Loads'!BC91,IF(CA91=BZ91,0.75*0.6*'Unfactored Wall Loads'!BC91,"NG")))),"N.G."))</f>
        <v>N.G.</v>
      </c>
      <c r="BV91" s="119" t="str">
        <f>IF($B91="INT",1*'Unfactored Wall Loads'!BD91, IF($B91="EXT",0.6*'Unfactored Wall Loads'!BD91,"N.G."))</f>
        <v>N.G.</v>
      </c>
      <c r="BW91" s="38">
        <f>'Unfactored Wall Loads'!$P$5*(1*'Unfactored Wall Loads'!BE91)</f>
        <v>0</v>
      </c>
      <c r="BX91" s="38">
        <f>'Unfactored Wall Loads'!$P$5*(1*'Unfactored Wall Loads'!BE91+1*'Unfactored Wall Loads'!BF91)</f>
        <v>0</v>
      </c>
      <c r="BY91" s="38">
        <f>'Unfactored Wall Loads'!$P$5*(1*'Unfactored Wall Loads'!BE91+1*'Unfactored Wall Loads'!BG91)</f>
        <v>0</v>
      </c>
      <c r="BZ91" s="38">
        <f>'Unfactored Wall Loads'!$P$5*(1*'Unfactored Wall Loads'!BE91+0.75*'Unfactored Wall Loads'!BF91+0.75*'Unfactored Wall Loads'!BG91)</f>
        <v>0</v>
      </c>
      <c r="CA91" s="42">
        <f t="shared" si="25"/>
        <v>0</v>
      </c>
      <c r="CB91" s="118" t="str">
        <f>IF($B91="INT",1*'Unfactored Wall Loads'!BH91,IF($B91="EXT",IF(CH91=CD91,0.6*'Unfactored Wall Loads'!BH91,IF(CH91=CE91,0.75*0.6*'Unfactored Wall Loads'!BH91,IF(CH91=CF91,0.75*0.6*'Unfactored Wall Loads'!BH91,IF(CH91=CG91,0.75*0.6*'Unfactored Wall Loads'!BH91,"NG")))),"N.G."))</f>
        <v>N.G.</v>
      </c>
      <c r="CC91" s="119" t="str">
        <f>IF($B91="INT",1*'Unfactored Wall Loads'!BI91, IF($B91="EXT",0.6*'Unfactored Wall Loads'!BI91,"N.G."))</f>
        <v>N.G.</v>
      </c>
      <c r="CD91" s="38">
        <f>'Unfactored Wall Loads'!$P$5*(1*'Unfactored Wall Loads'!BJ91)</f>
        <v>0</v>
      </c>
      <c r="CE91" s="38">
        <f>'Unfactored Wall Loads'!$P$5*(1*'Unfactored Wall Loads'!BJ91+1*'Unfactored Wall Loads'!BK91)</f>
        <v>0</v>
      </c>
      <c r="CF91" s="38">
        <f>'Unfactored Wall Loads'!$P$5*(1*'Unfactored Wall Loads'!BJ91+1*'Unfactored Wall Loads'!BL91)</f>
        <v>0</v>
      </c>
      <c r="CG91" s="38">
        <f>'Unfactored Wall Loads'!$P$5*(1*'Unfactored Wall Loads'!BJ91+0.75*'Unfactored Wall Loads'!BK91+0.75*'Unfactored Wall Loads'!BL91)</f>
        <v>0</v>
      </c>
      <c r="CH91" s="42">
        <f t="shared" si="26"/>
        <v>0</v>
      </c>
      <c r="CI91" s="118" t="str">
        <f>IF($B91="INT",1*'Unfactored Wall Loads'!BM91,IF($B91="EXT",IF(CO91=CK91,0.6*'Unfactored Wall Loads'!BM91,IF(CO91=CL91,0.75*0.6*'Unfactored Wall Loads'!BM91,IF(CO91=CM91,0.75*0.6*'Unfactored Wall Loads'!BM91,IF(CO91=CN91,0.75*0.6*'Unfactored Wall Loads'!BM91,"NG")))),"N.G."))</f>
        <v>N.G.</v>
      </c>
      <c r="CJ91" s="119" t="str">
        <f>IF($B91="INT",1*'Unfactored Wall Loads'!BN91, IF($B91="EXT",0.6*'Unfactored Wall Loads'!BN91,"N.G."))</f>
        <v>N.G.</v>
      </c>
      <c r="CK91" s="38">
        <f>'Unfactored Wall Loads'!$P$5*(1*'Unfactored Wall Loads'!BO91)</f>
        <v>0</v>
      </c>
      <c r="CL91" s="38">
        <f>'Unfactored Wall Loads'!$P$5*(1*'Unfactored Wall Loads'!BO91+1*'Unfactored Wall Loads'!BP91)</f>
        <v>0</v>
      </c>
      <c r="CM91" s="38">
        <f>'Unfactored Wall Loads'!$P$5*(1*'Unfactored Wall Loads'!BO91+1*'Unfactored Wall Loads'!BQ91)</f>
        <v>0</v>
      </c>
      <c r="CN91" s="38">
        <f>'Unfactored Wall Loads'!$P$5*(1*'Unfactored Wall Loads'!BO91+0.75*'Unfactored Wall Loads'!BP91+0.75*'Unfactored Wall Loads'!BQ91)</f>
        <v>0</v>
      </c>
      <c r="CO91" s="42">
        <f t="shared" si="27"/>
        <v>0</v>
      </c>
      <c r="CP91" s="118" t="str">
        <f>IF($B91="INT",1*'Unfactored Wall Loads'!BR91,IF($B91="EXT",IF(CV91=CR91,0.6*'Unfactored Wall Loads'!BR91,IF(CV91=CS91,0.75*0.6*'Unfactored Wall Loads'!BR91,IF(CV91=CT91,0.75*0.6*'Unfactored Wall Loads'!BR91,IF(CV91=CU91,0.75*0.6*'Unfactored Wall Loads'!BR91,"NG")))),"N.G."))</f>
        <v>N.G.</v>
      </c>
      <c r="CQ91" s="119" t="str">
        <f>IF($B91="INT",1*'Unfactored Wall Loads'!BS91, IF($B91="EXT",0.6*'Unfactored Wall Loads'!BS91,"N.G."))</f>
        <v>N.G.</v>
      </c>
      <c r="CR91" s="38">
        <f>'Unfactored Wall Loads'!$P$5*(1*'Unfactored Wall Loads'!BT91)</f>
        <v>0</v>
      </c>
      <c r="CS91" s="38">
        <f>'Unfactored Wall Loads'!$P$5*(1*'Unfactored Wall Loads'!BT91+1*'Unfactored Wall Loads'!BU91)</f>
        <v>0</v>
      </c>
      <c r="CT91" s="38">
        <f>'Unfactored Wall Loads'!$P$5*(1*'Unfactored Wall Loads'!BT91+1*'Unfactored Wall Loads'!BV91)</f>
        <v>0</v>
      </c>
      <c r="CU91" s="38">
        <f>'Unfactored Wall Loads'!$P$5*(1*'Unfactored Wall Loads'!BT91+0.75*'Unfactored Wall Loads'!BU91+0.75*'Unfactored Wall Loads'!BV91)</f>
        <v>0</v>
      </c>
      <c r="CV91" s="42">
        <f t="shared" si="28"/>
        <v>0</v>
      </c>
      <c r="CW91" s="118" t="str">
        <f>IF($B91="INT",1*'Unfactored Wall Loads'!BW91,IF($B91="EXT",IF(DC91=CY91,0.6*'Unfactored Wall Loads'!BW91,IF(DC91=CZ91,0.75*0.6*'Unfactored Wall Loads'!BW91,IF(DC91=DA91,0.75*0.6*'Unfactored Wall Loads'!BW91,IF(DC91=DB91,0.75*0.6*'Unfactored Wall Loads'!BW91,"NG")))),"N.G."))</f>
        <v>N.G.</v>
      </c>
      <c r="CX91" s="119" t="str">
        <f>IF($B91="INT",1*'Unfactored Wall Loads'!BX91, IF($B91="EXT",0.6*'Unfactored Wall Loads'!BX91,"N.G."))</f>
        <v>N.G.</v>
      </c>
      <c r="CY91" s="38">
        <f>'Unfactored Wall Loads'!$P$5*(1*'Unfactored Wall Loads'!BY91)</f>
        <v>0</v>
      </c>
      <c r="CZ91" s="38">
        <f>'Unfactored Wall Loads'!$P$5*(1*'Unfactored Wall Loads'!BY91+1*'Unfactored Wall Loads'!BZ91)</f>
        <v>0</v>
      </c>
      <c r="DA91" s="38">
        <f>'Unfactored Wall Loads'!$P$5*(1*'Unfactored Wall Loads'!BY91+1*'Unfactored Wall Loads'!CA91)</f>
        <v>0</v>
      </c>
      <c r="DB91" s="38">
        <f>'Unfactored Wall Loads'!$P$5*(1*'Unfactored Wall Loads'!BY91+0.75*'Unfactored Wall Loads'!BZ91+0.75*'Unfactored Wall Loads'!CA91)</f>
        <v>0</v>
      </c>
      <c r="DC91" s="37">
        <f t="shared" si="29"/>
        <v>0</v>
      </c>
    </row>
    <row r="92" spans="1:107" x14ac:dyDescent="0.25">
      <c r="A92" s="87">
        <v>71</v>
      </c>
      <c r="B92" s="87">
        <f>'Unfactored Wall Loads'!B92</f>
        <v>0</v>
      </c>
      <c r="C92" s="118" t="str">
        <f>IF($B92="INT",1*'Unfactored Wall Loads'!E93,IF($B92="EXT",IF(I92=E92,0.6*'Unfactored Wall Loads'!E93,IF(I92=F92,0.75*0.6*'Unfactored Wall Loads'!E93,IF(I92=G92,0.75*0.6*'Unfactored Wall Loads'!A93,IF(I92=H92,0.75*0.6*'Unfactored Wall Loads'!E93,"NG")))),"N.G."))</f>
        <v>N.G.</v>
      </c>
      <c r="D92" s="119" t="str">
        <f>IF($B92="INT",1*'Unfactored Wall Loads'!F92, IF($B92="EXT",0.6*'Unfactored Wall Loads'!F92,"N.G."))</f>
        <v>N.G.</v>
      </c>
      <c r="E92" s="38">
        <f>'Unfactored Wall Loads'!$P$5*(1*'Unfactored Wall Loads'!G92)</f>
        <v>0</v>
      </c>
      <c r="F92" s="38">
        <f>'Unfactored Wall Loads'!$P$5*(1*'Unfactored Wall Loads'!G92+1*'Unfactored Wall Loads'!H92)</f>
        <v>0</v>
      </c>
      <c r="G92" s="38">
        <f>'Unfactored Wall Loads'!$P$5*(1*'Unfactored Wall Loads'!G92+1*'Unfactored Wall Loads'!I92)</f>
        <v>0</v>
      </c>
      <c r="H92" s="38">
        <f>'Unfactored Wall Loads'!$P$5*(1*'Unfactored Wall Loads'!G92+0.75*'Unfactored Wall Loads'!H92+0.75*'Unfactored Wall Loads'!I92)</f>
        <v>0</v>
      </c>
      <c r="I92" s="42">
        <f t="shared" si="15"/>
        <v>0</v>
      </c>
      <c r="J92" s="118" t="str">
        <f>IF($B92="INT",1*'Unfactored Wall Loads'!J93,IF($B92="EXT",IF(P92=L92,0.6*'Unfactored Wall Loads'!H93,IF(P92=M92,0.75*0.6*'Unfactored Wall Loads'!H93,IF(P92=N92,0.75*0.6*'Unfactored Wall Loads'!H93,IF(P92=O92,0.75*0.6*'Unfactored Wall Loads'!H93,"NG")))),"N.G."))</f>
        <v>N.G.</v>
      </c>
      <c r="K92" s="119" t="str">
        <f>IF($B92="INT",1*'Unfactored Wall Loads'!K92, IF($B92="EXT",0.6*'Unfactored Wall Loads'!K92,"N.G."))</f>
        <v>N.G.</v>
      </c>
      <c r="L92" s="38">
        <f>'Unfactored Wall Loads'!$P$5*(1*'Unfactored Wall Loads'!L92)</f>
        <v>0</v>
      </c>
      <c r="M92" s="38">
        <f>'Unfactored Wall Loads'!$P$5*(1*'Unfactored Wall Loads'!L92+1*'Unfactored Wall Loads'!M92)</f>
        <v>0</v>
      </c>
      <c r="N92" s="38">
        <f>'Unfactored Wall Loads'!$P$5*(1*'Unfactored Wall Loads'!L92+1*'Unfactored Wall Loads'!N92)</f>
        <v>0</v>
      </c>
      <c r="O92" s="38">
        <f>'Unfactored Wall Loads'!$P$5*(1*'Unfactored Wall Loads'!L92+0.75*'Unfactored Wall Loads'!M92+0.75*'Unfactored Wall Loads'!N92)</f>
        <v>0</v>
      </c>
      <c r="P92" s="42">
        <f t="shared" si="16"/>
        <v>0</v>
      </c>
      <c r="Q92" s="118" t="str">
        <f>IF($B92="INT",1*'Unfactored Wall Loads'!O93,IF($B92="EXT",IF(W92=S92,0.6*'Unfactored Wall Loads'!O93,IF(W92=T92,0.75*0.6*'Unfactored Wall Loads'!O93,IF(W92=U92,0.75*0.6*'Unfactored Wall Loads'!O93,IF(W92=V92,0.75*0.6*'Unfactored Wall Loads'!O93,"NG")))),"N.G."))</f>
        <v>N.G.</v>
      </c>
      <c r="R92" s="119" t="str">
        <f>IF($B92="INT",1*'Unfactored Wall Loads'!P92, IF($B92="EXT",0.6*'Unfactored Wall Loads'!P92,"N.G."))</f>
        <v>N.G.</v>
      </c>
      <c r="S92" s="38">
        <f>'Unfactored Wall Loads'!$P$5*(1*'Unfactored Wall Loads'!Q92)</f>
        <v>0</v>
      </c>
      <c r="T92" s="38">
        <f>'Unfactored Wall Loads'!$P$5*(1*'Unfactored Wall Loads'!Q92+1*'Unfactored Wall Loads'!R92)</f>
        <v>0</v>
      </c>
      <c r="U92" s="38">
        <f>'Unfactored Wall Loads'!$P$5*(1*'Unfactored Wall Loads'!Q92+1*'Unfactored Wall Loads'!S92)</f>
        <v>0</v>
      </c>
      <c r="V92" s="38">
        <f>'Unfactored Wall Loads'!$P$5*(1*'Unfactored Wall Loads'!Q92+0.75*'Unfactored Wall Loads'!R92+0.75*'Unfactored Wall Loads'!S92)</f>
        <v>0</v>
      </c>
      <c r="W92" s="42">
        <f t="shared" si="17"/>
        <v>0</v>
      </c>
      <c r="X92" s="118" t="str">
        <f>IF($B92="INT",1*'Unfactored Wall Loads'!T92,IF($B92="EXT",IF(AD92=Z92,0.6*'Unfactored Wall Loads'!T92,IF(AD92=AA92,0.75*0.6*'Unfactored Wall Loads'!T92,IF(AD92=AB92,0.75*0.6*'Unfactored Wall Loads'!T92,IF(AD92=AC92,0.75*0.6*'Unfactored Wall Loads'!T92,"NG")))),"N.G."))</f>
        <v>N.G.</v>
      </c>
      <c r="Y92" s="119" t="str">
        <f>IF($B92="INT",1*'Unfactored Wall Loads'!U92, IF($B92="EXT",0.6*'Unfactored Wall Loads'!U92,"N.G."))</f>
        <v>N.G.</v>
      </c>
      <c r="Z92" s="38">
        <f>'Unfactored Wall Loads'!$P$5*(1*'Unfactored Wall Loads'!V92)</f>
        <v>0</v>
      </c>
      <c r="AA92" s="38">
        <f>'Unfactored Wall Loads'!$P$5*(1*'Unfactored Wall Loads'!V92+1*'Unfactored Wall Loads'!W92)</f>
        <v>0</v>
      </c>
      <c r="AB92" s="38">
        <f>'Unfactored Wall Loads'!$P$5*(1*'Unfactored Wall Loads'!V92+1*'Unfactored Wall Loads'!X92)</f>
        <v>0</v>
      </c>
      <c r="AC92" s="42">
        <f>'Unfactored Wall Loads'!$P$5*(1*'Unfactored Wall Loads'!V92+0.75*'Unfactored Wall Loads'!W92+0.75*'Unfactored Wall Loads'!X92)</f>
        <v>0</v>
      </c>
      <c r="AD92" s="87">
        <f t="shared" si="18"/>
        <v>0</v>
      </c>
      <c r="AE92" s="118" t="str">
        <f>IF($B92="INT",1*'Unfactored Wall Loads'!Y92,IF($B92="EXT",IF(AK92=AG92,0.6*'Unfactored Wall Loads'!Y92,IF(AK92=AH92,0.75*0.6*'Unfactored Wall Loads'!Y92,IF(AK92=AI92,0.75*0.6*'Unfactored Wall Loads'!Y92,IF(AK92=AJ92,0.75*0.6*'Unfactored Wall Loads'!Y92,"NG")))),"N.G."))</f>
        <v>N.G.</v>
      </c>
      <c r="AF92" s="119" t="str">
        <f>IF($B92="INT",1*'Unfactored Wall Loads'!Z92, IF($B92="EXT",0.6*'Unfactored Wall Loads'!Z92,"N.G."))</f>
        <v>N.G.</v>
      </c>
      <c r="AG92" s="38">
        <f>'Unfactored Wall Loads'!$P$5*(1*'Unfactored Wall Loads'!AA92)</f>
        <v>0</v>
      </c>
      <c r="AH92" s="38">
        <f>'Unfactored Wall Loads'!$P$5*(1*'Unfactored Wall Loads'!AA92+1*'Unfactored Wall Loads'!AB92)</f>
        <v>0</v>
      </c>
      <c r="AI92" s="38">
        <f>'Unfactored Wall Loads'!$P$5*(1*'Unfactored Wall Loads'!AA92+1*'Unfactored Wall Loads'!AC92)</f>
        <v>0</v>
      </c>
      <c r="AJ92" s="38">
        <f>'Unfactored Wall Loads'!$P$5*(1*'Unfactored Wall Loads'!AA92+0.75*'Unfactored Wall Loads'!AB92+0.75*'Unfactored Wall Loads'!AC92)</f>
        <v>0</v>
      </c>
      <c r="AK92" s="42">
        <f t="shared" si="19"/>
        <v>0</v>
      </c>
      <c r="AL92" s="118" t="str">
        <f>IF($B92="INT",1*'Unfactored Wall Loads'!AD92,IF($B92="EXT",IF(AR92=AN92,0.6*'Unfactored Wall Loads'!AD92,IF(AR92=AO92,0.75*0.6*'Unfactored Wall Loads'!AD92,IF(AR92=AP92,0.75*0.6*'Unfactored Wall Loads'!AD92,IF(AR92=AQ92,0.75*0.6*'Unfactored Wall Loads'!AD92,"NG")))),"N.G."))</f>
        <v>N.G.</v>
      </c>
      <c r="AM92" s="119" t="str">
        <f>IF($B92="INT",1*'Unfactored Wall Loads'!AE92, IF($B92="EXT",0.6*'Unfactored Wall Loads'!AE92,"N.G."))</f>
        <v>N.G.</v>
      </c>
      <c r="AN92" s="38">
        <f>'Unfactored Wall Loads'!$P$5*(1*'Unfactored Wall Loads'!AF92)</f>
        <v>0</v>
      </c>
      <c r="AO92" s="38">
        <f>'Unfactored Wall Loads'!$P$5*(1*'Unfactored Wall Loads'!AF92+1*'Unfactored Wall Loads'!AG92)</f>
        <v>0</v>
      </c>
      <c r="AP92" s="38">
        <f>'Unfactored Wall Loads'!$P$5*(1*'Unfactored Wall Loads'!AF92+1*'Unfactored Wall Loads'!AH92)</f>
        <v>0</v>
      </c>
      <c r="AQ92" s="38">
        <f>'Unfactored Wall Loads'!$P$5*(1*'Unfactored Wall Loads'!AF92+0.75*'Unfactored Wall Loads'!AG92+0.75*'Unfactored Wall Loads'!AH92)</f>
        <v>0</v>
      </c>
      <c r="AR92" s="42">
        <f t="shared" si="20"/>
        <v>0</v>
      </c>
      <c r="AS92" s="118" t="str">
        <f>IF($B92="INT",1*'Unfactored Wall Loads'!AI92,IF($B92="EXT",IF(AY92=AU92,0.6*'Unfactored Wall Loads'!AI92,IF(AY92=AV92,0.75*0.6*'Unfactored Wall Loads'!AI92,IF(AY92=AW92,0.75*0.6*'Unfactored Wall Loads'!AI92,IF(AY92=AX92,0.75*0.6*'Unfactored Wall Loads'!AI92,"NG")))),"N.G."))</f>
        <v>N.G.</v>
      </c>
      <c r="AT92" s="119" t="str">
        <f>IF($B92="INT",1*'Unfactored Wall Loads'!AJ92, IF($B92="EXT",0.6*'Unfactored Wall Loads'!AJ92,"N.G."))</f>
        <v>N.G.</v>
      </c>
      <c r="AU92" s="38">
        <f>'Unfactored Wall Loads'!$P$5*(1*'Unfactored Wall Loads'!AK92)</f>
        <v>0</v>
      </c>
      <c r="AV92" s="38">
        <f>'Unfactored Wall Loads'!$P$5*(1*'Unfactored Wall Loads'!AK92+1*'Unfactored Wall Loads'!AL92)</f>
        <v>0</v>
      </c>
      <c r="AW92" s="38">
        <f>'Unfactored Wall Loads'!$P$5*(1*'Unfactored Wall Loads'!AK92+1*'Unfactored Wall Loads'!AM92)</f>
        <v>0</v>
      </c>
      <c r="AX92" s="38">
        <f>'Unfactored Wall Loads'!$P$5*(1*'Unfactored Wall Loads'!AK92+0.75*'Unfactored Wall Loads'!AL92+0.75*'Unfactored Wall Loads'!AM92)</f>
        <v>0</v>
      </c>
      <c r="AY92" s="42">
        <f t="shared" si="21"/>
        <v>0</v>
      </c>
      <c r="AZ92" s="118" t="str">
        <f>IF($B92="INT",1*'Unfactored Wall Loads'!AN92,IF($B92="EXT",IF(BF92=BB92,0.6*'Unfactored Wall Loads'!AN92,IF(BF92=BC92,0.75*0.6*'Unfactored Wall Loads'!AN92,IF(BF92=BD92,0.75*0.6*'Unfactored Wall Loads'!AN92,IF(BF92=BE92,0.75*0.6*'Unfactored Wall Loads'!AN92,"NG")))),"N.G."))</f>
        <v>N.G.</v>
      </c>
      <c r="BA92" s="119" t="str">
        <f>IF($B92="INT",1*'Unfactored Wall Loads'!AO92, IF($B92="EXT",0.6*'Unfactored Wall Loads'!AO92,"N.G."))</f>
        <v>N.G.</v>
      </c>
      <c r="BB92" s="38">
        <f>'Unfactored Wall Loads'!$P$5*(1*'Unfactored Wall Loads'!AP92)</f>
        <v>0</v>
      </c>
      <c r="BC92" s="38">
        <f>'Unfactored Wall Loads'!$P$5*(1*'Unfactored Wall Loads'!AP92+1*'Unfactored Wall Loads'!AQ92)</f>
        <v>0</v>
      </c>
      <c r="BD92" s="38">
        <f>'Unfactored Wall Loads'!$P$5*(1*'Unfactored Wall Loads'!AP92+1*'Unfactored Wall Loads'!AR92)</f>
        <v>0</v>
      </c>
      <c r="BE92" s="38">
        <f>'Unfactored Wall Loads'!$P$5*(1*'Unfactored Wall Loads'!AP92+0.75*'Unfactored Wall Loads'!AQ92+0.75*'Unfactored Wall Loads'!AR92)</f>
        <v>0</v>
      </c>
      <c r="BF92" s="42">
        <f t="shared" si="22"/>
        <v>0</v>
      </c>
      <c r="BG92" s="118" t="str">
        <f>IF($B92="INT",1*'Unfactored Wall Loads'!AS92,IF($B92="EXT",IF(BM92=BI92,0.6*'Unfactored Wall Loads'!AS92,IF(BM92=BJ92,0.75*0.6*'Unfactored Wall Loads'!AS92,IF(BM92=BK92,0.75*0.6*'Unfactored Wall Loads'!AS92,IF(BM92=BL92,0.75*0.6*'Unfactored Wall Loads'!AS92,"NG")))),"N.G."))</f>
        <v>N.G.</v>
      </c>
      <c r="BH92" s="119" t="str">
        <f>IF($B92="INT",1*'Unfactored Wall Loads'!AT92, IF($B92="EXT",0.6*'Unfactored Wall Loads'!AT92,"N.G."))</f>
        <v>N.G.</v>
      </c>
      <c r="BI92" s="38">
        <f>'Unfactored Wall Loads'!$P$5*(1*'Unfactored Wall Loads'!AU92)</f>
        <v>0</v>
      </c>
      <c r="BJ92" s="38">
        <f>'Unfactored Wall Loads'!$P$5*(1*'Unfactored Wall Loads'!AU92+1*'Unfactored Wall Loads'!AV92)</f>
        <v>0</v>
      </c>
      <c r="BK92" s="38">
        <f>'Unfactored Wall Loads'!$P$5*(1*'Unfactored Wall Loads'!AU92+1*'Unfactored Wall Loads'!AW92)</f>
        <v>0</v>
      </c>
      <c r="BL92" s="38">
        <f>'Unfactored Wall Loads'!$P$5*(1*'Unfactored Wall Loads'!AU92+0.75*'Unfactored Wall Loads'!AV92+0.75*'Unfactored Wall Loads'!AW92)</f>
        <v>0</v>
      </c>
      <c r="BM92" s="42">
        <f t="shared" si="23"/>
        <v>0</v>
      </c>
      <c r="BN92" s="118" t="str">
        <f>IF($B92="INT",1*'Unfactored Wall Loads'!AX92,IF($B92="EXT",IF(BT92=BP92,0.6*'Unfactored Wall Loads'!AX92,IF(BT92=BQ92,0.75*0.6*'Unfactored Wall Loads'!AX92,IF(BT92=BR92,0.75*0.6*'Unfactored Wall Loads'!AX92,IF(BT92=BS92,0.75*0.6*'Unfactored Wall Loads'!AX92,"NG")))),"N.G."))</f>
        <v>N.G.</v>
      </c>
      <c r="BO92" s="119" t="str">
        <f>IF($B92="INT",1*'Unfactored Wall Loads'!AY92, IF($B92="EXT",0.6*'Unfactored Wall Loads'!AY92,"N.G."))</f>
        <v>N.G.</v>
      </c>
      <c r="BP92" s="38">
        <f>'Unfactored Wall Loads'!$P$5*(1*'Unfactored Wall Loads'!AZ92)</f>
        <v>0</v>
      </c>
      <c r="BQ92" s="38">
        <f>'Unfactored Wall Loads'!$P$5*(1*'Unfactored Wall Loads'!AZ92+1*'Unfactored Wall Loads'!BA92)</f>
        <v>0</v>
      </c>
      <c r="BR92" s="38">
        <f>'Unfactored Wall Loads'!$P$5*(1*'Unfactored Wall Loads'!AZ92+1*'Unfactored Wall Loads'!BB92)</f>
        <v>0</v>
      </c>
      <c r="BS92" s="38">
        <f>'Unfactored Wall Loads'!$P$5*(1*'Unfactored Wall Loads'!AZ92+0.75*'Unfactored Wall Loads'!BA92+0.75*'Unfactored Wall Loads'!BB92)</f>
        <v>0</v>
      </c>
      <c r="BT92" s="42">
        <f t="shared" si="24"/>
        <v>0</v>
      </c>
      <c r="BU92" s="118" t="str">
        <f>IF($B92="INT",1*'Unfactored Wall Loads'!BC92,IF($B92="EXT",IF(CA92=BW92,0.6*'Unfactored Wall Loads'!BC92,IF(CA92=BX92,0.75*0.6*'Unfactored Wall Loads'!BC92,IF(CA92=BY92,0.75*0.6*'Unfactored Wall Loads'!BC92,IF(CA92=BZ92,0.75*0.6*'Unfactored Wall Loads'!BC92,"NG")))),"N.G."))</f>
        <v>N.G.</v>
      </c>
      <c r="BV92" s="119" t="str">
        <f>IF($B92="INT",1*'Unfactored Wall Loads'!BD92, IF($B92="EXT",0.6*'Unfactored Wall Loads'!BD92,"N.G."))</f>
        <v>N.G.</v>
      </c>
      <c r="BW92" s="38">
        <f>'Unfactored Wall Loads'!$P$5*(1*'Unfactored Wall Loads'!BE92)</f>
        <v>0</v>
      </c>
      <c r="BX92" s="38">
        <f>'Unfactored Wall Loads'!$P$5*(1*'Unfactored Wall Loads'!BE92+1*'Unfactored Wall Loads'!BF92)</f>
        <v>0</v>
      </c>
      <c r="BY92" s="38">
        <f>'Unfactored Wall Loads'!$P$5*(1*'Unfactored Wall Loads'!BE92+1*'Unfactored Wall Loads'!BG92)</f>
        <v>0</v>
      </c>
      <c r="BZ92" s="38">
        <f>'Unfactored Wall Loads'!$P$5*(1*'Unfactored Wall Loads'!BE92+0.75*'Unfactored Wall Loads'!BF92+0.75*'Unfactored Wall Loads'!BG92)</f>
        <v>0</v>
      </c>
      <c r="CA92" s="42">
        <f t="shared" si="25"/>
        <v>0</v>
      </c>
      <c r="CB92" s="118" t="str">
        <f>IF($B92="INT",1*'Unfactored Wall Loads'!BH92,IF($B92="EXT",IF(CH92=CD92,0.6*'Unfactored Wall Loads'!BH92,IF(CH92=CE92,0.75*0.6*'Unfactored Wall Loads'!BH92,IF(CH92=CF92,0.75*0.6*'Unfactored Wall Loads'!BH92,IF(CH92=CG92,0.75*0.6*'Unfactored Wall Loads'!BH92,"NG")))),"N.G."))</f>
        <v>N.G.</v>
      </c>
      <c r="CC92" s="119" t="str">
        <f>IF($B92="INT",1*'Unfactored Wall Loads'!BI92, IF($B92="EXT",0.6*'Unfactored Wall Loads'!BI92,"N.G."))</f>
        <v>N.G.</v>
      </c>
      <c r="CD92" s="38">
        <f>'Unfactored Wall Loads'!$P$5*(1*'Unfactored Wall Loads'!BJ92)</f>
        <v>0</v>
      </c>
      <c r="CE92" s="38">
        <f>'Unfactored Wall Loads'!$P$5*(1*'Unfactored Wall Loads'!BJ92+1*'Unfactored Wall Loads'!BK92)</f>
        <v>0</v>
      </c>
      <c r="CF92" s="38">
        <f>'Unfactored Wall Loads'!$P$5*(1*'Unfactored Wall Loads'!BJ92+1*'Unfactored Wall Loads'!BL92)</f>
        <v>0</v>
      </c>
      <c r="CG92" s="38">
        <f>'Unfactored Wall Loads'!$P$5*(1*'Unfactored Wall Loads'!BJ92+0.75*'Unfactored Wall Loads'!BK92+0.75*'Unfactored Wall Loads'!BL92)</f>
        <v>0</v>
      </c>
      <c r="CH92" s="42">
        <f t="shared" si="26"/>
        <v>0</v>
      </c>
      <c r="CI92" s="118" t="str">
        <f>IF($B92="INT",1*'Unfactored Wall Loads'!BM92,IF($B92="EXT",IF(CO92=CK92,0.6*'Unfactored Wall Loads'!BM92,IF(CO92=CL92,0.75*0.6*'Unfactored Wall Loads'!BM92,IF(CO92=CM92,0.75*0.6*'Unfactored Wall Loads'!BM92,IF(CO92=CN92,0.75*0.6*'Unfactored Wall Loads'!BM92,"NG")))),"N.G."))</f>
        <v>N.G.</v>
      </c>
      <c r="CJ92" s="119" t="str">
        <f>IF($B92="INT",1*'Unfactored Wall Loads'!BN92, IF($B92="EXT",0.6*'Unfactored Wall Loads'!BN92,"N.G."))</f>
        <v>N.G.</v>
      </c>
      <c r="CK92" s="38">
        <f>'Unfactored Wall Loads'!$P$5*(1*'Unfactored Wall Loads'!BO92)</f>
        <v>0</v>
      </c>
      <c r="CL92" s="38">
        <f>'Unfactored Wall Loads'!$P$5*(1*'Unfactored Wall Loads'!BO92+1*'Unfactored Wall Loads'!BP92)</f>
        <v>0</v>
      </c>
      <c r="CM92" s="38">
        <f>'Unfactored Wall Loads'!$P$5*(1*'Unfactored Wall Loads'!BO92+1*'Unfactored Wall Loads'!BQ92)</f>
        <v>0</v>
      </c>
      <c r="CN92" s="38">
        <f>'Unfactored Wall Loads'!$P$5*(1*'Unfactored Wall Loads'!BO92+0.75*'Unfactored Wall Loads'!BP92+0.75*'Unfactored Wall Loads'!BQ92)</f>
        <v>0</v>
      </c>
      <c r="CO92" s="42">
        <f t="shared" si="27"/>
        <v>0</v>
      </c>
      <c r="CP92" s="118" t="str">
        <f>IF($B92="INT",1*'Unfactored Wall Loads'!BR92,IF($B92="EXT",IF(CV92=CR92,0.6*'Unfactored Wall Loads'!BR92,IF(CV92=CS92,0.75*0.6*'Unfactored Wall Loads'!BR92,IF(CV92=CT92,0.75*0.6*'Unfactored Wall Loads'!BR92,IF(CV92=CU92,0.75*0.6*'Unfactored Wall Loads'!BR92,"NG")))),"N.G."))</f>
        <v>N.G.</v>
      </c>
      <c r="CQ92" s="119" t="str">
        <f>IF($B92="INT",1*'Unfactored Wall Loads'!BS92, IF($B92="EXT",0.6*'Unfactored Wall Loads'!BS92,"N.G."))</f>
        <v>N.G.</v>
      </c>
      <c r="CR92" s="38">
        <f>'Unfactored Wall Loads'!$P$5*(1*'Unfactored Wall Loads'!BT92)</f>
        <v>0</v>
      </c>
      <c r="CS92" s="38">
        <f>'Unfactored Wall Loads'!$P$5*(1*'Unfactored Wall Loads'!BT92+1*'Unfactored Wall Loads'!BU92)</f>
        <v>0</v>
      </c>
      <c r="CT92" s="38">
        <f>'Unfactored Wall Loads'!$P$5*(1*'Unfactored Wall Loads'!BT92+1*'Unfactored Wall Loads'!BV92)</f>
        <v>0</v>
      </c>
      <c r="CU92" s="38">
        <f>'Unfactored Wall Loads'!$P$5*(1*'Unfactored Wall Loads'!BT92+0.75*'Unfactored Wall Loads'!BU92+0.75*'Unfactored Wall Loads'!BV92)</f>
        <v>0</v>
      </c>
      <c r="CV92" s="42">
        <f t="shared" si="28"/>
        <v>0</v>
      </c>
      <c r="CW92" s="118" t="str">
        <f>IF($B92="INT",1*'Unfactored Wall Loads'!BW92,IF($B92="EXT",IF(DC92=CY92,0.6*'Unfactored Wall Loads'!BW92,IF(DC92=CZ92,0.75*0.6*'Unfactored Wall Loads'!BW92,IF(DC92=DA92,0.75*0.6*'Unfactored Wall Loads'!BW92,IF(DC92=DB92,0.75*0.6*'Unfactored Wall Loads'!BW92,"NG")))),"N.G."))</f>
        <v>N.G.</v>
      </c>
      <c r="CX92" s="119" t="str">
        <f>IF($B92="INT",1*'Unfactored Wall Loads'!BX92, IF($B92="EXT",0.6*'Unfactored Wall Loads'!BX92,"N.G."))</f>
        <v>N.G.</v>
      </c>
      <c r="CY92" s="38">
        <f>'Unfactored Wall Loads'!$P$5*(1*'Unfactored Wall Loads'!BY92)</f>
        <v>0</v>
      </c>
      <c r="CZ92" s="38">
        <f>'Unfactored Wall Loads'!$P$5*(1*'Unfactored Wall Loads'!BY92+1*'Unfactored Wall Loads'!BZ92)</f>
        <v>0</v>
      </c>
      <c r="DA92" s="38">
        <f>'Unfactored Wall Loads'!$P$5*(1*'Unfactored Wall Loads'!BY92+1*'Unfactored Wall Loads'!CA92)</f>
        <v>0</v>
      </c>
      <c r="DB92" s="38">
        <f>'Unfactored Wall Loads'!$P$5*(1*'Unfactored Wall Loads'!BY92+0.75*'Unfactored Wall Loads'!BZ92+0.75*'Unfactored Wall Loads'!CA92)</f>
        <v>0</v>
      </c>
      <c r="DC92" s="37">
        <f t="shared" si="29"/>
        <v>0</v>
      </c>
    </row>
    <row r="93" spans="1:107" x14ac:dyDescent="0.25">
      <c r="A93" s="87">
        <v>72</v>
      </c>
      <c r="B93" s="87">
        <f>'Unfactored Wall Loads'!B93</f>
        <v>0</v>
      </c>
      <c r="C93" s="118" t="str">
        <f>IF($B93="INT",1*'Unfactored Wall Loads'!E94,IF($B93="EXT",IF(I93=E93,0.6*'Unfactored Wall Loads'!E94,IF(I93=F93,0.75*0.6*'Unfactored Wall Loads'!E94,IF(I93=G93,0.75*0.6*'Unfactored Wall Loads'!A94,IF(I93=H93,0.75*0.6*'Unfactored Wall Loads'!E94,"NG")))),"N.G."))</f>
        <v>N.G.</v>
      </c>
      <c r="D93" s="119" t="str">
        <f>IF($B93="INT",1*'Unfactored Wall Loads'!F93, IF($B93="EXT",0.6*'Unfactored Wall Loads'!F93,"N.G."))</f>
        <v>N.G.</v>
      </c>
      <c r="E93" s="38">
        <f>'Unfactored Wall Loads'!$P$5*(1*'Unfactored Wall Loads'!G93)</f>
        <v>0</v>
      </c>
      <c r="F93" s="38">
        <f>'Unfactored Wall Loads'!$P$5*(1*'Unfactored Wall Loads'!G93+1*'Unfactored Wall Loads'!H93)</f>
        <v>0</v>
      </c>
      <c r="G93" s="38">
        <f>'Unfactored Wall Loads'!$P$5*(1*'Unfactored Wall Loads'!G93+1*'Unfactored Wall Loads'!I93)</f>
        <v>0</v>
      </c>
      <c r="H93" s="38">
        <f>'Unfactored Wall Loads'!$P$5*(1*'Unfactored Wall Loads'!G93+0.75*'Unfactored Wall Loads'!H93+0.75*'Unfactored Wall Loads'!I93)</f>
        <v>0</v>
      </c>
      <c r="I93" s="42">
        <f t="shared" si="15"/>
        <v>0</v>
      </c>
      <c r="J93" s="118" t="str">
        <f>IF($B93="INT",1*'Unfactored Wall Loads'!J94,IF($B93="EXT",IF(P93=L93,0.6*'Unfactored Wall Loads'!H94,IF(P93=M93,0.75*0.6*'Unfactored Wall Loads'!H94,IF(P93=N93,0.75*0.6*'Unfactored Wall Loads'!H94,IF(P93=O93,0.75*0.6*'Unfactored Wall Loads'!H94,"NG")))),"N.G."))</f>
        <v>N.G.</v>
      </c>
      <c r="K93" s="119" t="str">
        <f>IF($B93="INT",1*'Unfactored Wall Loads'!K93, IF($B93="EXT",0.6*'Unfactored Wall Loads'!K93,"N.G."))</f>
        <v>N.G.</v>
      </c>
      <c r="L93" s="38">
        <f>'Unfactored Wall Loads'!$P$5*(1*'Unfactored Wall Loads'!L93)</f>
        <v>0</v>
      </c>
      <c r="M93" s="38">
        <f>'Unfactored Wall Loads'!$P$5*(1*'Unfactored Wall Loads'!L93+1*'Unfactored Wall Loads'!M93)</f>
        <v>0</v>
      </c>
      <c r="N93" s="38">
        <f>'Unfactored Wall Loads'!$P$5*(1*'Unfactored Wall Loads'!L93+1*'Unfactored Wall Loads'!N93)</f>
        <v>0</v>
      </c>
      <c r="O93" s="38">
        <f>'Unfactored Wall Loads'!$P$5*(1*'Unfactored Wall Loads'!L93+0.75*'Unfactored Wall Loads'!M93+0.75*'Unfactored Wall Loads'!N93)</f>
        <v>0</v>
      </c>
      <c r="P93" s="42">
        <f t="shared" si="16"/>
        <v>0</v>
      </c>
      <c r="Q93" s="118" t="str">
        <f>IF($B93="INT",1*'Unfactored Wall Loads'!O94,IF($B93="EXT",IF(W93=S93,0.6*'Unfactored Wall Loads'!O94,IF(W93=T93,0.75*0.6*'Unfactored Wall Loads'!O94,IF(W93=U93,0.75*0.6*'Unfactored Wall Loads'!O94,IF(W93=V93,0.75*0.6*'Unfactored Wall Loads'!O94,"NG")))),"N.G."))</f>
        <v>N.G.</v>
      </c>
      <c r="R93" s="119" t="str">
        <f>IF($B93="INT",1*'Unfactored Wall Loads'!P93, IF($B93="EXT",0.6*'Unfactored Wall Loads'!P93,"N.G."))</f>
        <v>N.G.</v>
      </c>
      <c r="S93" s="38">
        <f>'Unfactored Wall Loads'!$P$5*(1*'Unfactored Wall Loads'!Q93)</f>
        <v>0</v>
      </c>
      <c r="T93" s="38">
        <f>'Unfactored Wall Loads'!$P$5*(1*'Unfactored Wall Loads'!Q93+1*'Unfactored Wall Loads'!R93)</f>
        <v>0</v>
      </c>
      <c r="U93" s="38">
        <f>'Unfactored Wall Loads'!$P$5*(1*'Unfactored Wall Loads'!Q93+1*'Unfactored Wall Loads'!S93)</f>
        <v>0</v>
      </c>
      <c r="V93" s="38">
        <f>'Unfactored Wall Loads'!$P$5*(1*'Unfactored Wall Loads'!Q93+0.75*'Unfactored Wall Loads'!R93+0.75*'Unfactored Wall Loads'!S93)</f>
        <v>0</v>
      </c>
      <c r="W93" s="42">
        <f t="shared" si="17"/>
        <v>0</v>
      </c>
      <c r="X93" s="118" t="str">
        <f>IF($B93="INT",1*'Unfactored Wall Loads'!T93,IF($B93="EXT",IF(AD93=Z93,0.6*'Unfactored Wall Loads'!T93,IF(AD93=AA93,0.75*0.6*'Unfactored Wall Loads'!T93,IF(AD93=AB93,0.75*0.6*'Unfactored Wall Loads'!T93,IF(AD93=AC93,0.75*0.6*'Unfactored Wall Loads'!T93,"NG")))),"N.G."))</f>
        <v>N.G.</v>
      </c>
      <c r="Y93" s="119" t="str">
        <f>IF($B93="INT",1*'Unfactored Wall Loads'!U93, IF($B93="EXT",0.6*'Unfactored Wall Loads'!U93,"N.G."))</f>
        <v>N.G.</v>
      </c>
      <c r="Z93" s="38">
        <f>'Unfactored Wall Loads'!$P$5*(1*'Unfactored Wall Loads'!V93)</f>
        <v>0</v>
      </c>
      <c r="AA93" s="38">
        <f>'Unfactored Wall Loads'!$P$5*(1*'Unfactored Wall Loads'!V93+1*'Unfactored Wall Loads'!W93)</f>
        <v>0</v>
      </c>
      <c r="AB93" s="38">
        <f>'Unfactored Wall Loads'!$P$5*(1*'Unfactored Wall Loads'!V93+1*'Unfactored Wall Loads'!X93)</f>
        <v>0</v>
      </c>
      <c r="AC93" s="42">
        <f>'Unfactored Wall Loads'!$P$5*(1*'Unfactored Wall Loads'!V93+0.75*'Unfactored Wall Loads'!W93+0.75*'Unfactored Wall Loads'!X93)</f>
        <v>0</v>
      </c>
      <c r="AD93" s="87">
        <f t="shared" si="18"/>
        <v>0</v>
      </c>
      <c r="AE93" s="118" t="str">
        <f>IF($B93="INT",1*'Unfactored Wall Loads'!Y93,IF($B93="EXT",IF(AK93=AG93,0.6*'Unfactored Wall Loads'!Y93,IF(AK93=AH93,0.75*0.6*'Unfactored Wall Loads'!Y93,IF(AK93=AI93,0.75*0.6*'Unfactored Wall Loads'!Y93,IF(AK93=AJ93,0.75*0.6*'Unfactored Wall Loads'!Y93,"NG")))),"N.G."))</f>
        <v>N.G.</v>
      </c>
      <c r="AF93" s="119" t="str">
        <f>IF($B93="INT",1*'Unfactored Wall Loads'!Z93, IF($B93="EXT",0.6*'Unfactored Wall Loads'!Z93,"N.G."))</f>
        <v>N.G.</v>
      </c>
      <c r="AG93" s="38">
        <f>'Unfactored Wall Loads'!$P$5*(1*'Unfactored Wall Loads'!AA93)</f>
        <v>0</v>
      </c>
      <c r="AH93" s="38">
        <f>'Unfactored Wall Loads'!$P$5*(1*'Unfactored Wall Loads'!AA93+1*'Unfactored Wall Loads'!AB93)</f>
        <v>0</v>
      </c>
      <c r="AI93" s="38">
        <f>'Unfactored Wall Loads'!$P$5*(1*'Unfactored Wall Loads'!AA93+1*'Unfactored Wall Loads'!AC93)</f>
        <v>0</v>
      </c>
      <c r="AJ93" s="38">
        <f>'Unfactored Wall Loads'!$P$5*(1*'Unfactored Wall Loads'!AA93+0.75*'Unfactored Wall Loads'!AB93+0.75*'Unfactored Wall Loads'!AC93)</f>
        <v>0</v>
      </c>
      <c r="AK93" s="42">
        <f t="shared" si="19"/>
        <v>0</v>
      </c>
      <c r="AL93" s="118" t="str">
        <f>IF($B93="INT",1*'Unfactored Wall Loads'!AD93,IF($B93="EXT",IF(AR93=AN93,0.6*'Unfactored Wall Loads'!AD93,IF(AR93=AO93,0.75*0.6*'Unfactored Wall Loads'!AD93,IF(AR93=AP93,0.75*0.6*'Unfactored Wall Loads'!AD93,IF(AR93=AQ93,0.75*0.6*'Unfactored Wall Loads'!AD93,"NG")))),"N.G."))</f>
        <v>N.G.</v>
      </c>
      <c r="AM93" s="119" t="str">
        <f>IF($B93="INT",1*'Unfactored Wall Loads'!AE93, IF($B93="EXT",0.6*'Unfactored Wall Loads'!AE93,"N.G."))</f>
        <v>N.G.</v>
      </c>
      <c r="AN93" s="38">
        <f>'Unfactored Wall Loads'!$P$5*(1*'Unfactored Wall Loads'!AF93)</f>
        <v>0</v>
      </c>
      <c r="AO93" s="38">
        <f>'Unfactored Wall Loads'!$P$5*(1*'Unfactored Wall Loads'!AF93+1*'Unfactored Wall Loads'!AG93)</f>
        <v>0</v>
      </c>
      <c r="AP93" s="38">
        <f>'Unfactored Wall Loads'!$P$5*(1*'Unfactored Wall Loads'!AF93+1*'Unfactored Wall Loads'!AH93)</f>
        <v>0</v>
      </c>
      <c r="AQ93" s="38">
        <f>'Unfactored Wall Loads'!$P$5*(1*'Unfactored Wall Loads'!AF93+0.75*'Unfactored Wall Loads'!AG93+0.75*'Unfactored Wall Loads'!AH93)</f>
        <v>0</v>
      </c>
      <c r="AR93" s="42">
        <f t="shared" si="20"/>
        <v>0</v>
      </c>
      <c r="AS93" s="118" t="str">
        <f>IF($B93="INT",1*'Unfactored Wall Loads'!AI93,IF($B93="EXT",IF(AY93=AU93,0.6*'Unfactored Wall Loads'!AI93,IF(AY93=AV93,0.75*0.6*'Unfactored Wall Loads'!AI93,IF(AY93=AW93,0.75*0.6*'Unfactored Wall Loads'!AI93,IF(AY93=AX93,0.75*0.6*'Unfactored Wall Loads'!AI93,"NG")))),"N.G."))</f>
        <v>N.G.</v>
      </c>
      <c r="AT93" s="119" t="str">
        <f>IF($B93="INT",1*'Unfactored Wall Loads'!AJ93, IF($B93="EXT",0.6*'Unfactored Wall Loads'!AJ93,"N.G."))</f>
        <v>N.G.</v>
      </c>
      <c r="AU93" s="38">
        <f>'Unfactored Wall Loads'!$P$5*(1*'Unfactored Wall Loads'!AK93)</f>
        <v>0</v>
      </c>
      <c r="AV93" s="38">
        <f>'Unfactored Wall Loads'!$P$5*(1*'Unfactored Wall Loads'!AK93+1*'Unfactored Wall Loads'!AL93)</f>
        <v>0</v>
      </c>
      <c r="AW93" s="38">
        <f>'Unfactored Wall Loads'!$P$5*(1*'Unfactored Wall Loads'!AK93+1*'Unfactored Wall Loads'!AM93)</f>
        <v>0</v>
      </c>
      <c r="AX93" s="38">
        <f>'Unfactored Wall Loads'!$P$5*(1*'Unfactored Wall Loads'!AK93+0.75*'Unfactored Wall Loads'!AL93+0.75*'Unfactored Wall Loads'!AM93)</f>
        <v>0</v>
      </c>
      <c r="AY93" s="42">
        <f t="shared" si="21"/>
        <v>0</v>
      </c>
      <c r="AZ93" s="118" t="str">
        <f>IF($B93="INT",1*'Unfactored Wall Loads'!AN93,IF($B93="EXT",IF(BF93=BB93,0.6*'Unfactored Wall Loads'!AN93,IF(BF93=BC93,0.75*0.6*'Unfactored Wall Loads'!AN93,IF(BF93=BD93,0.75*0.6*'Unfactored Wall Loads'!AN93,IF(BF93=BE93,0.75*0.6*'Unfactored Wall Loads'!AN93,"NG")))),"N.G."))</f>
        <v>N.G.</v>
      </c>
      <c r="BA93" s="119" t="str">
        <f>IF($B93="INT",1*'Unfactored Wall Loads'!AO93, IF($B93="EXT",0.6*'Unfactored Wall Loads'!AO93,"N.G."))</f>
        <v>N.G.</v>
      </c>
      <c r="BB93" s="38">
        <f>'Unfactored Wall Loads'!$P$5*(1*'Unfactored Wall Loads'!AP93)</f>
        <v>0</v>
      </c>
      <c r="BC93" s="38">
        <f>'Unfactored Wall Loads'!$P$5*(1*'Unfactored Wall Loads'!AP93+1*'Unfactored Wall Loads'!AQ93)</f>
        <v>0</v>
      </c>
      <c r="BD93" s="38">
        <f>'Unfactored Wall Loads'!$P$5*(1*'Unfactored Wall Loads'!AP93+1*'Unfactored Wall Loads'!AR93)</f>
        <v>0</v>
      </c>
      <c r="BE93" s="38">
        <f>'Unfactored Wall Loads'!$P$5*(1*'Unfactored Wall Loads'!AP93+0.75*'Unfactored Wall Loads'!AQ93+0.75*'Unfactored Wall Loads'!AR93)</f>
        <v>0</v>
      </c>
      <c r="BF93" s="42">
        <f t="shared" si="22"/>
        <v>0</v>
      </c>
      <c r="BG93" s="118" t="str">
        <f>IF($B93="INT",1*'Unfactored Wall Loads'!AS93,IF($B93="EXT",IF(BM93=BI93,0.6*'Unfactored Wall Loads'!AS93,IF(BM93=BJ93,0.75*0.6*'Unfactored Wall Loads'!AS93,IF(BM93=BK93,0.75*0.6*'Unfactored Wall Loads'!AS93,IF(BM93=BL93,0.75*0.6*'Unfactored Wall Loads'!AS93,"NG")))),"N.G."))</f>
        <v>N.G.</v>
      </c>
      <c r="BH93" s="119" t="str">
        <f>IF($B93="INT",1*'Unfactored Wall Loads'!AT93, IF($B93="EXT",0.6*'Unfactored Wall Loads'!AT93,"N.G."))</f>
        <v>N.G.</v>
      </c>
      <c r="BI93" s="38">
        <f>'Unfactored Wall Loads'!$P$5*(1*'Unfactored Wall Loads'!AU93)</f>
        <v>0</v>
      </c>
      <c r="BJ93" s="38">
        <f>'Unfactored Wall Loads'!$P$5*(1*'Unfactored Wall Loads'!AU93+1*'Unfactored Wall Loads'!AV93)</f>
        <v>0</v>
      </c>
      <c r="BK93" s="38">
        <f>'Unfactored Wall Loads'!$P$5*(1*'Unfactored Wall Loads'!AU93+1*'Unfactored Wall Loads'!AW93)</f>
        <v>0</v>
      </c>
      <c r="BL93" s="38">
        <f>'Unfactored Wall Loads'!$P$5*(1*'Unfactored Wall Loads'!AU93+0.75*'Unfactored Wall Loads'!AV93+0.75*'Unfactored Wall Loads'!AW93)</f>
        <v>0</v>
      </c>
      <c r="BM93" s="42">
        <f t="shared" si="23"/>
        <v>0</v>
      </c>
      <c r="BN93" s="118" t="str">
        <f>IF($B93="INT",1*'Unfactored Wall Loads'!AX93,IF($B93="EXT",IF(BT93=BP93,0.6*'Unfactored Wall Loads'!AX93,IF(BT93=BQ93,0.75*0.6*'Unfactored Wall Loads'!AX93,IF(BT93=BR93,0.75*0.6*'Unfactored Wall Loads'!AX93,IF(BT93=BS93,0.75*0.6*'Unfactored Wall Loads'!AX93,"NG")))),"N.G."))</f>
        <v>N.G.</v>
      </c>
      <c r="BO93" s="119" t="str">
        <f>IF($B93="INT",1*'Unfactored Wall Loads'!AY93, IF($B93="EXT",0.6*'Unfactored Wall Loads'!AY93,"N.G."))</f>
        <v>N.G.</v>
      </c>
      <c r="BP93" s="38">
        <f>'Unfactored Wall Loads'!$P$5*(1*'Unfactored Wall Loads'!AZ93)</f>
        <v>0</v>
      </c>
      <c r="BQ93" s="38">
        <f>'Unfactored Wall Loads'!$P$5*(1*'Unfactored Wall Loads'!AZ93+1*'Unfactored Wall Loads'!BA93)</f>
        <v>0</v>
      </c>
      <c r="BR93" s="38">
        <f>'Unfactored Wall Loads'!$P$5*(1*'Unfactored Wall Loads'!AZ93+1*'Unfactored Wall Loads'!BB93)</f>
        <v>0</v>
      </c>
      <c r="BS93" s="38">
        <f>'Unfactored Wall Loads'!$P$5*(1*'Unfactored Wall Loads'!AZ93+0.75*'Unfactored Wall Loads'!BA93+0.75*'Unfactored Wall Loads'!BB93)</f>
        <v>0</v>
      </c>
      <c r="BT93" s="42">
        <f t="shared" si="24"/>
        <v>0</v>
      </c>
      <c r="BU93" s="118" t="str">
        <f>IF($B93="INT",1*'Unfactored Wall Loads'!BC93,IF($B93="EXT",IF(CA93=BW93,0.6*'Unfactored Wall Loads'!BC93,IF(CA93=BX93,0.75*0.6*'Unfactored Wall Loads'!BC93,IF(CA93=BY93,0.75*0.6*'Unfactored Wall Loads'!BC93,IF(CA93=BZ93,0.75*0.6*'Unfactored Wall Loads'!BC93,"NG")))),"N.G."))</f>
        <v>N.G.</v>
      </c>
      <c r="BV93" s="119" t="str">
        <f>IF($B93="INT",1*'Unfactored Wall Loads'!BD93, IF($B93="EXT",0.6*'Unfactored Wall Loads'!BD93,"N.G."))</f>
        <v>N.G.</v>
      </c>
      <c r="BW93" s="38">
        <f>'Unfactored Wall Loads'!$P$5*(1*'Unfactored Wall Loads'!BE93)</f>
        <v>0</v>
      </c>
      <c r="BX93" s="38">
        <f>'Unfactored Wall Loads'!$P$5*(1*'Unfactored Wall Loads'!BE93+1*'Unfactored Wall Loads'!BF93)</f>
        <v>0</v>
      </c>
      <c r="BY93" s="38">
        <f>'Unfactored Wall Loads'!$P$5*(1*'Unfactored Wall Loads'!BE93+1*'Unfactored Wall Loads'!BG93)</f>
        <v>0</v>
      </c>
      <c r="BZ93" s="38">
        <f>'Unfactored Wall Loads'!$P$5*(1*'Unfactored Wall Loads'!BE93+0.75*'Unfactored Wall Loads'!BF93+0.75*'Unfactored Wall Loads'!BG93)</f>
        <v>0</v>
      </c>
      <c r="CA93" s="42">
        <f t="shared" si="25"/>
        <v>0</v>
      </c>
      <c r="CB93" s="118" t="str">
        <f>IF($B93="INT",1*'Unfactored Wall Loads'!BH93,IF($B93="EXT",IF(CH93=CD93,0.6*'Unfactored Wall Loads'!BH93,IF(CH93=CE93,0.75*0.6*'Unfactored Wall Loads'!BH93,IF(CH93=CF93,0.75*0.6*'Unfactored Wall Loads'!BH93,IF(CH93=CG93,0.75*0.6*'Unfactored Wall Loads'!BH93,"NG")))),"N.G."))</f>
        <v>N.G.</v>
      </c>
      <c r="CC93" s="119" t="str">
        <f>IF($B93="INT",1*'Unfactored Wall Loads'!BI93, IF($B93="EXT",0.6*'Unfactored Wall Loads'!BI93,"N.G."))</f>
        <v>N.G.</v>
      </c>
      <c r="CD93" s="38">
        <f>'Unfactored Wall Loads'!$P$5*(1*'Unfactored Wall Loads'!BJ93)</f>
        <v>0</v>
      </c>
      <c r="CE93" s="38">
        <f>'Unfactored Wall Loads'!$P$5*(1*'Unfactored Wall Loads'!BJ93+1*'Unfactored Wall Loads'!BK93)</f>
        <v>0</v>
      </c>
      <c r="CF93" s="38">
        <f>'Unfactored Wall Loads'!$P$5*(1*'Unfactored Wall Loads'!BJ93+1*'Unfactored Wall Loads'!BL93)</f>
        <v>0</v>
      </c>
      <c r="CG93" s="38">
        <f>'Unfactored Wall Loads'!$P$5*(1*'Unfactored Wall Loads'!BJ93+0.75*'Unfactored Wall Loads'!BK93+0.75*'Unfactored Wall Loads'!BL93)</f>
        <v>0</v>
      </c>
      <c r="CH93" s="42">
        <f t="shared" si="26"/>
        <v>0</v>
      </c>
      <c r="CI93" s="118" t="str">
        <f>IF($B93="INT",1*'Unfactored Wall Loads'!BM93,IF($B93="EXT",IF(CO93=CK93,0.6*'Unfactored Wall Loads'!BM93,IF(CO93=CL93,0.75*0.6*'Unfactored Wall Loads'!BM93,IF(CO93=CM93,0.75*0.6*'Unfactored Wall Loads'!BM93,IF(CO93=CN93,0.75*0.6*'Unfactored Wall Loads'!BM93,"NG")))),"N.G."))</f>
        <v>N.G.</v>
      </c>
      <c r="CJ93" s="119" t="str">
        <f>IF($B93="INT",1*'Unfactored Wall Loads'!BN93, IF($B93="EXT",0.6*'Unfactored Wall Loads'!BN93,"N.G."))</f>
        <v>N.G.</v>
      </c>
      <c r="CK93" s="38">
        <f>'Unfactored Wall Loads'!$P$5*(1*'Unfactored Wall Loads'!BO93)</f>
        <v>0</v>
      </c>
      <c r="CL93" s="38">
        <f>'Unfactored Wall Loads'!$P$5*(1*'Unfactored Wall Loads'!BO93+1*'Unfactored Wall Loads'!BP93)</f>
        <v>0</v>
      </c>
      <c r="CM93" s="38">
        <f>'Unfactored Wall Loads'!$P$5*(1*'Unfactored Wall Loads'!BO93+1*'Unfactored Wall Loads'!BQ93)</f>
        <v>0</v>
      </c>
      <c r="CN93" s="38">
        <f>'Unfactored Wall Loads'!$P$5*(1*'Unfactored Wall Loads'!BO93+0.75*'Unfactored Wall Loads'!BP93+0.75*'Unfactored Wall Loads'!BQ93)</f>
        <v>0</v>
      </c>
      <c r="CO93" s="42">
        <f t="shared" si="27"/>
        <v>0</v>
      </c>
      <c r="CP93" s="118" t="str">
        <f>IF($B93="INT",1*'Unfactored Wall Loads'!BR93,IF($B93="EXT",IF(CV93=CR93,0.6*'Unfactored Wall Loads'!BR93,IF(CV93=CS93,0.75*0.6*'Unfactored Wall Loads'!BR93,IF(CV93=CT93,0.75*0.6*'Unfactored Wall Loads'!BR93,IF(CV93=CU93,0.75*0.6*'Unfactored Wall Loads'!BR93,"NG")))),"N.G."))</f>
        <v>N.G.</v>
      </c>
      <c r="CQ93" s="119" t="str">
        <f>IF($B93="INT",1*'Unfactored Wall Loads'!BS93, IF($B93="EXT",0.6*'Unfactored Wall Loads'!BS93,"N.G."))</f>
        <v>N.G.</v>
      </c>
      <c r="CR93" s="38">
        <f>'Unfactored Wall Loads'!$P$5*(1*'Unfactored Wall Loads'!BT93)</f>
        <v>0</v>
      </c>
      <c r="CS93" s="38">
        <f>'Unfactored Wall Loads'!$P$5*(1*'Unfactored Wall Loads'!BT93+1*'Unfactored Wall Loads'!BU93)</f>
        <v>0</v>
      </c>
      <c r="CT93" s="38">
        <f>'Unfactored Wall Loads'!$P$5*(1*'Unfactored Wall Loads'!BT93+1*'Unfactored Wall Loads'!BV93)</f>
        <v>0</v>
      </c>
      <c r="CU93" s="38">
        <f>'Unfactored Wall Loads'!$P$5*(1*'Unfactored Wall Loads'!BT93+0.75*'Unfactored Wall Loads'!BU93+0.75*'Unfactored Wall Loads'!BV93)</f>
        <v>0</v>
      </c>
      <c r="CV93" s="42">
        <f t="shared" si="28"/>
        <v>0</v>
      </c>
      <c r="CW93" s="118" t="str">
        <f>IF($B93="INT",1*'Unfactored Wall Loads'!BW93,IF($B93="EXT",IF(DC93=CY93,0.6*'Unfactored Wall Loads'!BW93,IF(DC93=CZ93,0.75*0.6*'Unfactored Wall Loads'!BW93,IF(DC93=DA93,0.75*0.6*'Unfactored Wall Loads'!BW93,IF(DC93=DB93,0.75*0.6*'Unfactored Wall Loads'!BW93,"NG")))),"N.G."))</f>
        <v>N.G.</v>
      </c>
      <c r="CX93" s="119" t="str">
        <f>IF($B93="INT",1*'Unfactored Wall Loads'!BX93, IF($B93="EXT",0.6*'Unfactored Wall Loads'!BX93,"N.G."))</f>
        <v>N.G.</v>
      </c>
      <c r="CY93" s="38">
        <f>'Unfactored Wall Loads'!$P$5*(1*'Unfactored Wall Loads'!BY93)</f>
        <v>0</v>
      </c>
      <c r="CZ93" s="38">
        <f>'Unfactored Wall Loads'!$P$5*(1*'Unfactored Wall Loads'!BY93+1*'Unfactored Wall Loads'!BZ93)</f>
        <v>0</v>
      </c>
      <c r="DA93" s="38">
        <f>'Unfactored Wall Loads'!$P$5*(1*'Unfactored Wall Loads'!BY93+1*'Unfactored Wall Loads'!CA93)</f>
        <v>0</v>
      </c>
      <c r="DB93" s="38">
        <f>'Unfactored Wall Loads'!$P$5*(1*'Unfactored Wall Loads'!BY93+0.75*'Unfactored Wall Loads'!BZ93+0.75*'Unfactored Wall Loads'!CA93)</f>
        <v>0</v>
      </c>
      <c r="DC93" s="37">
        <f t="shared" si="29"/>
        <v>0</v>
      </c>
    </row>
    <row r="94" spans="1:107" x14ac:dyDescent="0.25">
      <c r="A94" s="87">
        <v>73</v>
      </c>
      <c r="B94" s="87">
        <f>'Unfactored Wall Loads'!B94</f>
        <v>0</v>
      </c>
      <c r="C94" s="118" t="str">
        <f>IF($B94="INT",1*'Unfactored Wall Loads'!E95,IF($B94="EXT",IF(I94=E94,0.6*'Unfactored Wall Loads'!E95,IF(I94=F94,0.75*0.6*'Unfactored Wall Loads'!E95,IF(I94=G94,0.75*0.6*'Unfactored Wall Loads'!A95,IF(I94=H94,0.75*0.6*'Unfactored Wall Loads'!E95,"NG")))),"N.G."))</f>
        <v>N.G.</v>
      </c>
      <c r="D94" s="119" t="str">
        <f>IF($B94="INT",1*'Unfactored Wall Loads'!F94, IF($B94="EXT",0.6*'Unfactored Wall Loads'!F94,"N.G."))</f>
        <v>N.G.</v>
      </c>
      <c r="E94" s="38">
        <f>'Unfactored Wall Loads'!$P$5*(1*'Unfactored Wall Loads'!G94)</f>
        <v>0</v>
      </c>
      <c r="F94" s="38">
        <f>'Unfactored Wall Loads'!$P$5*(1*'Unfactored Wall Loads'!G94+1*'Unfactored Wall Loads'!H94)</f>
        <v>0</v>
      </c>
      <c r="G94" s="38">
        <f>'Unfactored Wall Loads'!$P$5*(1*'Unfactored Wall Loads'!G94+1*'Unfactored Wall Loads'!I94)</f>
        <v>0</v>
      </c>
      <c r="H94" s="38">
        <f>'Unfactored Wall Loads'!$P$5*(1*'Unfactored Wall Loads'!G94+0.75*'Unfactored Wall Loads'!H94+0.75*'Unfactored Wall Loads'!I94)</f>
        <v>0</v>
      </c>
      <c r="I94" s="42">
        <f t="shared" si="15"/>
        <v>0</v>
      </c>
      <c r="J94" s="118" t="str">
        <f>IF($B94="INT",1*'Unfactored Wall Loads'!J95,IF($B94="EXT",IF(P94=L94,0.6*'Unfactored Wall Loads'!H95,IF(P94=M94,0.75*0.6*'Unfactored Wall Loads'!H95,IF(P94=N94,0.75*0.6*'Unfactored Wall Loads'!H95,IF(P94=O94,0.75*0.6*'Unfactored Wall Loads'!H95,"NG")))),"N.G."))</f>
        <v>N.G.</v>
      </c>
      <c r="K94" s="119" t="str">
        <f>IF($B94="INT",1*'Unfactored Wall Loads'!K94, IF($B94="EXT",0.6*'Unfactored Wall Loads'!K94,"N.G."))</f>
        <v>N.G.</v>
      </c>
      <c r="L94" s="38">
        <f>'Unfactored Wall Loads'!$P$5*(1*'Unfactored Wall Loads'!L94)</f>
        <v>0</v>
      </c>
      <c r="M94" s="38">
        <f>'Unfactored Wall Loads'!$P$5*(1*'Unfactored Wall Loads'!L94+1*'Unfactored Wall Loads'!M94)</f>
        <v>0</v>
      </c>
      <c r="N94" s="38">
        <f>'Unfactored Wall Loads'!$P$5*(1*'Unfactored Wall Loads'!L94+1*'Unfactored Wall Loads'!N94)</f>
        <v>0</v>
      </c>
      <c r="O94" s="38">
        <f>'Unfactored Wall Loads'!$P$5*(1*'Unfactored Wall Loads'!L94+0.75*'Unfactored Wall Loads'!M94+0.75*'Unfactored Wall Loads'!N94)</f>
        <v>0</v>
      </c>
      <c r="P94" s="42">
        <f t="shared" si="16"/>
        <v>0</v>
      </c>
      <c r="Q94" s="118" t="str">
        <f>IF($B94="INT",1*'Unfactored Wall Loads'!O95,IF($B94="EXT",IF(W94=S94,0.6*'Unfactored Wall Loads'!O95,IF(W94=T94,0.75*0.6*'Unfactored Wall Loads'!O95,IF(W94=U94,0.75*0.6*'Unfactored Wall Loads'!O95,IF(W94=V94,0.75*0.6*'Unfactored Wall Loads'!O95,"NG")))),"N.G."))</f>
        <v>N.G.</v>
      </c>
      <c r="R94" s="119" t="str">
        <f>IF($B94="INT",1*'Unfactored Wall Loads'!P94, IF($B94="EXT",0.6*'Unfactored Wall Loads'!P94,"N.G."))</f>
        <v>N.G.</v>
      </c>
      <c r="S94" s="38">
        <f>'Unfactored Wall Loads'!$P$5*(1*'Unfactored Wall Loads'!Q94)</f>
        <v>0</v>
      </c>
      <c r="T94" s="38">
        <f>'Unfactored Wall Loads'!$P$5*(1*'Unfactored Wall Loads'!Q94+1*'Unfactored Wall Loads'!R94)</f>
        <v>0</v>
      </c>
      <c r="U94" s="38">
        <f>'Unfactored Wall Loads'!$P$5*(1*'Unfactored Wall Loads'!Q94+1*'Unfactored Wall Loads'!S94)</f>
        <v>0</v>
      </c>
      <c r="V94" s="38">
        <f>'Unfactored Wall Loads'!$P$5*(1*'Unfactored Wall Loads'!Q94+0.75*'Unfactored Wall Loads'!R94+0.75*'Unfactored Wall Loads'!S94)</f>
        <v>0</v>
      </c>
      <c r="W94" s="42">
        <f t="shared" si="17"/>
        <v>0</v>
      </c>
      <c r="X94" s="118" t="str">
        <f>IF($B94="INT",1*'Unfactored Wall Loads'!T94,IF($B94="EXT",IF(AD94=Z94,0.6*'Unfactored Wall Loads'!T94,IF(AD94=AA94,0.75*0.6*'Unfactored Wall Loads'!T94,IF(AD94=AB94,0.75*0.6*'Unfactored Wall Loads'!T94,IF(AD94=AC94,0.75*0.6*'Unfactored Wall Loads'!T94,"NG")))),"N.G."))</f>
        <v>N.G.</v>
      </c>
      <c r="Y94" s="119" t="str">
        <f>IF($B94="INT",1*'Unfactored Wall Loads'!U94, IF($B94="EXT",0.6*'Unfactored Wall Loads'!U94,"N.G."))</f>
        <v>N.G.</v>
      </c>
      <c r="Z94" s="38">
        <f>'Unfactored Wall Loads'!$P$5*(1*'Unfactored Wall Loads'!V94)</f>
        <v>0</v>
      </c>
      <c r="AA94" s="38">
        <f>'Unfactored Wall Loads'!$P$5*(1*'Unfactored Wall Loads'!V94+1*'Unfactored Wall Loads'!W94)</f>
        <v>0</v>
      </c>
      <c r="AB94" s="38">
        <f>'Unfactored Wall Loads'!$P$5*(1*'Unfactored Wall Loads'!V94+1*'Unfactored Wall Loads'!X94)</f>
        <v>0</v>
      </c>
      <c r="AC94" s="42">
        <f>'Unfactored Wall Loads'!$P$5*(1*'Unfactored Wall Loads'!V94+0.75*'Unfactored Wall Loads'!W94+0.75*'Unfactored Wall Loads'!X94)</f>
        <v>0</v>
      </c>
      <c r="AD94" s="87">
        <f t="shared" si="18"/>
        <v>0</v>
      </c>
      <c r="AE94" s="118" t="str">
        <f>IF($B94="INT",1*'Unfactored Wall Loads'!Y94,IF($B94="EXT",IF(AK94=AG94,0.6*'Unfactored Wall Loads'!Y94,IF(AK94=AH94,0.75*0.6*'Unfactored Wall Loads'!Y94,IF(AK94=AI94,0.75*0.6*'Unfactored Wall Loads'!Y94,IF(AK94=AJ94,0.75*0.6*'Unfactored Wall Loads'!Y94,"NG")))),"N.G."))</f>
        <v>N.G.</v>
      </c>
      <c r="AF94" s="119" t="str">
        <f>IF($B94="INT",1*'Unfactored Wall Loads'!Z94, IF($B94="EXT",0.6*'Unfactored Wall Loads'!Z94,"N.G."))</f>
        <v>N.G.</v>
      </c>
      <c r="AG94" s="38">
        <f>'Unfactored Wall Loads'!$P$5*(1*'Unfactored Wall Loads'!AA94)</f>
        <v>0</v>
      </c>
      <c r="AH94" s="38">
        <f>'Unfactored Wall Loads'!$P$5*(1*'Unfactored Wall Loads'!AA94+1*'Unfactored Wall Loads'!AB94)</f>
        <v>0</v>
      </c>
      <c r="AI94" s="38">
        <f>'Unfactored Wall Loads'!$P$5*(1*'Unfactored Wall Loads'!AA94+1*'Unfactored Wall Loads'!AC94)</f>
        <v>0</v>
      </c>
      <c r="AJ94" s="38">
        <f>'Unfactored Wall Loads'!$P$5*(1*'Unfactored Wall Loads'!AA94+0.75*'Unfactored Wall Loads'!AB94+0.75*'Unfactored Wall Loads'!AC94)</f>
        <v>0</v>
      </c>
      <c r="AK94" s="42">
        <f t="shared" si="19"/>
        <v>0</v>
      </c>
      <c r="AL94" s="118" t="str">
        <f>IF($B94="INT",1*'Unfactored Wall Loads'!AD94,IF($B94="EXT",IF(AR94=AN94,0.6*'Unfactored Wall Loads'!AD94,IF(AR94=AO94,0.75*0.6*'Unfactored Wall Loads'!AD94,IF(AR94=AP94,0.75*0.6*'Unfactored Wall Loads'!AD94,IF(AR94=AQ94,0.75*0.6*'Unfactored Wall Loads'!AD94,"NG")))),"N.G."))</f>
        <v>N.G.</v>
      </c>
      <c r="AM94" s="119" t="str">
        <f>IF($B94="INT",1*'Unfactored Wall Loads'!AE94, IF($B94="EXT",0.6*'Unfactored Wall Loads'!AE94,"N.G."))</f>
        <v>N.G.</v>
      </c>
      <c r="AN94" s="38">
        <f>'Unfactored Wall Loads'!$P$5*(1*'Unfactored Wall Loads'!AF94)</f>
        <v>0</v>
      </c>
      <c r="AO94" s="38">
        <f>'Unfactored Wall Loads'!$P$5*(1*'Unfactored Wall Loads'!AF94+1*'Unfactored Wall Loads'!AG94)</f>
        <v>0</v>
      </c>
      <c r="AP94" s="38">
        <f>'Unfactored Wall Loads'!$P$5*(1*'Unfactored Wall Loads'!AF94+1*'Unfactored Wall Loads'!AH94)</f>
        <v>0</v>
      </c>
      <c r="AQ94" s="38">
        <f>'Unfactored Wall Loads'!$P$5*(1*'Unfactored Wall Loads'!AF94+0.75*'Unfactored Wall Loads'!AG94+0.75*'Unfactored Wall Loads'!AH94)</f>
        <v>0</v>
      </c>
      <c r="AR94" s="42">
        <f t="shared" si="20"/>
        <v>0</v>
      </c>
      <c r="AS94" s="118" t="str">
        <f>IF($B94="INT",1*'Unfactored Wall Loads'!AI94,IF($B94="EXT",IF(AY94=AU94,0.6*'Unfactored Wall Loads'!AI94,IF(AY94=AV94,0.75*0.6*'Unfactored Wall Loads'!AI94,IF(AY94=AW94,0.75*0.6*'Unfactored Wall Loads'!AI94,IF(AY94=AX94,0.75*0.6*'Unfactored Wall Loads'!AI94,"NG")))),"N.G."))</f>
        <v>N.G.</v>
      </c>
      <c r="AT94" s="119" t="str">
        <f>IF($B94="INT",1*'Unfactored Wall Loads'!AJ94, IF($B94="EXT",0.6*'Unfactored Wall Loads'!AJ94,"N.G."))</f>
        <v>N.G.</v>
      </c>
      <c r="AU94" s="38">
        <f>'Unfactored Wall Loads'!$P$5*(1*'Unfactored Wall Loads'!AK94)</f>
        <v>0</v>
      </c>
      <c r="AV94" s="38">
        <f>'Unfactored Wall Loads'!$P$5*(1*'Unfactored Wall Loads'!AK94+1*'Unfactored Wall Loads'!AL94)</f>
        <v>0</v>
      </c>
      <c r="AW94" s="38">
        <f>'Unfactored Wall Loads'!$P$5*(1*'Unfactored Wall Loads'!AK94+1*'Unfactored Wall Loads'!AM94)</f>
        <v>0</v>
      </c>
      <c r="AX94" s="38">
        <f>'Unfactored Wall Loads'!$P$5*(1*'Unfactored Wall Loads'!AK94+0.75*'Unfactored Wall Loads'!AL94+0.75*'Unfactored Wall Loads'!AM94)</f>
        <v>0</v>
      </c>
      <c r="AY94" s="42">
        <f t="shared" si="21"/>
        <v>0</v>
      </c>
      <c r="AZ94" s="118" t="str">
        <f>IF($B94="INT",1*'Unfactored Wall Loads'!AN94,IF($B94="EXT",IF(BF94=BB94,0.6*'Unfactored Wall Loads'!AN94,IF(BF94=BC94,0.75*0.6*'Unfactored Wall Loads'!AN94,IF(BF94=BD94,0.75*0.6*'Unfactored Wall Loads'!AN94,IF(BF94=BE94,0.75*0.6*'Unfactored Wall Loads'!AN94,"NG")))),"N.G."))</f>
        <v>N.G.</v>
      </c>
      <c r="BA94" s="119" t="str">
        <f>IF($B94="INT",1*'Unfactored Wall Loads'!AO94, IF($B94="EXT",0.6*'Unfactored Wall Loads'!AO94,"N.G."))</f>
        <v>N.G.</v>
      </c>
      <c r="BB94" s="38">
        <f>'Unfactored Wall Loads'!$P$5*(1*'Unfactored Wall Loads'!AP94)</f>
        <v>0</v>
      </c>
      <c r="BC94" s="38">
        <f>'Unfactored Wall Loads'!$P$5*(1*'Unfactored Wall Loads'!AP94+1*'Unfactored Wall Loads'!AQ94)</f>
        <v>0</v>
      </c>
      <c r="BD94" s="38">
        <f>'Unfactored Wall Loads'!$P$5*(1*'Unfactored Wall Loads'!AP94+1*'Unfactored Wall Loads'!AR94)</f>
        <v>0</v>
      </c>
      <c r="BE94" s="38">
        <f>'Unfactored Wall Loads'!$P$5*(1*'Unfactored Wall Loads'!AP94+0.75*'Unfactored Wall Loads'!AQ94+0.75*'Unfactored Wall Loads'!AR94)</f>
        <v>0</v>
      </c>
      <c r="BF94" s="42">
        <f t="shared" si="22"/>
        <v>0</v>
      </c>
      <c r="BG94" s="118" t="str">
        <f>IF($B94="INT",1*'Unfactored Wall Loads'!AS94,IF($B94="EXT",IF(BM94=BI94,0.6*'Unfactored Wall Loads'!AS94,IF(BM94=BJ94,0.75*0.6*'Unfactored Wall Loads'!AS94,IF(BM94=BK94,0.75*0.6*'Unfactored Wall Loads'!AS94,IF(BM94=BL94,0.75*0.6*'Unfactored Wall Loads'!AS94,"NG")))),"N.G."))</f>
        <v>N.G.</v>
      </c>
      <c r="BH94" s="119" t="str">
        <f>IF($B94="INT",1*'Unfactored Wall Loads'!AT94, IF($B94="EXT",0.6*'Unfactored Wall Loads'!AT94,"N.G."))</f>
        <v>N.G.</v>
      </c>
      <c r="BI94" s="38">
        <f>'Unfactored Wall Loads'!$P$5*(1*'Unfactored Wall Loads'!AU94)</f>
        <v>0</v>
      </c>
      <c r="BJ94" s="38">
        <f>'Unfactored Wall Loads'!$P$5*(1*'Unfactored Wall Loads'!AU94+1*'Unfactored Wall Loads'!AV94)</f>
        <v>0</v>
      </c>
      <c r="BK94" s="38">
        <f>'Unfactored Wall Loads'!$P$5*(1*'Unfactored Wall Loads'!AU94+1*'Unfactored Wall Loads'!AW94)</f>
        <v>0</v>
      </c>
      <c r="BL94" s="38">
        <f>'Unfactored Wall Loads'!$P$5*(1*'Unfactored Wall Loads'!AU94+0.75*'Unfactored Wall Loads'!AV94+0.75*'Unfactored Wall Loads'!AW94)</f>
        <v>0</v>
      </c>
      <c r="BM94" s="42">
        <f t="shared" si="23"/>
        <v>0</v>
      </c>
      <c r="BN94" s="118" t="str">
        <f>IF($B94="INT",1*'Unfactored Wall Loads'!AX94,IF($B94="EXT",IF(BT94=BP94,0.6*'Unfactored Wall Loads'!AX94,IF(BT94=BQ94,0.75*0.6*'Unfactored Wall Loads'!AX94,IF(BT94=BR94,0.75*0.6*'Unfactored Wall Loads'!AX94,IF(BT94=BS94,0.75*0.6*'Unfactored Wall Loads'!AX94,"NG")))),"N.G."))</f>
        <v>N.G.</v>
      </c>
      <c r="BO94" s="119" t="str">
        <f>IF($B94="INT",1*'Unfactored Wall Loads'!AY94, IF($B94="EXT",0.6*'Unfactored Wall Loads'!AY94,"N.G."))</f>
        <v>N.G.</v>
      </c>
      <c r="BP94" s="38">
        <f>'Unfactored Wall Loads'!$P$5*(1*'Unfactored Wall Loads'!AZ94)</f>
        <v>0</v>
      </c>
      <c r="BQ94" s="38">
        <f>'Unfactored Wall Loads'!$P$5*(1*'Unfactored Wall Loads'!AZ94+1*'Unfactored Wall Loads'!BA94)</f>
        <v>0</v>
      </c>
      <c r="BR94" s="38">
        <f>'Unfactored Wall Loads'!$P$5*(1*'Unfactored Wall Loads'!AZ94+1*'Unfactored Wall Loads'!BB94)</f>
        <v>0</v>
      </c>
      <c r="BS94" s="38">
        <f>'Unfactored Wall Loads'!$P$5*(1*'Unfactored Wall Loads'!AZ94+0.75*'Unfactored Wall Loads'!BA94+0.75*'Unfactored Wall Loads'!BB94)</f>
        <v>0</v>
      </c>
      <c r="BT94" s="42">
        <f t="shared" si="24"/>
        <v>0</v>
      </c>
      <c r="BU94" s="118" t="str">
        <f>IF($B94="INT",1*'Unfactored Wall Loads'!BC94,IF($B94="EXT",IF(CA94=BW94,0.6*'Unfactored Wall Loads'!BC94,IF(CA94=BX94,0.75*0.6*'Unfactored Wall Loads'!BC94,IF(CA94=BY94,0.75*0.6*'Unfactored Wall Loads'!BC94,IF(CA94=BZ94,0.75*0.6*'Unfactored Wall Loads'!BC94,"NG")))),"N.G."))</f>
        <v>N.G.</v>
      </c>
      <c r="BV94" s="119" t="str">
        <f>IF($B94="INT",1*'Unfactored Wall Loads'!BD94, IF($B94="EXT",0.6*'Unfactored Wall Loads'!BD94,"N.G."))</f>
        <v>N.G.</v>
      </c>
      <c r="BW94" s="38">
        <f>'Unfactored Wall Loads'!$P$5*(1*'Unfactored Wall Loads'!BE94)</f>
        <v>0</v>
      </c>
      <c r="BX94" s="38">
        <f>'Unfactored Wall Loads'!$P$5*(1*'Unfactored Wall Loads'!BE94+1*'Unfactored Wall Loads'!BF94)</f>
        <v>0</v>
      </c>
      <c r="BY94" s="38">
        <f>'Unfactored Wall Loads'!$P$5*(1*'Unfactored Wall Loads'!BE94+1*'Unfactored Wall Loads'!BG94)</f>
        <v>0</v>
      </c>
      <c r="BZ94" s="38">
        <f>'Unfactored Wall Loads'!$P$5*(1*'Unfactored Wall Loads'!BE94+0.75*'Unfactored Wall Loads'!BF94+0.75*'Unfactored Wall Loads'!BG94)</f>
        <v>0</v>
      </c>
      <c r="CA94" s="42">
        <f t="shared" si="25"/>
        <v>0</v>
      </c>
      <c r="CB94" s="118" t="str">
        <f>IF($B94="INT",1*'Unfactored Wall Loads'!BH94,IF($B94="EXT",IF(CH94=CD94,0.6*'Unfactored Wall Loads'!BH94,IF(CH94=CE94,0.75*0.6*'Unfactored Wall Loads'!BH94,IF(CH94=CF94,0.75*0.6*'Unfactored Wall Loads'!BH94,IF(CH94=CG94,0.75*0.6*'Unfactored Wall Loads'!BH94,"NG")))),"N.G."))</f>
        <v>N.G.</v>
      </c>
      <c r="CC94" s="119" t="str">
        <f>IF($B94="INT",1*'Unfactored Wall Loads'!BI94, IF($B94="EXT",0.6*'Unfactored Wall Loads'!BI94,"N.G."))</f>
        <v>N.G.</v>
      </c>
      <c r="CD94" s="38">
        <f>'Unfactored Wall Loads'!$P$5*(1*'Unfactored Wall Loads'!BJ94)</f>
        <v>0</v>
      </c>
      <c r="CE94" s="38">
        <f>'Unfactored Wall Loads'!$P$5*(1*'Unfactored Wall Loads'!BJ94+1*'Unfactored Wall Loads'!BK94)</f>
        <v>0</v>
      </c>
      <c r="CF94" s="38">
        <f>'Unfactored Wall Loads'!$P$5*(1*'Unfactored Wall Loads'!BJ94+1*'Unfactored Wall Loads'!BL94)</f>
        <v>0</v>
      </c>
      <c r="CG94" s="38">
        <f>'Unfactored Wall Loads'!$P$5*(1*'Unfactored Wall Loads'!BJ94+0.75*'Unfactored Wall Loads'!BK94+0.75*'Unfactored Wall Loads'!BL94)</f>
        <v>0</v>
      </c>
      <c r="CH94" s="42">
        <f t="shared" si="26"/>
        <v>0</v>
      </c>
      <c r="CI94" s="118" t="str">
        <f>IF($B94="INT",1*'Unfactored Wall Loads'!BM94,IF($B94="EXT",IF(CO94=CK94,0.6*'Unfactored Wall Loads'!BM94,IF(CO94=CL94,0.75*0.6*'Unfactored Wall Loads'!BM94,IF(CO94=CM94,0.75*0.6*'Unfactored Wall Loads'!BM94,IF(CO94=CN94,0.75*0.6*'Unfactored Wall Loads'!BM94,"NG")))),"N.G."))</f>
        <v>N.G.</v>
      </c>
      <c r="CJ94" s="119" t="str">
        <f>IF($B94="INT",1*'Unfactored Wall Loads'!BN94, IF($B94="EXT",0.6*'Unfactored Wall Loads'!BN94,"N.G."))</f>
        <v>N.G.</v>
      </c>
      <c r="CK94" s="38">
        <f>'Unfactored Wall Loads'!$P$5*(1*'Unfactored Wall Loads'!BO94)</f>
        <v>0</v>
      </c>
      <c r="CL94" s="38">
        <f>'Unfactored Wall Loads'!$P$5*(1*'Unfactored Wall Loads'!BO94+1*'Unfactored Wall Loads'!BP94)</f>
        <v>0</v>
      </c>
      <c r="CM94" s="38">
        <f>'Unfactored Wall Loads'!$P$5*(1*'Unfactored Wall Loads'!BO94+1*'Unfactored Wall Loads'!BQ94)</f>
        <v>0</v>
      </c>
      <c r="CN94" s="38">
        <f>'Unfactored Wall Loads'!$P$5*(1*'Unfactored Wall Loads'!BO94+0.75*'Unfactored Wall Loads'!BP94+0.75*'Unfactored Wall Loads'!BQ94)</f>
        <v>0</v>
      </c>
      <c r="CO94" s="42">
        <f t="shared" si="27"/>
        <v>0</v>
      </c>
      <c r="CP94" s="118" t="str">
        <f>IF($B94="INT",1*'Unfactored Wall Loads'!BR94,IF($B94="EXT",IF(CV94=CR94,0.6*'Unfactored Wall Loads'!BR94,IF(CV94=CS94,0.75*0.6*'Unfactored Wall Loads'!BR94,IF(CV94=CT94,0.75*0.6*'Unfactored Wall Loads'!BR94,IF(CV94=CU94,0.75*0.6*'Unfactored Wall Loads'!BR94,"NG")))),"N.G."))</f>
        <v>N.G.</v>
      </c>
      <c r="CQ94" s="119" t="str">
        <f>IF($B94="INT",1*'Unfactored Wall Loads'!BS94, IF($B94="EXT",0.6*'Unfactored Wall Loads'!BS94,"N.G."))</f>
        <v>N.G.</v>
      </c>
      <c r="CR94" s="38">
        <f>'Unfactored Wall Loads'!$P$5*(1*'Unfactored Wall Loads'!BT94)</f>
        <v>0</v>
      </c>
      <c r="CS94" s="38">
        <f>'Unfactored Wall Loads'!$P$5*(1*'Unfactored Wall Loads'!BT94+1*'Unfactored Wall Loads'!BU94)</f>
        <v>0</v>
      </c>
      <c r="CT94" s="38">
        <f>'Unfactored Wall Loads'!$P$5*(1*'Unfactored Wall Loads'!BT94+1*'Unfactored Wall Loads'!BV94)</f>
        <v>0</v>
      </c>
      <c r="CU94" s="38">
        <f>'Unfactored Wall Loads'!$P$5*(1*'Unfactored Wall Loads'!BT94+0.75*'Unfactored Wall Loads'!BU94+0.75*'Unfactored Wall Loads'!BV94)</f>
        <v>0</v>
      </c>
      <c r="CV94" s="42">
        <f t="shared" si="28"/>
        <v>0</v>
      </c>
      <c r="CW94" s="118" t="str">
        <f>IF($B94="INT",1*'Unfactored Wall Loads'!BW94,IF($B94="EXT",IF(DC94=CY94,0.6*'Unfactored Wall Loads'!BW94,IF(DC94=CZ94,0.75*0.6*'Unfactored Wall Loads'!BW94,IF(DC94=DA94,0.75*0.6*'Unfactored Wall Loads'!BW94,IF(DC94=DB94,0.75*0.6*'Unfactored Wall Loads'!BW94,"NG")))),"N.G."))</f>
        <v>N.G.</v>
      </c>
      <c r="CX94" s="119" t="str">
        <f>IF($B94="INT",1*'Unfactored Wall Loads'!BX94, IF($B94="EXT",0.6*'Unfactored Wall Loads'!BX94,"N.G."))</f>
        <v>N.G.</v>
      </c>
      <c r="CY94" s="38">
        <f>'Unfactored Wall Loads'!$P$5*(1*'Unfactored Wall Loads'!BY94)</f>
        <v>0</v>
      </c>
      <c r="CZ94" s="38">
        <f>'Unfactored Wall Loads'!$P$5*(1*'Unfactored Wall Loads'!BY94+1*'Unfactored Wall Loads'!BZ94)</f>
        <v>0</v>
      </c>
      <c r="DA94" s="38">
        <f>'Unfactored Wall Loads'!$P$5*(1*'Unfactored Wall Loads'!BY94+1*'Unfactored Wall Loads'!CA94)</f>
        <v>0</v>
      </c>
      <c r="DB94" s="38">
        <f>'Unfactored Wall Loads'!$P$5*(1*'Unfactored Wall Loads'!BY94+0.75*'Unfactored Wall Loads'!BZ94+0.75*'Unfactored Wall Loads'!CA94)</f>
        <v>0</v>
      </c>
      <c r="DC94" s="37">
        <f t="shared" si="29"/>
        <v>0</v>
      </c>
    </row>
    <row r="95" spans="1:107" x14ac:dyDescent="0.25">
      <c r="A95" s="87">
        <v>74</v>
      </c>
      <c r="B95" s="87">
        <f>'Unfactored Wall Loads'!B95</f>
        <v>0</v>
      </c>
      <c r="C95" s="118" t="str">
        <f>IF($B95="INT",1*'Unfactored Wall Loads'!E96,IF($B95="EXT",IF(I95=E95,0.6*'Unfactored Wall Loads'!E96,IF(I95=F95,0.75*0.6*'Unfactored Wall Loads'!E96,IF(I95=G95,0.75*0.6*'Unfactored Wall Loads'!A96,IF(I95=H95,0.75*0.6*'Unfactored Wall Loads'!E96,"NG")))),"N.G."))</f>
        <v>N.G.</v>
      </c>
      <c r="D95" s="119" t="str">
        <f>IF($B95="INT",1*'Unfactored Wall Loads'!F95, IF($B95="EXT",0.6*'Unfactored Wall Loads'!F95,"N.G."))</f>
        <v>N.G.</v>
      </c>
      <c r="E95" s="38">
        <f>'Unfactored Wall Loads'!$P$5*(1*'Unfactored Wall Loads'!G95)</f>
        <v>0</v>
      </c>
      <c r="F95" s="38">
        <f>'Unfactored Wall Loads'!$P$5*(1*'Unfactored Wall Loads'!G95+1*'Unfactored Wall Loads'!H95)</f>
        <v>0</v>
      </c>
      <c r="G95" s="38">
        <f>'Unfactored Wall Loads'!$P$5*(1*'Unfactored Wall Loads'!G95+1*'Unfactored Wall Loads'!I95)</f>
        <v>0</v>
      </c>
      <c r="H95" s="38">
        <f>'Unfactored Wall Loads'!$P$5*(1*'Unfactored Wall Loads'!G95+0.75*'Unfactored Wall Loads'!H95+0.75*'Unfactored Wall Loads'!I95)</f>
        <v>0</v>
      </c>
      <c r="I95" s="42">
        <f t="shared" si="15"/>
        <v>0</v>
      </c>
      <c r="J95" s="118" t="str">
        <f>IF($B95="INT",1*'Unfactored Wall Loads'!J96,IF($B95="EXT",IF(P95=L95,0.6*'Unfactored Wall Loads'!H96,IF(P95=M95,0.75*0.6*'Unfactored Wall Loads'!H96,IF(P95=N95,0.75*0.6*'Unfactored Wall Loads'!H96,IF(P95=O95,0.75*0.6*'Unfactored Wall Loads'!H96,"NG")))),"N.G."))</f>
        <v>N.G.</v>
      </c>
      <c r="K95" s="119" t="str">
        <f>IF($B95="INT",1*'Unfactored Wall Loads'!K95, IF($B95="EXT",0.6*'Unfactored Wall Loads'!K95,"N.G."))</f>
        <v>N.G.</v>
      </c>
      <c r="L95" s="38">
        <f>'Unfactored Wall Loads'!$P$5*(1*'Unfactored Wall Loads'!L95)</f>
        <v>0</v>
      </c>
      <c r="M95" s="38">
        <f>'Unfactored Wall Loads'!$P$5*(1*'Unfactored Wall Loads'!L95+1*'Unfactored Wall Loads'!M95)</f>
        <v>0</v>
      </c>
      <c r="N95" s="38">
        <f>'Unfactored Wall Loads'!$P$5*(1*'Unfactored Wall Loads'!L95+1*'Unfactored Wall Loads'!N95)</f>
        <v>0</v>
      </c>
      <c r="O95" s="38">
        <f>'Unfactored Wall Loads'!$P$5*(1*'Unfactored Wall Loads'!L95+0.75*'Unfactored Wall Loads'!M95+0.75*'Unfactored Wall Loads'!N95)</f>
        <v>0</v>
      </c>
      <c r="P95" s="42">
        <f t="shared" si="16"/>
        <v>0</v>
      </c>
      <c r="Q95" s="118" t="str">
        <f>IF($B95="INT",1*'Unfactored Wall Loads'!O96,IF($B95="EXT",IF(W95=S95,0.6*'Unfactored Wall Loads'!O96,IF(W95=T95,0.75*0.6*'Unfactored Wall Loads'!O96,IF(W95=U95,0.75*0.6*'Unfactored Wall Loads'!O96,IF(W95=V95,0.75*0.6*'Unfactored Wall Loads'!O96,"NG")))),"N.G."))</f>
        <v>N.G.</v>
      </c>
      <c r="R95" s="119" t="str">
        <f>IF($B95="INT",1*'Unfactored Wall Loads'!P95, IF($B95="EXT",0.6*'Unfactored Wall Loads'!P95,"N.G."))</f>
        <v>N.G.</v>
      </c>
      <c r="S95" s="38">
        <f>'Unfactored Wall Loads'!$P$5*(1*'Unfactored Wall Loads'!Q95)</f>
        <v>0</v>
      </c>
      <c r="T95" s="38">
        <f>'Unfactored Wall Loads'!$P$5*(1*'Unfactored Wall Loads'!Q95+1*'Unfactored Wall Loads'!R95)</f>
        <v>0</v>
      </c>
      <c r="U95" s="38">
        <f>'Unfactored Wall Loads'!$P$5*(1*'Unfactored Wall Loads'!Q95+1*'Unfactored Wall Loads'!S95)</f>
        <v>0</v>
      </c>
      <c r="V95" s="38">
        <f>'Unfactored Wall Loads'!$P$5*(1*'Unfactored Wall Loads'!Q95+0.75*'Unfactored Wall Loads'!R95+0.75*'Unfactored Wall Loads'!S95)</f>
        <v>0</v>
      </c>
      <c r="W95" s="42">
        <f t="shared" si="17"/>
        <v>0</v>
      </c>
      <c r="X95" s="118" t="str">
        <f>IF($B95="INT",1*'Unfactored Wall Loads'!T95,IF($B95="EXT",IF(AD95=Z95,0.6*'Unfactored Wall Loads'!T95,IF(AD95=AA95,0.75*0.6*'Unfactored Wall Loads'!T95,IF(AD95=AB95,0.75*0.6*'Unfactored Wall Loads'!T95,IF(AD95=AC95,0.75*0.6*'Unfactored Wall Loads'!T95,"NG")))),"N.G."))</f>
        <v>N.G.</v>
      </c>
      <c r="Y95" s="119" t="str">
        <f>IF($B95="INT",1*'Unfactored Wall Loads'!U95, IF($B95="EXT",0.6*'Unfactored Wall Loads'!U95,"N.G."))</f>
        <v>N.G.</v>
      </c>
      <c r="Z95" s="38">
        <f>'Unfactored Wall Loads'!$P$5*(1*'Unfactored Wall Loads'!V95)</f>
        <v>0</v>
      </c>
      <c r="AA95" s="38">
        <f>'Unfactored Wall Loads'!$P$5*(1*'Unfactored Wall Loads'!V95+1*'Unfactored Wall Loads'!W95)</f>
        <v>0</v>
      </c>
      <c r="AB95" s="38">
        <f>'Unfactored Wall Loads'!$P$5*(1*'Unfactored Wall Loads'!V95+1*'Unfactored Wall Loads'!X95)</f>
        <v>0</v>
      </c>
      <c r="AC95" s="42">
        <f>'Unfactored Wall Loads'!$P$5*(1*'Unfactored Wall Loads'!V95+0.75*'Unfactored Wall Loads'!W95+0.75*'Unfactored Wall Loads'!X95)</f>
        <v>0</v>
      </c>
      <c r="AD95" s="87">
        <f t="shared" si="18"/>
        <v>0</v>
      </c>
      <c r="AE95" s="118" t="str">
        <f>IF($B95="INT",1*'Unfactored Wall Loads'!Y95,IF($B95="EXT",IF(AK95=AG95,0.6*'Unfactored Wall Loads'!Y95,IF(AK95=AH95,0.75*0.6*'Unfactored Wall Loads'!Y95,IF(AK95=AI95,0.75*0.6*'Unfactored Wall Loads'!Y95,IF(AK95=AJ95,0.75*0.6*'Unfactored Wall Loads'!Y95,"NG")))),"N.G."))</f>
        <v>N.G.</v>
      </c>
      <c r="AF95" s="119" t="str">
        <f>IF($B95="INT",1*'Unfactored Wall Loads'!Z95, IF($B95="EXT",0.6*'Unfactored Wall Loads'!Z95,"N.G."))</f>
        <v>N.G.</v>
      </c>
      <c r="AG95" s="38">
        <f>'Unfactored Wall Loads'!$P$5*(1*'Unfactored Wall Loads'!AA95)</f>
        <v>0</v>
      </c>
      <c r="AH95" s="38">
        <f>'Unfactored Wall Loads'!$P$5*(1*'Unfactored Wall Loads'!AA95+1*'Unfactored Wall Loads'!AB95)</f>
        <v>0</v>
      </c>
      <c r="AI95" s="38">
        <f>'Unfactored Wall Loads'!$P$5*(1*'Unfactored Wall Loads'!AA95+1*'Unfactored Wall Loads'!AC95)</f>
        <v>0</v>
      </c>
      <c r="AJ95" s="38">
        <f>'Unfactored Wall Loads'!$P$5*(1*'Unfactored Wall Loads'!AA95+0.75*'Unfactored Wall Loads'!AB95+0.75*'Unfactored Wall Loads'!AC95)</f>
        <v>0</v>
      </c>
      <c r="AK95" s="42">
        <f t="shared" si="19"/>
        <v>0</v>
      </c>
      <c r="AL95" s="118" t="str">
        <f>IF($B95="INT",1*'Unfactored Wall Loads'!AD95,IF($B95="EXT",IF(AR95=AN95,0.6*'Unfactored Wall Loads'!AD95,IF(AR95=AO95,0.75*0.6*'Unfactored Wall Loads'!AD95,IF(AR95=AP95,0.75*0.6*'Unfactored Wall Loads'!AD95,IF(AR95=AQ95,0.75*0.6*'Unfactored Wall Loads'!AD95,"NG")))),"N.G."))</f>
        <v>N.G.</v>
      </c>
      <c r="AM95" s="119" t="str">
        <f>IF($B95="INT",1*'Unfactored Wall Loads'!AE95, IF($B95="EXT",0.6*'Unfactored Wall Loads'!AE95,"N.G."))</f>
        <v>N.G.</v>
      </c>
      <c r="AN95" s="38">
        <f>'Unfactored Wall Loads'!$P$5*(1*'Unfactored Wall Loads'!AF95)</f>
        <v>0</v>
      </c>
      <c r="AO95" s="38">
        <f>'Unfactored Wall Loads'!$P$5*(1*'Unfactored Wall Loads'!AF95+1*'Unfactored Wall Loads'!AG95)</f>
        <v>0</v>
      </c>
      <c r="AP95" s="38">
        <f>'Unfactored Wall Loads'!$P$5*(1*'Unfactored Wall Loads'!AF95+1*'Unfactored Wall Loads'!AH95)</f>
        <v>0</v>
      </c>
      <c r="AQ95" s="38">
        <f>'Unfactored Wall Loads'!$P$5*(1*'Unfactored Wall Loads'!AF95+0.75*'Unfactored Wall Loads'!AG95+0.75*'Unfactored Wall Loads'!AH95)</f>
        <v>0</v>
      </c>
      <c r="AR95" s="42">
        <f t="shared" si="20"/>
        <v>0</v>
      </c>
      <c r="AS95" s="118" t="str">
        <f>IF($B95="INT",1*'Unfactored Wall Loads'!AI95,IF($B95="EXT",IF(AY95=AU95,0.6*'Unfactored Wall Loads'!AI95,IF(AY95=AV95,0.75*0.6*'Unfactored Wall Loads'!AI95,IF(AY95=AW95,0.75*0.6*'Unfactored Wall Loads'!AI95,IF(AY95=AX95,0.75*0.6*'Unfactored Wall Loads'!AI95,"NG")))),"N.G."))</f>
        <v>N.G.</v>
      </c>
      <c r="AT95" s="119" t="str">
        <f>IF($B95="INT",1*'Unfactored Wall Loads'!AJ95, IF($B95="EXT",0.6*'Unfactored Wall Loads'!AJ95,"N.G."))</f>
        <v>N.G.</v>
      </c>
      <c r="AU95" s="38">
        <f>'Unfactored Wall Loads'!$P$5*(1*'Unfactored Wall Loads'!AK95)</f>
        <v>0</v>
      </c>
      <c r="AV95" s="38">
        <f>'Unfactored Wall Loads'!$P$5*(1*'Unfactored Wall Loads'!AK95+1*'Unfactored Wall Loads'!AL95)</f>
        <v>0</v>
      </c>
      <c r="AW95" s="38">
        <f>'Unfactored Wall Loads'!$P$5*(1*'Unfactored Wall Loads'!AK95+1*'Unfactored Wall Loads'!AM95)</f>
        <v>0</v>
      </c>
      <c r="AX95" s="38">
        <f>'Unfactored Wall Loads'!$P$5*(1*'Unfactored Wall Loads'!AK95+0.75*'Unfactored Wall Loads'!AL95+0.75*'Unfactored Wall Loads'!AM95)</f>
        <v>0</v>
      </c>
      <c r="AY95" s="42">
        <f t="shared" si="21"/>
        <v>0</v>
      </c>
      <c r="AZ95" s="118" t="str">
        <f>IF($B95="INT",1*'Unfactored Wall Loads'!AN95,IF($B95="EXT",IF(BF95=BB95,0.6*'Unfactored Wall Loads'!AN95,IF(BF95=BC95,0.75*0.6*'Unfactored Wall Loads'!AN95,IF(BF95=BD95,0.75*0.6*'Unfactored Wall Loads'!AN95,IF(BF95=BE95,0.75*0.6*'Unfactored Wall Loads'!AN95,"NG")))),"N.G."))</f>
        <v>N.G.</v>
      </c>
      <c r="BA95" s="119" t="str">
        <f>IF($B95="INT",1*'Unfactored Wall Loads'!AO95, IF($B95="EXT",0.6*'Unfactored Wall Loads'!AO95,"N.G."))</f>
        <v>N.G.</v>
      </c>
      <c r="BB95" s="38">
        <f>'Unfactored Wall Loads'!$P$5*(1*'Unfactored Wall Loads'!AP95)</f>
        <v>0</v>
      </c>
      <c r="BC95" s="38">
        <f>'Unfactored Wall Loads'!$P$5*(1*'Unfactored Wall Loads'!AP95+1*'Unfactored Wall Loads'!AQ95)</f>
        <v>0</v>
      </c>
      <c r="BD95" s="38">
        <f>'Unfactored Wall Loads'!$P$5*(1*'Unfactored Wall Loads'!AP95+1*'Unfactored Wall Loads'!AR95)</f>
        <v>0</v>
      </c>
      <c r="BE95" s="38">
        <f>'Unfactored Wall Loads'!$P$5*(1*'Unfactored Wall Loads'!AP95+0.75*'Unfactored Wall Loads'!AQ95+0.75*'Unfactored Wall Loads'!AR95)</f>
        <v>0</v>
      </c>
      <c r="BF95" s="42">
        <f t="shared" si="22"/>
        <v>0</v>
      </c>
      <c r="BG95" s="118" t="str">
        <f>IF($B95="INT",1*'Unfactored Wall Loads'!AS95,IF($B95="EXT",IF(BM95=BI95,0.6*'Unfactored Wall Loads'!AS95,IF(BM95=BJ95,0.75*0.6*'Unfactored Wall Loads'!AS95,IF(BM95=BK95,0.75*0.6*'Unfactored Wall Loads'!AS95,IF(BM95=BL95,0.75*0.6*'Unfactored Wall Loads'!AS95,"NG")))),"N.G."))</f>
        <v>N.G.</v>
      </c>
      <c r="BH95" s="119" t="str">
        <f>IF($B95="INT",1*'Unfactored Wall Loads'!AT95, IF($B95="EXT",0.6*'Unfactored Wall Loads'!AT95,"N.G."))</f>
        <v>N.G.</v>
      </c>
      <c r="BI95" s="38">
        <f>'Unfactored Wall Loads'!$P$5*(1*'Unfactored Wall Loads'!AU95)</f>
        <v>0</v>
      </c>
      <c r="BJ95" s="38">
        <f>'Unfactored Wall Loads'!$P$5*(1*'Unfactored Wall Loads'!AU95+1*'Unfactored Wall Loads'!AV95)</f>
        <v>0</v>
      </c>
      <c r="BK95" s="38">
        <f>'Unfactored Wall Loads'!$P$5*(1*'Unfactored Wall Loads'!AU95+1*'Unfactored Wall Loads'!AW95)</f>
        <v>0</v>
      </c>
      <c r="BL95" s="38">
        <f>'Unfactored Wall Loads'!$P$5*(1*'Unfactored Wall Loads'!AU95+0.75*'Unfactored Wall Loads'!AV95+0.75*'Unfactored Wall Loads'!AW95)</f>
        <v>0</v>
      </c>
      <c r="BM95" s="42">
        <f t="shared" si="23"/>
        <v>0</v>
      </c>
      <c r="BN95" s="118" t="str">
        <f>IF($B95="INT",1*'Unfactored Wall Loads'!AX95,IF($B95="EXT",IF(BT95=BP95,0.6*'Unfactored Wall Loads'!AX95,IF(BT95=BQ95,0.75*0.6*'Unfactored Wall Loads'!AX95,IF(BT95=BR95,0.75*0.6*'Unfactored Wall Loads'!AX95,IF(BT95=BS95,0.75*0.6*'Unfactored Wall Loads'!AX95,"NG")))),"N.G."))</f>
        <v>N.G.</v>
      </c>
      <c r="BO95" s="119" t="str">
        <f>IF($B95="INT",1*'Unfactored Wall Loads'!AY95, IF($B95="EXT",0.6*'Unfactored Wall Loads'!AY95,"N.G."))</f>
        <v>N.G.</v>
      </c>
      <c r="BP95" s="38">
        <f>'Unfactored Wall Loads'!$P$5*(1*'Unfactored Wall Loads'!AZ95)</f>
        <v>0</v>
      </c>
      <c r="BQ95" s="38">
        <f>'Unfactored Wall Loads'!$P$5*(1*'Unfactored Wall Loads'!AZ95+1*'Unfactored Wall Loads'!BA95)</f>
        <v>0</v>
      </c>
      <c r="BR95" s="38">
        <f>'Unfactored Wall Loads'!$P$5*(1*'Unfactored Wall Loads'!AZ95+1*'Unfactored Wall Loads'!BB95)</f>
        <v>0</v>
      </c>
      <c r="BS95" s="38">
        <f>'Unfactored Wall Loads'!$P$5*(1*'Unfactored Wall Loads'!AZ95+0.75*'Unfactored Wall Loads'!BA95+0.75*'Unfactored Wall Loads'!BB95)</f>
        <v>0</v>
      </c>
      <c r="BT95" s="42">
        <f t="shared" si="24"/>
        <v>0</v>
      </c>
      <c r="BU95" s="118" t="str">
        <f>IF($B95="INT",1*'Unfactored Wall Loads'!BC95,IF($B95="EXT",IF(CA95=BW95,0.6*'Unfactored Wall Loads'!BC95,IF(CA95=BX95,0.75*0.6*'Unfactored Wall Loads'!BC95,IF(CA95=BY95,0.75*0.6*'Unfactored Wall Loads'!BC95,IF(CA95=BZ95,0.75*0.6*'Unfactored Wall Loads'!BC95,"NG")))),"N.G."))</f>
        <v>N.G.</v>
      </c>
      <c r="BV95" s="119" t="str">
        <f>IF($B95="INT",1*'Unfactored Wall Loads'!BD95, IF($B95="EXT",0.6*'Unfactored Wall Loads'!BD95,"N.G."))</f>
        <v>N.G.</v>
      </c>
      <c r="BW95" s="38">
        <f>'Unfactored Wall Loads'!$P$5*(1*'Unfactored Wall Loads'!BE95)</f>
        <v>0</v>
      </c>
      <c r="BX95" s="38">
        <f>'Unfactored Wall Loads'!$P$5*(1*'Unfactored Wall Loads'!BE95+1*'Unfactored Wall Loads'!BF95)</f>
        <v>0</v>
      </c>
      <c r="BY95" s="38">
        <f>'Unfactored Wall Loads'!$P$5*(1*'Unfactored Wall Loads'!BE95+1*'Unfactored Wall Loads'!BG95)</f>
        <v>0</v>
      </c>
      <c r="BZ95" s="38">
        <f>'Unfactored Wall Loads'!$P$5*(1*'Unfactored Wall Loads'!BE95+0.75*'Unfactored Wall Loads'!BF95+0.75*'Unfactored Wall Loads'!BG95)</f>
        <v>0</v>
      </c>
      <c r="CA95" s="42">
        <f t="shared" si="25"/>
        <v>0</v>
      </c>
      <c r="CB95" s="118" t="str">
        <f>IF($B95="INT",1*'Unfactored Wall Loads'!BH95,IF($B95="EXT",IF(CH95=CD95,0.6*'Unfactored Wall Loads'!BH95,IF(CH95=CE95,0.75*0.6*'Unfactored Wall Loads'!BH95,IF(CH95=CF95,0.75*0.6*'Unfactored Wall Loads'!BH95,IF(CH95=CG95,0.75*0.6*'Unfactored Wall Loads'!BH95,"NG")))),"N.G."))</f>
        <v>N.G.</v>
      </c>
      <c r="CC95" s="119" t="str">
        <f>IF($B95="INT",1*'Unfactored Wall Loads'!BI95, IF($B95="EXT",0.6*'Unfactored Wall Loads'!BI95,"N.G."))</f>
        <v>N.G.</v>
      </c>
      <c r="CD95" s="38">
        <f>'Unfactored Wall Loads'!$P$5*(1*'Unfactored Wall Loads'!BJ95)</f>
        <v>0</v>
      </c>
      <c r="CE95" s="38">
        <f>'Unfactored Wall Loads'!$P$5*(1*'Unfactored Wall Loads'!BJ95+1*'Unfactored Wall Loads'!BK95)</f>
        <v>0</v>
      </c>
      <c r="CF95" s="38">
        <f>'Unfactored Wall Loads'!$P$5*(1*'Unfactored Wall Loads'!BJ95+1*'Unfactored Wall Loads'!BL95)</f>
        <v>0</v>
      </c>
      <c r="CG95" s="38">
        <f>'Unfactored Wall Loads'!$P$5*(1*'Unfactored Wall Loads'!BJ95+0.75*'Unfactored Wall Loads'!BK95+0.75*'Unfactored Wall Loads'!BL95)</f>
        <v>0</v>
      </c>
      <c r="CH95" s="42">
        <f t="shared" si="26"/>
        <v>0</v>
      </c>
      <c r="CI95" s="118" t="str">
        <f>IF($B95="INT",1*'Unfactored Wall Loads'!BM95,IF($B95="EXT",IF(CO95=CK95,0.6*'Unfactored Wall Loads'!BM95,IF(CO95=CL95,0.75*0.6*'Unfactored Wall Loads'!BM95,IF(CO95=CM95,0.75*0.6*'Unfactored Wall Loads'!BM95,IF(CO95=CN95,0.75*0.6*'Unfactored Wall Loads'!BM95,"NG")))),"N.G."))</f>
        <v>N.G.</v>
      </c>
      <c r="CJ95" s="119" t="str">
        <f>IF($B95="INT",1*'Unfactored Wall Loads'!BN95, IF($B95="EXT",0.6*'Unfactored Wall Loads'!BN95,"N.G."))</f>
        <v>N.G.</v>
      </c>
      <c r="CK95" s="38">
        <f>'Unfactored Wall Loads'!$P$5*(1*'Unfactored Wall Loads'!BO95)</f>
        <v>0</v>
      </c>
      <c r="CL95" s="38">
        <f>'Unfactored Wall Loads'!$P$5*(1*'Unfactored Wall Loads'!BO95+1*'Unfactored Wall Loads'!BP95)</f>
        <v>0</v>
      </c>
      <c r="CM95" s="38">
        <f>'Unfactored Wall Loads'!$P$5*(1*'Unfactored Wall Loads'!BO95+1*'Unfactored Wall Loads'!BQ95)</f>
        <v>0</v>
      </c>
      <c r="CN95" s="38">
        <f>'Unfactored Wall Loads'!$P$5*(1*'Unfactored Wall Loads'!BO95+0.75*'Unfactored Wall Loads'!BP95+0.75*'Unfactored Wall Loads'!BQ95)</f>
        <v>0</v>
      </c>
      <c r="CO95" s="42">
        <f t="shared" si="27"/>
        <v>0</v>
      </c>
      <c r="CP95" s="118" t="str">
        <f>IF($B95="INT",1*'Unfactored Wall Loads'!BR95,IF($B95="EXT",IF(CV95=CR95,0.6*'Unfactored Wall Loads'!BR95,IF(CV95=CS95,0.75*0.6*'Unfactored Wall Loads'!BR95,IF(CV95=CT95,0.75*0.6*'Unfactored Wall Loads'!BR95,IF(CV95=CU95,0.75*0.6*'Unfactored Wall Loads'!BR95,"NG")))),"N.G."))</f>
        <v>N.G.</v>
      </c>
      <c r="CQ95" s="119" t="str">
        <f>IF($B95="INT",1*'Unfactored Wall Loads'!BS95, IF($B95="EXT",0.6*'Unfactored Wall Loads'!BS95,"N.G."))</f>
        <v>N.G.</v>
      </c>
      <c r="CR95" s="38">
        <f>'Unfactored Wall Loads'!$P$5*(1*'Unfactored Wall Loads'!BT95)</f>
        <v>0</v>
      </c>
      <c r="CS95" s="38">
        <f>'Unfactored Wall Loads'!$P$5*(1*'Unfactored Wall Loads'!BT95+1*'Unfactored Wall Loads'!BU95)</f>
        <v>0</v>
      </c>
      <c r="CT95" s="38">
        <f>'Unfactored Wall Loads'!$P$5*(1*'Unfactored Wall Loads'!BT95+1*'Unfactored Wall Loads'!BV95)</f>
        <v>0</v>
      </c>
      <c r="CU95" s="38">
        <f>'Unfactored Wall Loads'!$P$5*(1*'Unfactored Wall Loads'!BT95+0.75*'Unfactored Wall Loads'!BU95+0.75*'Unfactored Wall Loads'!BV95)</f>
        <v>0</v>
      </c>
      <c r="CV95" s="42">
        <f t="shared" si="28"/>
        <v>0</v>
      </c>
      <c r="CW95" s="118" t="str">
        <f>IF($B95="INT",1*'Unfactored Wall Loads'!BW95,IF($B95="EXT",IF(DC95=CY95,0.6*'Unfactored Wall Loads'!BW95,IF(DC95=CZ95,0.75*0.6*'Unfactored Wall Loads'!BW95,IF(DC95=DA95,0.75*0.6*'Unfactored Wall Loads'!BW95,IF(DC95=DB95,0.75*0.6*'Unfactored Wall Loads'!BW95,"NG")))),"N.G."))</f>
        <v>N.G.</v>
      </c>
      <c r="CX95" s="119" t="str">
        <f>IF($B95="INT",1*'Unfactored Wall Loads'!BX95, IF($B95="EXT",0.6*'Unfactored Wall Loads'!BX95,"N.G."))</f>
        <v>N.G.</v>
      </c>
      <c r="CY95" s="38">
        <f>'Unfactored Wall Loads'!$P$5*(1*'Unfactored Wall Loads'!BY95)</f>
        <v>0</v>
      </c>
      <c r="CZ95" s="38">
        <f>'Unfactored Wall Loads'!$P$5*(1*'Unfactored Wall Loads'!BY95+1*'Unfactored Wall Loads'!BZ95)</f>
        <v>0</v>
      </c>
      <c r="DA95" s="38">
        <f>'Unfactored Wall Loads'!$P$5*(1*'Unfactored Wall Loads'!BY95+1*'Unfactored Wall Loads'!CA95)</f>
        <v>0</v>
      </c>
      <c r="DB95" s="38">
        <f>'Unfactored Wall Loads'!$P$5*(1*'Unfactored Wall Loads'!BY95+0.75*'Unfactored Wall Loads'!BZ95+0.75*'Unfactored Wall Loads'!CA95)</f>
        <v>0</v>
      </c>
      <c r="DC95" s="37">
        <f t="shared" si="29"/>
        <v>0</v>
      </c>
    </row>
    <row r="96" spans="1:107" x14ac:dyDescent="0.25">
      <c r="A96" s="87">
        <v>75</v>
      </c>
      <c r="B96" s="87">
        <f>'Unfactored Wall Loads'!B96</f>
        <v>0</v>
      </c>
      <c r="C96" s="118" t="str">
        <f>IF($B96="INT",1*'Unfactored Wall Loads'!E97,IF($B96="EXT",IF(I96=E96,0.6*'Unfactored Wall Loads'!E97,IF(I96=F96,0.75*0.6*'Unfactored Wall Loads'!E97,IF(I96=G96,0.75*0.6*'Unfactored Wall Loads'!A97,IF(I96=H96,0.75*0.6*'Unfactored Wall Loads'!E97,"NG")))),"N.G."))</f>
        <v>N.G.</v>
      </c>
      <c r="D96" s="119" t="str">
        <f>IF($B96="INT",1*'Unfactored Wall Loads'!F96, IF($B96="EXT",0.6*'Unfactored Wall Loads'!F96,"N.G."))</f>
        <v>N.G.</v>
      </c>
      <c r="E96" s="38">
        <f>'Unfactored Wall Loads'!$P$5*(1*'Unfactored Wall Loads'!G96)</f>
        <v>0</v>
      </c>
      <c r="F96" s="38">
        <f>'Unfactored Wall Loads'!$P$5*(1*'Unfactored Wall Loads'!G96+1*'Unfactored Wall Loads'!H96)</f>
        <v>0</v>
      </c>
      <c r="G96" s="38">
        <f>'Unfactored Wall Loads'!$P$5*(1*'Unfactored Wall Loads'!G96+1*'Unfactored Wall Loads'!I96)</f>
        <v>0</v>
      </c>
      <c r="H96" s="38">
        <f>'Unfactored Wall Loads'!$P$5*(1*'Unfactored Wall Loads'!G96+0.75*'Unfactored Wall Loads'!H96+0.75*'Unfactored Wall Loads'!I96)</f>
        <v>0</v>
      </c>
      <c r="I96" s="42">
        <f t="shared" si="15"/>
        <v>0</v>
      </c>
      <c r="J96" s="118" t="str">
        <f>IF($B96="INT",1*'Unfactored Wall Loads'!J97,IF($B96="EXT",IF(P96=L96,0.6*'Unfactored Wall Loads'!H97,IF(P96=M96,0.75*0.6*'Unfactored Wall Loads'!H97,IF(P96=N96,0.75*0.6*'Unfactored Wall Loads'!H97,IF(P96=O96,0.75*0.6*'Unfactored Wall Loads'!H97,"NG")))),"N.G."))</f>
        <v>N.G.</v>
      </c>
      <c r="K96" s="119" t="str">
        <f>IF($B96="INT",1*'Unfactored Wall Loads'!K96, IF($B96="EXT",0.6*'Unfactored Wall Loads'!K96,"N.G."))</f>
        <v>N.G.</v>
      </c>
      <c r="L96" s="38">
        <f>'Unfactored Wall Loads'!$P$5*(1*'Unfactored Wall Loads'!L96)</f>
        <v>0</v>
      </c>
      <c r="M96" s="38">
        <f>'Unfactored Wall Loads'!$P$5*(1*'Unfactored Wall Loads'!L96+1*'Unfactored Wall Loads'!M96)</f>
        <v>0</v>
      </c>
      <c r="N96" s="38">
        <f>'Unfactored Wall Loads'!$P$5*(1*'Unfactored Wall Loads'!L96+1*'Unfactored Wall Loads'!N96)</f>
        <v>0</v>
      </c>
      <c r="O96" s="38">
        <f>'Unfactored Wall Loads'!$P$5*(1*'Unfactored Wall Loads'!L96+0.75*'Unfactored Wall Loads'!M96+0.75*'Unfactored Wall Loads'!N96)</f>
        <v>0</v>
      </c>
      <c r="P96" s="42">
        <f t="shared" si="16"/>
        <v>0</v>
      </c>
      <c r="Q96" s="118" t="str">
        <f>IF($B96="INT",1*'Unfactored Wall Loads'!O97,IF($B96="EXT",IF(W96=S96,0.6*'Unfactored Wall Loads'!O97,IF(W96=T96,0.75*0.6*'Unfactored Wall Loads'!O97,IF(W96=U96,0.75*0.6*'Unfactored Wall Loads'!O97,IF(W96=V96,0.75*0.6*'Unfactored Wall Loads'!O97,"NG")))),"N.G."))</f>
        <v>N.G.</v>
      </c>
      <c r="R96" s="119" t="str">
        <f>IF($B96="INT",1*'Unfactored Wall Loads'!P96, IF($B96="EXT",0.6*'Unfactored Wall Loads'!P96,"N.G."))</f>
        <v>N.G.</v>
      </c>
      <c r="S96" s="38">
        <f>'Unfactored Wall Loads'!$P$5*(1*'Unfactored Wall Loads'!Q96)</f>
        <v>0</v>
      </c>
      <c r="T96" s="38">
        <f>'Unfactored Wall Loads'!$P$5*(1*'Unfactored Wall Loads'!Q96+1*'Unfactored Wall Loads'!R96)</f>
        <v>0</v>
      </c>
      <c r="U96" s="38">
        <f>'Unfactored Wall Loads'!$P$5*(1*'Unfactored Wall Loads'!Q96+1*'Unfactored Wall Loads'!S96)</f>
        <v>0</v>
      </c>
      <c r="V96" s="38">
        <f>'Unfactored Wall Loads'!$P$5*(1*'Unfactored Wall Loads'!Q96+0.75*'Unfactored Wall Loads'!R96+0.75*'Unfactored Wall Loads'!S96)</f>
        <v>0</v>
      </c>
      <c r="W96" s="42">
        <f t="shared" si="17"/>
        <v>0</v>
      </c>
      <c r="X96" s="118" t="str">
        <f>IF($B96="INT",1*'Unfactored Wall Loads'!T96,IF($B96="EXT",IF(AD96=Z96,0.6*'Unfactored Wall Loads'!T96,IF(AD96=AA96,0.75*0.6*'Unfactored Wall Loads'!T96,IF(AD96=AB96,0.75*0.6*'Unfactored Wall Loads'!T96,IF(AD96=AC96,0.75*0.6*'Unfactored Wall Loads'!T96,"NG")))),"N.G."))</f>
        <v>N.G.</v>
      </c>
      <c r="Y96" s="119" t="str">
        <f>IF($B96="INT",1*'Unfactored Wall Loads'!U96, IF($B96="EXT",0.6*'Unfactored Wall Loads'!U96,"N.G."))</f>
        <v>N.G.</v>
      </c>
      <c r="Z96" s="38">
        <f>'Unfactored Wall Loads'!$P$5*(1*'Unfactored Wall Loads'!V96)</f>
        <v>0</v>
      </c>
      <c r="AA96" s="38">
        <f>'Unfactored Wall Loads'!$P$5*(1*'Unfactored Wall Loads'!V96+1*'Unfactored Wall Loads'!W96)</f>
        <v>0</v>
      </c>
      <c r="AB96" s="38">
        <f>'Unfactored Wall Loads'!$P$5*(1*'Unfactored Wall Loads'!V96+1*'Unfactored Wall Loads'!X96)</f>
        <v>0</v>
      </c>
      <c r="AC96" s="42">
        <f>'Unfactored Wall Loads'!$P$5*(1*'Unfactored Wall Loads'!V96+0.75*'Unfactored Wall Loads'!W96+0.75*'Unfactored Wall Loads'!X96)</f>
        <v>0</v>
      </c>
      <c r="AD96" s="87">
        <f t="shared" si="18"/>
        <v>0</v>
      </c>
      <c r="AE96" s="118" t="str">
        <f>IF($B96="INT",1*'Unfactored Wall Loads'!Y96,IF($B96="EXT",IF(AK96=AG96,0.6*'Unfactored Wall Loads'!Y96,IF(AK96=AH96,0.75*0.6*'Unfactored Wall Loads'!Y96,IF(AK96=AI96,0.75*0.6*'Unfactored Wall Loads'!Y96,IF(AK96=AJ96,0.75*0.6*'Unfactored Wall Loads'!Y96,"NG")))),"N.G."))</f>
        <v>N.G.</v>
      </c>
      <c r="AF96" s="119" t="str">
        <f>IF($B96="INT",1*'Unfactored Wall Loads'!Z96, IF($B96="EXT",0.6*'Unfactored Wall Loads'!Z96,"N.G."))</f>
        <v>N.G.</v>
      </c>
      <c r="AG96" s="38">
        <f>'Unfactored Wall Loads'!$P$5*(1*'Unfactored Wall Loads'!AA96)</f>
        <v>0</v>
      </c>
      <c r="AH96" s="38">
        <f>'Unfactored Wall Loads'!$P$5*(1*'Unfactored Wall Loads'!AA96+1*'Unfactored Wall Loads'!AB96)</f>
        <v>0</v>
      </c>
      <c r="AI96" s="38">
        <f>'Unfactored Wall Loads'!$P$5*(1*'Unfactored Wall Loads'!AA96+1*'Unfactored Wall Loads'!AC96)</f>
        <v>0</v>
      </c>
      <c r="AJ96" s="38">
        <f>'Unfactored Wall Loads'!$P$5*(1*'Unfactored Wall Loads'!AA96+0.75*'Unfactored Wall Loads'!AB96+0.75*'Unfactored Wall Loads'!AC96)</f>
        <v>0</v>
      </c>
      <c r="AK96" s="42">
        <f t="shared" si="19"/>
        <v>0</v>
      </c>
      <c r="AL96" s="118" t="str">
        <f>IF($B96="INT",1*'Unfactored Wall Loads'!AD96,IF($B96="EXT",IF(AR96=AN96,0.6*'Unfactored Wall Loads'!AD96,IF(AR96=AO96,0.75*0.6*'Unfactored Wall Loads'!AD96,IF(AR96=AP96,0.75*0.6*'Unfactored Wall Loads'!AD96,IF(AR96=AQ96,0.75*0.6*'Unfactored Wall Loads'!AD96,"NG")))),"N.G."))</f>
        <v>N.G.</v>
      </c>
      <c r="AM96" s="119" t="str">
        <f>IF($B96="INT",1*'Unfactored Wall Loads'!AE96, IF($B96="EXT",0.6*'Unfactored Wall Loads'!AE96,"N.G."))</f>
        <v>N.G.</v>
      </c>
      <c r="AN96" s="38">
        <f>'Unfactored Wall Loads'!$P$5*(1*'Unfactored Wall Loads'!AF96)</f>
        <v>0</v>
      </c>
      <c r="AO96" s="38">
        <f>'Unfactored Wall Loads'!$P$5*(1*'Unfactored Wall Loads'!AF96+1*'Unfactored Wall Loads'!AG96)</f>
        <v>0</v>
      </c>
      <c r="AP96" s="38">
        <f>'Unfactored Wall Loads'!$P$5*(1*'Unfactored Wall Loads'!AF96+1*'Unfactored Wall Loads'!AH96)</f>
        <v>0</v>
      </c>
      <c r="AQ96" s="38">
        <f>'Unfactored Wall Loads'!$P$5*(1*'Unfactored Wall Loads'!AF96+0.75*'Unfactored Wall Loads'!AG96+0.75*'Unfactored Wall Loads'!AH96)</f>
        <v>0</v>
      </c>
      <c r="AR96" s="42">
        <f t="shared" si="20"/>
        <v>0</v>
      </c>
      <c r="AS96" s="118" t="str">
        <f>IF($B96="INT",1*'Unfactored Wall Loads'!AI96,IF($B96="EXT",IF(AY96=AU96,0.6*'Unfactored Wall Loads'!AI96,IF(AY96=AV96,0.75*0.6*'Unfactored Wall Loads'!AI96,IF(AY96=AW96,0.75*0.6*'Unfactored Wall Loads'!AI96,IF(AY96=AX96,0.75*0.6*'Unfactored Wall Loads'!AI96,"NG")))),"N.G."))</f>
        <v>N.G.</v>
      </c>
      <c r="AT96" s="119" t="str">
        <f>IF($B96="INT",1*'Unfactored Wall Loads'!AJ96, IF($B96="EXT",0.6*'Unfactored Wall Loads'!AJ96,"N.G."))</f>
        <v>N.G.</v>
      </c>
      <c r="AU96" s="38">
        <f>'Unfactored Wall Loads'!$P$5*(1*'Unfactored Wall Loads'!AK96)</f>
        <v>0</v>
      </c>
      <c r="AV96" s="38">
        <f>'Unfactored Wall Loads'!$P$5*(1*'Unfactored Wall Loads'!AK96+1*'Unfactored Wall Loads'!AL96)</f>
        <v>0</v>
      </c>
      <c r="AW96" s="38">
        <f>'Unfactored Wall Loads'!$P$5*(1*'Unfactored Wall Loads'!AK96+1*'Unfactored Wall Loads'!AM96)</f>
        <v>0</v>
      </c>
      <c r="AX96" s="38">
        <f>'Unfactored Wall Loads'!$P$5*(1*'Unfactored Wall Loads'!AK96+0.75*'Unfactored Wall Loads'!AL96+0.75*'Unfactored Wall Loads'!AM96)</f>
        <v>0</v>
      </c>
      <c r="AY96" s="42">
        <f t="shared" si="21"/>
        <v>0</v>
      </c>
      <c r="AZ96" s="118" t="str">
        <f>IF($B96="INT",1*'Unfactored Wall Loads'!AN96,IF($B96="EXT",IF(BF96=BB96,0.6*'Unfactored Wall Loads'!AN96,IF(BF96=BC96,0.75*0.6*'Unfactored Wall Loads'!AN96,IF(BF96=BD96,0.75*0.6*'Unfactored Wall Loads'!AN96,IF(BF96=BE96,0.75*0.6*'Unfactored Wall Loads'!AN96,"NG")))),"N.G."))</f>
        <v>N.G.</v>
      </c>
      <c r="BA96" s="119" t="str">
        <f>IF($B96="INT",1*'Unfactored Wall Loads'!AO96, IF($B96="EXT",0.6*'Unfactored Wall Loads'!AO96,"N.G."))</f>
        <v>N.G.</v>
      </c>
      <c r="BB96" s="38">
        <f>'Unfactored Wall Loads'!$P$5*(1*'Unfactored Wall Loads'!AP96)</f>
        <v>0</v>
      </c>
      <c r="BC96" s="38">
        <f>'Unfactored Wall Loads'!$P$5*(1*'Unfactored Wall Loads'!AP96+1*'Unfactored Wall Loads'!AQ96)</f>
        <v>0</v>
      </c>
      <c r="BD96" s="38">
        <f>'Unfactored Wall Loads'!$P$5*(1*'Unfactored Wall Loads'!AP96+1*'Unfactored Wall Loads'!AR96)</f>
        <v>0</v>
      </c>
      <c r="BE96" s="38">
        <f>'Unfactored Wall Loads'!$P$5*(1*'Unfactored Wall Loads'!AP96+0.75*'Unfactored Wall Loads'!AQ96+0.75*'Unfactored Wall Loads'!AR96)</f>
        <v>0</v>
      </c>
      <c r="BF96" s="42">
        <f t="shared" si="22"/>
        <v>0</v>
      </c>
      <c r="BG96" s="118" t="str">
        <f>IF($B96="INT",1*'Unfactored Wall Loads'!AS96,IF($B96="EXT",IF(BM96=BI96,0.6*'Unfactored Wall Loads'!AS96,IF(BM96=BJ96,0.75*0.6*'Unfactored Wall Loads'!AS96,IF(BM96=BK96,0.75*0.6*'Unfactored Wall Loads'!AS96,IF(BM96=BL96,0.75*0.6*'Unfactored Wall Loads'!AS96,"NG")))),"N.G."))</f>
        <v>N.G.</v>
      </c>
      <c r="BH96" s="119" t="str">
        <f>IF($B96="INT",1*'Unfactored Wall Loads'!AT96, IF($B96="EXT",0.6*'Unfactored Wall Loads'!AT96,"N.G."))</f>
        <v>N.G.</v>
      </c>
      <c r="BI96" s="38">
        <f>'Unfactored Wall Loads'!$P$5*(1*'Unfactored Wall Loads'!AU96)</f>
        <v>0</v>
      </c>
      <c r="BJ96" s="38">
        <f>'Unfactored Wall Loads'!$P$5*(1*'Unfactored Wall Loads'!AU96+1*'Unfactored Wall Loads'!AV96)</f>
        <v>0</v>
      </c>
      <c r="BK96" s="38">
        <f>'Unfactored Wall Loads'!$P$5*(1*'Unfactored Wall Loads'!AU96+1*'Unfactored Wall Loads'!AW96)</f>
        <v>0</v>
      </c>
      <c r="BL96" s="38">
        <f>'Unfactored Wall Loads'!$P$5*(1*'Unfactored Wall Loads'!AU96+0.75*'Unfactored Wall Loads'!AV96+0.75*'Unfactored Wall Loads'!AW96)</f>
        <v>0</v>
      </c>
      <c r="BM96" s="42">
        <f t="shared" si="23"/>
        <v>0</v>
      </c>
      <c r="BN96" s="118" t="str">
        <f>IF($B96="INT",1*'Unfactored Wall Loads'!AX96,IF($B96="EXT",IF(BT96=BP96,0.6*'Unfactored Wall Loads'!AX96,IF(BT96=BQ96,0.75*0.6*'Unfactored Wall Loads'!AX96,IF(BT96=BR96,0.75*0.6*'Unfactored Wall Loads'!AX96,IF(BT96=BS96,0.75*0.6*'Unfactored Wall Loads'!AX96,"NG")))),"N.G."))</f>
        <v>N.G.</v>
      </c>
      <c r="BO96" s="119" t="str">
        <f>IF($B96="INT",1*'Unfactored Wall Loads'!AY96, IF($B96="EXT",0.6*'Unfactored Wall Loads'!AY96,"N.G."))</f>
        <v>N.G.</v>
      </c>
      <c r="BP96" s="38">
        <f>'Unfactored Wall Loads'!$P$5*(1*'Unfactored Wall Loads'!AZ96)</f>
        <v>0</v>
      </c>
      <c r="BQ96" s="38">
        <f>'Unfactored Wall Loads'!$P$5*(1*'Unfactored Wall Loads'!AZ96+1*'Unfactored Wall Loads'!BA96)</f>
        <v>0</v>
      </c>
      <c r="BR96" s="38">
        <f>'Unfactored Wall Loads'!$P$5*(1*'Unfactored Wall Loads'!AZ96+1*'Unfactored Wall Loads'!BB96)</f>
        <v>0</v>
      </c>
      <c r="BS96" s="38">
        <f>'Unfactored Wall Loads'!$P$5*(1*'Unfactored Wall Loads'!AZ96+0.75*'Unfactored Wall Loads'!BA96+0.75*'Unfactored Wall Loads'!BB96)</f>
        <v>0</v>
      </c>
      <c r="BT96" s="42">
        <f t="shared" si="24"/>
        <v>0</v>
      </c>
      <c r="BU96" s="118" t="str">
        <f>IF($B96="INT",1*'Unfactored Wall Loads'!BC96,IF($B96="EXT",IF(CA96=BW96,0.6*'Unfactored Wall Loads'!BC96,IF(CA96=BX96,0.75*0.6*'Unfactored Wall Loads'!BC96,IF(CA96=BY96,0.75*0.6*'Unfactored Wall Loads'!BC96,IF(CA96=BZ96,0.75*0.6*'Unfactored Wall Loads'!BC96,"NG")))),"N.G."))</f>
        <v>N.G.</v>
      </c>
      <c r="BV96" s="119" t="str">
        <f>IF($B96="INT",1*'Unfactored Wall Loads'!BD96, IF($B96="EXT",0.6*'Unfactored Wall Loads'!BD96,"N.G."))</f>
        <v>N.G.</v>
      </c>
      <c r="BW96" s="38">
        <f>'Unfactored Wall Loads'!$P$5*(1*'Unfactored Wall Loads'!BE96)</f>
        <v>0</v>
      </c>
      <c r="BX96" s="38">
        <f>'Unfactored Wall Loads'!$P$5*(1*'Unfactored Wall Loads'!BE96+1*'Unfactored Wall Loads'!BF96)</f>
        <v>0</v>
      </c>
      <c r="BY96" s="38">
        <f>'Unfactored Wall Loads'!$P$5*(1*'Unfactored Wall Loads'!BE96+1*'Unfactored Wall Loads'!BG96)</f>
        <v>0</v>
      </c>
      <c r="BZ96" s="38">
        <f>'Unfactored Wall Loads'!$P$5*(1*'Unfactored Wall Loads'!BE96+0.75*'Unfactored Wall Loads'!BF96+0.75*'Unfactored Wall Loads'!BG96)</f>
        <v>0</v>
      </c>
      <c r="CA96" s="42">
        <f t="shared" si="25"/>
        <v>0</v>
      </c>
      <c r="CB96" s="118" t="str">
        <f>IF($B96="INT",1*'Unfactored Wall Loads'!BH96,IF($B96="EXT",IF(CH96=CD96,0.6*'Unfactored Wall Loads'!BH96,IF(CH96=CE96,0.75*0.6*'Unfactored Wall Loads'!BH96,IF(CH96=CF96,0.75*0.6*'Unfactored Wall Loads'!BH96,IF(CH96=CG96,0.75*0.6*'Unfactored Wall Loads'!BH96,"NG")))),"N.G."))</f>
        <v>N.G.</v>
      </c>
      <c r="CC96" s="119" t="str">
        <f>IF($B96="INT",1*'Unfactored Wall Loads'!BI96, IF($B96="EXT",0.6*'Unfactored Wall Loads'!BI96,"N.G."))</f>
        <v>N.G.</v>
      </c>
      <c r="CD96" s="38">
        <f>'Unfactored Wall Loads'!$P$5*(1*'Unfactored Wall Loads'!BJ96)</f>
        <v>0</v>
      </c>
      <c r="CE96" s="38">
        <f>'Unfactored Wall Loads'!$P$5*(1*'Unfactored Wall Loads'!BJ96+1*'Unfactored Wall Loads'!BK96)</f>
        <v>0</v>
      </c>
      <c r="CF96" s="38">
        <f>'Unfactored Wall Loads'!$P$5*(1*'Unfactored Wall Loads'!BJ96+1*'Unfactored Wall Loads'!BL96)</f>
        <v>0</v>
      </c>
      <c r="CG96" s="38">
        <f>'Unfactored Wall Loads'!$P$5*(1*'Unfactored Wall Loads'!BJ96+0.75*'Unfactored Wall Loads'!BK96+0.75*'Unfactored Wall Loads'!BL96)</f>
        <v>0</v>
      </c>
      <c r="CH96" s="42">
        <f t="shared" si="26"/>
        <v>0</v>
      </c>
      <c r="CI96" s="118" t="str">
        <f>IF($B96="INT",1*'Unfactored Wall Loads'!BM96,IF($B96="EXT",IF(CO96=CK96,0.6*'Unfactored Wall Loads'!BM96,IF(CO96=CL96,0.75*0.6*'Unfactored Wall Loads'!BM96,IF(CO96=CM96,0.75*0.6*'Unfactored Wall Loads'!BM96,IF(CO96=CN96,0.75*0.6*'Unfactored Wall Loads'!BM96,"NG")))),"N.G."))</f>
        <v>N.G.</v>
      </c>
      <c r="CJ96" s="119" t="str">
        <f>IF($B96="INT",1*'Unfactored Wall Loads'!BN96, IF($B96="EXT",0.6*'Unfactored Wall Loads'!BN96,"N.G."))</f>
        <v>N.G.</v>
      </c>
      <c r="CK96" s="38">
        <f>'Unfactored Wall Loads'!$P$5*(1*'Unfactored Wall Loads'!BO96)</f>
        <v>0</v>
      </c>
      <c r="CL96" s="38">
        <f>'Unfactored Wall Loads'!$P$5*(1*'Unfactored Wall Loads'!BO96+1*'Unfactored Wall Loads'!BP96)</f>
        <v>0</v>
      </c>
      <c r="CM96" s="38">
        <f>'Unfactored Wall Loads'!$P$5*(1*'Unfactored Wall Loads'!BO96+1*'Unfactored Wall Loads'!BQ96)</f>
        <v>0</v>
      </c>
      <c r="CN96" s="38">
        <f>'Unfactored Wall Loads'!$P$5*(1*'Unfactored Wall Loads'!BO96+0.75*'Unfactored Wall Loads'!BP96+0.75*'Unfactored Wall Loads'!BQ96)</f>
        <v>0</v>
      </c>
      <c r="CO96" s="42">
        <f t="shared" si="27"/>
        <v>0</v>
      </c>
      <c r="CP96" s="118" t="str">
        <f>IF($B96="INT",1*'Unfactored Wall Loads'!BR96,IF($B96="EXT",IF(CV96=CR96,0.6*'Unfactored Wall Loads'!BR96,IF(CV96=CS96,0.75*0.6*'Unfactored Wall Loads'!BR96,IF(CV96=CT96,0.75*0.6*'Unfactored Wall Loads'!BR96,IF(CV96=CU96,0.75*0.6*'Unfactored Wall Loads'!BR96,"NG")))),"N.G."))</f>
        <v>N.G.</v>
      </c>
      <c r="CQ96" s="119" t="str">
        <f>IF($B96="INT",1*'Unfactored Wall Loads'!BS96, IF($B96="EXT",0.6*'Unfactored Wall Loads'!BS96,"N.G."))</f>
        <v>N.G.</v>
      </c>
      <c r="CR96" s="38">
        <f>'Unfactored Wall Loads'!$P$5*(1*'Unfactored Wall Loads'!BT96)</f>
        <v>0</v>
      </c>
      <c r="CS96" s="38">
        <f>'Unfactored Wall Loads'!$P$5*(1*'Unfactored Wall Loads'!BT96+1*'Unfactored Wall Loads'!BU96)</f>
        <v>0</v>
      </c>
      <c r="CT96" s="38">
        <f>'Unfactored Wall Loads'!$P$5*(1*'Unfactored Wall Loads'!BT96+1*'Unfactored Wall Loads'!BV96)</f>
        <v>0</v>
      </c>
      <c r="CU96" s="38">
        <f>'Unfactored Wall Loads'!$P$5*(1*'Unfactored Wall Loads'!BT96+0.75*'Unfactored Wall Loads'!BU96+0.75*'Unfactored Wall Loads'!BV96)</f>
        <v>0</v>
      </c>
      <c r="CV96" s="42">
        <f t="shared" si="28"/>
        <v>0</v>
      </c>
      <c r="CW96" s="118" t="str">
        <f>IF($B96="INT",1*'Unfactored Wall Loads'!BW96,IF($B96="EXT",IF(DC96=CY96,0.6*'Unfactored Wall Loads'!BW96,IF(DC96=CZ96,0.75*0.6*'Unfactored Wall Loads'!BW96,IF(DC96=DA96,0.75*0.6*'Unfactored Wall Loads'!BW96,IF(DC96=DB96,0.75*0.6*'Unfactored Wall Loads'!BW96,"NG")))),"N.G."))</f>
        <v>N.G.</v>
      </c>
      <c r="CX96" s="119" t="str">
        <f>IF($B96="INT",1*'Unfactored Wall Loads'!BX96, IF($B96="EXT",0.6*'Unfactored Wall Loads'!BX96,"N.G."))</f>
        <v>N.G.</v>
      </c>
      <c r="CY96" s="38">
        <f>'Unfactored Wall Loads'!$P$5*(1*'Unfactored Wall Loads'!BY96)</f>
        <v>0</v>
      </c>
      <c r="CZ96" s="38">
        <f>'Unfactored Wall Loads'!$P$5*(1*'Unfactored Wall Loads'!BY96+1*'Unfactored Wall Loads'!BZ96)</f>
        <v>0</v>
      </c>
      <c r="DA96" s="38">
        <f>'Unfactored Wall Loads'!$P$5*(1*'Unfactored Wall Loads'!BY96+1*'Unfactored Wall Loads'!CA96)</f>
        <v>0</v>
      </c>
      <c r="DB96" s="38">
        <f>'Unfactored Wall Loads'!$P$5*(1*'Unfactored Wall Loads'!BY96+0.75*'Unfactored Wall Loads'!BZ96+0.75*'Unfactored Wall Loads'!CA96)</f>
        <v>0</v>
      </c>
      <c r="DC96" s="37">
        <f t="shared" si="29"/>
        <v>0</v>
      </c>
    </row>
    <row r="97" spans="1:107" x14ac:dyDescent="0.25">
      <c r="A97" s="87">
        <v>76</v>
      </c>
      <c r="B97" s="87">
        <f>'Unfactored Wall Loads'!B97</f>
        <v>0</v>
      </c>
      <c r="C97" s="118" t="str">
        <f>IF($B97="INT",1*'Unfactored Wall Loads'!E98,IF($B97="EXT",IF(I97=E97,0.6*'Unfactored Wall Loads'!E98,IF(I97=F97,0.75*0.6*'Unfactored Wall Loads'!E98,IF(I97=G97,0.75*0.6*'Unfactored Wall Loads'!A98,IF(I97=H97,0.75*0.6*'Unfactored Wall Loads'!E98,"NG")))),"N.G."))</f>
        <v>N.G.</v>
      </c>
      <c r="D97" s="119" t="str">
        <f>IF($B97="INT",1*'Unfactored Wall Loads'!F97, IF($B97="EXT",0.6*'Unfactored Wall Loads'!F97,"N.G."))</f>
        <v>N.G.</v>
      </c>
      <c r="E97" s="38">
        <f>'Unfactored Wall Loads'!$P$5*(1*'Unfactored Wall Loads'!G97)</f>
        <v>0</v>
      </c>
      <c r="F97" s="38">
        <f>'Unfactored Wall Loads'!$P$5*(1*'Unfactored Wall Loads'!G97+1*'Unfactored Wall Loads'!H97)</f>
        <v>0</v>
      </c>
      <c r="G97" s="38">
        <f>'Unfactored Wall Loads'!$P$5*(1*'Unfactored Wall Loads'!G97+1*'Unfactored Wall Loads'!I97)</f>
        <v>0</v>
      </c>
      <c r="H97" s="38">
        <f>'Unfactored Wall Loads'!$P$5*(1*'Unfactored Wall Loads'!G97+0.75*'Unfactored Wall Loads'!H97+0.75*'Unfactored Wall Loads'!I97)</f>
        <v>0</v>
      </c>
      <c r="I97" s="42">
        <f t="shared" si="15"/>
        <v>0</v>
      </c>
      <c r="J97" s="118" t="str">
        <f>IF($B97="INT",1*'Unfactored Wall Loads'!J98,IF($B97="EXT",IF(P97=L97,0.6*'Unfactored Wall Loads'!H98,IF(P97=M97,0.75*0.6*'Unfactored Wall Loads'!H98,IF(P97=N97,0.75*0.6*'Unfactored Wall Loads'!H98,IF(P97=O97,0.75*0.6*'Unfactored Wall Loads'!H98,"NG")))),"N.G."))</f>
        <v>N.G.</v>
      </c>
      <c r="K97" s="119" t="str">
        <f>IF($B97="INT",1*'Unfactored Wall Loads'!K97, IF($B97="EXT",0.6*'Unfactored Wall Loads'!K97,"N.G."))</f>
        <v>N.G.</v>
      </c>
      <c r="L97" s="38">
        <f>'Unfactored Wall Loads'!$P$5*(1*'Unfactored Wall Loads'!L97)</f>
        <v>0</v>
      </c>
      <c r="M97" s="38">
        <f>'Unfactored Wall Loads'!$P$5*(1*'Unfactored Wall Loads'!L97+1*'Unfactored Wall Loads'!M97)</f>
        <v>0</v>
      </c>
      <c r="N97" s="38">
        <f>'Unfactored Wall Loads'!$P$5*(1*'Unfactored Wall Loads'!L97+1*'Unfactored Wall Loads'!N97)</f>
        <v>0</v>
      </c>
      <c r="O97" s="38">
        <f>'Unfactored Wall Loads'!$P$5*(1*'Unfactored Wall Loads'!L97+0.75*'Unfactored Wall Loads'!M97+0.75*'Unfactored Wall Loads'!N97)</f>
        <v>0</v>
      </c>
      <c r="P97" s="42">
        <f t="shared" si="16"/>
        <v>0</v>
      </c>
      <c r="Q97" s="118" t="str">
        <f>IF($B97="INT",1*'Unfactored Wall Loads'!O98,IF($B97="EXT",IF(W97=S97,0.6*'Unfactored Wall Loads'!O98,IF(W97=T97,0.75*0.6*'Unfactored Wall Loads'!O98,IF(W97=U97,0.75*0.6*'Unfactored Wall Loads'!O98,IF(W97=V97,0.75*0.6*'Unfactored Wall Loads'!O98,"NG")))),"N.G."))</f>
        <v>N.G.</v>
      </c>
      <c r="R97" s="119" t="str">
        <f>IF($B97="INT",1*'Unfactored Wall Loads'!P97, IF($B97="EXT",0.6*'Unfactored Wall Loads'!P97,"N.G."))</f>
        <v>N.G.</v>
      </c>
      <c r="S97" s="38">
        <f>'Unfactored Wall Loads'!$P$5*(1*'Unfactored Wall Loads'!Q97)</f>
        <v>0</v>
      </c>
      <c r="T97" s="38">
        <f>'Unfactored Wall Loads'!$P$5*(1*'Unfactored Wall Loads'!Q97+1*'Unfactored Wall Loads'!R97)</f>
        <v>0</v>
      </c>
      <c r="U97" s="38">
        <f>'Unfactored Wall Loads'!$P$5*(1*'Unfactored Wall Loads'!Q97+1*'Unfactored Wall Loads'!S97)</f>
        <v>0</v>
      </c>
      <c r="V97" s="38">
        <f>'Unfactored Wall Loads'!$P$5*(1*'Unfactored Wall Loads'!Q97+0.75*'Unfactored Wall Loads'!R97+0.75*'Unfactored Wall Loads'!S97)</f>
        <v>0</v>
      </c>
      <c r="W97" s="42">
        <f t="shared" si="17"/>
        <v>0</v>
      </c>
      <c r="X97" s="118" t="str">
        <f>IF($B97="INT",1*'Unfactored Wall Loads'!T97,IF($B97="EXT",IF(AD97=Z97,0.6*'Unfactored Wall Loads'!T97,IF(AD97=AA97,0.75*0.6*'Unfactored Wall Loads'!T97,IF(AD97=AB97,0.75*0.6*'Unfactored Wall Loads'!T97,IF(AD97=AC97,0.75*0.6*'Unfactored Wall Loads'!T97,"NG")))),"N.G."))</f>
        <v>N.G.</v>
      </c>
      <c r="Y97" s="119" t="str">
        <f>IF($B97="INT",1*'Unfactored Wall Loads'!U97, IF($B97="EXT",0.6*'Unfactored Wall Loads'!U97,"N.G."))</f>
        <v>N.G.</v>
      </c>
      <c r="Z97" s="38">
        <f>'Unfactored Wall Loads'!$P$5*(1*'Unfactored Wall Loads'!V97)</f>
        <v>0</v>
      </c>
      <c r="AA97" s="38">
        <f>'Unfactored Wall Loads'!$P$5*(1*'Unfactored Wall Loads'!V97+1*'Unfactored Wall Loads'!W97)</f>
        <v>0</v>
      </c>
      <c r="AB97" s="38">
        <f>'Unfactored Wall Loads'!$P$5*(1*'Unfactored Wall Loads'!V97+1*'Unfactored Wall Loads'!X97)</f>
        <v>0</v>
      </c>
      <c r="AC97" s="42">
        <f>'Unfactored Wall Loads'!$P$5*(1*'Unfactored Wall Loads'!V97+0.75*'Unfactored Wall Loads'!W97+0.75*'Unfactored Wall Loads'!X97)</f>
        <v>0</v>
      </c>
      <c r="AD97" s="87">
        <f t="shared" si="18"/>
        <v>0</v>
      </c>
      <c r="AE97" s="118" t="str">
        <f>IF($B97="INT",1*'Unfactored Wall Loads'!Y97,IF($B97="EXT",IF(AK97=AG97,0.6*'Unfactored Wall Loads'!Y97,IF(AK97=AH97,0.75*0.6*'Unfactored Wall Loads'!Y97,IF(AK97=AI97,0.75*0.6*'Unfactored Wall Loads'!Y97,IF(AK97=AJ97,0.75*0.6*'Unfactored Wall Loads'!Y97,"NG")))),"N.G."))</f>
        <v>N.G.</v>
      </c>
      <c r="AF97" s="119" t="str">
        <f>IF($B97="INT",1*'Unfactored Wall Loads'!Z97, IF($B97="EXT",0.6*'Unfactored Wall Loads'!Z97,"N.G."))</f>
        <v>N.G.</v>
      </c>
      <c r="AG97" s="38">
        <f>'Unfactored Wall Loads'!$P$5*(1*'Unfactored Wall Loads'!AA97)</f>
        <v>0</v>
      </c>
      <c r="AH97" s="38">
        <f>'Unfactored Wall Loads'!$P$5*(1*'Unfactored Wall Loads'!AA97+1*'Unfactored Wall Loads'!AB97)</f>
        <v>0</v>
      </c>
      <c r="AI97" s="38">
        <f>'Unfactored Wall Loads'!$P$5*(1*'Unfactored Wall Loads'!AA97+1*'Unfactored Wall Loads'!AC97)</f>
        <v>0</v>
      </c>
      <c r="AJ97" s="38">
        <f>'Unfactored Wall Loads'!$P$5*(1*'Unfactored Wall Loads'!AA97+0.75*'Unfactored Wall Loads'!AB97+0.75*'Unfactored Wall Loads'!AC97)</f>
        <v>0</v>
      </c>
      <c r="AK97" s="42">
        <f t="shared" si="19"/>
        <v>0</v>
      </c>
      <c r="AL97" s="118" t="str">
        <f>IF($B97="INT",1*'Unfactored Wall Loads'!AD97,IF($B97="EXT",IF(AR97=AN97,0.6*'Unfactored Wall Loads'!AD97,IF(AR97=AO97,0.75*0.6*'Unfactored Wall Loads'!AD97,IF(AR97=AP97,0.75*0.6*'Unfactored Wall Loads'!AD97,IF(AR97=AQ97,0.75*0.6*'Unfactored Wall Loads'!AD97,"NG")))),"N.G."))</f>
        <v>N.G.</v>
      </c>
      <c r="AM97" s="119" t="str">
        <f>IF($B97="INT",1*'Unfactored Wall Loads'!AE97, IF($B97="EXT",0.6*'Unfactored Wall Loads'!AE97,"N.G."))</f>
        <v>N.G.</v>
      </c>
      <c r="AN97" s="38">
        <f>'Unfactored Wall Loads'!$P$5*(1*'Unfactored Wall Loads'!AF97)</f>
        <v>0</v>
      </c>
      <c r="AO97" s="38">
        <f>'Unfactored Wall Loads'!$P$5*(1*'Unfactored Wall Loads'!AF97+1*'Unfactored Wall Loads'!AG97)</f>
        <v>0</v>
      </c>
      <c r="AP97" s="38">
        <f>'Unfactored Wall Loads'!$P$5*(1*'Unfactored Wall Loads'!AF97+1*'Unfactored Wall Loads'!AH97)</f>
        <v>0</v>
      </c>
      <c r="AQ97" s="38">
        <f>'Unfactored Wall Loads'!$P$5*(1*'Unfactored Wall Loads'!AF97+0.75*'Unfactored Wall Loads'!AG97+0.75*'Unfactored Wall Loads'!AH97)</f>
        <v>0</v>
      </c>
      <c r="AR97" s="42">
        <f t="shared" si="20"/>
        <v>0</v>
      </c>
      <c r="AS97" s="118" t="str">
        <f>IF($B97="INT",1*'Unfactored Wall Loads'!AI97,IF($B97="EXT",IF(AY97=AU97,0.6*'Unfactored Wall Loads'!AI97,IF(AY97=AV97,0.75*0.6*'Unfactored Wall Loads'!AI97,IF(AY97=AW97,0.75*0.6*'Unfactored Wall Loads'!AI97,IF(AY97=AX97,0.75*0.6*'Unfactored Wall Loads'!AI97,"NG")))),"N.G."))</f>
        <v>N.G.</v>
      </c>
      <c r="AT97" s="119" t="str">
        <f>IF($B97="INT",1*'Unfactored Wall Loads'!AJ97, IF($B97="EXT",0.6*'Unfactored Wall Loads'!AJ97,"N.G."))</f>
        <v>N.G.</v>
      </c>
      <c r="AU97" s="38">
        <f>'Unfactored Wall Loads'!$P$5*(1*'Unfactored Wall Loads'!AK97)</f>
        <v>0</v>
      </c>
      <c r="AV97" s="38">
        <f>'Unfactored Wall Loads'!$P$5*(1*'Unfactored Wall Loads'!AK97+1*'Unfactored Wall Loads'!AL97)</f>
        <v>0</v>
      </c>
      <c r="AW97" s="38">
        <f>'Unfactored Wall Loads'!$P$5*(1*'Unfactored Wall Loads'!AK97+1*'Unfactored Wall Loads'!AM97)</f>
        <v>0</v>
      </c>
      <c r="AX97" s="38">
        <f>'Unfactored Wall Loads'!$P$5*(1*'Unfactored Wall Loads'!AK97+0.75*'Unfactored Wall Loads'!AL97+0.75*'Unfactored Wall Loads'!AM97)</f>
        <v>0</v>
      </c>
      <c r="AY97" s="42">
        <f t="shared" si="21"/>
        <v>0</v>
      </c>
      <c r="AZ97" s="118" t="str">
        <f>IF($B97="INT",1*'Unfactored Wall Loads'!AN97,IF($B97="EXT",IF(BF97=BB97,0.6*'Unfactored Wall Loads'!AN97,IF(BF97=BC97,0.75*0.6*'Unfactored Wall Loads'!AN97,IF(BF97=BD97,0.75*0.6*'Unfactored Wall Loads'!AN97,IF(BF97=BE97,0.75*0.6*'Unfactored Wall Loads'!AN97,"NG")))),"N.G."))</f>
        <v>N.G.</v>
      </c>
      <c r="BA97" s="119" t="str">
        <f>IF($B97="INT",1*'Unfactored Wall Loads'!AO97, IF($B97="EXT",0.6*'Unfactored Wall Loads'!AO97,"N.G."))</f>
        <v>N.G.</v>
      </c>
      <c r="BB97" s="38">
        <f>'Unfactored Wall Loads'!$P$5*(1*'Unfactored Wall Loads'!AP97)</f>
        <v>0</v>
      </c>
      <c r="BC97" s="38">
        <f>'Unfactored Wall Loads'!$P$5*(1*'Unfactored Wall Loads'!AP97+1*'Unfactored Wall Loads'!AQ97)</f>
        <v>0</v>
      </c>
      <c r="BD97" s="38">
        <f>'Unfactored Wall Loads'!$P$5*(1*'Unfactored Wall Loads'!AP97+1*'Unfactored Wall Loads'!AR97)</f>
        <v>0</v>
      </c>
      <c r="BE97" s="38">
        <f>'Unfactored Wall Loads'!$P$5*(1*'Unfactored Wall Loads'!AP97+0.75*'Unfactored Wall Loads'!AQ97+0.75*'Unfactored Wall Loads'!AR97)</f>
        <v>0</v>
      </c>
      <c r="BF97" s="42">
        <f t="shared" si="22"/>
        <v>0</v>
      </c>
      <c r="BG97" s="118" t="str">
        <f>IF($B97="INT",1*'Unfactored Wall Loads'!AS97,IF($B97="EXT",IF(BM97=BI97,0.6*'Unfactored Wall Loads'!AS97,IF(BM97=BJ97,0.75*0.6*'Unfactored Wall Loads'!AS97,IF(BM97=BK97,0.75*0.6*'Unfactored Wall Loads'!AS97,IF(BM97=BL97,0.75*0.6*'Unfactored Wall Loads'!AS97,"NG")))),"N.G."))</f>
        <v>N.G.</v>
      </c>
      <c r="BH97" s="119" t="str">
        <f>IF($B97="INT",1*'Unfactored Wall Loads'!AT97, IF($B97="EXT",0.6*'Unfactored Wall Loads'!AT97,"N.G."))</f>
        <v>N.G.</v>
      </c>
      <c r="BI97" s="38">
        <f>'Unfactored Wall Loads'!$P$5*(1*'Unfactored Wall Loads'!AU97)</f>
        <v>0</v>
      </c>
      <c r="BJ97" s="38">
        <f>'Unfactored Wall Loads'!$P$5*(1*'Unfactored Wall Loads'!AU97+1*'Unfactored Wall Loads'!AV97)</f>
        <v>0</v>
      </c>
      <c r="BK97" s="38">
        <f>'Unfactored Wall Loads'!$P$5*(1*'Unfactored Wall Loads'!AU97+1*'Unfactored Wall Loads'!AW97)</f>
        <v>0</v>
      </c>
      <c r="BL97" s="38">
        <f>'Unfactored Wall Loads'!$P$5*(1*'Unfactored Wall Loads'!AU97+0.75*'Unfactored Wall Loads'!AV97+0.75*'Unfactored Wall Loads'!AW97)</f>
        <v>0</v>
      </c>
      <c r="BM97" s="42">
        <f t="shared" si="23"/>
        <v>0</v>
      </c>
      <c r="BN97" s="118" t="str">
        <f>IF($B97="INT",1*'Unfactored Wall Loads'!AX97,IF($B97="EXT",IF(BT97=BP97,0.6*'Unfactored Wall Loads'!AX97,IF(BT97=BQ97,0.75*0.6*'Unfactored Wall Loads'!AX97,IF(BT97=BR97,0.75*0.6*'Unfactored Wall Loads'!AX97,IF(BT97=BS97,0.75*0.6*'Unfactored Wall Loads'!AX97,"NG")))),"N.G."))</f>
        <v>N.G.</v>
      </c>
      <c r="BO97" s="119" t="str">
        <f>IF($B97="INT",1*'Unfactored Wall Loads'!AY97, IF($B97="EXT",0.6*'Unfactored Wall Loads'!AY97,"N.G."))</f>
        <v>N.G.</v>
      </c>
      <c r="BP97" s="38">
        <f>'Unfactored Wall Loads'!$P$5*(1*'Unfactored Wall Loads'!AZ97)</f>
        <v>0</v>
      </c>
      <c r="BQ97" s="38">
        <f>'Unfactored Wall Loads'!$P$5*(1*'Unfactored Wall Loads'!AZ97+1*'Unfactored Wall Loads'!BA97)</f>
        <v>0</v>
      </c>
      <c r="BR97" s="38">
        <f>'Unfactored Wall Loads'!$P$5*(1*'Unfactored Wall Loads'!AZ97+1*'Unfactored Wall Loads'!BB97)</f>
        <v>0</v>
      </c>
      <c r="BS97" s="38">
        <f>'Unfactored Wall Loads'!$P$5*(1*'Unfactored Wall Loads'!AZ97+0.75*'Unfactored Wall Loads'!BA97+0.75*'Unfactored Wall Loads'!BB97)</f>
        <v>0</v>
      </c>
      <c r="BT97" s="42">
        <f t="shared" si="24"/>
        <v>0</v>
      </c>
      <c r="BU97" s="118" t="str">
        <f>IF($B97="INT",1*'Unfactored Wall Loads'!BC97,IF($B97="EXT",IF(CA97=BW97,0.6*'Unfactored Wall Loads'!BC97,IF(CA97=BX97,0.75*0.6*'Unfactored Wall Loads'!BC97,IF(CA97=BY97,0.75*0.6*'Unfactored Wall Loads'!BC97,IF(CA97=BZ97,0.75*0.6*'Unfactored Wall Loads'!BC97,"NG")))),"N.G."))</f>
        <v>N.G.</v>
      </c>
      <c r="BV97" s="119" t="str">
        <f>IF($B97="INT",1*'Unfactored Wall Loads'!BD97, IF($B97="EXT",0.6*'Unfactored Wall Loads'!BD97,"N.G."))</f>
        <v>N.G.</v>
      </c>
      <c r="BW97" s="38">
        <f>'Unfactored Wall Loads'!$P$5*(1*'Unfactored Wall Loads'!BE97)</f>
        <v>0</v>
      </c>
      <c r="BX97" s="38">
        <f>'Unfactored Wall Loads'!$P$5*(1*'Unfactored Wall Loads'!BE97+1*'Unfactored Wall Loads'!BF97)</f>
        <v>0</v>
      </c>
      <c r="BY97" s="38">
        <f>'Unfactored Wall Loads'!$P$5*(1*'Unfactored Wall Loads'!BE97+1*'Unfactored Wall Loads'!BG97)</f>
        <v>0</v>
      </c>
      <c r="BZ97" s="38">
        <f>'Unfactored Wall Loads'!$P$5*(1*'Unfactored Wall Loads'!BE97+0.75*'Unfactored Wall Loads'!BF97+0.75*'Unfactored Wall Loads'!BG97)</f>
        <v>0</v>
      </c>
      <c r="CA97" s="42">
        <f t="shared" si="25"/>
        <v>0</v>
      </c>
      <c r="CB97" s="118" t="str">
        <f>IF($B97="INT",1*'Unfactored Wall Loads'!BH97,IF($B97="EXT",IF(CH97=CD97,0.6*'Unfactored Wall Loads'!BH97,IF(CH97=CE97,0.75*0.6*'Unfactored Wall Loads'!BH97,IF(CH97=CF97,0.75*0.6*'Unfactored Wall Loads'!BH97,IF(CH97=CG97,0.75*0.6*'Unfactored Wall Loads'!BH97,"NG")))),"N.G."))</f>
        <v>N.G.</v>
      </c>
      <c r="CC97" s="119" t="str">
        <f>IF($B97="INT",1*'Unfactored Wall Loads'!BI97, IF($B97="EXT",0.6*'Unfactored Wall Loads'!BI97,"N.G."))</f>
        <v>N.G.</v>
      </c>
      <c r="CD97" s="38">
        <f>'Unfactored Wall Loads'!$P$5*(1*'Unfactored Wall Loads'!BJ97)</f>
        <v>0</v>
      </c>
      <c r="CE97" s="38">
        <f>'Unfactored Wall Loads'!$P$5*(1*'Unfactored Wall Loads'!BJ97+1*'Unfactored Wall Loads'!BK97)</f>
        <v>0</v>
      </c>
      <c r="CF97" s="38">
        <f>'Unfactored Wall Loads'!$P$5*(1*'Unfactored Wall Loads'!BJ97+1*'Unfactored Wall Loads'!BL97)</f>
        <v>0</v>
      </c>
      <c r="CG97" s="38">
        <f>'Unfactored Wall Loads'!$P$5*(1*'Unfactored Wall Loads'!BJ97+0.75*'Unfactored Wall Loads'!BK97+0.75*'Unfactored Wall Loads'!BL97)</f>
        <v>0</v>
      </c>
      <c r="CH97" s="42">
        <f t="shared" si="26"/>
        <v>0</v>
      </c>
      <c r="CI97" s="118" t="str">
        <f>IF($B97="INT",1*'Unfactored Wall Loads'!BM97,IF($B97="EXT",IF(CO97=CK97,0.6*'Unfactored Wall Loads'!BM97,IF(CO97=CL97,0.75*0.6*'Unfactored Wall Loads'!BM97,IF(CO97=CM97,0.75*0.6*'Unfactored Wall Loads'!BM97,IF(CO97=CN97,0.75*0.6*'Unfactored Wall Loads'!BM97,"NG")))),"N.G."))</f>
        <v>N.G.</v>
      </c>
      <c r="CJ97" s="119" t="str">
        <f>IF($B97="INT",1*'Unfactored Wall Loads'!BN97, IF($B97="EXT",0.6*'Unfactored Wall Loads'!BN97,"N.G."))</f>
        <v>N.G.</v>
      </c>
      <c r="CK97" s="38">
        <f>'Unfactored Wall Loads'!$P$5*(1*'Unfactored Wall Loads'!BO97)</f>
        <v>0</v>
      </c>
      <c r="CL97" s="38">
        <f>'Unfactored Wall Loads'!$P$5*(1*'Unfactored Wall Loads'!BO97+1*'Unfactored Wall Loads'!BP97)</f>
        <v>0</v>
      </c>
      <c r="CM97" s="38">
        <f>'Unfactored Wall Loads'!$P$5*(1*'Unfactored Wall Loads'!BO97+1*'Unfactored Wall Loads'!BQ97)</f>
        <v>0</v>
      </c>
      <c r="CN97" s="38">
        <f>'Unfactored Wall Loads'!$P$5*(1*'Unfactored Wall Loads'!BO97+0.75*'Unfactored Wall Loads'!BP97+0.75*'Unfactored Wall Loads'!BQ97)</f>
        <v>0</v>
      </c>
      <c r="CO97" s="42">
        <f t="shared" si="27"/>
        <v>0</v>
      </c>
      <c r="CP97" s="118" t="str">
        <f>IF($B97="INT",1*'Unfactored Wall Loads'!BR97,IF($B97="EXT",IF(CV97=CR97,0.6*'Unfactored Wall Loads'!BR97,IF(CV97=CS97,0.75*0.6*'Unfactored Wall Loads'!BR97,IF(CV97=CT97,0.75*0.6*'Unfactored Wall Loads'!BR97,IF(CV97=CU97,0.75*0.6*'Unfactored Wall Loads'!BR97,"NG")))),"N.G."))</f>
        <v>N.G.</v>
      </c>
      <c r="CQ97" s="119" t="str">
        <f>IF($B97="INT",1*'Unfactored Wall Loads'!BS97, IF($B97="EXT",0.6*'Unfactored Wall Loads'!BS97,"N.G."))</f>
        <v>N.G.</v>
      </c>
      <c r="CR97" s="38">
        <f>'Unfactored Wall Loads'!$P$5*(1*'Unfactored Wall Loads'!BT97)</f>
        <v>0</v>
      </c>
      <c r="CS97" s="38">
        <f>'Unfactored Wall Loads'!$P$5*(1*'Unfactored Wall Loads'!BT97+1*'Unfactored Wall Loads'!BU97)</f>
        <v>0</v>
      </c>
      <c r="CT97" s="38">
        <f>'Unfactored Wall Loads'!$P$5*(1*'Unfactored Wall Loads'!BT97+1*'Unfactored Wall Loads'!BV97)</f>
        <v>0</v>
      </c>
      <c r="CU97" s="38">
        <f>'Unfactored Wall Loads'!$P$5*(1*'Unfactored Wall Loads'!BT97+0.75*'Unfactored Wall Loads'!BU97+0.75*'Unfactored Wall Loads'!BV97)</f>
        <v>0</v>
      </c>
      <c r="CV97" s="42">
        <f t="shared" si="28"/>
        <v>0</v>
      </c>
      <c r="CW97" s="118" t="str">
        <f>IF($B97="INT",1*'Unfactored Wall Loads'!BW97,IF($B97="EXT",IF(DC97=CY97,0.6*'Unfactored Wall Loads'!BW97,IF(DC97=CZ97,0.75*0.6*'Unfactored Wall Loads'!BW97,IF(DC97=DA97,0.75*0.6*'Unfactored Wall Loads'!BW97,IF(DC97=DB97,0.75*0.6*'Unfactored Wall Loads'!BW97,"NG")))),"N.G."))</f>
        <v>N.G.</v>
      </c>
      <c r="CX97" s="119" t="str">
        <f>IF($B97="INT",1*'Unfactored Wall Loads'!BX97, IF($B97="EXT",0.6*'Unfactored Wall Loads'!BX97,"N.G."))</f>
        <v>N.G.</v>
      </c>
      <c r="CY97" s="38">
        <f>'Unfactored Wall Loads'!$P$5*(1*'Unfactored Wall Loads'!BY97)</f>
        <v>0</v>
      </c>
      <c r="CZ97" s="38">
        <f>'Unfactored Wall Loads'!$P$5*(1*'Unfactored Wall Loads'!BY97+1*'Unfactored Wall Loads'!BZ97)</f>
        <v>0</v>
      </c>
      <c r="DA97" s="38">
        <f>'Unfactored Wall Loads'!$P$5*(1*'Unfactored Wall Loads'!BY97+1*'Unfactored Wall Loads'!CA97)</f>
        <v>0</v>
      </c>
      <c r="DB97" s="38">
        <f>'Unfactored Wall Loads'!$P$5*(1*'Unfactored Wall Loads'!BY97+0.75*'Unfactored Wall Loads'!BZ97+0.75*'Unfactored Wall Loads'!CA97)</f>
        <v>0</v>
      </c>
      <c r="DC97" s="37">
        <f t="shared" si="29"/>
        <v>0</v>
      </c>
    </row>
    <row r="98" spans="1:107" x14ac:dyDescent="0.25">
      <c r="A98" s="87">
        <v>77</v>
      </c>
      <c r="B98" s="87">
        <f>'Unfactored Wall Loads'!B98</f>
        <v>0</v>
      </c>
      <c r="C98" s="118" t="str">
        <f>IF($B98="INT",1*'Unfactored Wall Loads'!E99,IF($B98="EXT",IF(I98=E98,0.6*'Unfactored Wall Loads'!E99,IF(I98=F98,0.75*0.6*'Unfactored Wall Loads'!E99,IF(I98=G98,0.75*0.6*'Unfactored Wall Loads'!A99,IF(I98=H98,0.75*0.6*'Unfactored Wall Loads'!E99,"NG")))),"N.G."))</f>
        <v>N.G.</v>
      </c>
      <c r="D98" s="119" t="str">
        <f>IF($B98="INT",1*'Unfactored Wall Loads'!F98, IF($B98="EXT",0.6*'Unfactored Wall Loads'!F98,"N.G."))</f>
        <v>N.G.</v>
      </c>
      <c r="E98" s="38">
        <f>'Unfactored Wall Loads'!$P$5*(1*'Unfactored Wall Loads'!G98)</f>
        <v>0</v>
      </c>
      <c r="F98" s="38">
        <f>'Unfactored Wall Loads'!$P$5*(1*'Unfactored Wall Loads'!G98+1*'Unfactored Wall Loads'!H98)</f>
        <v>0</v>
      </c>
      <c r="G98" s="38">
        <f>'Unfactored Wall Loads'!$P$5*(1*'Unfactored Wall Loads'!G98+1*'Unfactored Wall Loads'!I98)</f>
        <v>0</v>
      </c>
      <c r="H98" s="38">
        <f>'Unfactored Wall Loads'!$P$5*(1*'Unfactored Wall Loads'!G98+0.75*'Unfactored Wall Loads'!H98+0.75*'Unfactored Wall Loads'!I98)</f>
        <v>0</v>
      </c>
      <c r="I98" s="42">
        <f t="shared" si="15"/>
        <v>0</v>
      </c>
      <c r="J98" s="118" t="str">
        <f>IF($B98="INT",1*'Unfactored Wall Loads'!J99,IF($B98="EXT",IF(P98=L98,0.6*'Unfactored Wall Loads'!H99,IF(P98=M98,0.75*0.6*'Unfactored Wall Loads'!H99,IF(P98=N98,0.75*0.6*'Unfactored Wall Loads'!H99,IF(P98=O98,0.75*0.6*'Unfactored Wall Loads'!H99,"NG")))),"N.G."))</f>
        <v>N.G.</v>
      </c>
      <c r="K98" s="119" t="str">
        <f>IF($B98="INT",1*'Unfactored Wall Loads'!K98, IF($B98="EXT",0.6*'Unfactored Wall Loads'!K98,"N.G."))</f>
        <v>N.G.</v>
      </c>
      <c r="L98" s="38">
        <f>'Unfactored Wall Loads'!$P$5*(1*'Unfactored Wall Loads'!L98)</f>
        <v>0</v>
      </c>
      <c r="M98" s="38">
        <f>'Unfactored Wall Loads'!$P$5*(1*'Unfactored Wall Loads'!L98+1*'Unfactored Wall Loads'!M98)</f>
        <v>0</v>
      </c>
      <c r="N98" s="38">
        <f>'Unfactored Wall Loads'!$P$5*(1*'Unfactored Wall Loads'!L98+1*'Unfactored Wall Loads'!N98)</f>
        <v>0</v>
      </c>
      <c r="O98" s="38">
        <f>'Unfactored Wall Loads'!$P$5*(1*'Unfactored Wall Loads'!L98+0.75*'Unfactored Wall Loads'!M98+0.75*'Unfactored Wall Loads'!N98)</f>
        <v>0</v>
      </c>
      <c r="P98" s="42">
        <f t="shared" si="16"/>
        <v>0</v>
      </c>
      <c r="Q98" s="118" t="str">
        <f>IF($B98="INT",1*'Unfactored Wall Loads'!O99,IF($B98="EXT",IF(W98=S98,0.6*'Unfactored Wall Loads'!O99,IF(W98=T98,0.75*0.6*'Unfactored Wall Loads'!O99,IF(W98=U98,0.75*0.6*'Unfactored Wall Loads'!O99,IF(W98=V98,0.75*0.6*'Unfactored Wall Loads'!O99,"NG")))),"N.G."))</f>
        <v>N.G.</v>
      </c>
      <c r="R98" s="119" t="str">
        <f>IF($B98="INT",1*'Unfactored Wall Loads'!P98, IF($B98="EXT",0.6*'Unfactored Wall Loads'!P98,"N.G."))</f>
        <v>N.G.</v>
      </c>
      <c r="S98" s="38">
        <f>'Unfactored Wall Loads'!$P$5*(1*'Unfactored Wall Loads'!Q98)</f>
        <v>0</v>
      </c>
      <c r="T98" s="38">
        <f>'Unfactored Wall Loads'!$P$5*(1*'Unfactored Wall Loads'!Q98+1*'Unfactored Wall Loads'!R98)</f>
        <v>0</v>
      </c>
      <c r="U98" s="38">
        <f>'Unfactored Wall Loads'!$P$5*(1*'Unfactored Wall Loads'!Q98+1*'Unfactored Wall Loads'!S98)</f>
        <v>0</v>
      </c>
      <c r="V98" s="38">
        <f>'Unfactored Wall Loads'!$P$5*(1*'Unfactored Wall Loads'!Q98+0.75*'Unfactored Wall Loads'!R98+0.75*'Unfactored Wall Loads'!S98)</f>
        <v>0</v>
      </c>
      <c r="W98" s="42">
        <f t="shared" si="17"/>
        <v>0</v>
      </c>
      <c r="X98" s="118" t="str">
        <f>IF($B98="INT",1*'Unfactored Wall Loads'!T98,IF($B98="EXT",IF(AD98=Z98,0.6*'Unfactored Wall Loads'!T98,IF(AD98=AA98,0.75*0.6*'Unfactored Wall Loads'!T98,IF(AD98=AB98,0.75*0.6*'Unfactored Wall Loads'!T98,IF(AD98=AC98,0.75*0.6*'Unfactored Wall Loads'!T98,"NG")))),"N.G."))</f>
        <v>N.G.</v>
      </c>
      <c r="Y98" s="119" t="str">
        <f>IF($B98="INT",1*'Unfactored Wall Loads'!U98, IF($B98="EXT",0.6*'Unfactored Wall Loads'!U98,"N.G."))</f>
        <v>N.G.</v>
      </c>
      <c r="Z98" s="38">
        <f>'Unfactored Wall Loads'!$P$5*(1*'Unfactored Wall Loads'!V98)</f>
        <v>0</v>
      </c>
      <c r="AA98" s="38">
        <f>'Unfactored Wall Loads'!$P$5*(1*'Unfactored Wall Loads'!V98+1*'Unfactored Wall Loads'!W98)</f>
        <v>0</v>
      </c>
      <c r="AB98" s="38">
        <f>'Unfactored Wall Loads'!$P$5*(1*'Unfactored Wall Loads'!V98+1*'Unfactored Wall Loads'!X98)</f>
        <v>0</v>
      </c>
      <c r="AC98" s="42">
        <f>'Unfactored Wall Loads'!$P$5*(1*'Unfactored Wall Loads'!V98+0.75*'Unfactored Wall Loads'!W98+0.75*'Unfactored Wall Loads'!X98)</f>
        <v>0</v>
      </c>
      <c r="AD98" s="87">
        <f t="shared" si="18"/>
        <v>0</v>
      </c>
      <c r="AE98" s="118" t="str">
        <f>IF($B98="INT",1*'Unfactored Wall Loads'!Y98,IF($B98="EXT",IF(AK98=AG98,0.6*'Unfactored Wall Loads'!Y98,IF(AK98=AH98,0.75*0.6*'Unfactored Wall Loads'!Y98,IF(AK98=AI98,0.75*0.6*'Unfactored Wall Loads'!Y98,IF(AK98=AJ98,0.75*0.6*'Unfactored Wall Loads'!Y98,"NG")))),"N.G."))</f>
        <v>N.G.</v>
      </c>
      <c r="AF98" s="119" t="str">
        <f>IF($B98="INT",1*'Unfactored Wall Loads'!Z98, IF($B98="EXT",0.6*'Unfactored Wall Loads'!Z98,"N.G."))</f>
        <v>N.G.</v>
      </c>
      <c r="AG98" s="38">
        <f>'Unfactored Wall Loads'!$P$5*(1*'Unfactored Wall Loads'!AA98)</f>
        <v>0</v>
      </c>
      <c r="AH98" s="38">
        <f>'Unfactored Wall Loads'!$P$5*(1*'Unfactored Wall Loads'!AA98+1*'Unfactored Wall Loads'!AB98)</f>
        <v>0</v>
      </c>
      <c r="AI98" s="38">
        <f>'Unfactored Wall Loads'!$P$5*(1*'Unfactored Wall Loads'!AA98+1*'Unfactored Wall Loads'!AC98)</f>
        <v>0</v>
      </c>
      <c r="AJ98" s="38">
        <f>'Unfactored Wall Loads'!$P$5*(1*'Unfactored Wall Loads'!AA98+0.75*'Unfactored Wall Loads'!AB98+0.75*'Unfactored Wall Loads'!AC98)</f>
        <v>0</v>
      </c>
      <c r="AK98" s="42">
        <f t="shared" si="19"/>
        <v>0</v>
      </c>
      <c r="AL98" s="118" t="str">
        <f>IF($B98="INT",1*'Unfactored Wall Loads'!AD98,IF($B98="EXT",IF(AR98=AN98,0.6*'Unfactored Wall Loads'!AD98,IF(AR98=AO98,0.75*0.6*'Unfactored Wall Loads'!AD98,IF(AR98=AP98,0.75*0.6*'Unfactored Wall Loads'!AD98,IF(AR98=AQ98,0.75*0.6*'Unfactored Wall Loads'!AD98,"NG")))),"N.G."))</f>
        <v>N.G.</v>
      </c>
      <c r="AM98" s="119" t="str">
        <f>IF($B98="INT",1*'Unfactored Wall Loads'!AE98, IF($B98="EXT",0.6*'Unfactored Wall Loads'!AE98,"N.G."))</f>
        <v>N.G.</v>
      </c>
      <c r="AN98" s="38">
        <f>'Unfactored Wall Loads'!$P$5*(1*'Unfactored Wall Loads'!AF98)</f>
        <v>0</v>
      </c>
      <c r="AO98" s="38">
        <f>'Unfactored Wall Loads'!$P$5*(1*'Unfactored Wall Loads'!AF98+1*'Unfactored Wall Loads'!AG98)</f>
        <v>0</v>
      </c>
      <c r="AP98" s="38">
        <f>'Unfactored Wall Loads'!$P$5*(1*'Unfactored Wall Loads'!AF98+1*'Unfactored Wall Loads'!AH98)</f>
        <v>0</v>
      </c>
      <c r="AQ98" s="38">
        <f>'Unfactored Wall Loads'!$P$5*(1*'Unfactored Wall Loads'!AF98+0.75*'Unfactored Wall Loads'!AG98+0.75*'Unfactored Wall Loads'!AH98)</f>
        <v>0</v>
      </c>
      <c r="AR98" s="42">
        <f t="shared" si="20"/>
        <v>0</v>
      </c>
      <c r="AS98" s="118" t="str">
        <f>IF($B98="INT",1*'Unfactored Wall Loads'!AI98,IF($B98="EXT",IF(AY98=AU98,0.6*'Unfactored Wall Loads'!AI98,IF(AY98=AV98,0.75*0.6*'Unfactored Wall Loads'!AI98,IF(AY98=AW98,0.75*0.6*'Unfactored Wall Loads'!AI98,IF(AY98=AX98,0.75*0.6*'Unfactored Wall Loads'!AI98,"NG")))),"N.G."))</f>
        <v>N.G.</v>
      </c>
      <c r="AT98" s="119" t="str">
        <f>IF($B98="INT",1*'Unfactored Wall Loads'!AJ98, IF($B98="EXT",0.6*'Unfactored Wall Loads'!AJ98,"N.G."))</f>
        <v>N.G.</v>
      </c>
      <c r="AU98" s="38">
        <f>'Unfactored Wall Loads'!$P$5*(1*'Unfactored Wall Loads'!AK98)</f>
        <v>0</v>
      </c>
      <c r="AV98" s="38">
        <f>'Unfactored Wall Loads'!$P$5*(1*'Unfactored Wall Loads'!AK98+1*'Unfactored Wall Loads'!AL98)</f>
        <v>0</v>
      </c>
      <c r="AW98" s="38">
        <f>'Unfactored Wall Loads'!$P$5*(1*'Unfactored Wall Loads'!AK98+1*'Unfactored Wall Loads'!AM98)</f>
        <v>0</v>
      </c>
      <c r="AX98" s="38">
        <f>'Unfactored Wall Loads'!$P$5*(1*'Unfactored Wall Loads'!AK98+0.75*'Unfactored Wall Loads'!AL98+0.75*'Unfactored Wall Loads'!AM98)</f>
        <v>0</v>
      </c>
      <c r="AY98" s="42">
        <f t="shared" si="21"/>
        <v>0</v>
      </c>
      <c r="AZ98" s="118" t="str">
        <f>IF($B98="INT",1*'Unfactored Wall Loads'!AN98,IF($B98="EXT",IF(BF98=BB98,0.6*'Unfactored Wall Loads'!AN98,IF(BF98=BC98,0.75*0.6*'Unfactored Wall Loads'!AN98,IF(BF98=BD98,0.75*0.6*'Unfactored Wall Loads'!AN98,IF(BF98=BE98,0.75*0.6*'Unfactored Wall Loads'!AN98,"NG")))),"N.G."))</f>
        <v>N.G.</v>
      </c>
      <c r="BA98" s="119" t="str">
        <f>IF($B98="INT",1*'Unfactored Wall Loads'!AO98, IF($B98="EXT",0.6*'Unfactored Wall Loads'!AO98,"N.G."))</f>
        <v>N.G.</v>
      </c>
      <c r="BB98" s="38">
        <f>'Unfactored Wall Loads'!$P$5*(1*'Unfactored Wall Loads'!AP98)</f>
        <v>0</v>
      </c>
      <c r="BC98" s="38">
        <f>'Unfactored Wall Loads'!$P$5*(1*'Unfactored Wall Loads'!AP98+1*'Unfactored Wall Loads'!AQ98)</f>
        <v>0</v>
      </c>
      <c r="BD98" s="38">
        <f>'Unfactored Wall Loads'!$P$5*(1*'Unfactored Wall Loads'!AP98+1*'Unfactored Wall Loads'!AR98)</f>
        <v>0</v>
      </c>
      <c r="BE98" s="38">
        <f>'Unfactored Wall Loads'!$P$5*(1*'Unfactored Wall Loads'!AP98+0.75*'Unfactored Wall Loads'!AQ98+0.75*'Unfactored Wall Loads'!AR98)</f>
        <v>0</v>
      </c>
      <c r="BF98" s="42">
        <f t="shared" si="22"/>
        <v>0</v>
      </c>
      <c r="BG98" s="118" t="str">
        <f>IF($B98="INT",1*'Unfactored Wall Loads'!AS98,IF($B98="EXT",IF(BM98=BI98,0.6*'Unfactored Wall Loads'!AS98,IF(BM98=BJ98,0.75*0.6*'Unfactored Wall Loads'!AS98,IF(BM98=BK98,0.75*0.6*'Unfactored Wall Loads'!AS98,IF(BM98=BL98,0.75*0.6*'Unfactored Wall Loads'!AS98,"NG")))),"N.G."))</f>
        <v>N.G.</v>
      </c>
      <c r="BH98" s="119" t="str">
        <f>IF($B98="INT",1*'Unfactored Wall Loads'!AT98, IF($B98="EXT",0.6*'Unfactored Wall Loads'!AT98,"N.G."))</f>
        <v>N.G.</v>
      </c>
      <c r="BI98" s="38">
        <f>'Unfactored Wall Loads'!$P$5*(1*'Unfactored Wall Loads'!AU98)</f>
        <v>0</v>
      </c>
      <c r="BJ98" s="38">
        <f>'Unfactored Wall Loads'!$P$5*(1*'Unfactored Wall Loads'!AU98+1*'Unfactored Wall Loads'!AV98)</f>
        <v>0</v>
      </c>
      <c r="BK98" s="38">
        <f>'Unfactored Wall Loads'!$P$5*(1*'Unfactored Wall Loads'!AU98+1*'Unfactored Wall Loads'!AW98)</f>
        <v>0</v>
      </c>
      <c r="BL98" s="38">
        <f>'Unfactored Wall Loads'!$P$5*(1*'Unfactored Wall Loads'!AU98+0.75*'Unfactored Wall Loads'!AV98+0.75*'Unfactored Wall Loads'!AW98)</f>
        <v>0</v>
      </c>
      <c r="BM98" s="42">
        <f t="shared" si="23"/>
        <v>0</v>
      </c>
      <c r="BN98" s="118" t="str">
        <f>IF($B98="INT",1*'Unfactored Wall Loads'!AX98,IF($B98="EXT",IF(BT98=BP98,0.6*'Unfactored Wall Loads'!AX98,IF(BT98=BQ98,0.75*0.6*'Unfactored Wall Loads'!AX98,IF(BT98=BR98,0.75*0.6*'Unfactored Wall Loads'!AX98,IF(BT98=BS98,0.75*0.6*'Unfactored Wall Loads'!AX98,"NG")))),"N.G."))</f>
        <v>N.G.</v>
      </c>
      <c r="BO98" s="119" t="str">
        <f>IF($B98="INT",1*'Unfactored Wall Loads'!AY98, IF($B98="EXT",0.6*'Unfactored Wall Loads'!AY98,"N.G."))</f>
        <v>N.G.</v>
      </c>
      <c r="BP98" s="38">
        <f>'Unfactored Wall Loads'!$P$5*(1*'Unfactored Wall Loads'!AZ98)</f>
        <v>0</v>
      </c>
      <c r="BQ98" s="38">
        <f>'Unfactored Wall Loads'!$P$5*(1*'Unfactored Wall Loads'!AZ98+1*'Unfactored Wall Loads'!BA98)</f>
        <v>0</v>
      </c>
      <c r="BR98" s="38">
        <f>'Unfactored Wall Loads'!$P$5*(1*'Unfactored Wall Loads'!AZ98+1*'Unfactored Wall Loads'!BB98)</f>
        <v>0</v>
      </c>
      <c r="BS98" s="38">
        <f>'Unfactored Wall Loads'!$P$5*(1*'Unfactored Wall Loads'!AZ98+0.75*'Unfactored Wall Loads'!BA98+0.75*'Unfactored Wall Loads'!BB98)</f>
        <v>0</v>
      </c>
      <c r="BT98" s="42">
        <f t="shared" si="24"/>
        <v>0</v>
      </c>
      <c r="BU98" s="118" t="str">
        <f>IF($B98="INT",1*'Unfactored Wall Loads'!BC98,IF($B98="EXT",IF(CA98=BW98,0.6*'Unfactored Wall Loads'!BC98,IF(CA98=BX98,0.75*0.6*'Unfactored Wall Loads'!BC98,IF(CA98=BY98,0.75*0.6*'Unfactored Wall Loads'!BC98,IF(CA98=BZ98,0.75*0.6*'Unfactored Wall Loads'!BC98,"NG")))),"N.G."))</f>
        <v>N.G.</v>
      </c>
      <c r="BV98" s="119" t="str">
        <f>IF($B98="INT",1*'Unfactored Wall Loads'!BD98, IF($B98="EXT",0.6*'Unfactored Wall Loads'!BD98,"N.G."))</f>
        <v>N.G.</v>
      </c>
      <c r="BW98" s="38">
        <f>'Unfactored Wall Loads'!$P$5*(1*'Unfactored Wall Loads'!BE98)</f>
        <v>0</v>
      </c>
      <c r="BX98" s="38">
        <f>'Unfactored Wall Loads'!$P$5*(1*'Unfactored Wall Loads'!BE98+1*'Unfactored Wall Loads'!BF98)</f>
        <v>0</v>
      </c>
      <c r="BY98" s="38">
        <f>'Unfactored Wall Loads'!$P$5*(1*'Unfactored Wall Loads'!BE98+1*'Unfactored Wall Loads'!BG98)</f>
        <v>0</v>
      </c>
      <c r="BZ98" s="38">
        <f>'Unfactored Wall Loads'!$P$5*(1*'Unfactored Wall Loads'!BE98+0.75*'Unfactored Wall Loads'!BF98+0.75*'Unfactored Wall Loads'!BG98)</f>
        <v>0</v>
      </c>
      <c r="CA98" s="42">
        <f t="shared" si="25"/>
        <v>0</v>
      </c>
      <c r="CB98" s="118" t="str">
        <f>IF($B98="INT",1*'Unfactored Wall Loads'!BH98,IF($B98="EXT",IF(CH98=CD98,0.6*'Unfactored Wall Loads'!BH98,IF(CH98=CE98,0.75*0.6*'Unfactored Wall Loads'!BH98,IF(CH98=CF98,0.75*0.6*'Unfactored Wall Loads'!BH98,IF(CH98=CG98,0.75*0.6*'Unfactored Wall Loads'!BH98,"NG")))),"N.G."))</f>
        <v>N.G.</v>
      </c>
      <c r="CC98" s="119" t="str">
        <f>IF($B98="INT",1*'Unfactored Wall Loads'!BI98, IF($B98="EXT",0.6*'Unfactored Wall Loads'!BI98,"N.G."))</f>
        <v>N.G.</v>
      </c>
      <c r="CD98" s="38">
        <f>'Unfactored Wall Loads'!$P$5*(1*'Unfactored Wall Loads'!BJ98)</f>
        <v>0</v>
      </c>
      <c r="CE98" s="38">
        <f>'Unfactored Wall Loads'!$P$5*(1*'Unfactored Wall Loads'!BJ98+1*'Unfactored Wall Loads'!BK98)</f>
        <v>0</v>
      </c>
      <c r="CF98" s="38">
        <f>'Unfactored Wall Loads'!$P$5*(1*'Unfactored Wall Loads'!BJ98+1*'Unfactored Wall Loads'!BL98)</f>
        <v>0</v>
      </c>
      <c r="CG98" s="38">
        <f>'Unfactored Wall Loads'!$P$5*(1*'Unfactored Wall Loads'!BJ98+0.75*'Unfactored Wall Loads'!BK98+0.75*'Unfactored Wall Loads'!BL98)</f>
        <v>0</v>
      </c>
      <c r="CH98" s="42">
        <f t="shared" si="26"/>
        <v>0</v>
      </c>
      <c r="CI98" s="118" t="str">
        <f>IF($B98="INT",1*'Unfactored Wall Loads'!BM98,IF($B98="EXT",IF(CO98=CK98,0.6*'Unfactored Wall Loads'!BM98,IF(CO98=CL98,0.75*0.6*'Unfactored Wall Loads'!BM98,IF(CO98=CM98,0.75*0.6*'Unfactored Wall Loads'!BM98,IF(CO98=CN98,0.75*0.6*'Unfactored Wall Loads'!BM98,"NG")))),"N.G."))</f>
        <v>N.G.</v>
      </c>
      <c r="CJ98" s="119" t="str">
        <f>IF($B98="INT",1*'Unfactored Wall Loads'!BN98, IF($B98="EXT",0.6*'Unfactored Wall Loads'!BN98,"N.G."))</f>
        <v>N.G.</v>
      </c>
      <c r="CK98" s="38">
        <f>'Unfactored Wall Loads'!$P$5*(1*'Unfactored Wall Loads'!BO98)</f>
        <v>0</v>
      </c>
      <c r="CL98" s="38">
        <f>'Unfactored Wall Loads'!$P$5*(1*'Unfactored Wall Loads'!BO98+1*'Unfactored Wall Loads'!BP98)</f>
        <v>0</v>
      </c>
      <c r="CM98" s="38">
        <f>'Unfactored Wall Loads'!$P$5*(1*'Unfactored Wall Loads'!BO98+1*'Unfactored Wall Loads'!BQ98)</f>
        <v>0</v>
      </c>
      <c r="CN98" s="38">
        <f>'Unfactored Wall Loads'!$P$5*(1*'Unfactored Wall Loads'!BO98+0.75*'Unfactored Wall Loads'!BP98+0.75*'Unfactored Wall Loads'!BQ98)</f>
        <v>0</v>
      </c>
      <c r="CO98" s="42">
        <f t="shared" si="27"/>
        <v>0</v>
      </c>
      <c r="CP98" s="118" t="str">
        <f>IF($B98="INT",1*'Unfactored Wall Loads'!BR98,IF($B98="EXT",IF(CV98=CR98,0.6*'Unfactored Wall Loads'!BR98,IF(CV98=CS98,0.75*0.6*'Unfactored Wall Loads'!BR98,IF(CV98=CT98,0.75*0.6*'Unfactored Wall Loads'!BR98,IF(CV98=CU98,0.75*0.6*'Unfactored Wall Loads'!BR98,"NG")))),"N.G."))</f>
        <v>N.G.</v>
      </c>
      <c r="CQ98" s="119" t="str">
        <f>IF($B98="INT",1*'Unfactored Wall Loads'!BS98, IF($B98="EXT",0.6*'Unfactored Wall Loads'!BS98,"N.G."))</f>
        <v>N.G.</v>
      </c>
      <c r="CR98" s="38">
        <f>'Unfactored Wall Loads'!$P$5*(1*'Unfactored Wall Loads'!BT98)</f>
        <v>0</v>
      </c>
      <c r="CS98" s="38">
        <f>'Unfactored Wall Loads'!$P$5*(1*'Unfactored Wall Loads'!BT98+1*'Unfactored Wall Loads'!BU98)</f>
        <v>0</v>
      </c>
      <c r="CT98" s="38">
        <f>'Unfactored Wall Loads'!$P$5*(1*'Unfactored Wall Loads'!BT98+1*'Unfactored Wall Loads'!BV98)</f>
        <v>0</v>
      </c>
      <c r="CU98" s="38">
        <f>'Unfactored Wall Loads'!$P$5*(1*'Unfactored Wall Loads'!BT98+0.75*'Unfactored Wall Loads'!BU98+0.75*'Unfactored Wall Loads'!BV98)</f>
        <v>0</v>
      </c>
      <c r="CV98" s="42">
        <f t="shared" si="28"/>
        <v>0</v>
      </c>
      <c r="CW98" s="118" t="str">
        <f>IF($B98="INT",1*'Unfactored Wall Loads'!BW98,IF($B98="EXT",IF(DC98=CY98,0.6*'Unfactored Wall Loads'!BW98,IF(DC98=CZ98,0.75*0.6*'Unfactored Wall Loads'!BW98,IF(DC98=DA98,0.75*0.6*'Unfactored Wall Loads'!BW98,IF(DC98=DB98,0.75*0.6*'Unfactored Wall Loads'!BW98,"NG")))),"N.G."))</f>
        <v>N.G.</v>
      </c>
      <c r="CX98" s="119" t="str">
        <f>IF($B98="INT",1*'Unfactored Wall Loads'!BX98, IF($B98="EXT",0.6*'Unfactored Wall Loads'!BX98,"N.G."))</f>
        <v>N.G.</v>
      </c>
      <c r="CY98" s="38">
        <f>'Unfactored Wall Loads'!$P$5*(1*'Unfactored Wall Loads'!BY98)</f>
        <v>0</v>
      </c>
      <c r="CZ98" s="38">
        <f>'Unfactored Wall Loads'!$P$5*(1*'Unfactored Wall Loads'!BY98+1*'Unfactored Wall Loads'!BZ98)</f>
        <v>0</v>
      </c>
      <c r="DA98" s="38">
        <f>'Unfactored Wall Loads'!$P$5*(1*'Unfactored Wall Loads'!BY98+1*'Unfactored Wall Loads'!CA98)</f>
        <v>0</v>
      </c>
      <c r="DB98" s="38">
        <f>'Unfactored Wall Loads'!$P$5*(1*'Unfactored Wall Loads'!BY98+0.75*'Unfactored Wall Loads'!BZ98+0.75*'Unfactored Wall Loads'!CA98)</f>
        <v>0</v>
      </c>
      <c r="DC98" s="37">
        <f t="shared" si="29"/>
        <v>0</v>
      </c>
    </row>
    <row r="99" spans="1:107" x14ac:dyDescent="0.25">
      <c r="A99" s="87">
        <v>78</v>
      </c>
      <c r="B99" s="87">
        <f>'Unfactored Wall Loads'!B99</f>
        <v>0</v>
      </c>
      <c r="C99" s="118" t="str">
        <f>IF($B99="INT",1*'Unfactored Wall Loads'!E100,IF($B99="EXT",IF(I99=E99,0.6*'Unfactored Wall Loads'!E100,IF(I99=F99,0.75*0.6*'Unfactored Wall Loads'!E100,IF(I99=G99,0.75*0.6*'Unfactored Wall Loads'!A100,IF(I99=H99,0.75*0.6*'Unfactored Wall Loads'!E100,"NG")))),"N.G."))</f>
        <v>N.G.</v>
      </c>
      <c r="D99" s="119" t="str">
        <f>IF($B99="INT",1*'Unfactored Wall Loads'!F99, IF($B99="EXT",0.6*'Unfactored Wall Loads'!F99,"N.G."))</f>
        <v>N.G.</v>
      </c>
      <c r="E99" s="38">
        <f>'Unfactored Wall Loads'!$P$5*(1*'Unfactored Wall Loads'!G99)</f>
        <v>0</v>
      </c>
      <c r="F99" s="38">
        <f>'Unfactored Wall Loads'!$P$5*(1*'Unfactored Wall Loads'!G99+1*'Unfactored Wall Loads'!H99)</f>
        <v>0</v>
      </c>
      <c r="G99" s="38">
        <f>'Unfactored Wall Loads'!$P$5*(1*'Unfactored Wall Loads'!G99+1*'Unfactored Wall Loads'!I99)</f>
        <v>0</v>
      </c>
      <c r="H99" s="38">
        <f>'Unfactored Wall Loads'!$P$5*(1*'Unfactored Wall Loads'!G99+0.75*'Unfactored Wall Loads'!H99+0.75*'Unfactored Wall Loads'!I99)</f>
        <v>0</v>
      </c>
      <c r="I99" s="42">
        <f t="shared" si="15"/>
        <v>0</v>
      </c>
      <c r="J99" s="118" t="str">
        <f>IF($B99="INT",1*'Unfactored Wall Loads'!J100,IF($B99="EXT",IF(P99=L99,0.6*'Unfactored Wall Loads'!H100,IF(P99=M99,0.75*0.6*'Unfactored Wall Loads'!H100,IF(P99=N99,0.75*0.6*'Unfactored Wall Loads'!H100,IF(P99=O99,0.75*0.6*'Unfactored Wall Loads'!H100,"NG")))),"N.G."))</f>
        <v>N.G.</v>
      </c>
      <c r="K99" s="119" t="str">
        <f>IF($B99="INT",1*'Unfactored Wall Loads'!K99, IF($B99="EXT",0.6*'Unfactored Wall Loads'!K99,"N.G."))</f>
        <v>N.G.</v>
      </c>
      <c r="L99" s="38">
        <f>'Unfactored Wall Loads'!$P$5*(1*'Unfactored Wall Loads'!L99)</f>
        <v>0</v>
      </c>
      <c r="M99" s="38">
        <f>'Unfactored Wall Loads'!$P$5*(1*'Unfactored Wall Loads'!L99+1*'Unfactored Wall Loads'!M99)</f>
        <v>0</v>
      </c>
      <c r="N99" s="38">
        <f>'Unfactored Wall Loads'!$P$5*(1*'Unfactored Wall Loads'!L99+1*'Unfactored Wall Loads'!N99)</f>
        <v>0</v>
      </c>
      <c r="O99" s="38">
        <f>'Unfactored Wall Loads'!$P$5*(1*'Unfactored Wall Loads'!L99+0.75*'Unfactored Wall Loads'!M99+0.75*'Unfactored Wall Loads'!N99)</f>
        <v>0</v>
      </c>
      <c r="P99" s="42">
        <f t="shared" si="16"/>
        <v>0</v>
      </c>
      <c r="Q99" s="118" t="str">
        <f>IF($B99="INT",1*'Unfactored Wall Loads'!O100,IF($B99="EXT",IF(W99=S99,0.6*'Unfactored Wall Loads'!O100,IF(W99=T99,0.75*0.6*'Unfactored Wall Loads'!O100,IF(W99=U99,0.75*0.6*'Unfactored Wall Loads'!O100,IF(W99=V99,0.75*0.6*'Unfactored Wall Loads'!O100,"NG")))),"N.G."))</f>
        <v>N.G.</v>
      </c>
      <c r="R99" s="119" t="str">
        <f>IF($B99="INT",1*'Unfactored Wall Loads'!P99, IF($B99="EXT",0.6*'Unfactored Wall Loads'!P99,"N.G."))</f>
        <v>N.G.</v>
      </c>
      <c r="S99" s="38">
        <f>'Unfactored Wall Loads'!$P$5*(1*'Unfactored Wall Loads'!Q99)</f>
        <v>0</v>
      </c>
      <c r="T99" s="38">
        <f>'Unfactored Wall Loads'!$P$5*(1*'Unfactored Wall Loads'!Q99+1*'Unfactored Wall Loads'!R99)</f>
        <v>0</v>
      </c>
      <c r="U99" s="38">
        <f>'Unfactored Wall Loads'!$P$5*(1*'Unfactored Wall Loads'!Q99+1*'Unfactored Wall Loads'!S99)</f>
        <v>0</v>
      </c>
      <c r="V99" s="38">
        <f>'Unfactored Wall Loads'!$P$5*(1*'Unfactored Wall Loads'!Q99+0.75*'Unfactored Wall Loads'!R99+0.75*'Unfactored Wall Loads'!S99)</f>
        <v>0</v>
      </c>
      <c r="W99" s="42">
        <f t="shared" si="17"/>
        <v>0</v>
      </c>
      <c r="X99" s="118" t="str">
        <f>IF($B99="INT",1*'Unfactored Wall Loads'!T99,IF($B99="EXT",IF(AD99=Z99,0.6*'Unfactored Wall Loads'!T99,IF(AD99=AA99,0.75*0.6*'Unfactored Wall Loads'!T99,IF(AD99=AB99,0.75*0.6*'Unfactored Wall Loads'!T99,IF(AD99=AC99,0.75*0.6*'Unfactored Wall Loads'!T99,"NG")))),"N.G."))</f>
        <v>N.G.</v>
      </c>
      <c r="Y99" s="119" t="str">
        <f>IF($B99="INT",1*'Unfactored Wall Loads'!U99, IF($B99="EXT",0.6*'Unfactored Wall Loads'!U99,"N.G."))</f>
        <v>N.G.</v>
      </c>
      <c r="Z99" s="38">
        <f>'Unfactored Wall Loads'!$P$5*(1*'Unfactored Wall Loads'!V99)</f>
        <v>0</v>
      </c>
      <c r="AA99" s="38">
        <f>'Unfactored Wall Loads'!$P$5*(1*'Unfactored Wall Loads'!V99+1*'Unfactored Wall Loads'!W99)</f>
        <v>0</v>
      </c>
      <c r="AB99" s="38">
        <f>'Unfactored Wall Loads'!$P$5*(1*'Unfactored Wall Loads'!V99+1*'Unfactored Wall Loads'!X99)</f>
        <v>0</v>
      </c>
      <c r="AC99" s="42">
        <f>'Unfactored Wall Loads'!$P$5*(1*'Unfactored Wall Loads'!V99+0.75*'Unfactored Wall Loads'!W99+0.75*'Unfactored Wall Loads'!X99)</f>
        <v>0</v>
      </c>
      <c r="AD99" s="87">
        <f t="shared" si="18"/>
        <v>0</v>
      </c>
      <c r="AE99" s="118" t="str">
        <f>IF($B99="INT",1*'Unfactored Wall Loads'!Y99,IF($B99="EXT",IF(AK99=AG99,0.6*'Unfactored Wall Loads'!Y99,IF(AK99=AH99,0.75*0.6*'Unfactored Wall Loads'!Y99,IF(AK99=AI99,0.75*0.6*'Unfactored Wall Loads'!Y99,IF(AK99=AJ99,0.75*0.6*'Unfactored Wall Loads'!Y99,"NG")))),"N.G."))</f>
        <v>N.G.</v>
      </c>
      <c r="AF99" s="119" t="str">
        <f>IF($B99="INT",1*'Unfactored Wall Loads'!Z99, IF($B99="EXT",0.6*'Unfactored Wall Loads'!Z99,"N.G."))</f>
        <v>N.G.</v>
      </c>
      <c r="AG99" s="38">
        <f>'Unfactored Wall Loads'!$P$5*(1*'Unfactored Wall Loads'!AA99)</f>
        <v>0</v>
      </c>
      <c r="AH99" s="38">
        <f>'Unfactored Wall Loads'!$P$5*(1*'Unfactored Wall Loads'!AA99+1*'Unfactored Wall Loads'!AB99)</f>
        <v>0</v>
      </c>
      <c r="AI99" s="38">
        <f>'Unfactored Wall Loads'!$P$5*(1*'Unfactored Wall Loads'!AA99+1*'Unfactored Wall Loads'!AC99)</f>
        <v>0</v>
      </c>
      <c r="AJ99" s="38">
        <f>'Unfactored Wall Loads'!$P$5*(1*'Unfactored Wall Loads'!AA99+0.75*'Unfactored Wall Loads'!AB99+0.75*'Unfactored Wall Loads'!AC99)</f>
        <v>0</v>
      </c>
      <c r="AK99" s="42">
        <f t="shared" si="19"/>
        <v>0</v>
      </c>
      <c r="AL99" s="118" t="str">
        <f>IF($B99="INT",1*'Unfactored Wall Loads'!AD99,IF($B99="EXT",IF(AR99=AN99,0.6*'Unfactored Wall Loads'!AD99,IF(AR99=AO99,0.75*0.6*'Unfactored Wall Loads'!AD99,IF(AR99=AP99,0.75*0.6*'Unfactored Wall Loads'!AD99,IF(AR99=AQ99,0.75*0.6*'Unfactored Wall Loads'!AD99,"NG")))),"N.G."))</f>
        <v>N.G.</v>
      </c>
      <c r="AM99" s="119" t="str">
        <f>IF($B99="INT",1*'Unfactored Wall Loads'!AE99, IF($B99="EXT",0.6*'Unfactored Wall Loads'!AE99,"N.G."))</f>
        <v>N.G.</v>
      </c>
      <c r="AN99" s="38">
        <f>'Unfactored Wall Loads'!$P$5*(1*'Unfactored Wall Loads'!AF99)</f>
        <v>0</v>
      </c>
      <c r="AO99" s="38">
        <f>'Unfactored Wall Loads'!$P$5*(1*'Unfactored Wall Loads'!AF99+1*'Unfactored Wall Loads'!AG99)</f>
        <v>0</v>
      </c>
      <c r="AP99" s="38">
        <f>'Unfactored Wall Loads'!$P$5*(1*'Unfactored Wall Loads'!AF99+1*'Unfactored Wall Loads'!AH99)</f>
        <v>0</v>
      </c>
      <c r="AQ99" s="38">
        <f>'Unfactored Wall Loads'!$P$5*(1*'Unfactored Wall Loads'!AF99+0.75*'Unfactored Wall Loads'!AG99+0.75*'Unfactored Wall Loads'!AH99)</f>
        <v>0</v>
      </c>
      <c r="AR99" s="42">
        <f t="shared" si="20"/>
        <v>0</v>
      </c>
      <c r="AS99" s="118" t="str">
        <f>IF($B99="INT",1*'Unfactored Wall Loads'!AI99,IF($B99="EXT",IF(AY99=AU99,0.6*'Unfactored Wall Loads'!AI99,IF(AY99=AV99,0.75*0.6*'Unfactored Wall Loads'!AI99,IF(AY99=AW99,0.75*0.6*'Unfactored Wall Loads'!AI99,IF(AY99=AX99,0.75*0.6*'Unfactored Wall Loads'!AI99,"NG")))),"N.G."))</f>
        <v>N.G.</v>
      </c>
      <c r="AT99" s="119" t="str">
        <f>IF($B99="INT",1*'Unfactored Wall Loads'!AJ99, IF($B99="EXT",0.6*'Unfactored Wall Loads'!AJ99,"N.G."))</f>
        <v>N.G.</v>
      </c>
      <c r="AU99" s="38">
        <f>'Unfactored Wall Loads'!$P$5*(1*'Unfactored Wall Loads'!AK99)</f>
        <v>0</v>
      </c>
      <c r="AV99" s="38">
        <f>'Unfactored Wall Loads'!$P$5*(1*'Unfactored Wall Loads'!AK99+1*'Unfactored Wall Loads'!AL99)</f>
        <v>0</v>
      </c>
      <c r="AW99" s="38">
        <f>'Unfactored Wall Loads'!$P$5*(1*'Unfactored Wall Loads'!AK99+1*'Unfactored Wall Loads'!AM99)</f>
        <v>0</v>
      </c>
      <c r="AX99" s="38">
        <f>'Unfactored Wall Loads'!$P$5*(1*'Unfactored Wall Loads'!AK99+0.75*'Unfactored Wall Loads'!AL99+0.75*'Unfactored Wall Loads'!AM99)</f>
        <v>0</v>
      </c>
      <c r="AY99" s="42">
        <f t="shared" si="21"/>
        <v>0</v>
      </c>
      <c r="AZ99" s="118" t="str">
        <f>IF($B99="INT",1*'Unfactored Wall Loads'!AN99,IF($B99="EXT",IF(BF99=BB99,0.6*'Unfactored Wall Loads'!AN99,IF(BF99=BC99,0.75*0.6*'Unfactored Wall Loads'!AN99,IF(BF99=BD99,0.75*0.6*'Unfactored Wall Loads'!AN99,IF(BF99=BE99,0.75*0.6*'Unfactored Wall Loads'!AN99,"NG")))),"N.G."))</f>
        <v>N.G.</v>
      </c>
      <c r="BA99" s="119" t="str">
        <f>IF($B99="INT",1*'Unfactored Wall Loads'!AO99, IF($B99="EXT",0.6*'Unfactored Wall Loads'!AO99,"N.G."))</f>
        <v>N.G.</v>
      </c>
      <c r="BB99" s="38">
        <f>'Unfactored Wall Loads'!$P$5*(1*'Unfactored Wall Loads'!AP99)</f>
        <v>0</v>
      </c>
      <c r="BC99" s="38">
        <f>'Unfactored Wall Loads'!$P$5*(1*'Unfactored Wall Loads'!AP99+1*'Unfactored Wall Loads'!AQ99)</f>
        <v>0</v>
      </c>
      <c r="BD99" s="38">
        <f>'Unfactored Wall Loads'!$P$5*(1*'Unfactored Wall Loads'!AP99+1*'Unfactored Wall Loads'!AR99)</f>
        <v>0</v>
      </c>
      <c r="BE99" s="38">
        <f>'Unfactored Wall Loads'!$P$5*(1*'Unfactored Wall Loads'!AP99+0.75*'Unfactored Wall Loads'!AQ99+0.75*'Unfactored Wall Loads'!AR99)</f>
        <v>0</v>
      </c>
      <c r="BF99" s="42">
        <f t="shared" si="22"/>
        <v>0</v>
      </c>
      <c r="BG99" s="118" t="str">
        <f>IF($B99="INT",1*'Unfactored Wall Loads'!AS99,IF($B99="EXT",IF(BM99=BI99,0.6*'Unfactored Wall Loads'!AS99,IF(BM99=BJ99,0.75*0.6*'Unfactored Wall Loads'!AS99,IF(BM99=BK99,0.75*0.6*'Unfactored Wall Loads'!AS99,IF(BM99=BL99,0.75*0.6*'Unfactored Wall Loads'!AS99,"NG")))),"N.G."))</f>
        <v>N.G.</v>
      </c>
      <c r="BH99" s="119" t="str">
        <f>IF($B99="INT",1*'Unfactored Wall Loads'!AT99, IF($B99="EXT",0.6*'Unfactored Wall Loads'!AT99,"N.G."))</f>
        <v>N.G.</v>
      </c>
      <c r="BI99" s="38">
        <f>'Unfactored Wall Loads'!$P$5*(1*'Unfactored Wall Loads'!AU99)</f>
        <v>0</v>
      </c>
      <c r="BJ99" s="38">
        <f>'Unfactored Wall Loads'!$P$5*(1*'Unfactored Wall Loads'!AU99+1*'Unfactored Wall Loads'!AV99)</f>
        <v>0</v>
      </c>
      <c r="BK99" s="38">
        <f>'Unfactored Wall Loads'!$P$5*(1*'Unfactored Wall Loads'!AU99+1*'Unfactored Wall Loads'!AW99)</f>
        <v>0</v>
      </c>
      <c r="BL99" s="38">
        <f>'Unfactored Wall Loads'!$P$5*(1*'Unfactored Wall Loads'!AU99+0.75*'Unfactored Wall Loads'!AV99+0.75*'Unfactored Wall Loads'!AW99)</f>
        <v>0</v>
      </c>
      <c r="BM99" s="42">
        <f t="shared" si="23"/>
        <v>0</v>
      </c>
      <c r="BN99" s="118" t="str">
        <f>IF($B99="INT",1*'Unfactored Wall Loads'!AX99,IF($B99="EXT",IF(BT99=BP99,0.6*'Unfactored Wall Loads'!AX99,IF(BT99=BQ99,0.75*0.6*'Unfactored Wall Loads'!AX99,IF(BT99=BR99,0.75*0.6*'Unfactored Wall Loads'!AX99,IF(BT99=BS99,0.75*0.6*'Unfactored Wall Loads'!AX99,"NG")))),"N.G."))</f>
        <v>N.G.</v>
      </c>
      <c r="BO99" s="119" t="str">
        <f>IF($B99="INT",1*'Unfactored Wall Loads'!AY99, IF($B99="EXT",0.6*'Unfactored Wall Loads'!AY99,"N.G."))</f>
        <v>N.G.</v>
      </c>
      <c r="BP99" s="38">
        <f>'Unfactored Wall Loads'!$P$5*(1*'Unfactored Wall Loads'!AZ99)</f>
        <v>0</v>
      </c>
      <c r="BQ99" s="38">
        <f>'Unfactored Wall Loads'!$P$5*(1*'Unfactored Wall Loads'!AZ99+1*'Unfactored Wall Loads'!BA99)</f>
        <v>0</v>
      </c>
      <c r="BR99" s="38">
        <f>'Unfactored Wall Loads'!$P$5*(1*'Unfactored Wall Loads'!AZ99+1*'Unfactored Wall Loads'!BB99)</f>
        <v>0</v>
      </c>
      <c r="BS99" s="38">
        <f>'Unfactored Wall Loads'!$P$5*(1*'Unfactored Wall Loads'!AZ99+0.75*'Unfactored Wall Loads'!BA99+0.75*'Unfactored Wall Loads'!BB99)</f>
        <v>0</v>
      </c>
      <c r="BT99" s="42">
        <f t="shared" si="24"/>
        <v>0</v>
      </c>
      <c r="BU99" s="118" t="str">
        <f>IF($B99="INT",1*'Unfactored Wall Loads'!BC99,IF($B99="EXT",IF(CA99=BW99,0.6*'Unfactored Wall Loads'!BC99,IF(CA99=BX99,0.75*0.6*'Unfactored Wall Loads'!BC99,IF(CA99=BY99,0.75*0.6*'Unfactored Wall Loads'!BC99,IF(CA99=BZ99,0.75*0.6*'Unfactored Wall Loads'!BC99,"NG")))),"N.G."))</f>
        <v>N.G.</v>
      </c>
      <c r="BV99" s="119" t="str">
        <f>IF($B99="INT",1*'Unfactored Wall Loads'!BD99, IF($B99="EXT",0.6*'Unfactored Wall Loads'!BD99,"N.G."))</f>
        <v>N.G.</v>
      </c>
      <c r="BW99" s="38">
        <f>'Unfactored Wall Loads'!$P$5*(1*'Unfactored Wall Loads'!BE99)</f>
        <v>0</v>
      </c>
      <c r="BX99" s="38">
        <f>'Unfactored Wall Loads'!$P$5*(1*'Unfactored Wall Loads'!BE99+1*'Unfactored Wall Loads'!BF99)</f>
        <v>0</v>
      </c>
      <c r="BY99" s="38">
        <f>'Unfactored Wall Loads'!$P$5*(1*'Unfactored Wall Loads'!BE99+1*'Unfactored Wall Loads'!BG99)</f>
        <v>0</v>
      </c>
      <c r="BZ99" s="38">
        <f>'Unfactored Wall Loads'!$P$5*(1*'Unfactored Wall Loads'!BE99+0.75*'Unfactored Wall Loads'!BF99+0.75*'Unfactored Wall Loads'!BG99)</f>
        <v>0</v>
      </c>
      <c r="CA99" s="42">
        <f t="shared" si="25"/>
        <v>0</v>
      </c>
      <c r="CB99" s="118" t="str">
        <f>IF($B99="INT",1*'Unfactored Wall Loads'!BH99,IF($B99="EXT",IF(CH99=CD99,0.6*'Unfactored Wall Loads'!BH99,IF(CH99=CE99,0.75*0.6*'Unfactored Wall Loads'!BH99,IF(CH99=CF99,0.75*0.6*'Unfactored Wall Loads'!BH99,IF(CH99=CG99,0.75*0.6*'Unfactored Wall Loads'!BH99,"NG")))),"N.G."))</f>
        <v>N.G.</v>
      </c>
      <c r="CC99" s="119" t="str">
        <f>IF($B99="INT",1*'Unfactored Wall Loads'!BI99, IF($B99="EXT",0.6*'Unfactored Wall Loads'!BI99,"N.G."))</f>
        <v>N.G.</v>
      </c>
      <c r="CD99" s="38">
        <f>'Unfactored Wall Loads'!$P$5*(1*'Unfactored Wall Loads'!BJ99)</f>
        <v>0</v>
      </c>
      <c r="CE99" s="38">
        <f>'Unfactored Wall Loads'!$P$5*(1*'Unfactored Wall Loads'!BJ99+1*'Unfactored Wall Loads'!BK99)</f>
        <v>0</v>
      </c>
      <c r="CF99" s="38">
        <f>'Unfactored Wall Loads'!$P$5*(1*'Unfactored Wall Loads'!BJ99+1*'Unfactored Wall Loads'!BL99)</f>
        <v>0</v>
      </c>
      <c r="CG99" s="38">
        <f>'Unfactored Wall Loads'!$P$5*(1*'Unfactored Wall Loads'!BJ99+0.75*'Unfactored Wall Loads'!BK99+0.75*'Unfactored Wall Loads'!BL99)</f>
        <v>0</v>
      </c>
      <c r="CH99" s="42">
        <f t="shared" si="26"/>
        <v>0</v>
      </c>
      <c r="CI99" s="118" t="str">
        <f>IF($B99="INT",1*'Unfactored Wall Loads'!BM99,IF($B99="EXT",IF(CO99=CK99,0.6*'Unfactored Wall Loads'!BM99,IF(CO99=CL99,0.75*0.6*'Unfactored Wall Loads'!BM99,IF(CO99=CM99,0.75*0.6*'Unfactored Wall Loads'!BM99,IF(CO99=CN99,0.75*0.6*'Unfactored Wall Loads'!BM99,"NG")))),"N.G."))</f>
        <v>N.G.</v>
      </c>
      <c r="CJ99" s="119" t="str">
        <f>IF($B99="INT",1*'Unfactored Wall Loads'!BN99, IF($B99="EXT",0.6*'Unfactored Wall Loads'!BN99,"N.G."))</f>
        <v>N.G.</v>
      </c>
      <c r="CK99" s="38">
        <f>'Unfactored Wall Loads'!$P$5*(1*'Unfactored Wall Loads'!BO99)</f>
        <v>0</v>
      </c>
      <c r="CL99" s="38">
        <f>'Unfactored Wall Loads'!$P$5*(1*'Unfactored Wall Loads'!BO99+1*'Unfactored Wall Loads'!BP99)</f>
        <v>0</v>
      </c>
      <c r="CM99" s="38">
        <f>'Unfactored Wall Loads'!$P$5*(1*'Unfactored Wall Loads'!BO99+1*'Unfactored Wall Loads'!BQ99)</f>
        <v>0</v>
      </c>
      <c r="CN99" s="38">
        <f>'Unfactored Wall Loads'!$P$5*(1*'Unfactored Wall Loads'!BO99+0.75*'Unfactored Wall Loads'!BP99+0.75*'Unfactored Wall Loads'!BQ99)</f>
        <v>0</v>
      </c>
      <c r="CO99" s="42">
        <f t="shared" si="27"/>
        <v>0</v>
      </c>
      <c r="CP99" s="118" t="str">
        <f>IF($B99="INT",1*'Unfactored Wall Loads'!BR99,IF($B99="EXT",IF(CV99=CR99,0.6*'Unfactored Wall Loads'!BR99,IF(CV99=CS99,0.75*0.6*'Unfactored Wall Loads'!BR99,IF(CV99=CT99,0.75*0.6*'Unfactored Wall Loads'!BR99,IF(CV99=CU99,0.75*0.6*'Unfactored Wall Loads'!BR99,"NG")))),"N.G."))</f>
        <v>N.G.</v>
      </c>
      <c r="CQ99" s="119" t="str">
        <f>IF($B99="INT",1*'Unfactored Wall Loads'!BS99, IF($B99="EXT",0.6*'Unfactored Wall Loads'!BS99,"N.G."))</f>
        <v>N.G.</v>
      </c>
      <c r="CR99" s="38">
        <f>'Unfactored Wall Loads'!$P$5*(1*'Unfactored Wall Loads'!BT99)</f>
        <v>0</v>
      </c>
      <c r="CS99" s="38">
        <f>'Unfactored Wall Loads'!$P$5*(1*'Unfactored Wall Loads'!BT99+1*'Unfactored Wall Loads'!BU99)</f>
        <v>0</v>
      </c>
      <c r="CT99" s="38">
        <f>'Unfactored Wall Loads'!$P$5*(1*'Unfactored Wall Loads'!BT99+1*'Unfactored Wall Loads'!BV99)</f>
        <v>0</v>
      </c>
      <c r="CU99" s="38">
        <f>'Unfactored Wall Loads'!$P$5*(1*'Unfactored Wall Loads'!BT99+0.75*'Unfactored Wall Loads'!BU99+0.75*'Unfactored Wall Loads'!BV99)</f>
        <v>0</v>
      </c>
      <c r="CV99" s="42">
        <f t="shared" si="28"/>
        <v>0</v>
      </c>
      <c r="CW99" s="118" t="str">
        <f>IF($B99="INT",1*'Unfactored Wall Loads'!BW99,IF($B99="EXT",IF(DC99=CY99,0.6*'Unfactored Wall Loads'!BW99,IF(DC99=CZ99,0.75*0.6*'Unfactored Wall Loads'!BW99,IF(DC99=DA99,0.75*0.6*'Unfactored Wall Loads'!BW99,IF(DC99=DB99,0.75*0.6*'Unfactored Wall Loads'!BW99,"NG")))),"N.G."))</f>
        <v>N.G.</v>
      </c>
      <c r="CX99" s="119" t="str">
        <f>IF($B99="INT",1*'Unfactored Wall Loads'!BX99, IF($B99="EXT",0.6*'Unfactored Wall Loads'!BX99,"N.G."))</f>
        <v>N.G.</v>
      </c>
      <c r="CY99" s="38">
        <f>'Unfactored Wall Loads'!$P$5*(1*'Unfactored Wall Loads'!BY99)</f>
        <v>0</v>
      </c>
      <c r="CZ99" s="38">
        <f>'Unfactored Wall Loads'!$P$5*(1*'Unfactored Wall Loads'!BY99+1*'Unfactored Wall Loads'!BZ99)</f>
        <v>0</v>
      </c>
      <c r="DA99" s="38">
        <f>'Unfactored Wall Loads'!$P$5*(1*'Unfactored Wall Loads'!BY99+1*'Unfactored Wall Loads'!CA99)</f>
        <v>0</v>
      </c>
      <c r="DB99" s="38">
        <f>'Unfactored Wall Loads'!$P$5*(1*'Unfactored Wall Loads'!BY99+0.75*'Unfactored Wall Loads'!BZ99+0.75*'Unfactored Wall Loads'!CA99)</f>
        <v>0</v>
      </c>
      <c r="DC99" s="37">
        <f t="shared" si="29"/>
        <v>0</v>
      </c>
    </row>
    <row r="100" spans="1:107" x14ac:dyDescent="0.25">
      <c r="A100" s="87">
        <v>79</v>
      </c>
      <c r="B100" s="87">
        <f>'Unfactored Wall Loads'!B100</f>
        <v>0</v>
      </c>
      <c r="C100" s="118" t="str">
        <f>IF($B100="INT",1*'Unfactored Wall Loads'!E101,IF($B100="EXT",IF(I100=E100,0.6*'Unfactored Wall Loads'!E101,IF(I100=F100,0.75*0.6*'Unfactored Wall Loads'!E101,IF(I100=G100,0.75*0.6*'Unfactored Wall Loads'!A101,IF(I100=H100,0.75*0.6*'Unfactored Wall Loads'!E101,"NG")))),"N.G."))</f>
        <v>N.G.</v>
      </c>
      <c r="D100" s="119" t="str">
        <f>IF($B100="INT",1*'Unfactored Wall Loads'!F100, IF($B100="EXT",0.6*'Unfactored Wall Loads'!F100,"N.G."))</f>
        <v>N.G.</v>
      </c>
      <c r="E100" s="38">
        <f>'Unfactored Wall Loads'!$P$5*(1*'Unfactored Wall Loads'!G100)</f>
        <v>0</v>
      </c>
      <c r="F100" s="38">
        <f>'Unfactored Wall Loads'!$P$5*(1*'Unfactored Wall Loads'!G100+1*'Unfactored Wall Loads'!H100)</f>
        <v>0</v>
      </c>
      <c r="G100" s="38">
        <f>'Unfactored Wall Loads'!$P$5*(1*'Unfactored Wall Loads'!G100+1*'Unfactored Wall Loads'!I100)</f>
        <v>0</v>
      </c>
      <c r="H100" s="38">
        <f>'Unfactored Wall Loads'!$P$5*(1*'Unfactored Wall Loads'!G100+0.75*'Unfactored Wall Loads'!H100+0.75*'Unfactored Wall Loads'!I100)</f>
        <v>0</v>
      </c>
      <c r="I100" s="42">
        <f t="shared" si="15"/>
        <v>0</v>
      </c>
      <c r="J100" s="118" t="str">
        <f>IF($B100="INT",1*'Unfactored Wall Loads'!J101,IF($B100="EXT",IF(P100=L100,0.6*'Unfactored Wall Loads'!H101,IF(P100=M100,0.75*0.6*'Unfactored Wall Loads'!H101,IF(P100=N100,0.75*0.6*'Unfactored Wall Loads'!H101,IF(P100=O100,0.75*0.6*'Unfactored Wall Loads'!H101,"NG")))),"N.G."))</f>
        <v>N.G.</v>
      </c>
      <c r="K100" s="119" t="str">
        <f>IF($B100="INT",1*'Unfactored Wall Loads'!K100, IF($B100="EXT",0.6*'Unfactored Wall Loads'!K100,"N.G."))</f>
        <v>N.G.</v>
      </c>
      <c r="L100" s="38">
        <f>'Unfactored Wall Loads'!$P$5*(1*'Unfactored Wall Loads'!L100)</f>
        <v>0</v>
      </c>
      <c r="M100" s="38">
        <f>'Unfactored Wall Loads'!$P$5*(1*'Unfactored Wall Loads'!L100+1*'Unfactored Wall Loads'!M100)</f>
        <v>0</v>
      </c>
      <c r="N100" s="38">
        <f>'Unfactored Wall Loads'!$P$5*(1*'Unfactored Wall Loads'!L100+1*'Unfactored Wall Loads'!N100)</f>
        <v>0</v>
      </c>
      <c r="O100" s="38">
        <f>'Unfactored Wall Loads'!$P$5*(1*'Unfactored Wall Loads'!L100+0.75*'Unfactored Wall Loads'!M100+0.75*'Unfactored Wall Loads'!N100)</f>
        <v>0</v>
      </c>
      <c r="P100" s="42">
        <f t="shared" si="16"/>
        <v>0</v>
      </c>
      <c r="Q100" s="118" t="str">
        <f>IF($B100="INT",1*'Unfactored Wall Loads'!O101,IF($B100="EXT",IF(W100=S100,0.6*'Unfactored Wall Loads'!O101,IF(W100=T100,0.75*0.6*'Unfactored Wall Loads'!O101,IF(W100=U100,0.75*0.6*'Unfactored Wall Loads'!O101,IF(W100=V100,0.75*0.6*'Unfactored Wall Loads'!O101,"NG")))),"N.G."))</f>
        <v>N.G.</v>
      </c>
      <c r="R100" s="119" t="str">
        <f>IF($B100="INT",1*'Unfactored Wall Loads'!P100, IF($B100="EXT",0.6*'Unfactored Wall Loads'!P100,"N.G."))</f>
        <v>N.G.</v>
      </c>
      <c r="S100" s="38">
        <f>'Unfactored Wall Loads'!$P$5*(1*'Unfactored Wall Loads'!Q100)</f>
        <v>0</v>
      </c>
      <c r="T100" s="38">
        <f>'Unfactored Wall Loads'!$P$5*(1*'Unfactored Wall Loads'!Q100+1*'Unfactored Wall Loads'!R100)</f>
        <v>0</v>
      </c>
      <c r="U100" s="38">
        <f>'Unfactored Wall Loads'!$P$5*(1*'Unfactored Wall Loads'!Q100+1*'Unfactored Wall Loads'!S100)</f>
        <v>0</v>
      </c>
      <c r="V100" s="38">
        <f>'Unfactored Wall Loads'!$P$5*(1*'Unfactored Wall Loads'!Q100+0.75*'Unfactored Wall Loads'!R100+0.75*'Unfactored Wall Loads'!S100)</f>
        <v>0</v>
      </c>
      <c r="W100" s="42">
        <f t="shared" si="17"/>
        <v>0</v>
      </c>
      <c r="X100" s="118" t="str">
        <f>IF($B100="INT",1*'Unfactored Wall Loads'!T100,IF($B100="EXT",IF(AD100=Z100,0.6*'Unfactored Wall Loads'!T100,IF(AD100=AA100,0.75*0.6*'Unfactored Wall Loads'!T100,IF(AD100=AB100,0.75*0.6*'Unfactored Wall Loads'!T100,IF(AD100=AC100,0.75*0.6*'Unfactored Wall Loads'!T100,"NG")))),"N.G."))</f>
        <v>N.G.</v>
      </c>
      <c r="Y100" s="119" t="str">
        <f>IF($B100="INT",1*'Unfactored Wall Loads'!U100, IF($B100="EXT",0.6*'Unfactored Wall Loads'!U100,"N.G."))</f>
        <v>N.G.</v>
      </c>
      <c r="Z100" s="38">
        <f>'Unfactored Wall Loads'!$P$5*(1*'Unfactored Wall Loads'!V100)</f>
        <v>0</v>
      </c>
      <c r="AA100" s="38">
        <f>'Unfactored Wall Loads'!$P$5*(1*'Unfactored Wall Loads'!V100+1*'Unfactored Wall Loads'!W100)</f>
        <v>0</v>
      </c>
      <c r="AB100" s="38">
        <f>'Unfactored Wall Loads'!$P$5*(1*'Unfactored Wall Loads'!V100+1*'Unfactored Wall Loads'!X100)</f>
        <v>0</v>
      </c>
      <c r="AC100" s="42">
        <f>'Unfactored Wall Loads'!$P$5*(1*'Unfactored Wall Loads'!V100+0.75*'Unfactored Wall Loads'!W100+0.75*'Unfactored Wall Loads'!X100)</f>
        <v>0</v>
      </c>
      <c r="AD100" s="87">
        <f t="shared" si="18"/>
        <v>0</v>
      </c>
      <c r="AE100" s="118" t="str">
        <f>IF($B100="INT",1*'Unfactored Wall Loads'!Y100,IF($B100="EXT",IF(AK100=AG100,0.6*'Unfactored Wall Loads'!Y100,IF(AK100=AH100,0.75*0.6*'Unfactored Wall Loads'!Y100,IF(AK100=AI100,0.75*0.6*'Unfactored Wall Loads'!Y100,IF(AK100=AJ100,0.75*0.6*'Unfactored Wall Loads'!Y100,"NG")))),"N.G."))</f>
        <v>N.G.</v>
      </c>
      <c r="AF100" s="119" t="str">
        <f>IF($B100="INT",1*'Unfactored Wall Loads'!Z100, IF($B100="EXT",0.6*'Unfactored Wall Loads'!Z100,"N.G."))</f>
        <v>N.G.</v>
      </c>
      <c r="AG100" s="38">
        <f>'Unfactored Wall Loads'!$P$5*(1*'Unfactored Wall Loads'!AA100)</f>
        <v>0</v>
      </c>
      <c r="AH100" s="38">
        <f>'Unfactored Wall Loads'!$P$5*(1*'Unfactored Wall Loads'!AA100+1*'Unfactored Wall Loads'!AB100)</f>
        <v>0</v>
      </c>
      <c r="AI100" s="38">
        <f>'Unfactored Wall Loads'!$P$5*(1*'Unfactored Wall Loads'!AA100+1*'Unfactored Wall Loads'!AC100)</f>
        <v>0</v>
      </c>
      <c r="AJ100" s="38">
        <f>'Unfactored Wall Loads'!$P$5*(1*'Unfactored Wall Loads'!AA100+0.75*'Unfactored Wall Loads'!AB100+0.75*'Unfactored Wall Loads'!AC100)</f>
        <v>0</v>
      </c>
      <c r="AK100" s="42">
        <f t="shared" si="19"/>
        <v>0</v>
      </c>
      <c r="AL100" s="118" t="str">
        <f>IF($B100="INT",1*'Unfactored Wall Loads'!AD100,IF($B100="EXT",IF(AR100=AN100,0.6*'Unfactored Wall Loads'!AD100,IF(AR100=AO100,0.75*0.6*'Unfactored Wall Loads'!AD100,IF(AR100=AP100,0.75*0.6*'Unfactored Wall Loads'!AD100,IF(AR100=AQ100,0.75*0.6*'Unfactored Wall Loads'!AD100,"NG")))),"N.G."))</f>
        <v>N.G.</v>
      </c>
      <c r="AM100" s="119" t="str">
        <f>IF($B100="INT",1*'Unfactored Wall Loads'!AE100, IF($B100="EXT",0.6*'Unfactored Wall Loads'!AE100,"N.G."))</f>
        <v>N.G.</v>
      </c>
      <c r="AN100" s="38">
        <f>'Unfactored Wall Loads'!$P$5*(1*'Unfactored Wall Loads'!AF100)</f>
        <v>0</v>
      </c>
      <c r="AO100" s="38">
        <f>'Unfactored Wall Loads'!$P$5*(1*'Unfactored Wall Loads'!AF100+1*'Unfactored Wall Loads'!AG100)</f>
        <v>0</v>
      </c>
      <c r="AP100" s="38">
        <f>'Unfactored Wall Loads'!$P$5*(1*'Unfactored Wall Loads'!AF100+1*'Unfactored Wall Loads'!AH100)</f>
        <v>0</v>
      </c>
      <c r="AQ100" s="38">
        <f>'Unfactored Wall Loads'!$P$5*(1*'Unfactored Wall Loads'!AF100+0.75*'Unfactored Wall Loads'!AG100+0.75*'Unfactored Wall Loads'!AH100)</f>
        <v>0</v>
      </c>
      <c r="AR100" s="42">
        <f t="shared" si="20"/>
        <v>0</v>
      </c>
      <c r="AS100" s="118" t="str">
        <f>IF($B100="INT",1*'Unfactored Wall Loads'!AI100,IF($B100="EXT",IF(AY100=AU100,0.6*'Unfactored Wall Loads'!AI100,IF(AY100=AV100,0.75*0.6*'Unfactored Wall Loads'!AI100,IF(AY100=AW100,0.75*0.6*'Unfactored Wall Loads'!AI100,IF(AY100=AX100,0.75*0.6*'Unfactored Wall Loads'!AI100,"NG")))),"N.G."))</f>
        <v>N.G.</v>
      </c>
      <c r="AT100" s="119" t="str">
        <f>IF($B100="INT",1*'Unfactored Wall Loads'!AJ100, IF($B100="EXT",0.6*'Unfactored Wall Loads'!AJ100,"N.G."))</f>
        <v>N.G.</v>
      </c>
      <c r="AU100" s="38">
        <f>'Unfactored Wall Loads'!$P$5*(1*'Unfactored Wall Loads'!AK100)</f>
        <v>0</v>
      </c>
      <c r="AV100" s="38">
        <f>'Unfactored Wall Loads'!$P$5*(1*'Unfactored Wall Loads'!AK100+1*'Unfactored Wall Loads'!AL100)</f>
        <v>0</v>
      </c>
      <c r="AW100" s="38">
        <f>'Unfactored Wall Loads'!$P$5*(1*'Unfactored Wall Loads'!AK100+1*'Unfactored Wall Loads'!AM100)</f>
        <v>0</v>
      </c>
      <c r="AX100" s="38">
        <f>'Unfactored Wall Loads'!$P$5*(1*'Unfactored Wall Loads'!AK100+0.75*'Unfactored Wall Loads'!AL100+0.75*'Unfactored Wall Loads'!AM100)</f>
        <v>0</v>
      </c>
      <c r="AY100" s="42">
        <f t="shared" si="21"/>
        <v>0</v>
      </c>
      <c r="AZ100" s="118" t="str">
        <f>IF($B100="INT",1*'Unfactored Wall Loads'!AN100,IF($B100="EXT",IF(BF100=BB100,0.6*'Unfactored Wall Loads'!AN100,IF(BF100=BC100,0.75*0.6*'Unfactored Wall Loads'!AN100,IF(BF100=BD100,0.75*0.6*'Unfactored Wall Loads'!AN100,IF(BF100=BE100,0.75*0.6*'Unfactored Wall Loads'!AN100,"NG")))),"N.G."))</f>
        <v>N.G.</v>
      </c>
      <c r="BA100" s="119" t="str">
        <f>IF($B100="INT",1*'Unfactored Wall Loads'!AO100, IF($B100="EXT",0.6*'Unfactored Wall Loads'!AO100,"N.G."))</f>
        <v>N.G.</v>
      </c>
      <c r="BB100" s="38">
        <f>'Unfactored Wall Loads'!$P$5*(1*'Unfactored Wall Loads'!AP100)</f>
        <v>0</v>
      </c>
      <c r="BC100" s="38">
        <f>'Unfactored Wall Loads'!$P$5*(1*'Unfactored Wall Loads'!AP100+1*'Unfactored Wall Loads'!AQ100)</f>
        <v>0</v>
      </c>
      <c r="BD100" s="38">
        <f>'Unfactored Wall Loads'!$P$5*(1*'Unfactored Wall Loads'!AP100+1*'Unfactored Wall Loads'!AR100)</f>
        <v>0</v>
      </c>
      <c r="BE100" s="38">
        <f>'Unfactored Wall Loads'!$P$5*(1*'Unfactored Wall Loads'!AP100+0.75*'Unfactored Wall Loads'!AQ100+0.75*'Unfactored Wall Loads'!AR100)</f>
        <v>0</v>
      </c>
      <c r="BF100" s="42">
        <f t="shared" si="22"/>
        <v>0</v>
      </c>
      <c r="BG100" s="118" t="str">
        <f>IF($B100="INT",1*'Unfactored Wall Loads'!AS100,IF($B100="EXT",IF(BM100=BI100,0.6*'Unfactored Wall Loads'!AS100,IF(BM100=BJ100,0.75*0.6*'Unfactored Wall Loads'!AS100,IF(BM100=BK100,0.75*0.6*'Unfactored Wall Loads'!AS100,IF(BM100=BL100,0.75*0.6*'Unfactored Wall Loads'!AS100,"NG")))),"N.G."))</f>
        <v>N.G.</v>
      </c>
      <c r="BH100" s="119" t="str">
        <f>IF($B100="INT",1*'Unfactored Wall Loads'!AT100, IF($B100="EXT",0.6*'Unfactored Wall Loads'!AT100,"N.G."))</f>
        <v>N.G.</v>
      </c>
      <c r="BI100" s="38">
        <f>'Unfactored Wall Loads'!$P$5*(1*'Unfactored Wall Loads'!AU100)</f>
        <v>0</v>
      </c>
      <c r="BJ100" s="38">
        <f>'Unfactored Wall Loads'!$P$5*(1*'Unfactored Wall Loads'!AU100+1*'Unfactored Wall Loads'!AV100)</f>
        <v>0</v>
      </c>
      <c r="BK100" s="38">
        <f>'Unfactored Wall Loads'!$P$5*(1*'Unfactored Wall Loads'!AU100+1*'Unfactored Wall Loads'!AW100)</f>
        <v>0</v>
      </c>
      <c r="BL100" s="38">
        <f>'Unfactored Wall Loads'!$P$5*(1*'Unfactored Wall Loads'!AU100+0.75*'Unfactored Wall Loads'!AV100+0.75*'Unfactored Wall Loads'!AW100)</f>
        <v>0</v>
      </c>
      <c r="BM100" s="42">
        <f t="shared" si="23"/>
        <v>0</v>
      </c>
      <c r="BN100" s="118" t="str">
        <f>IF($B100="INT",1*'Unfactored Wall Loads'!AX100,IF($B100="EXT",IF(BT100=BP100,0.6*'Unfactored Wall Loads'!AX100,IF(BT100=BQ100,0.75*0.6*'Unfactored Wall Loads'!AX100,IF(BT100=BR100,0.75*0.6*'Unfactored Wall Loads'!AX100,IF(BT100=BS100,0.75*0.6*'Unfactored Wall Loads'!AX100,"NG")))),"N.G."))</f>
        <v>N.G.</v>
      </c>
      <c r="BO100" s="119" t="str">
        <f>IF($B100="INT",1*'Unfactored Wall Loads'!AY100, IF($B100="EXT",0.6*'Unfactored Wall Loads'!AY100,"N.G."))</f>
        <v>N.G.</v>
      </c>
      <c r="BP100" s="38">
        <f>'Unfactored Wall Loads'!$P$5*(1*'Unfactored Wall Loads'!AZ100)</f>
        <v>0</v>
      </c>
      <c r="BQ100" s="38">
        <f>'Unfactored Wall Loads'!$P$5*(1*'Unfactored Wall Loads'!AZ100+1*'Unfactored Wall Loads'!BA100)</f>
        <v>0</v>
      </c>
      <c r="BR100" s="38">
        <f>'Unfactored Wall Loads'!$P$5*(1*'Unfactored Wall Loads'!AZ100+1*'Unfactored Wall Loads'!BB100)</f>
        <v>0</v>
      </c>
      <c r="BS100" s="38">
        <f>'Unfactored Wall Loads'!$P$5*(1*'Unfactored Wall Loads'!AZ100+0.75*'Unfactored Wall Loads'!BA100+0.75*'Unfactored Wall Loads'!BB100)</f>
        <v>0</v>
      </c>
      <c r="BT100" s="42">
        <f t="shared" si="24"/>
        <v>0</v>
      </c>
      <c r="BU100" s="118" t="str">
        <f>IF($B100="INT",1*'Unfactored Wall Loads'!BC100,IF($B100="EXT",IF(CA100=BW100,0.6*'Unfactored Wall Loads'!BC100,IF(CA100=BX100,0.75*0.6*'Unfactored Wall Loads'!BC100,IF(CA100=BY100,0.75*0.6*'Unfactored Wall Loads'!BC100,IF(CA100=BZ100,0.75*0.6*'Unfactored Wall Loads'!BC100,"NG")))),"N.G."))</f>
        <v>N.G.</v>
      </c>
      <c r="BV100" s="119" t="str">
        <f>IF($B100="INT",1*'Unfactored Wall Loads'!BD100, IF($B100="EXT",0.6*'Unfactored Wall Loads'!BD100,"N.G."))</f>
        <v>N.G.</v>
      </c>
      <c r="BW100" s="38">
        <f>'Unfactored Wall Loads'!$P$5*(1*'Unfactored Wall Loads'!BE100)</f>
        <v>0</v>
      </c>
      <c r="BX100" s="38">
        <f>'Unfactored Wall Loads'!$P$5*(1*'Unfactored Wall Loads'!BE100+1*'Unfactored Wall Loads'!BF100)</f>
        <v>0</v>
      </c>
      <c r="BY100" s="38">
        <f>'Unfactored Wall Loads'!$P$5*(1*'Unfactored Wall Loads'!BE100+1*'Unfactored Wall Loads'!BG100)</f>
        <v>0</v>
      </c>
      <c r="BZ100" s="38">
        <f>'Unfactored Wall Loads'!$P$5*(1*'Unfactored Wall Loads'!BE100+0.75*'Unfactored Wall Loads'!BF100+0.75*'Unfactored Wall Loads'!BG100)</f>
        <v>0</v>
      </c>
      <c r="CA100" s="42">
        <f t="shared" si="25"/>
        <v>0</v>
      </c>
      <c r="CB100" s="118" t="str">
        <f>IF($B100="INT",1*'Unfactored Wall Loads'!BH100,IF($B100="EXT",IF(CH100=CD100,0.6*'Unfactored Wall Loads'!BH100,IF(CH100=CE100,0.75*0.6*'Unfactored Wall Loads'!BH100,IF(CH100=CF100,0.75*0.6*'Unfactored Wall Loads'!BH100,IF(CH100=CG100,0.75*0.6*'Unfactored Wall Loads'!BH100,"NG")))),"N.G."))</f>
        <v>N.G.</v>
      </c>
      <c r="CC100" s="119" t="str">
        <f>IF($B100="INT",1*'Unfactored Wall Loads'!BI100, IF($B100="EXT",0.6*'Unfactored Wall Loads'!BI100,"N.G."))</f>
        <v>N.G.</v>
      </c>
      <c r="CD100" s="38">
        <f>'Unfactored Wall Loads'!$P$5*(1*'Unfactored Wall Loads'!BJ100)</f>
        <v>0</v>
      </c>
      <c r="CE100" s="38">
        <f>'Unfactored Wall Loads'!$P$5*(1*'Unfactored Wall Loads'!BJ100+1*'Unfactored Wall Loads'!BK100)</f>
        <v>0</v>
      </c>
      <c r="CF100" s="38">
        <f>'Unfactored Wall Loads'!$P$5*(1*'Unfactored Wall Loads'!BJ100+1*'Unfactored Wall Loads'!BL100)</f>
        <v>0</v>
      </c>
      <c r="CG100" s="38">
        <f>'Unfactored Wall Loads'!$P$5*(1*'Unfactored Wall Loads'!BJ100+0.75*'Unfactored Wall Loads'!BK100+0.75*'Unfactored Wall Loads'!BL100)</f>
        <v>0</v>
      </c>
      <c r="CH100" s="42">
        <f t="shared" si="26"/>
        <v>0</v>
      </c>
      <c r="CI100" s="118" t="str">
        <f>IF($B100="INT",1*'Unfactored Wall Loads'!BM100,IF($B100="EXT",IF(CO100=CK100,0.6*'Unfactored Wall Loads'!BM100,IF(CO100=CL100,0.75*0.6*'Unfactored Wall Loads'!BM100,IF(CO100=CM100,0.75*0.6*'Unfactored Wall Loads'!BM100,IF(CO100=CN100,0.75*0.6*'Unfactored Wall Loads'!BM100,"NG")))),"N.G."))</f>
        <v>N.G.</v>
      </c>
      <c r="CJ100" s="119" t="str">
        <f>IF($B100="INT",1*'Unfactored Wall Loads'!BN100, IF($B100="EXT",0.6*'Unfactored Wall Loads'!BN100,"N.G."))</f>
        <v>N.G.</v>
      </c>
      <c r="CK100" s="38">
        <f>'Unfactored Wall Loads'!$P$5*(1*'Unfactored Wall Loads'!BO100)</f>
        <v>0</v>
      </c>
      <c r="CL100" s="38">
        <f>'Unfactored Wall Loads'!$P$5*(1*'Unfactored Wall Loads'!BO100+1*'Unfactored Wall Loads'!BP100)</f>
        <v>0</v>
      </c>
      <c r="CM100" s="38">
        <f>'Unfactored Wall Loads'!$P$5*(1*'Unfactored Wall Loads'!BO100+1*'Unfactored Wall Loads'!BQ100)</f>
        <v>0</v>
      </c>
      <c r="CN100" s="38">
        <f>'Unfactored Wall Loads'!$P$5*(1*'Unfactored Wall Loads'!BO100+0.75*'Unfactored Wall Loads'!BP100+0.75*'Unfactored Wall Loads'!BQ100)</f>
        <v>0</v>
      </c>
      <c r="CO100" s="42">
        <f t="shared" si="27"/>
        <v>0</v>
      </c>
      <c r="CP100" s="118" t="str">
        <f>IF($B100="INT",1*'Unfactored Wall Loads'!BR100,IF($B100="EXT",IF(CV100=CR100,0.6*'Unfactored Wall Loads'!BR100,IF(CV100=CS100,0.75*0.6*'Unfactored Wall Loads'!BR100,IF(CV100=CT100,0.75*0.6*'Unfactored Wall Loads'!BR100,IF(CV100=CU100,0.75*0.6*'Unfactored Wall Loads'!BR100,"NG")))),"N.G."))</f>
        <v>N.G.</v>
      </c>
      <c r="CQ100" s="119" t="str">
        <f>IF($B100="INT",1*'Unfactored Wall Loads'!BS100, IF($B100="EXT",0.6*'Unfactored Wall Loads'!BS100,"N.G."))</f>
        <v>N.G.</v>
      </c>
      <c r="CR100" s="38">
        <f>'Unfactored Wall Loads'!$P$5*(1*'Unfactored Wall Loads'!BT100)</f>
        <v>0</v>
      </c>
      <c r="CS100" s="38">
        <f>'Unfactored Wall Loads'!$P$5*(1*'Unfactored Wall Loads'!BT100+1*'Unfactored Wall Loads'!BU100)</f>
        <v>0</v>
      </c>
      <c r="CT100" s="38">
        <f>'Unfactored Wall Loads'!$P$5*(1*'Unfactored Wall Loads'!BT100+1*'Unfactored Wall Loads'!BV100)</f>
        <v>0</v>
      </c>
      <c r="CU100" s="38">
        <f>'Unfactored Wall Loads'!$P$5*(1*'Unfactored Wall Loads'!BT100+0.75*'Unfactored Wall Loads'!BU100+0.75*'Unfactored Wall Loads'!BV100)</f>
        <v>0</v>
      </c>
      <c r="CV100" s="42">
        <f t="shared" si="28"/>
        <v>0</v>
      </c>
      <c r="CW100" s="118" t="str">
        <f>IF($B100="INT",1*'Unfactored Wall Loads'!BW100,IF($B100="EXT",IF(DC100=CY100,0.6*'Unfactored Wall Loads'!BW100,IF(DC100=CZ100,0.75*0.6*'Unfactored Wall Loads'!BW100,IF(DC100=DA100,0.75*0.6*'Unfactored Wall Loads'!BW100,IF(DC100=DB100,0.75*0.6*'Unfactored Wall Loads'!BW100,"NG")))),"N.G."))</f>
        <v>N.G.</v>
      </c>
      <c r="CX100" s="119" t="str">
        <f>IF($B100="INT",1*'Unfactored Wall Loads'!BX100, IF($B100="EXT",0.6*'Unfactored Wall Loads'!BX100,"N.G."))</f>
        <v>N.G.</v>
      </c>
      <c r="CY100" s="38">
        <f>'Unfactored Wall Loads'!$P$5*(1*'Unfactored Wall Loads'!BY100)</f>
        <v>0</v>
      </c>
      <c r="CZ100" s="38">
        <f>'Unfactored Wall Loads'!$P$5*(1*'Unfactored Wall Loads'!BY100+1*'Unfactored Wall Loads'!BZ100)</f>
        <v>0</v>
      </c>
      <c r="DA100" s="38">
        <f>'Unfactored Wall Loads'!$P$5*(1*'Unfactored Wall Loads'!BY100+1*'Unfactored Wall Loads'!CA100)</f>
        <v>0</v>
      </c>
      <c r="DB100" s="38">
        <f>'Unfactored Wall Loads'!$P$5*(1*'Unfactored Wall Loads'!BY100+0.75*'Unfactored Wall Loads'!BZ100+0.75*'Unfactored Wall Loads'!CA100)</f>
        <v>0</v>
      </c>
      <c r="DC100" s="37">
        <f t="shared" si="29"/>
        <v>0</v>
      </c>
    </row>
    <row r="101" spans="1:107" x14ac:dyDescent="0.25">
      <c r="A101" s="87">
        <v>80</v>
      </c>
      <c r="B101" s="87">
        <f>'Unfactored Wall Loads'!B101</f>
        <v>0</v>
      </c>
      <c r="C101" s="118" t="str">
        <f>IF($B101="INT",1*'Unfactored Wall Loads'!E102,IF($B101="EXT",IF(I101=E101,0.6*'Unfactored Wall Loads'!E102,IF(I101=F101,0.75*0.6*'Unfactored Wall Loads'!E102,IF(I101=G101,0.75*0.6*'Unfactored Wall Loads'!A102,IF(I101=H101,0.75*0.6*'Unfactored Wall Loads'!E102,"NG")))),"N.G."))</f>
        <v>N.G.</v>
      </c>
      <c r="D101" s="119" t="str">
        <f>IF($B101="INT",1*'Unfactored Wall Loads'!F101, IF($B101="EXT",0.6*'Unfactored Wall Loads'!F101,"N.G."))</f>
        <v>N.G.</v>
      </c>
      <c r="E101" s="38">
        <f>'Unfactored Wall Loads'!$P$5*(1*'Unfactored Wall Loads'!G101)</f>
        <v>0</v>
      </c>
      <c r="F101" s="38">
        <f>'Unfactored Wall Loads'!$P$5*(1*'Unfactored Wall Loads'!G101+1*'Unfactored Wall Loads'!H101)</f>
        <v>0</v>
      </c>
      <c r="G101" s="38">
        <f>'Unfactored Wall Loads'!$P$5*(1*'Unfactored Wall Loads'!G101+1*'Unfactored Wall Loads'!I101)</f>
        <v>0</v>
      </c>
      <c r="H101" s="38">
        <f>'Unfactored Wall Loads'!$P$5*(1*'Unfactored Wall Loads'!G101+0.75*'Unfactored Wall Loads'!H101+0.75*'Unfactored Wall Loads'!I101)</f>
        <v>0</v>
      </c>
      <c r="I101" s="42">
        <f t="shared" si="15"/>
        <v>0</v>
      </c>
      <c r="J101" s="118" t="str">
        <f>IF($B101="INT",1*'Unfactored Wall Loads'!J102,IF($B101="EXT",IF(P101=L101,0.6*'Unfactored Wall Loads'!H102,IF(P101=M101,0.75*0.6*'Unfactored Wall Loads'!H102,IF(P101=N101,0.75*0.6*'Unfactored Wall Loads'!H102,IF(P101=O101,0.75*0.6*'Unfactored Wall Loads'!H102,"NG")))),"N.G."))</f>
        <v>N.G.</v>
      </c>
      <c r="K101" s="119" t="str">
        <f>IF($B101="INT",1*'Unfactored Wall Loads'!K101, IF($B101="EXT",0.6*'Unfactored Wall Loads'!K101,"N.G."))</f>
        <v>N.G.</v>
      </c>
      <c r="L101" s="38">
        <f>'Unfactored Wall Loads'!$P$5*(1*'Unfactored Wall Loads'!L101)</f>
        <v>0</v>
      </c>
      <c r="M101" s="38">
        <f>'Unfactored Wall Loads'!$P$5*(1*'Unfactored Wall Loads'!L101+1*'Unfactored Wall Loads'!M101)</f>
        <v>0</v>
      </c>
      <c r="N101" s="38">
        <f>'Unfactored Wall Loads'!$P$5*(1*'Unfactored Wall Loads'!L101+1*'Unfactored Wall Loads'!N101)</f>
        <v>0</v>
      </c>
      <c r="O101" s="38">
        <f>'Unfactored Wall Loads'!$P$5*(1*'Unfactored Wall Loads'!L101+0.75*'Unfactored Wall Loads'!M101+0.75*'Unfactored Wall Loads'!N101)</f>
        <v>0</v>
      </c>
      <c r="P101" s="42">
        <f t="shared" si="16"/>
        <v>0</v>
      </c>
      <c r="Q101" s="118" t="str">
        <f>IF($B101="INT",1*'Unfactored Wall Loads'!O102,IF($B101="EXT",IF(W101=S101,0.6*'Unfactored Wall Loads'!O102,IF(W101=T101,0.75*0.6*'Unfactored Wall Loads'!O102,IF(W101=U101,0.75*0.6*'Unfactored Wall Loads'!O102,IF(W101=V101,0.75*0.6*'Unfactored Wall Loads'!O102,"NG")))),"N.G."))</f>
        <v>N.G.</v>
      </c>
      <c r="R101" s="119" t="str">
        <f>IF($B101="INT",1*'Unfactored Wall Loads'!P101, IF($B101="EXT",0.6*'Unfactored Wall Loads'!P101,"N.G."))</f>
        <v>N.G.</v>
      </c>
      <c r="S101" s="38">
        <f>'Unfactored Wall Loads'!$P$5*(1*'Unfactored Wall Loads'!Q101)</f>
        <v>0</v>
      </c>
      <c r="T101" s="38">
        <f>'Unfactored Wall Loads'!$P$5*(1*'Unfactored Wall Loads'!Q101+1*'Unfactored Wall Loads'!R101)</f>
        <v>0</v>
      </c>
      <c r="U101" s="38">
        <f>'Unfactored Wall Loads'!$P$5*(1*'Unfactored Wall Loads'!Q101+1*'Unfactored Wall Loads'!S101)</f>
        <v>0</v>
      </c>
      <c r="V101" s="38">
        <f>'Unfactored Wall Loads'!$P$5*(1*'Unfactored Wall Loads'!Q101+0.75*'Unfactored Wall Loads'!R101+0.75*'Unfactored Wall Loads'!S101)</f>
        <v>0</v>
      </c>
      <c r="W101" s="42">
        <f t="shared" si="17"/>
        <v>0</v>
      </c>
      <c r="X101" s="118" t="str">
        <f>IF($B101="INT",1*'Unfactored Wall Loads'!T101,IF($B101="EXT",IF(AD101=Z101,0.6*'Unfactored Wall Loads'!T101,IF(AD101=AA101,0.75*0.6*'Unfactored Wall Loads'!T101,IF(AD101=AB101,0.75*0.6*'Unfactored Wall Loads'!T101,IF(AD101=AC101,0.75*0.6*'Unfactored Wall Loads'!T101,"NG")))),"N.G."))</f>
        <v>N.G.</v>
      </c>
      <c r="Y101" s="119" t="str">
        <f>IF($B101="INT",1*'Unfactored Wall Loads'!U101, IF($B101="EXT",0.6*'Unfactored Wall Loads'!U101,"N.G."))</f>
        <v>N.G.</v>
      </c>
      <c r="Z101" s="38">
        <f>'Unfactored Wall Loads'!$P$5*(1*'Unfactored Wall Loads'!V101)</f>
        <v>0</v>
      </c>
      <c r="AA101" s="38">
        <f>'Unfactored Wall Loads'!$P$5*(1*'Unfactored Wall Loads'!V101+1*'Unfactored Wall Loads'!W101)</f>
        <v>0</v>
      </c>
      <c r="AB101" s="38">
        <f>'Unfactored Wall Loads'!$P$5*(1*'Unfactored Wall Loads'!V101+1*'Unfactored Wall Loads'!X101)</f>
        <v>0</v>
      </c>
      <c r="AC101" s="42">
        <f>'Unfactored Wall Loads'!$P$5*(1*'Unfactored Wall Loads'!V101+0.75*'Unfactored Wall Loads'!W101+0.75*'Unfactored Wall Loads'!X101)</f>
        <v>0</v>
      </c>
      <c r="AD101" s="87">
        <f t="shared" si="18"/>
        <v>0</v>
      </c>
      <c r="AE101" s="118" t="str">
        <f>IF($B101="INT",1*'Unfactored Wall Loads'!Y101,IF($B101="EXT",IF(AK101=AG101,0.6*'Unfactored Wall Loads'!Y101,IF(AK101=AH101,0.75*0.6*'Unfactored Wall Loads'!Y101,IF(AK101=AI101,0.75*0.6*'Unfactored Wall Loads'!Y101,IF(AK101=AJ101,0.75*0.6*'Unfactored Wall Loads'!Y101,"NG")))),"N.G."))</f>
        <v>N.G.</v>
      </c>
      <c r="AF101" s="119" t="str">
        <f>IF($B101="INT",1*'Unfactored Wall Loads'!Z101, IF($B101="EXT",0.6*'Unfactored Wall Loads'!Z101,"N.G."))</f>
        <v>N.G.</v>
      </c>
      <c r="AG101" s="38">
        <f>'Unfactored Wall Loads'!$P$5*(1*'Unfactored Wall Loads'!AA101)</f>
        <v>0</v>
      </c>
      <c r="AH101" s="38">
        <f>'Unfactored Wall Loads'!$P$5*(1*'Unfactored Wall Loads'!AA101+1*'Unfactored Wall Loads'!AB101)</f>
        <v>0</v>
      </c>
      <c r="AI101" s="38">
        <f>'Unfactored Wall Loads'!$P$5*(1*'Unfactored Wall Loads'!AA101+1*'Unfactored Wall Loads'!AC101)</f>
        <v>0</v>
      </c>
      <c r="AJ101" s="38">
        <f>'Unfactored Wall Loads'!$P$5*(1*'Unfactored Wall Loads'!AA101+0.75*'Unfactored Wall Loads'!AB101+0.75*'Unfactored Wall Loads'!AC101)</f>
        <v>0</v>
      </c>
      <c r="AK101" s="42">
        <f t="shared" si="19"/>
        <v>0</v>
      </c>
      <c r="AL101" s="118" t="str">
        <f>IF($B101="INT",1*'Unfactored Wall Loads'!AD101,IF($B101="EXT",IF(AR101=AN101,0.6*'Unfactored Wall Loads'!AD101,IF(AR101=AO101,0.75*0.6*'Unfactored Wall Loads'!AD101,IF(AR101=AP101,0.75*0.6*'Unfactored Wall Loads'!AD101,IF(AR101=AQ101,0.75*0.6*'Unfactored Wall Loads'!AD101,"NG")))),"N.G."))</f>
        <v>N.G.</v>
      </c>
      <c r="AM101" s="119" t="str">
        <f>IF($B101="INT",1*'Unfactored Wall Loads'!AE101, IF($B101="EXT",0.6*'Unfactored Wall Loads'!AE101,"N.G."))</f>
        <v>N.G.</v>
      </c>
      <c r="AN101" s="38">
        <f>'Unfactored Wall Loads'!$P$5*(1*'Unfactored Wall Loads'!AF101)</f>
        <v>0</v>
      </c>
      <c r="AO101" s="38">
        <f>'Unfactored Wall Loads'!$P$5*(1*'Unfactored Wall Loads'!AF101+1*'Unfactored Wall Loads'!AG101)</f>
        <v>0</v>
      </c>
      <c r="AP101" s="38">
        <f>'Unfactored Wall Loads'!$P$5*(1*'Unfactored Wall Loads'!AF101+1*'Unfactored Wall Loads'!AH101)</f>
        <v>0</v>
      </c>
      <c r="AQ101" s="38">
        <f>'Unfactored Wall Loads'!$P$5*(1*'Unfactored Wall Loads'!AF101+0.75*'Unfactored Wall Loads'!AG101+0.75*'Unfactored Wall Loads'!AH101)</f>
        <v>0</v>
      </c>
      <c r="AR101" s="42">
        <f t="shared" si="20"/>
        <v>0</v>
      </c>
      <c r="AS101" s="118" t="str">
        <f>IF($B101="INT",1*'Unfactored Wall Loads'!AI101,IF($B101="EXT",IF(AY101=AU101,0.6*'Unfactored Wall Loads'!AI101,IF(AY101=AV101,0.75*0.6*'Unfactored Wall Loads'!AI101,IF(AY101=AW101,0.75*0.6*'Unfactored Wall Loads'!AI101,IF(AY101=AX101,0.75*0.6*'Unfactored Wall Loads'!AI101,"NG")))),"N.G."))</f>
        <v>N.G.</v>
      </c>
      <c r="AT101" s="119" t="str">
        <f>IF($B101="INT",1*'Unfactored Wall Loads'!AJ101, IF($B101="EXT",0.6*'Unfactored Wall Loads'!AJ101,"N.G."))</f>
        <v>N.G.</v>
      </c>
      <c r="AU101" s="38">
        <f>'Unfactored Wall Loads'!$P$5*(1*'Unfactored Wall Loads'!AK101)</f>
        <v>0</v>
      </c>
      <c r="AV101" s="38">
        <f>'Unfactored Wall Loads'!$P$5*(1*'Unfactored Wall Loads'!AK101+1*'Unfactored Wall Loads'!AL101)</f>
        <v>0</v>
      </c>
      <c r="AW101" s="38">
        <f>'Unfactored Wall Loads'!$P$5*(1*'Unfactored Wall Loads'!AK101+1*'Unfactored Wall Loads'!AM101)</f>
        <v>0</v>
      </c>
      <c r="AX101" s="38">
        <f>'Unfactored Wall Loads'!$P$5*(1*'Unfactored Wall Loads'!AK101+0.75*'Unfactored Wall Loads'!AL101+0.75*'Unfactored Wall Loads'!AM101)</f>
        <v>0</v>
      </c>
      <c r="AY101" s="42">
        <f t="shared" si="21"/>
        <v>0</v>
      </c>
      <c r="AZ101" s="118" t="str">
        <f>IF($B101="INT",1*'Unfactored Wall Loads'!AN101,IF($B101="EXT",IF(BF101=BB101,0.6*'Unfactored Wall Loads'!AN101,IF(BF101=BC101,0.75*0.6*'Unfactored Wall Loads'!AN101,IF(BF101=BD101,0.75*0.6*'Unfactored Wall Loads'!AN101,IF(BF101=BE101,0.75*0.6*'Unfactored Wall Loads'!AN101,"NG")))),"N.G."))</f>
        <v>N.G.</v>
      </c>
      <c r="BA101" s="119" t="str">
        <f>IF($B101="INT",1*'Unfactored Wall Loads'!AO101, IF($B101="EXT",0.6*'Unfactored Wall Loads'!AO101,"N.G."))</f>
        <v>N.G.</v>
      </c>
      <c r="BB101" s="38">
        <f>'Unfactored Wall Loads'!$P$5*(1*'Unfactored Wall Loads'!AP101)</f>
        <v>0</v>
      </c>
      <c r="BC101" s="38">
        <f>'Unfactored Wall Loads'!$P$5*(1*'Unfactored Wall Loads'!AP101+1*'Unfactored Wall Loads'!AQ101)</f>
        <v>0</v>
      </c>
      <c r="BD101" s="38">
        <f>'Unfactored Wall Loads'!$P$5*(1*'Unfactored Wall Loads'!AP101+1*'Unfactored Wall Loads'!AR101)</f>
        <v>0</v>
      </c>
      <c r="BE101" s="38">
        <f>'Unfactored Wall Loads'!$P$5*(1*'Unfactored Wall Loads'!AP101+0.75*'Unfactored Wall Loads'!AQ101+0.75*'Unfactored Wall Loads'!AR101)</f>
        <v>0</v>
      </c>
      <c r="BF101" s="42">
        <f t="shared" si="22"/>
        <v>0</v>
      </c>
      <c r="BG101" s="118" t="str">
        <f>IF($B101="INT",1*'Unfactored Wall Loads'!AS101,IF($B101="EXT",IF(BM101=BI101,0.6*'Unfactored Wall Loads'!AS101,IF(BM101=BJ101,0.75*0.6*'Unfactored Wall Loads'!AS101,IF(BM101=BK101,0.75*0.6*'Unfactored Wall Loads'!AS101,IF(BM101=BL101,0.75*0.6*'Unfactored Wall Loads'!AS101,"NG")))),"N.G."))</f>
        <v>N.G.</v>
      </c>
      <c r="BH101" s="119" t="str">
        <f>IF($B101="INT",1*'Unfactored Wall Loads'!AT101, IF($B101="EXT",0.6*'Unfactored Wall Loads'!AT101,"N.G."))</f>
        <v>N.G.</v>
      </c>
      <c r="BI101" s="38">
        <f>'Unfactored Wall Loads'!$P$5*(1*'Unfactored Wall Loads'!AU101)</f>
        <v>0</v>
      </c>
      <c r="BJ101" s="38">
        <f>'Unfactored Wall Loads'!$P$5*(1*'Unfactored Wall Loads'!AU101+1*'Unfactored Wall Loads'!AV101)</f>
        <v>0</v>
      </c>
      <c r="BK101" s="38">
        <f>'Unfactored Wall Loads'!$P$5*(1*'Unfactored Wall Loads'!AU101+1*'Unfactored Wall Loads'!AW101)</f>
        <v>0</v>
      </c>
      <c r="BL101" s="38">
        <f>'Unfactored Wall Loads'!$P$5*(1*'Unfactored Wall Loads'!AU101+0.75*'Unfactored Wall Loads'!AV101+0.75*'Unfactored Wall Loads'!AW101)</f>
        <v>0</v>
      </c>
      <c r="BM101" s="42">
        <f t="shared" si="23"/>
        <v>0</v>
      </c>
      <c r="BN101" s="118" t="str">
        <f>IF($B101="INT",1*'Unfactored Wall Loads'!AX101,IF($B101="EXT",IF(BT101=BP101,0.6*'Unfactored Wall Loads'!AX101,IF(BT101=BQ101,0.75*0.6*'Unfactored Wall Loads'!AX101,IF(BT101=BR101,0.75*0.6*'Unfactored Wall Loads'!AX101,IF(BT101=BS101,0.75*0.6*'Unfactored Wall Loads'!AX101,"NG")))),"N.G."))</f>
        <v>N.G.</v>
      </c>
      <c r="BO101" s="119" t="str">
        <f>IF($B101="INT",1*'Unfactored Wall Loads'!AY101, IF($B101="EXT",0.6*'Unfactored Wall Loads'!AY101,"N.G."))</f>
        <v>N.G.</v>
      </c>
      <c r="BP101" s="38">
        <f>'Unfactored Wall Loads'!$P$5*(1*'Unfactored Wall Loads'!AZ101)</f>
        <v>0</v>
      </c>
      <c r="BQ101" s="38">
        <f>'Unfactored Wall Loads'!$P$5*(1*'Unfactored Wall Loads'!AZ101+1*'Unfactored Wall Loads'!BA101)</f>
        <v>0</v>
      </c>
      <c r="BR101" s="38">
        <f>'Unfactored Wall Loads'!$P$5*(1*'Unfactored Wall Loads'!AZ101+1*'Unfactored Wall Loads'!BB101)</f>
        <v>0</v>
      </c>
      <c r="BS101" s="38">
        <f>'Unfactored Wall Loads'!$P$5*(1*'Unfactored Wall Loads'!AZ101+0.75*'Unfactored Wall Loads'!BA101+0.75*'Unfactored Wall Loads'!BB101)</f>
        <v>0</v>
      </c>
      <c r="BT101" s="42">
        <f t="shared" si="24"/>
        <v>0</v>
      </c>
      <c r="BU101" s="118" t="str">
        <f>IF($B101="INT",1*'Unfactored Wall Loads'!BC101,IF($B101="EXT",IF(CA101=BW101,0.6*'Unfactored Wall Loads'!BC101,IF(CA101=BX101,0.75*0.6*'Unfactored Wall Loads'!BC101,IF(CA101=BY101,0.75*0.6*'Unfactored Wall Loads'!BC101,IF(CA101=BZ101,0.75*0.6*'Unfactored Wall Loads'!BC101,"NG")))),"N.G."))</f>
        <v>N.G.</v>
      </c>
      <c r="BV101" s="119" t="str">
        <f>IF($B101="INT",1*'Unfactored Wall Loads'!BD101, IF($B101="EXT",0.6*'Unfactored Wall Loads'!BD101,"N.G."))</f>
        <v>N.G.</v>
      </c>
      <c r="BW101" s="38">
        <f>'Unfactored Wall Loads'!$P$5*(1*'Unfactored Wall Loads'!BE101)</f>
        <v>0</v>
      </c>
      <c r="BX101" s="38">
        <f>'Unfactored Wall Loads'!$P$5*(1*'Unfactored Wall Loads'!BE101+1*'Unfactored Wall Loads'!BF101)</f>
        <v>0</v>
      </c>
      <c r="BY101" s="38">
        <f>'Unfactored Wall Loads'!$P$5*(1*'Unfactored Wall Loads'!BE101+1*'Unfactored Wall Loads'!BG101)</f>
        <v>0</v>
      </c>
      <c r="BZ101" s="38">
        <f>'Unfactored Wall Loads'!$P$5*(1*'Unfactored Wall Loads'!BE101+0.75*'Unfactored Wall Loads'!BF101+0.75*'Unfactored Wall Loads'!BG101)</f>
        <v>0</v>
      </c>
      <c r="CA101" s="42">
        <f t="shared" si="25"/>
        <v>0</v>
      </c>
      <c r="CB101" s="118" t="str">
        <f>IF($B101="INT",1*'Unfactored Wall Loads'!BH101,IF($B101="EXT",IF(CH101=CD101,0.6*'Unfactored Wall Loads'!BH101,IF(CH101=CE101,0.75*0.6*'Unfactored Wall Loads'!BH101,IF(CH101=CF101,0.75*0.6*'Unfactored Wall Loads'!BH101,IF(CH101=CG101,0.75*0.6*'Unfactored Wall Loads'!BH101,"NG")))),"N.G."))</f>
        <v>N.G.</v>
      </c>
      <c r="CC101" s="119" t="str">
        <f>IF($B101="INT",1*'Unfactored Wall Loads'!BI101, IF($B101="EXT",0.6*'Unfactored Wall Loads'!BI101,"N.G."))</f>
        <v>N.G.</v>
      </c>
      <c r="CD101" s="38">
        <f>'Unfactored Wall Loads'!$P$5*(1*'Unfactored Wall Loads'!BJ101)</f>
        <v>0</v>
      </c>
      <c r="CE101" s="38">
        <f>'Unfactored Wall Loads'!$P$5*(1*'Unfactored Wall Loads'!BJ101+1*'Unfactored Wall Loads'!BK101)</f>
        <v>0</v>
      </c>
      <c r="CF101" s="38">
        <f>'Unfactored Wall Loads'!$P$5*(1*'Unfactored Wall Loads'!BJ101+1*'Unfactored Wall Loads'!BL101)</f>
        <v>0</v>
      </c>
      <c r="CG101" s="38">
        <f>'Unfactored Wall Loads'!$P$5*(1*'Unfactored Wall Loads'!BJ101+0.75*'Unfactored Wall Loads'!BK101+0.75*'Unfactored Wall Loads'!BL101)</f>
        <v>0</v>
      </c>
      <c r="CH101" s="42">
        <f t="shared" si="26"/>
        <v>0</v>
      </c>
      <c r="CI101" s="118" t="str">
        <f>IF($B101="INT",1*'Unfactored Wall Loads'!BM101,IF($B101="EXT",IF(CO101=CK101,0.6*'Unfactored Wall Loads'!BM101,IF(CO101=CL101,0.75*0.6*'Unfactored Wall Loads'!BM101,IF(CO101=CM101,0.75*0.6*'Unfactored Wall Loads'!BM101,IF(CO101=CN101,0.75*0.6*'Unfactored Wall Loads'!BM101,"NG")))),"N.G."))</f>
        <v>N.G.</v>
      </c>
      <c r="CJ101" s="119" t="str">
        <f>IF($B101="INT",1*'Unfactored Wall Loads'!BN101, IF($B101="EXT",0.6*'Unfactored Wall Loads'!BN101,"N.G."))</f>
        <v>N.G.</v>
      </c>
      <c r="CK101" s="38">
        <f>'Unfactored Wall Loads'!$P$5*(1*'Unfactored Wall Loads'!BO101)</f>
        <v>0</v>
      </c>
      <c r="CL101" s="38">
        <f>'Unfactored Wall Loads'!$P$5*(1*'Unfactored Wall Loads'!BO101+1*'Unfactored Wall Loads'!BP101)</f>
        <v>0</v>
      </c>
      <c r="CM101" s="38">
        <f>'Unfactored Wall Loads'!$P$5*(1*'Unfactored Wall Loads'!BO101+1*'Unfactored Wall Loads'!BQ101)</f>
        <v>0</v>
      </c>
      <c r="CN101" s="38">
        <f>'Unfactored Wall Loads'!$P$5*(1*'Unfactored Wall Loads'!BO101+0.75*'Unfactored Wall Loads'!BP101+0.75*'Unfactored Wall Loads'!BQ101)</f>
        <v>0</v>
      </c>
      <c r="CO101" s="42">
        <f t="shared" si="27"/>
        <v>0</v>
      </c>
      <c r="CP101" s="118" t="str">
        <f>IF($B101="INT",1*'Unfactored Wall Loads'!BR101,IF($B101="EXT",IF(CV101=CR101,0.6*'Unfactored Wall Loads'!BR101,IF(CV101=CS101,0.75*0.6*'Unfactored Wall Loads'!BR101,IF(CV101=CT101,0.75*0.6*'Unfactored Wall Loads'!BR101,IF(CV101=CU101,0.75*0.6*'Unfactored Wall Loads'!BR101,"NG")))),"N.G."))</f>
        <v>N.G.</v>
      </c>
      <c r="CQ101" s="119" t="str">
        <f>IF($B101="INT",1*'Unfactored Wall Loads'!BS101, IF($B101="EXT",0.6*'Unfactored Wall Loads'!BS101,"N.G."))</f>
        <v>N.G.</v>
      </c>
      <c r="CR101" s="38">
        <f>'Unfactored Wall Loads'!$P$5*(1*'Unfactored Wall Loads'!BT101)</f>
        <v>0</v>
      </c>
      <c r="CS101" s="38">
        <f>'Unfactored Wall Loads'!$P$5*(1*'Unfactored Wall Loads'!BT101+1*'Unfactored Wall Loads'!BU101)</f>
        <v>0</v>
      </c>
      <c r="CT101" s="38">
        <f>'Unfactored Wall Loads'!$P$5*(1*'Unfactored Wall Loads'!BT101+1*'Unfactored Wall Loads'!BV101)</f>
        <v>0</v>
      </c>
      <c r="CU101" s="38">
        <f>'Unfactored Wall Loads'!$P$5*(1*'Unfactored Wall Loads'!BT101+0.75*'Unfactored Wall Loads'!BU101+0.75*'Unfactored Wall Loads'!BV101)</f>
        <v>0</v>
      </c>
      <c r="CV101" s="42">
        <f t="shared" si="28"/>
        <v>0</v>
      </c>
      <c r="CW101" s="118" t="str">
        <f>IF($B101="INT",1*'Unfactored Wall Loads'!BW101,IF($B101="EXT",IF(DC101=CY101,0.6*'Unfactored Wall Loads'!BW101,IF(DC101=CZ101,0.75*0.6*'Unfactored Wall Loads'!BW101,IF(DC101=DA101,0.75*0.6*'Unfactored Wall Loads'!BW101,IF(DC101=DB101,0.75*0.6*'Unfactored Wall Loads'!BW101,"NG")))),"N.G."))</f>
        <v>N.G.</v>
      </c>
      <c r="CX101" s="119" t="str">
        <f>IF($B101="INT",1*'Unfactored Wall Loads'!BX101, IF($B101="EXT",0.6*'Unfactored Wall Loads'!BX101,"N.G."))</f>
        <v>N.G.</v>
      </c>
      <c r="CY101" s="38">
        <f>'Unfactored Wall Loads'!$P$5*(1*'Unfactored Wall Loads'!BY101)</f>
        <v>0</v>
      </c>
      <c r="CZ101" s="38">
        <f>'Unfactored Wall Loads'!$P$5*(1*'Unfactored Wall Loads'!BY101+1*'Unfactored Wall Loads'!BZ101)</f>
        <v>0</v>
      </c>
      <c r="DA101" s="38">
        <f>'Unfactored Wall Loads'!$P$5*(1*'Unfactored Wall Loads'!BY101+1*'Unfactored Wall Loads'!CA101)</f>
        <v>0</v>
      </c>
      <c r="DB101" s="38">
        <f>'Unfactored Wall Loads'!$P$5*(1*'Unfactored Wall Loads'!BY101+0.75*'Unfactored Wall Loads'!BZ101+0.75*'Unfactored Wall Loads'!CA101)</f>
        <v>0</v>
      </c>
      <c r="DC101" s="37">
        <f t="shared" si="29"/>
        <v>0</v>
      </c>
    </row>
    <row r="102" spans="1:107" x14ac:dyDescent="0.25">
      <c r="A102" s="87">
        <v>81</v>
      </c>
      <c r="B102" s="87">
        <f>'Unfactored Wall Loads'!B102</f>
        <v>0</v>
      </c>
      <c r="C102" s="118" t="str">
        <f>IF($B102="INT",1*'Unfactored Wall Loads'!E103,IF($B102="EXT",IF(I102=E102,0.6*'Unfactored Wall Loads'!E103,IF(I102=F102,0.75*0.6*'Unfactored Wall Loads'!E103,IF(I102=G102,0.75*0.6*'Unfactored Wall Loads'!A103,IF(I102=H102,0.75*0.6*'Unfactored Wall Loads'!E103,"NG")))),"N.G."))</f>
        <v>N.G.</v>
      </c>
      <c r="D102" s="119" t="str">
        <f>IF($B102="INT",1*'Unfactored Wall Loads'!F102, IF($B102="EXT",0.6*'Unfactored Wall Loads'!F102,"N.G."))</f>
        <v>N.G.</v>
      </c>
      <c r="E102" s="38">
        <f>'Unfactored Wall Loads'!$P$5*(1*'Unfactored Wall Loads'!G102)</f>
        <v>0</v>
      </c>
      <c r="F102" s="38">
        <f>'Unfactored Wall Loads'!$P$5*(1*'Unfactored Wall Loads'!G102+1*'Unfactored Wall Loads'!H102)</f>
        <v>0</v>
      </c>
      <c r="G102" s="38">
        <f>'Unfactored Wall Loads'!$P$5*(1*'Unfactored Wall Loads'!G102+1*'Unfactored Wall Loads'!I102)</f>
        <v>0</v>
      </c>
      <c r="H102" s="38">
        <f>'Unfactored Wall Loads'!$P$5*(1*'Unfactored Wall Loads'!G102+0.75*'Unfactored Wall Loads'!H102+0.75*'Unfactored Wall Loads'!I102)</f>
        <v>0</v>
      </c>
      <c r="I102" s="42">
        <f t="shared" si="15"/>
        <v>0</v>
      </c>
      <c r="J102" s="118" t="str">
        <f>IF($B102="INT",1*'Unfactored Wall Loads'!J103,IF($B102="EXT",IF(P102=L102,0.6*'Unfactored Wall Loads'!H103,IF(P102=M102,0.75*0.6*'Unfactored Wall Loads'!H103,IF(P102=N102,0.75*0.6*'Unfactored Wall Loads'!H103,IF(P102=O102,0.75*0.6*'Unfactored Wall Loads'!H103,"NG")))),"N.G."))</f>
        <v>N.G.</v>
      </c>
      <c r="K102" s="119" t="str">
        <f>IF($B102="INT",1*'Unfactored Wall Loads'!K102, IF($B102="EXT",0.6*'Unfactored Wall Loads'!K102,"N.G."))</f>
        <v>N.G.</v>
      </c>
      <c r="L102" s="38">
        <f>'Unfactored Wall Loads'!$P$5*(1*'Unfactored Wall Loads'!L102)</f>
        <v>0</v>
      </c>
      <c r="M102" s="38">
        <f>'Unfactored Wall Loads'!$P$5*(1*'Unfactored Wall Loads'!L102+1*'Unfactored Wall Loads'!M102)</f>
        <v>0</v>
      </c>
      <c r="N102" s="38">
        <f>'Unfactored Wall Loads'!$P$5*(1*'Unfactored Wall Loads'!L102+1*'Unfactored Wall Loads'!N102)</f>
        <v>0</v>
      </c>
      <c r="O102" s="38">
        <f>'Unfactored Wall Loads'!$P$5*(1*'Unfactored Wall Loads'!L102+0.75*'Unfactored Wall Loads'!M102+0.75*'Unfactored Wall Loads'!N102)</f>
        <v>0</v>
      </c>
      <c r="P102" s="42">
        <f t="shared" si="16"/>
        <v>0</v>
      </c>
      <c r="Q102" s="118" t="str">
        <f>IF($B102="INT",1*'Unfactored Wall Loads'!O103,IF($B102="EXT",IF(W102=S102,0.6*'Unfactored Wall Loads'!O103,IF(W102=T102,0.75*0.6*'Unfactored Wall Loads'!O103,IF(W102=U102,0.75*0.6*'Unfactored Wall Loads'!O103,IF(W102=V102,0.75*0.6*'Unfactored Wall Loads'!O103,"NG")))),"N.G."))</f>
        <v>N.G.</v>
      </c>
      <c r="R102" s="119" t="str">
        <f>IF($B102="INT",1*'Unfactored Wall Loads'!P102, IF($B102="EXT",0.6*'Unfactored Wall Loads'!P102,"N.G."))</f>
        <v>N.G.</v>
      </c>
      <c r="S102" s="38">
        <f>'Unfactored Wall Loads'!$P$5*(1*'Unfactored Wall Loads'!Q102)</f>
        <v>0</v>
      </c>
      <c r="T102" s="38">
        <f>'Unfactored Wall Loads'!$P$5*(1*'Unfactored Wall Loads'!Q102+1*'Unfactored Wall Loads'!R102)</f>
        <v>0</v>
      </c>
      <c r="U102" s="38">
        <f>'Unfactored Wall Loads'!$P$5*(1*'Unfactored Wall Loads'!Q102+1*'Unfactored Wall Loads'!S102)</f>
        <v>0</v>
      </c>
      <c r="V102" s="38">
        <f>'Unfactored Wall Loads'!$P$5*(1*'Unfactored Wall Loads'!Q102+0.75*'Unfactored Wall Loads'!R102+0.75*'Unfactored Wall Loads'!S102)</f>
        <v>0</v>
      </c>
      <c r="W102" s="42">
        <f t="shared" si="17"/>
        <v>0</v>
      </c>
      <c r="X102" s="118" t="str">
        <f>IF($B102="INT",1*'Unfactored Wall Loads'!T102,IF($B102="EXT",IF(AD102=Z102,0.6*'Unfactored Wall Loads'!T102,IF(AD102=AA102,0.75*0.6*'Unfactored Wall Loads'!T102,IF(AD102=AB102,0.75*0.6*'Unfactored Wall Loads'!T102,IF(AD102=AC102,0.75*0.6*'Unfactored Wall Loads'!T102,"NG")))),"N.G."))</f>
        <v>N.G.</v>
      </c>
      <c r="Y102" s="119" t="str">
        <f>IF($B102="INT",1*'Unfactored Wall Loads'!U102, IF($B102="EXT",0.6*'Unfactored Wall Loads'!U102,"N.G."))</f>
        <v>N.G.</v>
      </c>
      <c r="Z102" s="38">
        <f>'Unfactored Wall Loads'!$P$5*(1*'Unfactored Wall Loads'!V102)</f>
        <v>0</v>
      </c>
      <c r="AA102" s="38">
        <f>'Unfactored Wall Loads'!$P$5*(1*'Unfactored Wall Loads'!V102+1*'Unfactored Wall Loads'!W102)</f>
        <v>0</v>
      </c>
      <c r="AB102" s="38">
        <f>'Unfactored Wall Loads'!$P$5*(1*'Unfactored Wall Loads'!V102+1*'Unfactored Wall Loads'!X102)</f>
        <v>0</v>
      </c>
      <c r="AC102" s="42">
        <f>'Unfactored Wall Loads'!$P$5*(1*'Unfactored Wall Loads'!V102+0.75*'Unfactored Wall Loads'!W102+0.75*'Unfactored Wall Loads'!X102)</f>
        <v>0</v>
      </c>
      <c r="AD102" s="87">
        <f t="shared" si="18"/>
        <v>0</v>
      </c>
      <c r="AE102" s="118" t="str">
        <f>IF($B102="INT",1*'Unfactored Wall Loads'!Y102,IF($B102="EXT",IF(AK102=AG102,0.6*'Unfactored Wall Loads'!Y102,IF(AK102=AH102,0.75*0.6*'Unfactored Wall Loads'!Y102,IF(AK102=AI102,0.75*0.6*'Unfactored Wall Loads'!Y102,IF(AK102=AJ102,0.75*0.6*'Unfactored Wall Loads'!Y102,"NG")))),"N.G."))</f>
        <v>N.G.</v>
      </c>
      <c r="AF102" s="119" t="str">
        <f>IF($B102="INT",1*'Unfactored Wall Loads'!Z102, IF($B102="EXT",0.6*'Unfactored Wall Loads'!Z102,"N.G."))</f>
        <v>N.G.</v>
      </c>
      <c r="AG102" s="38">
        <f>'Unfactored Wall Loads'!$P$5*(1*'Unfactored Wall Loads'!AA102)</f>
        <v>0</v>
      </c>
      <c r="AH102" s="38">
        <f>'Unfactored Wall Loads'!$P$5*(1*'Unfactored Wall Loads'!AA102+1*'Unfactored Wall Loads'!AB102)</f>
        <v>0</v>
      </c>
      <c r="AI102" s="38">
        <f>'Unfactored Wall Loads'!$P$5*(1*'Unfactored Wall Loads'!AA102+1*'Unfactored Wall Loads'!AC102)</f>
        <v>0</v>
      </c>
      <c r="AJ102" s="38">
        <f>'Unfactored Wall Loads'!$P$5*(1*'Unfactored Wall Loads'!AA102+0.75*'Unfactored Wall Loads'!AB102+0.75*'Unfactored Wall Loads'!AC102)</f>
        <v>0</v>
      </c>
      <c r="AK102" s="42">
        <f t="shared" si="19"/>
        <v>0</v>
      </c>
      <c r="AL102" s="118" t="str">
        <f>IF($B102="INT",1*'Unfactored Wall Loads'!AD102,IF($B102="EXT",IF(AR102=AN102,0.6*'Unfactored Wall Loads'!AD102,IF(AR102=AO102,0.75*0.6*'Unfactored Wall Loads'!AD102,IF(AR102=AP102,0.75*0.6*'Unfactored Wall Loads'!AD102,IF(AR102=AQ102,0.75*0.6*'Unfactored Wall Loads'!AD102,"NG")))),"N.G."))</f>
        <v>N.G.</v>
      </c>
      <c r="AM102" s="119" t="str">
        <f>IF($B102="INT",1*'Unfactored Wall Loads'!AE102, IF($B102="EXT",0.6*'Unfactored Wall Loads'!AE102,"N.G."))</f>
        <v>N.G.</v>
      </c>
      <c r="AN102" s="38">
        <f>'Unfactored Wall Loads'!$P$5*(1*'Unfactored Wall Loads'!AF102)</f>
        <v>0</v>
      </c>
      <c r="AO102" s="38">
        <f>'Unfactored Wall Loads'!$P$5*(1*'Unfactored Wall Loads'!AF102+1*'Unfactored Wall Loads'!AG102)</f>
        <v>0</v>
      </c>
      <c r="AP102" s="38">
        <f>'Unfactored Wall Loads'!$P$5*(1*'Unfactored Wall Loads'!AF102+1*'Unfactored Wall Loads'!AH102)</f>
        <v>0</v>
      </c>
      <c r="AQ102" s="38">
        <f>'Unfactored Wall Loads'!$P$5*(1*'Unfactored Wall Loads'!AF102+0.75*'Unfactored Wall Loads'!AG102+0.75*'Unfactored Wall Loads'!AH102)</f>
        <v>0</v>
      </c>
      <c r="AR102" s="42">
        <f t="shared" si="20"/>
        <v>0</v>
      </c>
      <c r="AS102" s="118" t="str">
        <f>IF($B102="INT",1*'Unfactored Wall Loads'!AI102,IF($B102="EXT",IF(AY102=AU102,0.6*'Unfactored Wall Loads'!AI102,IF(AY102=AV102,0.75*0.6*'Unfactored Wall Loads'!AI102,IF(AY102=AW102,0.75*0.6*'Unfactored Wall Loads'!AI102,IF(AY102=AX102,0.75*0.6*'Unfactored Wall Loads'!AI102,"NG")))),"N.G."))</f>
        <v>N.G.</v>
      </c>
      <c r="AT102" s="119" t="str">
        <f>IF($B102="INT",1*'Unfactored Wall Loads'!AJ102, IF($B102="EXT",0.6*'Unfactored Wall Loads'!AJ102,"N.G."))</f>
        <v>N.G.</v>
      </c>
      <c r="AU102" s="38">
        <f>'Unfactored Wall Loads'!$P$5*(1*'Unfactored Wall Loads'!AK102)</f>
        <v>0</v>
      </c>
      <c r="AV102" s="38">
        <f>'Unfactored Wall Loads'!$P$5*(1*'Unfactored Wall Loads'!AK102+1*'Unfactored Wall Loads'!AL102)</f>
        <v>0</v>
      </c>
      <c r="AW102" s="38">
        <f>'Unfactored Wall Loads'!$P$5*(1*'Unfactored Wall Loads'!AK102+1*'Unfactored Wall Loads'!AM102)</f>
        <v>0</v>
      </c>
      <c r="AX102" s="38">
        <f>'Unfactored Wall Loads'!$P$5*(1*'Unfactored Wall Loads'!AK102+0.75*'Unfactored Wall Loads'!AL102+0.75*'Unfactored Wall Loads'!AM102)</f>
        <v>0</v>
      </c>
      <c r="AY102" s="42">
        <f t="shared" si="21"/>
        <v>0</v>
      </c>
      <c r="AZ102" s="118" t="str">
        <f>IF($B102="INT",1*'Unfactored Wall Loads'!AN102,IF($B102="EXT",IF(BF102=BB102,0.6*'Unfactored Wall Loads'!AN102,IF(BF102=BC102,0.75*0.6*'Unfactored Wall Loads'!AN102,IF(BF102=BD102,0.75*0.6*'Unfactored Wall Loads'!AN102,IF(BF102=BE102,0.75*0.6*'Unfactored Wall Loads'!AN102,"NG")))),"N.G."))</f>
        <v>N.G.</v>
      </c>
      <c r="BA102" s="119" t="str">
        <f>IF($B102="INT",1*'Unfactored Wall Loads'!AO102, IF($B102="EXT",0.6*'Unfactored Wall Loads'!AO102,"N.G."))</f>
        <v>N.G.</v>
      </c>
      <c r="BB102" s="38">
        <f>'Unfactored Wall Loads'!$P$5*(1*'Unfactored Wall Loads'!AP102)</f>
        <v>0</v>
      </c>
      <c r="BC102" s="38">
        <f>'Unfactored Wall Loads'!$P$5*(1*'Unfactored Wall Loads'!AP102+1*'Unfactored Wall Loads'!AQ102)</f>
        <v>0</v>
      </c>
      <c r="BD102" s="38">
        <f>'Unfactored Wall Loads'!$P$5*(1*'Unfactored Wall Loads'!AP102+1*'Unfactored Wall Loads'!AR102)</f>
        <v>0</v>
      </c>
      <c r="BE102" s="38">
        <f>'Unfactored Wall Loads'!$P$5*(1*'Unfactored Wall Loads'!AP102+0.75*'Unfactored Wall Loads'!AQ102+0.75*'Unfactored Wall Loads'!AR102)</f>
        <v>0</v>
      </c>
      <c r="BF102" s="42">
        <f t="shared" si="22"/>
        <v>0</v>
      </c>
      <c r="BG102" s="118" t="str">
        <f>IF($B102="INT",1*'Unfactored Wall Loads'!AS102,IF($B102="EXT",IF(BM102=BI102,0.6*'Unfactored Wall Loads'!AS102,IF(BM102=BJ102,0.75*0.6*'Unfactored Wall Loads'!AS102,IF(BM102=BK102,0.75*0.6*'Unfactored Wall Loads'!AS102,IF(BM102=BL102,0.75*0.6*'Unfactored Wall Loads'!AS102,"NG")))),"N.G."))</f>
        <v>N.G.</v>
      </c>
      <c r="BH102" s="119" t="str">
        <f>IF($B102="INT",1*'Unfactored Wall Loads'!AT102, IF($B102="EXT",0.6*'Unfactored Wall Loads'!AT102,"N.G."))</f>
        <v>N.G.</v>
      </c>
      <c r="BI102" s="38">
        <f>'Unfactored Wall Loads'!$P$5*(1*'Unfactored Wall Loads'!AU102)</f>
        <v>0</v>
      </c>
      <c r="BJ102" s="38">
        <f>'Unfactored Wall Loads'!$P$5*(1*'Unfactored Wall Loads'!AU102+1*'Unfactored Wall Loads'!AV102)</f>
        <v>0</v>
      </c>
      <c r="BK102" s="38">
        <f>'Unfactored Wall Loads'!$P$5*(1*'Unfactored Wall Loads'!AU102+1*'Unfactored Wall Loads'!AW102)</f>
        <v>0</v>
      </c>
      <c r="BL102" s="38">
        <f>'Unfactored Wall Loads'!$P$5*(1*'Unfactored Wall Loads'!AU102+0.75*'Unfactored Wall Loads'!AV102+0.75*'Unfactored Wall Loads'!AW102)</f>
        <v>0</v>
      </c>
      <c r="BM102" s="42">
        <f t="shared" si="23"/>
        <v>0</v>
      </c>
      <c r="BN102" s="118" t="str">
        <f>IF($B102="INT",1*'Unfactored Wall Loads'!AX102,IF($B102="EXT",IF(BT102=BP102,0.6*'Unfactored Wall Loads'!AX102,IF(BT102=BQ102,0.75*0.6*'Unfactored Wall Loads'!AX102,IF(BT102=BR102,0.75*0.6*'Unfactored Wall Loads'!AX102,IF(BT102=BS102,0.75*0.6*'Unfactored Wall Loads'!AX102,"NG")))),"N.G."))</f>
        <v>N.G.</v>
      </c>
      <c r="BO102" s="119" t="str">
        <f>IF($B102="INT",1*'Unfactored Wall Loads'!AY102, IF($B102="EXT",0.6*'Unfactored Wall Loads'!AY102,"N.G."))</f>
        <v>N.G.</v>
      </c>
      <c r="BP102" s="38">
        <f>'Unfactored Wall Loads'!$P$5*(1*'Unfactored Wall Loads'!AZ102)</f>
        <v>0</v>
      </c>
      <c r="BQ102" s="38">
        <f>'Unfactored Wall Loads'!$P$5*(1*'Unfactored Wall Loads'!AZ102+1*'Unfactored Wall Loads'!BA102)</f>
        <v>0</v>
      </c>
      <c r="BR102" s="38">
        <f>'Unfactored Wall Loads'!$P$5*(1*'Unfactored Wall Loads'!AZ102+1*'Unfactored Wall Loads'!BB102)</f>
        <v>0</v>
      </c>
      <c r="BS102" s="38">
        <f>'Unfactored Wall Loads'!$P$5*(1*'Unfactored Wall Loads'!AZ102+0.75*'Unfactored Wall Loads'!BA102+0.75*'Unfactored Wall Loads'!BB102)</f>
        <v>0</v>
      </c>
      <c r="BT102" s="42">
        <f t="shared" si="24"/>
        <v>0</v>
      </c>
      <c r="BU102" s="118" t="str">
        <f>IF($B102="INT",1*'Unfactored Wall Loads'!BC102,IF($B102="EXT",IF(CA102=BW102,0.6*'Unfactored Wall Loads'!BC102,IF(CA102=BX102,0.75*0.6*'Unfactored Wall Loads'!BC102,IF(CA102=BY102,0.75*0.6*'Unfactored Wall Loads'!BC102,IF(CA102=BZ102,0.75*0.6*'Unfactored Wall Loads'!BC102,"NG")))),"N.G."))</f>
        <v>N.G.</v>
      </c>
      <c r="BV102" s="119" t="str">
        <f>IF($B102="INT",1*'Unfactored Wall Loads'!BD102, IF($B102="EXT",0.6*'Unfactored Wall Loads'!BD102,"N.G."))</f>
        <v>N.G.</v>
      </c>
      <c r="BW102" s="38">
        <f>'Unfactored Wall Loads'!$P$5*(1*'Unfactored Wall Loads'!BE102)</f>
        <v>0</v>
      </c>
      <c r="BX102" s="38">
        <f>'Unfactored Wall Loads'!$P$5*(1*'Unfactored Wall Loads'!BE102+1*'Unfactored Wall Loads'!BF102)</f>
        <v>0</v>
      </c>
      <c r="BY102" s="38">
        <f>'Unfactored Wall Loads'!$P$5*(1*'Unfactored Wall Loads'!BE102+1*'Unfactored Wall Loads'!BG102)</f>
        <v>0</v>
      </c>
      <c r="BZ102" s="38">
        <f>'Unfactored Wall Loads'!$P$5*(1*'Unfactored Wall Loads'!BE102+0.75*'Unfactored Wall Loads'!BF102+0.75*'Unfactored Wall Loads'!BG102)</f>
        <v>0</v>
      </c>
      <c r="CA102" s="42">
        <f t="shared" si="25"/>
        <v>0</v>
      </c>
      <c r="CB102" s="118" t="str">
        <f>IF($B102="INT",1*'Unfactored Wall Loads'!BH102,IF($B102="EXT",IF(CH102=CD102,0.6*'Unfactored Wall Loads'!BH102,IF(CH102=CE102,0.75*0.6*'Unfactored Wall Loads'!BH102,IF(CH102=CF102,0.75*0.6*'Unfactored Wall Loads'!BH102,IF(CH102=CG102,0.75*0.6*'Unfactored Wall Loads'!BH102,"NG")))),"N.G."))</f>
        <v>N.G.</v>
      </c>
      <c r="CC102" s="119" t="str">
        <f>IF($B102="INT",1*'Unfactored Wall Loads'!BI102, IF($B102="EXT",0.6*'Unfactored Wall Loads'!BI102,"N.G."))</f>
        <v>N.G.</v>
      </c>
      <c r="CD102" s="38">
        <f>'Unfactored Wall Loads'!$P$5*(1*'Unfactored Wall Loads'!BJ102)</f>
        <v>0</v>
      </c>
      <c r="CE102" s="38">
        <f>'Unfactored Wall Loads'!$P$5*(1*'Unfactored Wall Loads'!BJ102+1*'Unfactored Wall Loads'!BK102)</f>
        <v>0</v>
      </c>
      <c r="CF102" s="38">
        <f>'Unfactored Wall Loads'!$P$5*(1*'Unfactored Wall Loads'!BJ102+1*'Unfactored Wall Loads'!BL102)</f>
        <v>0</v>
      </c>
      <c r="CG102" s="38">
        <f>'Unfactored Wall Loads'!$P$5*(1*'Unfactored Wall Loads'!BJ102+0.75*'Unfactored Wall Loads'!BK102+0.75*'Unfactored Wall Loads'!BL102)</f>
        <v>0</v>
      </c>
      <c r="CH102" s="42">
        <f t="shared" si="26"/>
        <v>0</v>
      </c>
      <c r="CI102" s="118" t="str">
        <f>IF($B102="INT",1*'Unfactored Wall Loads'!BM102,IF($B102="EXT",IF(CO102=CK102,0.6*'Unfactored Wall Loads'!BM102,IF(CO102=CL102,0.75*0.6*'Unfactored Wall Loads'!BM102,IF(CO102=CM102,0.75*0.6*'Unfactored Wall Loads'!BM102,IF(CO102=CN102,0.75*0.6*'Unfactored Wall Loads'!BM102,"NG")))),"N.G."))</f>
        <v>N.G.</v>
      </c>
      <c r="CJ102" s="119" t="str">
        <f>IF($B102="INT",1*'Unfactored Wall Loads'!BN102, IF($B102="EXT",0.6*'Unfactored Wall Loads'!BN102,"N.G."))</f>
        <v>N.G.</v>
      </c>
      <c r="CK102" s="38">
        <f>'Unfactored Wall Loads'!$P$5*(1*'Unfactored Wall Loads'!BO102)</f>
        <v>0</v>
      </c>
      <c r="CL102" s="38">
        <f>'Unfactored Wall Loads'!$P$5*(1*'Unfactored Wall Loads'!BO102+1*'Unfactored Wall Loads'!BP102)</f>
        <v>0</v>
      </c>
      <c r="CM102" s="38">
        <f>'Unfactored Wall Loads'!$P$5*(1*'Unfactored Wall Loads'!BO102+1*'Unfactored Wall Loads'!BQ102)</f>
        <v>0</v>
      </c>
      <c r="CN102" s="38">
        <f>'Unfactored Wall Loads'!$P$5*(1*'Unfactored Wall Loads'!BO102+0.75*'Unfactored Wall Loads'!BP102+0.75*'Unfactored Wall Loads'!BQ102)</f>
        <v>0</v>
      </c>
      <c r="CO102" s="42">
        <f t="shared" si="27"/>
        <v>0</v>
      </c>
      <c r="CP102" s="118" t="str">
        <f>IF($B102="INT",1*'Unfactored Wall Loads'!BR102,IF($B102="EXT",IF(CV102=CR102,0.6*'Unfactored Wall Loads'!BR102,IF(CV102=CS102,0.75*0.6*'Unfactored Wall Loads'!BR102,IF(CV102=CT102,0.75*0.6*'Unfactored Wall Loads'!BR102,IF(CV102=CU102,0.75*0.6*'Unfactored Wall Loads'!BR102,"NG")))),"N.G."))</f>
        <v>N.G.</v>
      </c>
      <c r="CQ102" s="119" t="str">
        <f>IF($B102="INT",1*'Unfactored Wall Loads'!BS102, IF($B102="EXT",0.6*'Unfactored Wall Loads'!BS102,"N.G."))</f>
        <v>N.G.</v>
      </c>
      <c r="CR102" s="38">
        <f>'Unfactored Wall Loads'!$P$5*(1*'Unfactored Wall Loads'!BT102)</f>
        <v>0</v>
      </c>
      <c r="CS102" s="38">
        <f>'Unfactored Wall Loads'!$P$5*(1*'Unfactored Wall Loads'!BT102+1*'Unfactored Wall Loads'!BU102)</f>
        <v>0</v>
      </c>
      <c r="CT102" s="38">
        <f>'Unfactored Wall Loads'!$P$5*(1*'Unfactored Wall Loads'!BT102+1*'Unfactored Wall Loads'!BV102)</f>
        <v>0</v>
      </c>
      <c r="CU102" s="38">
        <f>'Unfactored Wall Loads'!$P$5*(1*'Unfactored Wall Loads'!BT102+0.75*'Unfactored Wall Loads'!BU102+0.75*'Unfactored Wall Loads'!BV102)</f>
        <v>0</v>
      </c>
      <c r="CV102" s="42">
        <f t="shared" si="28"/>
        <v>0</v>
      </c>
      <c r="CW102" s="118" t="str">
        <f>IF($B102="INT",1*'Unfactored Wall Loads'!BW102,IF($B102="EXT",IF(DC102=CY102,0.6*'Unfactored Wall Loads'!BW102,IF(DC102=CZ102,0.75*0.6*'Unfactored Wall Loads'!BW102,IF(DC102=DA102,0.75*0.6*'Unfactored Wall Loads'!BW102,IF(DC102=DB102,0.75*0.6*'Unfactored Wall Loads'!BW102,"NG")))),"N.G."))</f>
        <v>N.G.</v>
      </c>
      <c r="CX102" s="119" t="str">
        <f>IF($B102="INT",1*'Unfactored Wall Loads'!BX102, IF($B102="EXT",0.6*'Unfactored Wall Loads'!BX102,"N.G."))</f>
        <v>N.G.</v>
      </c>
      <c r="CY102" s="38">
        <f>'Unfactored Wall Loads'!$P$5*(1*'Unfactored Wall Loads'!BY102)</f>
        <v>0</v>
      </c>
      <c r="CZ102" s="38">
        <f>'Unfactored Wall Loads'!$P$5*(1*'Unfactored Wall Loads'!BY102+1*'Unfactored Wall Loads'!BZ102)</f>
        <v>0</v>
      </c>
      <c r="DA102" s="38">
        <f>'Unfactored Wall Loads'!$P$5*(1*'Unfactored Wall Loads'!BY102+1*'Unfactored Wall Loads'!CA102)</f>
        <v>0</v>
      </c>
      <c r="DB102" s="38">
        <f>'Unfactored Wall Loads'!$P$5*(1*'Unfactored Wall Loads'!BY102+0.75*'Unfactored Wall Loads'!BZ102+0.75*'Unfactored Wall Loads'!CA102)</f>
        <v>0</v>
      </c>
      <c r="DC102" s="37">
        <f t="shared" si="29"/>
        <v>0</v>
      </c>
    </row>
    <row r="103" spans="1:107" x14ac:dyDescent="0.25">
      <c r="A103" s="87">
        <v>82</v>
      </c>
      <c r="B103" s="87">
        <f>'Unfactored Wall Loads'!B103</f>
        <v>0</v>
      </c>
      <c r="C103" s="118" t="str">
        <f>IF($B103="INT",1*'Unfactored Wall Loads'!E104,IF($B103="EXT",IF(I103=E103,0.6*'Unfactored Wall Loads'!E104,IF(I103=F103,0.75*0.6*'Unfactored Wall Loads'!E104,IF(I103=G103,0.75*0.6*'Unfactored Wall Loads'!A104,IF(I103=H103,0.75*0.6*'Unfactored Wall Loads'!E104,"NG")))),"N.G."))</f>
        <v>N.G.</v>
      </c>
      <c r="D103" s="119" t="str">
        <f>IF($B103="INT",1*'Unfactored Wall Loads'!F103, IF($B103="EXT",0.6*'Unfactored Wall Loads'!F103,"N.G."))</f>
        <v>N.G.</v>
      </c>
      <c r="E103" s="38">
        <f>'Unfactored Wall Loads'!$P$5*(1*'Unfactored Wall Loads'!G103)</f>
        <v>0</v>
      </c>
      <c r="F103" s="38">
        <f>'Unfactored Wall Loads'!$P$5*(1*'Unfactored Wall Loads'!G103+1*'Unfactored Wall Loads'!H103)</f>
        <v>0</v>
      </c>
      <c r="G103" s="38">
        <f>'Unfactored Wall Loads'!$P$5*(1*'Unfactored Wall Loads'!G103+1*'Unfactored Wall Loads'!I103)</f>
        <v>0</v>
      </c>
      <c r="H103" s="38">
        <f>'Unfactored Wall Loads'!$P$5*(1*'Unfactored Wall Loads'!G103+0.75*'Unfactored Wall Loads'!H103+0.75*'Unfactored Wall Loads'!I103)</f>
        <v>0</v>
      </c>
      <c r="I103" s="42">
        <f t="shared" si="15"/>
        <v>0</v>
      </c>
      <c r="J103" s="118" t="str">
        <f>IF($B103="INT",1*'Unfactored Wall Loads'!J104,IF($B103="EXT",IF(P103=L103,0.6*'Unfactored Wall Loads'!H104,IF(P103=M103,0.75*0.6*'Unfactored Wall Loads'!H104,IF(P103=N103,0.75*0.6*'Unfactored Wall Loads'!H104,IF(P103=O103,0.75*0.6*'Unfactored Wall Loads'!H104,"NG")))),"N.G."))</f>
        <v>N.G.</v>
      </c>
      <c r="K103" s="119" t="str">
        <f>IF($B103="INT",1*'Unfactored Wall Loads'!K103, IF($B103="EXT",0.6*'Unfactored Wall Loads'!K103,"N.G."))</f>
        <v>N.G.</v>
      </c>
      <c r="L103" s="38">
        <f>'Unfactored Wall Loads'!$P$5*(1*'Unfactored Wall Loads'!L103)</f>
        <v>0</v>
      </c>
      <c r="M103" s="38">
        <f>'Unfactored Wall Loads'!$P$5*(1*'Unfactored Wall Loads'!L103+1*'Unfactored Wall Loads'!M103)</f>
        <v>0</v>
      </c>
      <c r="N103" s="38">
        <f>'Unfactored Wall Loads'!$P$5*(1*'Unfactored Wall Loads'!L103+1*'Unfactored Wall Loads'!N103)</f>
        <v>0</v>
      </c>
      <c r="O103" s="38">
        <f>'Unfactored Wall Loads'!$P$5*(1*'Unfactored Wall Loads'!L103+0.75*'Unfactored Wall Loads'!M103+0.75*'Unfactored Wall Loads'!N103)</f>
        <v>0</v>
      </c>
      <c r="P103" s="42">
        <f t="shared" si="16"/>
        <v>0</v>
      </c>
      <c r="Q103" s="118" t="str">
        <f>IF($B103="INT",1*'Unfactored Wall Loads'!O104,IF($B103="EXT",IF(W103=S103,0.6*'Unfactored Wall Loads'!O104,IF(W103=T103,0.75*0.6*'Unfactored Wall Loads'!O104,IF(W103=U103,0.75*0.6*'Unfactored Wall Loads'!O104,IF(W103=V103,0.75*0.6*'Unfactored Wall Loads'!O104,"NG")))),"N.G."))</f>
        <v>N.G.</v>
      </c>
      <c r="R103" s="119" t="str">
        <f>IF($B103="INT",1*'Unfactored Wall Loads'!P103, IF($B103="EXT",0.6*'Unfactored Wall Loads'!P103,"N.G."))</f>
        <v>N.G.</v>
      </c>
      <c r="S103" s="38">
        <f>'Unfactored Wall Loads'!$P$5*(1*'Unfactored Wall Loads'!Q103)</f>
        <v>0</v>
      </c>
      <c r="T103" s="38">
        <f>'Unfactored Wall Loads'!$P$5*(1*'Unfactored Wall Loads'!Q103+1*'Unfactored Wall Loads'!R103)</f>
        <v>0</v>
      </c>
      <c r="U103" s="38">
        <f>'Unfactored Wall Loads'!$P$5*(1*'Unfactored Wall Loads'!Q103+1*'Unfactored Wall Loads'!S103)</f>
        <v>0</v>
      </c>
      <c r="V103" s="38">
        <f>'Unfactored Wall Loads'!$P$5*(1*'Unfactored Wall Loads'!Q103+0.75*'Unfactored Wall Loads'!R103+0.75*'Unfactored Wall Loads'!S103)</f>
        <v>0</v>
      </c>
      <c r="W103" s="42">
        <f t="shared" si="17"/>
        <v>0</v>
      </c>
      <c r="X103" s="118" t="str">
        <f>IF($B103="INT",1*'Unfactored Wall Loads'!T103,IF($B103="EXT",IF(AD103=Z103,0.6*'Unfactored Wall Loads'!T103,IF(AD103=AA103,0.75*0.6*'Unfactored Wall Loads'!T103,IF(AD103=AB103,0.75*0.6*'Unfactored Wall Loads'!T103,IF(AD103=AC103,0.75*0.6*'Unfactored Wall Loads'!T103,"NG")))),"N.G."))</f>
        <v>N.G.</v>
      </c>
      <c r="Y103" s="119" t="str">
        <f>IF($B103="INT",1*'Unfactored Wall Loads'!U103, IF($B103="EXT",0.6*'Unfactored Wall Loads'!U103,"N.G."))</f>
        <v>N.G.</v>
      </c>
      <c r="Z103" s="38">
        <f>'Unfactored Wall Loads'!$P$5*(1*'Unfactored Wall Loads'!V103)</f>
        <v>0</v>
      </c>
      <c r="AA103" s="38">
        <f>'Unfactored Wall Loads'!$P$5*(1*'Unfactored Wall Loads'!V103+1*'Unfactored Wall Loads'!W103)</f>
        <v>0</v>
      </c>
      <c r="AB103" s="38">
        <f>'Unfactored Wall Loads'!$P$5*(1*'Unfactored Wall Loads'!V103+1*'Unfactored Wall Loads'!X103)</f>
        <v>0</v>
      </c>
      <c r="AC103" s="42">
        <f>'Unfactored Wall Loads'!$P$5*(1*'Unfactored Wall Loads'!V103+0.75*'Unfactored Wall Loads'!W103+0.75*'Unfactored Wall Loads'!X103)</f>
        <v>0</v>
      </c>
      <c r="AD103" s="87">
        <f t="shared" si="18"/>
        <v>0</v>
      </c>
      <c r="AE103" s="118" t="str">
        <f>IF($B103="INT",1*'Unfactored Wall Loads'!Y103,IF($B103="EXT",IF(AK103=AG103,0.6*'Unfactored Wall Loads'!Y103,IF(AK103=AH103,0.75*0.6*'Unfactored Wall Loads'!Y103,IF(AK103=AI103,0.75*0.6*'Unfactored Wall Loads'!Y103,IF(AK103=AJ103,0.75*0.6*'Unfactored Wall Loads'!Y103,"NG")))),"N.G."))</f>
        <v>N.G.</v>
      </c>
      <c r="AF103" s="119" t="str">
        <f>IF($B103="INT",1*'Unfactored Wall Loads'!Z103, IF($B103="EXT",0.6*'Unfactored Wall Loads'!Z103,"N.G."))</f>
        <v>N.G.</v>
      </c>
      <c r="AG103" s="38">
        <f>'Unfactored Wall Loads'!$P$5*(1*'Unfactored Wall Loads'!AA103)</f>
        <v>0</v>
      </c>
      <c r="AH103" s="38">
        <f>'Unfactored Wall Loads'!$P$5*(1*'Unfactored Wall Loads'!AA103+1*'Unfactored Wall Loads'!AB103)</f>
        <v>0</v>
      </c>
      <c r="AI103" s="38">
        <f>'Unfactored Wall Loads'!$P$5*(1*'Unfactored Wall Loads'!AA103+1*'Unfactored Wall Loads'!AC103)</f>
        <v>0</v>
      </c>
      <c r="AJ103" s="38">
        <f>'Unfactored Wall Loads'!$P$5*(1*'Unfactored Wall Loads'!AA103+0.75*'Unfactored Wall Loads'!AB103+0.75*'Unfactored Wall Loads'!AC103)</f>
        <v>0</v>
      </c>
      <c r="AK103" s="42">
        <f t="shared" si="19"/>
        <v>0</v>
      </c>
      <c r="AL103" s="118" t="str">
        <f>IF($B103="INT",1*'Unfactored Wall Loads'!AD103,IF($B103="EXT",IF(AR103=AN103,0.6*'Unfactored Wall Loads'!AD103,IF(AR103=AO103,0.75*0.6*'Unfactored Wall Loads'!AD103,IF(AR103=AP103,0.75*0.6*'Unfactored Wall Loads'!AD103,IF(AR103=AQ103,0.75*0.6*'Unfactored Wall Loads'!AD103,"NG")))),"N.G."))</f>
        <v>N.G.</v>
      </c>
      <c r="AM103" s="119" t="str">
        <f>IF($B103="INT",1*'Unfactored Wall Loads'!AE103, IF($B103="EXT",0.6*'Unfactored Wall Loads'!AE103,"N.G."))</f>
        <v>N.G.</v>
      </c>
      <c r="AN103" s="38">
        <f>'Unfactored Wall Loads'!$P$5*(1*'Unfactored Wall Loads'!AF103)</f>
        <v>0</v>
      </c>
      <c r="AO103" s="38">
        <f>'Unfactored Wall Loads'!$P$5*(1*'Unfactored Wall Loads'!AF103+1*'Unfactored Wall Loads'!AG103)</f>
        <v>0</v>
      </c>
      <c r="AP103" s="38">
        <f>'Unfactored Wall Loads'!$P$5*(1*'Unfactored Wall Loads'!AF103+1*'Unfactored Wall Loads'!AH103)</f>
        <v>0</v>
      </c>
      <c r="AQ103" s="38">
        <f>'Unfactored Wall Loads'!$P$5*(1*'Unfactored Wall Loads'!AF103+0.75*'Unfactored Wall Loads'!AG103+0.75*'Unfactored Wall Loads'!AH103)</f>
        <v>0</v>
      </c>
      <c r="AR103" s="42">
        <f t="shared" si="20"/>
        <v>0</v>
      </c>
      <c r="AS103" s="118" t="str">
        <f>IF($B103="INT",1*'Unfactored Wall Loads'!AI103,IF($B103="EXT",IF(AY103=AU103,0.6*'Unfactored Wall Loads'!AI103,IF(AY103=AV103,0.75*0.6*'Unfactored Wall Loads'!AI103,IF(AY103=AW103,0.75*0.6*'Unfactored Wall Loads'!AI103,IF(AY103=AX103,0.75*0.6*'Unfactored Wall Loads'!AI103,"NG")))),"N.G."))</f>
        <v>N.G.</v>
      </c>
      <c r="AT103" s="119" t="str">
        <f>IF($B103="INT",1*'Unfactored Wall Loads'!AJ103, IF($B103="EXT",0.6*'Unfactored Wall Loads'!AJ103,"N.G."))</f>
        <v>N.G.</v>
      </c>
      <c r="AU103" s="38">
        <f>'Unfactored Wall Loads'!$P$5*(1*'Unfactored Wall Loads'!AK103)</f>
        <v>0</v>
      </c>
      <c r="AV103" s="38">
        <f>'Unfactored Wall Loads'!$P$5*(1*'Unfactored Wall Loads'!AK103+1*'Unfactored Wall Loads'!AL103)</f>
        <v>0</v>
      </c>
      <c r="AW103" s="38">
        <f>'Unfactored Wall Loads'!$P$5*(1*'Unfactored Wall Loads'!AK103+1*'Unfactored Wall Loads'!AM103)</f>
        <v>0</v>
      </c>
      <c r="AX103" s="38">
        <f>'Unfactored Wall Loads'!$P$5*(1*'Unfactored Wall Loads'!AK103+0.75*'Unfactored Wall Loads'!AL103+0.75*'Unfactored Wall Loads'!AM103)</f>
        <v>0</v>
      </c>
      <c r="AY103" s="42">
        <f t="shared" si="21"/>
        <v>0</v>
      </c>
      <c r="AZ103" s="118" t="str">
        <f>IF($B103="INT",1*'Unfactored Wall Loads'!AN103,IF($B103="EXT",IF(BF103=BB103,0.6*'Unfactored Wall Loads'!AN103,IF(BF103=BC103,0.75*0.6*'Unfactored Wall Loads'!AN103,IF(BF103=BD103,0.75*0.6*'Unfactored Wall Loads'!AN103,IF(BF103=BE103,0.75*0.6*'Unfactored Wall Loads'!AN103,"NG")))),"N.G."))</f>
        <v>N.G.</v>
      </c>
      <c r="BA103" s="119" t="str">
        <f>IF($B103="INT",1*'Unfactored Wall Loads'!AO103, IF($B103="EXT",0.6*'Unfactored Wall Loads'!AO103,"N.G."))</f>
        <v>N.G.</v>
      </c>
      <c r="BB103" s="38">
        <f>'Unfactored Wall Loads'!$P$5*(1*'Unfactored Wall Loads'!AP103)</f>
        <v>0</v>
      </c>
      <c r="BC103" s="38">
        <f>'Unfactored Wall Loads'!$P$5*(1*'Unfactored Wall Loads'!AP103+1*'Unfactored Wall Loads'!AQ103)</f>
        <v>0</v>
      </c>
      <c r="BD103" s="38">
        <f>'Unfactored Wall Loads'!$P$5*(1*'Unfactored Wall Loads'!AP103+1*'Unfactored Wall Loads'!AR103)</f>
        <v>0</v>
      </c>
      <c r="BE103" s="38">
        <f>'Unfactored Wall Loads'!$P$5*(1*'Unfactored Wall Loads'!AP103+0.75*'Unfactored Wall Loads'!AQ103+0.75*'Unfactored Wall Loads'!AR103)</f>
        <v>0</v>
      </c>
      <c r="BF103" s="42">
        <f t="shared" si="22"/>
        <v>0</v>
      </c>
      <c r="BG103" s="118" t="str">
        <f>IF($B103="INT",1*'Unfactored Wall Loads'!AS103,IF($B103="EXT",IF(BM103=BI103,0.6*'Unfactored Wall Loads'!AS103,IF(BM103=BJ103,0.75*0.6*'Unfactored Wall Loads'!AS103,IF(BM103=BK103,0.75*0.6*'Unfactored Wall Loads'!AS103,IF(BM103=BL103,0.75*0.6*'Unfactored Wall Loads'!AS103,"NG")))),"N.G."))</f>
        <v>N.G.</v>
      </c>
      <c r="BH103" s="119" t="str">
        <f>IF($B103="INT",1*'Unfactored Wall Loads'!AT103, IF($B103="EXT",0.6*'Unfactored Wall Loads'!AT103,"N.G."))</f>
        <v>N.G.</v>
      </c>
      <c r="BI103" s="38">
        <f>'Unfactored Wall Loads'!$P$5*(1*'Unfactored Wall Loads'!AU103)</f>
        <v>0</v>
      </c>
      <c r="BJ103" s="38">
        <f>'Unfactored Wall Loads'!$P$5*(1*'Unfactored Wall Loads'!AU103+1*'Unfactored Wall Loads'!AV103)</f>
        <v>0</v>
      </c>
      <c r="BK103" s="38">
        <f>'Unfactored Wall Loads'!$P$5*(1*'Unfactored Wall Loads'!AU103+1*'Unfactored Wall Loads'!AW103)</f>
        <v>0</v>
      </c>
      <c r="BL103" s="38">
        <f>'Unfactored Wall Loads'!$P$5*(1*'Unfactored Wall Loads'!AU103+0.75*'Unfactored Wall Loads'!AV103+0.75*'Unfactored Wall Loads'!AW103)</f>
        <v>0</v>
      </c>
      <c r="BM103" s="42">
        <f t="shared" si="23"/>
        <v>0</v>
      </c>
      <c r="BN103" s="118" t="str">
        <f>IF($B103="INT",1*'Unfactored Wall Loads'!AX103,IF($B103="EXT",IF(BT103=BP103,0.6*'Unfactored Wall Loads'!AX103,IF(BT103=BQ103,0.75*0.6*'Unfactored Wall Loads'!AX103,IF(BT103=BR103,0.75*0.6*'Unfactored Wall Loads'!AX103,IF(BT103=BS103,0.75*0.6*'Unfactored Wall Loads'!AX103,"NG")))),"N.G."))</f>
        <v>N.G.</v>
      </c>
      <c r="BO103" s="119" t="str">
        <f>IF($B103="INT",1*'Unfactored Wall Loads'!AY103, IF($B103="EXT",0.6*'Unfactored Wall Loads'!AY103,"N.G."))</f>
        <v>N.G.</v>
      </c>
      <c r="BP103" s="38">
        <f>'Unfactored Wall Loads'!$P$5*(1*'Unfactored Wall Loads'!AZ103)</f>
        <v>0</v>
      </c>
      <c r="BQ103" s="38">
        <f>'Unfactored Wall Loads'!$P$5*(1*'Unfactored Wall Loads'!AZ103+1*'Unfactored Wall Loads'!BA103)</f>
        <v>0</v>
      </c>
      <c r="BR103" s="38">
        <f>'Unfactored Wall Loads'!$P$5*(1*'Unfactored Wall Loads'!AZ103+1*'Unfactored Wall Loads'!BB103)</f>
        <v>0</v>
      </c>
      <c r="BS103" s="38">
        <f>'Unfactored Wall Loads'!$P$5*(1*'Unfactored Wall Loads'!AZ103+0.75*'Unfactored Wall Loads'!BA103+0.75*'Unfactored Wall Loads'!BB103)</f>
        <v>0</v>
      </c>
      <c r="BT103" s="42">
        <f t="shared" si="24"/>
        <v>0</v>
      </c>
      <c r="BU103" s="118" t="str">
        <f>IF($B103="INT",1*'Unfactored Wall Loads'!BC103,IF($B103="EXT",IF(CA103=BW103,0.6*'Unfactored Wall Loads'!BC103,IF(CA103=BX103,0.75*0.6*'Unfactored Wall Loads'!BC103,IF(CA103=BY103,0.75*0.6*'Unfactored Wall Loads'!BC103,IF(CA103=BZ103,0.75*0.6*'Unfactored Wall Loads'!BC103,"NG")))),"N.G."))</f>
        <v>N.G.</v>
      </c>
      <c r="BV103" s="119" t="str">
        <f>IF($B103="INT",1*'Unfactored Wall Loads'!BD103, IF($B103="EXT",0.6*'Unfactored Wall Loads'!BD103,"N.G."))</f>
        <v>N.G.</v>
      </c>
      <c r="BW103" s="38">
        <f>'Unfactored Wall Loads'!$P$5*(1*'Unfactored Wall Loads'!BE103)</f>
        <v>0</v>
      </c>
      <c r="BX103" s="38">
        <f>'Unfactored Wall Loads'!$P$5*(1*'Unfactored Wall Loads'!BE103+1*'Unfactored Wall Loads'!BF103)</f>
        <v>0</v>
      </c>
      <c r="BY103" s="38">
        <f>'Unfactored Wall Loads'!$P$5*(1*'Unfactored Wall Loads'!BE103+1*'Unfactored Wall Loads'!BG103)</f>
        <v>0</v>
      </c>
      <c r="BZ103" s="38">
        <f>'Unfactored Wall Loads'!$P$5*(1*'Unfactored Wall Loads'!BE103+0.75*'Unfactored Wall Loads'!BF103+0.75*'Unfactored Wall Loads'!BG103)</f>
        <v>0</v>
      </c>
      <c r="CA103" s="42">
        <f t="shared" si="25"/>
        <v>0</v>
      </c>
      <c r="CB103" s="118" t="str">
        <f>IF($B103="INT",1*'Unfactored Wall Loads'!BH103,IF($B103="EXT",IF(CH103=CD103,0.6*'Unfactored Wall Loads'!BH103,IF(CH103=CE103,0.75*0.6*'Unfactored Wall Loads'!BH103,IF(CH103=CF103,0.75*0.6*'Unfactored Wall Loads'!BH103,IF(CH103=CG103,0.75*0.6*'Unfactored Wall Loads'!BH103,"NG")))),"N.G."))</f>
        <v>N.G.</v>
      </c>
      <c r="CC103" s="119" t="str">
        <f>IF($B103="INT",1*'Unfactored Wall Loads'!BI103, IF($B103="EXT",0.6*'Unfactored Wall Loads'!BI103,"N.G."))</f>
        <v>N.G.</v>
      </c>
      <c r="CD103" s="38">
        <f>'Unfactored Wall Loads'!$P$5*(1*'Unfactored Wall Loads'!BJ103)</f>
        <v>0</v>
      </c>
      <c r="CE103" s="38">
        <f>'Unfactored Wall Loads'!$P$5*(1*'Unfactored Wall Loads'!BJ103+1*'Unfactored Wall Loads'!BK103)</f>
        <v>0</v>
      </c>
      <c r="CF103" s="38">
        <f>'Unfactored Wall Loads'!$P$5*(1*'Unfactored Wall Loads'!BJ103+1*'Unfactored Wall Loads'!BL103)</f>
        <v>0</v>
      </c>
      <c r="CG103" s="38">
        <f>'Unfactored Wall Loads'!$P$5*(1*'Unfactored Wall Loads'!BJ103+0.75*'Unfactored Wall Loads'!BK103+0.75*'Unfactored Wall Loads'!BL103)</f>
        <v>0</v>
      </c>
      <c r="CH103" s="42">
        <f t="shared" si="26"/>
        <v>0</v>
      </c>
      <c r="CI103" s="118" t="str">
        <f>IF($B103="INT",1*'Unfactored Wall Loads'!BM103,IF($B103="EXT",IF(CO103=CK103,0.6*'Unfactored Wall Loads'!BM103,IF(CO103=CL103,0.75*0.6*'Unfactored Wall Loads'!BM103,IF(CO103=CM103,0.75*0.6*'Unfactored Wall Loads'!BM103,IF(CO103=CN103,0.75*0.6*'Unfactored Wall Loads'!BM103,"NG")))),"N.G."))</f>
        <v>N.G.</v>
      </c>
      <c r="CJ103" s="119" t="str">
        <f>IF($B103="INT",1*'Unfactored Wall Loads'!BN103, IF($B103="EXT",0.6*'Unfactored Wall Loads'!BN103,"N.G."))</f>
        <v>N.G.</v>
      </c>
      <c r="CK103" s="38">
        <f>'Unfactored Wall Loads'!$P$5*(1*'Unfactored Wall Loads'!BO103)</f>
        <v>0</v>
      </c>
      <c r="CL103" s="38">
        <f>'Unfactored Wall Loads'!$P$5*(1*'Unfactored Wall Loads'!BO103+1*'Unfactored Wall Loads'!BP103)</f>
        <v>0</v>
      </c>
      <c r="CM103" s="38">
        <f>'Unfactored Wall Loads'!$P$5*(1*'Unfactored Wall Loads'!BO103+1*'Unfactored Wall Loads'!BQ103)</f>
        <v>0</v>
      </c>
      <c r="CN103" s="38">
        <f>'Unfactored Wall Loads'!$P$5*(1*'Unfactored Wall Loads'!BO103+0.75*'Unfactored Wall Loads'!BP103+0.75*'Unfactored Wall Loads'!BQ103)</f>
        <v>0</v>
      </c>
      <c r="CO103" s="42">
        <f t="shared" si="27"/>
        <v>0</v>
      </c>
      <c r="CP103" s="118" t="str">
        <f>IF($B103="INT",1*'Unfactored Wall Loads'!BR103,IF($B103="EXT",IF(CV103=CR103,0.6*'Unfactored Wall Loads'!BR103,IF(CV103=CS103,0.75*0.6*'Unfactored Wall Loads'!BR103,IF(CV103=CT103,0.75*0.6*'Unfactored Wall Loads'!BR103,IF(CV103=CU103,0.75*0.6*'Unfactored Wall Loads'!BR103,"NG")))),"N.G."))</f>
        <v>N.G.</v>
      </c>
      <c r="CQ103" s="119" t="str">
        <f>IF($B103="INT",1*'Unfactored Wall Loads'!BS103, IF($B103="EXT",0.6*'Unfactored Wall Loads'!BS103,"N.G."))</f>
        <v>N.G.</v>
      </c>
      <c r="CR103" s="38">
        <f>'Unfactored Wall Loads'!$P$5*(1*'Unfactored Wall Loads'!BT103)</f>
        <v>0</v>
      </c>
      <c r="CS103" s="38">
        <f>'Unfactored Wall Loads'!$P$5*(1*'Unfactored Wall Loads'!BT103+1*'Unfactored Wall Loads'!BU103)</f>
        <v>0</v>
      </c>
      <c r="CT103" s="38">
        <f>'Unfactored Wall Loads'!$P$5*(1*'Unfactored Wall Loads'!BT103+1*'Unfactored Wall Loads'!BV103)</f>
        <v>0</v>
      </c>
      <c r="CU103" s="38">
        <f>'Unfactored Wall Loads'!$P$5*(1*'Unfactored Wall Loads'!BT103+0.75*'Unfactored Wall Loads'!BU103+0.75*'Unfactored Wall Loads'!BV103)</f>
        <v>0</v>
      </c>
      <c r="CV103" s="42">
        <f t="shared" si="28"/>
        <v>0</v>
      </c>
      <c r="CW103" s="118" t="str">
        <f>IF($B103="INT",1*'Unfactored Wall Loads'!BW103,IF($B103="EXT",IF(DC103=CY103,0.6*'Unfactored Wall Loads'!BW103,IF(DC103=CZ103,0.75*0.6*'Unfactored Wall Loads'!BW103,IF(DC103=DA103,0.75*0.6*'Unfactored Wall Loads'!BW103,IF(DC103=DB103,0.75*0.6*'Unfactored Wall Loads'!BW103,"NG")))),"N.G."))</f>
        <v>N.G.</v>
      </c>
      <c r="CX103" s="119" t="str">
        <f>IF($B103="INT",1*'Unfactored Wall Loads'!BX103, IF($B103="EXT",0.6*'Unfactored Wall Loads'!BX103,"N.G."))</f>
        <v>N.G.</v>
      </c>
      <c r="CY103" s="38">
        <f>'Unfactored Wall Loads'!$P$5*(1*'Unfactored Wall Loads'!BY103)</f>
        <v>0</v>
      </c>
      <c r="CZ103" s="38">
        <f>'Unfactored Wall Loads'!$P$5*(1*'Unfactored Wall Loads'!BY103+1*'Unfactored Wall Loads'!BZ103)</f>
        <v>0</v>
      </c>
      <c r="DA103" s="38">
        <f>'Unfactored Wall Loads'!$P$5*(1*'Unfactored Wall Loads'!BY103+1*'Unfactored Wall Loads'!CA103)</f>
        <v>0</v>
      </c>
      <c r="DB103" s="38">
        <f>'Unfactored Wall Loads'!$P$5*(1*'Unfactored Wall Loads'!BY103+0.75*'Unfactored Wall Loads'!BZ103+0.75*'Unfactored Wall Loads'!CA103)</f>
        <v>0</v>
      </c>
      <c r="DC103" s="37">
        <f t="shared" si="29"/>
        <v>0</v>
      </c>
    </row>
    <row r="104" spans="1:107" x14ac:dyDescent="0.25">
      <c r="A104" s="87">
        <v>83</v>
      </c>
      <c r="B104" s="87">
        <f>'Unfactored Wall Loads'!B104</f>
        <v>0</v>
      </c>
      <c r="C104" s="118" t="str">
        <f>IF($B104="INT",1*'Unfactored Wall Loads'!E105,IF($B104="EXT",IF(I104=E104,0.6*'Unfactored Wall Loads'!E105,IF(I104=F104,0.75*0.6*'Unfactored Wall Loads'!E105,IF(I104=G104,0.75*0.6*'Unfactored Wall Loads'!A105,IF(I104=H104,0.75*0.6*'Unfactored Wall Loads'!E105,"NG")))),"N.G."))</f>
        <v>N.G.</v>
      </c>
      <c r="D104" s="119" t="str">
        <f>IF($B104="INT",1*'Unfactored Wall Loads'!F104, IF($B104="EXT",0.6*'Unfactored Wall Loads'!F104,"N.G."))</f>
        <v>N.G.</v>
      </c>
      <c r="E104" s="38">
        <f>'Unfactored Wall Loads'!$P$5*(1*'Unfactored Wall Loads'!G104)</f>
        <v>0</v>
      </c>
      <c r="F104" s="38">
        <f>'Unfactored Wall Loads'!$P$5*(1*'Unfactored Wall Loads'!G104+1*'Unfactored Wall Loads'!H104)</f>
        <v>0</v>
      </c>
      <c r="G104" s="38">
        <f>'Unfactored Wall Loads'!$P$5*(1*'Unfactored Wall Loads'!G104+1*'Unfactored Wall Loads'!I104)</f>
        <v>0</v>
      </c>
      <c r="H104" s="38">
        <f>'Unfactored Wall Loads'!$P$5*(1*'Unfactored Wall Loads'!G104+0.75*'Unfactored Wall Loads'!H104+0.75*'Unfactored Wall Loads'!I104)</f>
        <v>0</v>
      </c>
      <c r="I104" s="42">
        <f t="shared" si="15"/>
        <v>0</v>
      </c>
      <c r="J104" s="118" t="str">
        <f>IF($B104="INT",1*'Unfactored Wall Loads'!J105,IF($B104="EXT",IF(P104=L104,0.6*'Unfactored Wall Loads'!H105,IF(P104=M104,0.75*0.6*'Unfactored Wall Loads'!H105,IF(P104=N104,0.75*0.6*'Unfactored Wall Loads'!H105,IF(P104=O104,0.75*0.6*'Unfactored Wall Loads'!H105,"NG")))),"N.G."))</f>
        <v>N.G.</v>
      </c>
      <c r="K104" s="119" t="str">
        <f>IF($B104="INT",1*'Unfactored Wall Loads'!K104, IF($B104="EXT",0.6*'Unfactored Wall Loads'!K104,"N.G."))</f>
        <v>N.G.</v>
      </c>
      <c r="L104" s="38">
        <f>'Unfactored Wall Loads'!$P$5*(1*'Unfactored Wall Loads'!L104)</f>
        <v>0</v>
      </c>
      <c r="M104" s="38">
        <f>'Unfactored Wall Loads'!$P$5*(1*'Unfactored Wall Loads'!L104+1*'Unfactored Wall Loads'!M104)</f>
        <v>0</v>
      </c>
      <c r="N104" s="38">
        <f>'Unfactored Wall Loads'!$P$5*(1*'Unfactored Wall Loads'!L104+1*'Unfactored Wall Loads'!N104)</f>
        <v>0</v>
      </c>
      <c r="O104" s="38">
        <f>'Unfactored Wall Loads'!$P$5*(1*'Unfactored Wall Loads'!L104+0.75*'Unfactored Wall Loads'!M104+0.75*'Unfactored Wall Loads'!N104)</f>
        <v>0</v>
      </c>
      <c r="P104" s="42">
        <f t="shared" si="16"/>
        <v>0</v>
      </c>
      <c r="Q104" s="118" t="str">
        <f>IF($B104="INT",1*'Unfactored Wall Loads'!O105,IF($B104="EXT",IF(W104=S104,0.6*'Unfactored Wall Loads'!O105,IF(W104=T104,0.75*0.6*'Unfactored Wall Loads'!O105,IF(W104=U104,0.75*0.6*'Unfactored Wall Loads'!O105,IF(W104=V104,0.75*0.6*'Unfactored Wall Loads'!O105,"NG")))),"N.G."))</f>
        <v>N.G.</v>
      </c>
      <c r="R104" s="119" t="str">
        <f>IF($B104="INT",1*'Unfactored Wall Loads'!P104, IF($B104="EXT",0.6*'Unfactored Wall Loads'!P104,"N.G."))</f>
        <v>N.G.</v>
      </c>
      <c r="S104" s="38">
        <f>'Unfactored Wall Loads'!$P$5*(1*'Unfactored Wall Loads'!Q104)</f>
        <v>0</v>
      </c>
      <c r="T104" s="38">
        <f>'Unfactored Wall Loads'!$P$5*(1*'Unfactored Wall Loads'!Q104+1*'Unfactored Wall Loads'!R104)</f>
        <v>0</v>
      </c>
      <c r="U104" s="38">
        <f>'Unfactored Wall Loads'!$P$5*(1*'Unfactored Wall Loads'!Q104+1*'Unfactored Wall Loads'!S104)</f>
        <v>0</v>
      </c>
      <c r="V104" s="38">
        <f>'Unfactored Wall Loads'!$P$5*(1*'Unfactored Wall Loads'!Q104+0.75*'Unfactored Wall Loads'!R104+0.75*'Unfactored Wall Loads'!S104)</f>
        <v>0</v>
      </c>
      <c r="W104" s="42">
        <f t="shared" si="17"/>
        <v>0</v>
      </c>
      <c r="X104" s="118" t="str">
        <f>IF($B104="INT",1*'Unfactored Wall Loads'!T104,IF($B104="EXT",IF(AD104=Z104,0.6*'Unfactored Wall Loads'!T104,IF(AD104=AA104,0.75*0.6*'Unfactored Wall Loads'!T104,IF(AD104=AB104,0.75*0.6*'Unfactored Wall Loads'!T104,IF(AD104=AC104,0.75*0.6*'Unfactored Wall Loads'!T104,"NG")))),"N.G."))</f>
        <v>N.G.</v>
      </c>
      <c r="Y104" s="119" t="str">
        <f>IF($B104="INT",1*'Unfactored Wall Loads'!U104, IF($B104="EXT",0.6*'Unfactored Wall Loads'!U104,"N.G."))</f>
        <v>N.G.</v>
      </c>
      <c r="Z104" s="38">
        <f>'Unfactored Wall Loads'!$P$5*(1*'Unfactored Wall Loads'!V104)</f>
        <v>0</v>
      </c>
      <c r="AA104" s="38">
        <f>'Unfactored Wall Loads'!$P$5*(1*'Unfactored Wall Loads'!V104+1*'Unfactored Wall Loads'!W104)</f>
        <v>0</v>
      </c>
      <c r="AB104" s="38">
        <f>'Unfactored Wall Loads'!$P$5*(1*'Unfactored Wall Loads'!V104+1*'Unfactored Wall Loads'!X104)</f>
        <v>0</v>
      </c>
      <c r="AC104" s="42">
        <f>'Unfactored Wall Loads'!$P$5*(1*'Unfactored Wall Loads'!V104+0.75*'Unfactored Wall Loads'!W104+0.75*'Unfactored Wall Loads'!X104)</f>
        <v>0</v>
      </c>
      <c r="AD104" s="87">
        <f t="shared" si="18"/>
        <v>0</v>
      </c>
      <c r="AE104" s="118" t="str">
        <f>IF($B104="INT",1*'Unfactored Wall Loads'!Y104,IF($B104="EXT",IF(AK104=AG104,0.6*'Unfactored Wall Loads'!Y104,IF(AK104=AH104,0.75*0.6*'Unfactored Wall Loads'!Y104,IF(AK104=AI104,0.75*0.6*'Unfactored Wall Loads'!Y104,IF(AK104=AJ104,0.75*0.6*'Unfactored Wall Loads'!Y104,"NG")))),"N.G."))</f>
        <v>N.G.</v>
      </c>
      <c r="AF104" s="119" t="str">
        <f>IF($B104="INT",1*'Unfactored Wall Loads'!Z104, IF($B104="EXT",0.6*'Unfactored Wall Loads'!Z104,"N.G."))</f>
        <v>N.G.</v>
      </c>
      <c r="AG104" s="38">
        <f>'Unfactored Wall Loads'!$P$5*(1*'Unfactored Wall Loads'!AA104)</f>
        <v>0</v>
      </c>
      <c r="AH104" s="38">
        <f>'Unfactored Wall Loads'!$P$5*(1*'Unfactored Wall Loads'!AA104+1*'Unfactored Wall Loads'!AB104)</f>
        <v>0</v>
      </c>
      <c r="AI104" s="38">
        <f>'Unfactored Wall Loads'!$P$5*(1*'Unfactored Wall Loads'!AA104+1*'Unfactored Wall Loads'!AC104)</f>
        <v>0</v>
      </c>
      <c r="AJ104" s="38">
        <f>'Unfactored Wall Loads'!$P$5*(1*'Unfactored Wall Loads'!AA104+0.75*'Unfactored Wall Loads'!AB104+0.75*'Unfactored Wall Loads'!AC104)</f>
        <v>0</v>
      </c>
      <c r="AK104" s="42">
        <f t="shared" si="19"/>
        <v>0</v>
      </c>
      <c r="AL104" s="118" t="str">
        <f>IF($B104="INT",1*'Unfactored Wall Loads'!AD104,IF($B104="EXT",IF(AR104=AN104,0.6*'Unfactored Wall Loads'!AD104,IF(AR104=AO104,0.75*0.6*'Unfactored Wall Loads'!AD104,IF(AR104=AP104,0.75*0.6*'Unfactored Wall Loads'!AD104,IF(AR104=AQ104,0.75*0.6*'Unfactored Wall Loads'!AD104,"NG")))),"N.G."))</f>
        <v>N.G.</v>
      </c>
      <c r="AM104" s="119" t="str">
        <f>IF($B104="INT",1*'Unfactored Wall Loads'!AE104, IF($B104="EXT",0.6*'Unfactored Wall Loads'!AE104,"N.G."))</f>
        <v>N.G.</v>
      </c>
      <c r="AN104" s="38">
        <f>'Unfactored Wall Loads'!$P$5*(1*'Unfactored Wall Loads'!AF104)</f>
        <v>0</v>
      </c>
      <c r="AO104" s="38">
        <f>'Unfactored Wall Loads'!$P$5*(1*'Unfactored Wall Loads'!AF104+1*'Unfactored Wall Loads'!AG104)</f>
        <v>0</v>
      </c>
      <c r="AP104" s="38">
        <f>'Unfactored Wall Loads'!$P$5*(1*'Unfactored Wall Loads'!AF104+1*'Unfactored Wall Loads'!AH104)</f>
        <v>0</v>
      </c>
      <c r="AQ104" s="38">
        <f>'Unfactored Wall Loads'!$P$5*(1*'Unfactored Wall Loads'!AF104+0.75*'Unfactored Wall Loads'!AG104+0.75*'Unfactored Wall Loads'!AH104)</f>
        <v>0</v>
      </c>
      <c r="AR104" s="42">
        <f t="shared" si="20"/>
        <v>0</v>
      </c>
      <c r="AS104" s="118" t="str">
        <f>IF($B104="INT",1*'Unfactored Wall Loads'!AI104,IF($B104="EXT",IF(AY104=AU104,0.6*'Unfactored Wall Loads'!AI104,IF(AY104=AV104,0.75*0.6*'Unfactored Wall Loads'!AI104,IF(AY104=AW104,0.75*0.6*'Unfactored Wall Loads'!AI104,IF(AY104=AX104,0.75*0.6*'Unfactored Wall Loads'!AI104,"NG")))),"N.G."))</f>
        <v>N.G.</v>
      </c>
      <c r="AT104" s="119" t="str">
        <f>IF($B104="INT",1*'Unfactored Wall Loads'!AJ104, IF($B104="EXT",0.6*'Unfactored Wall Loads'!AJ104,"N.G."))</f>
        <v>N.G.</v>
      </c>
      <c r="AU104" s="38">
        <f>'Unfactored Wall Loads'!$P$5*(1*'Unfactored Wall Loads'!AK104)</f>
        <v>0</v>
      </c>
      <c r="AV104" s="38">
        <f>'Unfactored Wall Loads'!$P$5*(1*'Unfactored Wall Loads'!AK104+1*'Unfactored Wall Loads'!AL104)</f>
        <v>0</v>
      </c>
      <c r="AW104" s="38">
        <f>'Unfactored Wall Loads'!$P$5*(1*'Unfactored Wall Loads'!AK104+1*'Unfactored Wall Loads'!AM104)</f>
        <v>0</v>
      </c>
      <c r="AX104" s="38">
        <f>'Unfactored Wall Loads'!$P$5*(1*'Unfactored Wall Loads'!AK104+0.75*'Unfactored Wall Loads'!AL104+0.75*'Unfactored Wall Loads'!AM104)</f>
        <v>0</v>
      </c>
      <c r="AY104" s="42">
        <f t="shared" si="21"/>
        <v>0</v>
      </c>
      <c r="AZ104" s="118" t="str">
        <f>IF($B104="INT",1*'Unfactored Wall Loads'!AN104,IF($B104="EXT",IF(BF104=BB104,0.6*'Unfactored Wall Loads'!AN104,IF(BF104=BC104,0.75*0.6*'Unfactored Wall Loads'!AN104,IF(BF104=BD104,0.75*0.6*'Unfactored Wall Loads'!AN104,IF(BF104=BE104,0.75*0.6*'Unfactored Wall Loads'!AN104,"NG")))),"N.G."))</f>
        <v>N.G.</v>
      </c>
      <c r="BA104" s="119" t="str">
        <f>IF($B104="INT",1*'Unfactored Wall Loads'!AO104, IF($B104="EXT",0.6*'Unfactored Wall Loads'!AO104,"N.G."))</f>
        <v>N.G.</v>
      </c>
      <c r="BB104" s="38">
        <f>'Unfactored Wall Loads'!$P$5*(1*'Unfactored Wall Loads'!AP104)</f>
        <v>0</v>
      </c>
      <c r="BC104" s="38">
        <f>'Unfactored Wall Loads'!$P$5*(1*'Unfactored Wall Loads'!AP104+1*'Unfactored Wall Loads'!AQ104)</f>
        <v>0</v>
      </c>
      <c r="BD104" s="38">
        <f>'Unfactored Wall Loads'!$P$5*(1*'Unfactored Wall Loads'!AP104+1*'Unfactored Wall Loads'!AR104)</f>
        <v>0</v>
      </c>
      <c r="BE104" s="38">
        <f>'Unfactored Wall Loads'!$P$5*(1*'Unfactored Wall Loads'!AP104+0.75*'Unfactored Wall Loads'!AQ104+0.75*'Unfactored Wall Loads'!AR104)</f>
        <v>0</v>
      </c>
      <c r="BF104" s="42">
        <f t="shared" si="22"/>
        <v>0</v>
      </c>
      <c r="BG104" s="118" t="str">
        <f>IF($B104="INT",1*'Unfactored Wall Loads'!AS104,IF($B104="EXT",IF(BM104=BI104,0.6*'Unfactored Wall Loads'!AS104,IF(BM104=BJ104,0.75*0.6*'Unfactored Wall Loads'!AS104,IF(BM104=BK104,0.75*0.6*'Unfactored Wall Loads'!AS104,IF(BM104=BL104,0.75*0.6*'Unfactored Wall Loads'!AS104,"NG")))),"N.G."))</f>
        <v>N.G.</v>
      </c>
      <c r="BH104" s="119" t="str">
        <f>IF($B104="INT",1*'Unfactored Wall Loads'!AT104, IF($B104="EXT",0.6*'Unfactored Wall Loads'!AT104,"N.G."))</f>
        <v>N.G.</v>
      </c>
      <c r="BI104" s="38">
        <f>'Unfactored Wall Loads'!$P$5*(1*'Unfactored Wall Loads'!AU104)</f>
        <v>0</v>
      </c>
      <c r="BJ104" s="38">
        <f>'Unfactored Wall Loads'!$P$5*(1*'Unfactored Wall Loads'!AU104+1*'Unfactored Wall Loads'!AV104)</f>
        <v>0</v>
      </c>
      <c r="BK104" s="38">
        <f>'Unfactored Wall Loads'!$P$5*(1*'Unfactored Wall Loads'!AU104+1*'Unfactored Wall Loads'!AW104)</f>
        <v>0</v>
      </c>
      <c r="BL104" s="38">
        <f>'Unfactored Wall Loads'!$P$5*(1*'Unfactored Wall Loads'!AU104+0.75*'Unfactored Wall Loads'!AV104+0.75*'Unfactored Wall Loads'!AW104)</f>
        <v>0</v>
      </c>
      <c r="BM104" s="42">
        <f t="shared" si="23"/>
        <v>0</v>
      </c>
      <c r="BN104" s="118" t="str">
        <f>IF($B104="INT",1*'Unfactored Wall Loads'!AX104,IF($B104="EXT",IF(BT104=BP104,0.6*'Unfactored Wall Loads'!AX104,IF(BT104=BQ104,0.75*0.6*'Unfactored Wall Loads'!AX104,IF(BT104=BR104,0.75*0.6*'Unfactored Wall Loads'!AX104,IF(BT104=BS104,0.75*0.6*'Unfactored Wall Loads'!AX104,"NG")))),"N.G."))</f>
        <v>N.G.</v>
      </c>
      <c r="BO104" s="119" t="str">
        <f>IF($B104="INT",1*'Unfactored Wall Loads'!AY104, IF($B104="EXT",0.6*'Unfactored Wall Loads'!AY104,"N.G."))</f>
        <v>N.G.</v>
      </c>
      <c r="BP104" s="38">
        <f>'Unfactored Wall Loads'!$P$5*(1*'Unfactored Wall Loads'!AZ104)</f>
        <v>0</v>
      </c>
      <c r="BQ104" s="38">
        <f>'Unfactored Wall Loads'!$P$5*(1*'Unfactored Wall Loads'!AZ104+1*'Unfactored Wall Loads'!BA104)</f>
        <v>0</v>
      </c>
      <c r="BR104" s="38">
        <f>'Unfactored Wall Loads'!$P$5*(1*'Unfactored Wall Loads'!AZ104+1*'Unfactored Wall Loads'!BB104)</f>
        <v>0</v>
      </c>
      <c r="BS104" s="38">
        <f>'Unfactored Wall Loads'!$P$5*(1*'Unfactored Wall Loads'!AZ104+0.75*'Unfactored Wall Loads'!BA104+0.75*'Unfactored Wall Loads'!BB104)</f>
        <v>0</v>
      </c>
      <c r="BT104" s="42">
        <f t="shared" si="24"/>
        <v>0</v>
      </c>
      <c r="BU104" s="118" t="str">
        <f>IF($B104="INT",1*'Unfactored Wall Loads'!BC104,IF($B104="EXT",IF(CA104=BW104,0.6*'Unfactored Wall Loads'!BC104,IF(CA104=BX104,0.75*0.6*'Unfactored Wall Loads'!BC104,IF(CA104=BY104,0.75*0.6*'Unfactored Wall Loads'!BC104,IF(CA104=BZ104,0.75*0.6*'Unfactored Wall Loads'!BC104,"NG")))),"N.G."))</f>
        <v>N.G.</v>
      </c>
      <c r="BV104" s="119" t="str">
        <f>IF($B104="INT",1*'Unfactored Wall Loads'!BD104, IF($B104="EXT",0.6*'Unfactored Wall Loads'!BD104,"N.G."))</f>
        <v>N.G.</v>
      </c>
      <c r="BW104" s="38">
        <f>'Unfactored Wall Loads'!$P$5*(1*'Unfactored Wall Loads'!BE104)</f>
        <v>0</v>
      </c>
      <c r="BX104" s="38">
        <f>'Unfactored Wall Loads'!$P$5*(1*'Unfactored Wall Loads'!BE104+1*'Unfactored Wall Loads'!BF104)</f>
        <v>0</v>
      </c>
      <c r="BY104" s="38">
        <f>'Unfactored Wall Loads'!$P$5*(1*'Unfactored Wall Loads'!BE104+1*'Unfactored Wall Loads'!BG104)</f>
        <v>0</v>
      </c>
      <c r="BZ104" s="38">
        <f>'Unfactored Wall Loads'!$P$5*(1*'Unfactored Wall Loads'!BE104+0.75*'Unfactored Wall Loads'!BF104+0.75*'Unfactored Wall Loads'!BG104)</f>
        <v>0</v>
      </c>
      <c r="CA104" s="42">
        <f t="shared" si="25"/>
        <v>0</v>
      </c>
      <c r="CB104" s="118" t="str">
        <f>IF($B104="INT",1*'Unfactored Wall Loads'!BH104,IF($B104="EXT",IF(CH104=CD104,0.6*'Unfactored Wall Loads'!BH104,IF(CH104=CE104,0.75*0.6*'Unfactored Wall Loads'!BH104,IF(CH104=CF104,0.75*0.6*'Unfactored Wall Loads'!BH104,IF(CH104=CG104,0.75*0.6*'Unfactored Wall Loads'!BH104,"NG")))),"N.G."))</f>
        <v>N.G.</v>
      </c>
      <c r="CC104" s="119" t="str">
        <f>IF($B104="INT",1*'Unfactored Wall Loads'!BI104, IF($B104="EXT",0.6*'Unfactored Wall Loads'!BI104,"N.G."))</f>
        <v>N.G.</v>
      </c>
      <c r="CD104" s="38">
        <f>'Unfactored Wall Loads'!$P$5*(1*'Unfactored Wall Loads'!BJ104)</f>
        <v>0</v>
      </c>
      <c r="CE104" s="38">
        <f>'Unfactored Wall Loads'!$P$5*(1*'Unfactored Wall Loads'!BJ104+1*'Unfactored Wall Loads'!BK104)</f>
        <v>0</v>
      </c>
      <c r="CF104" s="38">
        <f>'Unfactored Wall Loads'!$P$5*(1*'Unfactored Wall Loads'!BJ104+1*'Unfactored Wall Loads'!BL104)</f>
        <v>0</v>
      </c>
      <c r="CG104" s="38">
        <f>'Unfactored Wall Loads'!$P$5*(1*'Unfactored Wall Loads'!BJ104+0.75*'Unfactored Wall Loads'!BK104+0.75*'Unfactored Wall Loads'!BL104)</f>
        <v>0</v>
      </c>
      <c r="CH104" s="42">
        <f t="shared" si="26"/>
        <v>0</v>
      </c>
      <c r="CI104" s="118" t="str">
        <f>IF($B104="INT",1*'Unfactored Wall Loads'!BM104,IF($B104="EXT",IF(CO104=CK104,0.6*'Unfactored Wall Loads'!BM104,IF(CO104=CL104,0.75*0.6*'Unfactored Wall Loads'!BM104,IF(CO104=CM104,0.75*0.6*'Unfactored Wall Loads'!BM104,IF(CO104=CN104,0.75*0.6*'Unfactored Wall Loads'!BM104,"NG")))),"N.G."))</f>
        <v>N.G.</v>
      </c>
      <c r="CJ104" s="119" t="str">
        <f>IF($B104="INT",1*'Unfactored Wall Loads'!BN104, IF($B104="EXT",0.6*'Unfactored Wall Loads'!BN104,"N.G."))</f>
        <v>N.G.</v>
      </c>
      <c r="CK104" s="38">
        <f>'Unfactored Wall Loads'!$P$5*(1*'Unfactored Wall Loads'!BO104)</f>
        <v>0</v>
      </c>
      <c r="CL104" s="38">
        <f>'Unfactored Wall Loads'!$P$5*(1*'Unfactored Wall Loads'!BO104+1*'Unfactored Wall Loads'!BP104)</f>
        <v>0</v>
      </c>
      <c r="CM104" s="38">
        <f>'Unfactored Wall Loads'!$P$5*(1*'Unfactored Wall Loads'!BO104+1*'Unfactored Wall Loads'!BQ104)</f>
        <v>0</v>
      </c>
      <c r="CN104" s="38">
        <f>'Unfactored Wall Loads'!$P$5*(1*'Unfactored Wall Loads'!BO104+0.75*'Unfactored Wall Loads'!BP104+0.75*'Unfactored Wall Loads'!BQ104)</f>
        <v>0</v>
      </c>
      <c r="CO104" s="42">
        <f t="shared" si="27"/>
        <v>0</v>
      </c>
      <c r="CP104" s="118" t="str">
        <f>IF($B104="INT",1*'Unfactored Wall Loads'!BR104,IF($B104="EXT",IF(CV104=CR104,0.6*'Unfactored Wall Loads'!BR104,IF(CV104=CS104,0.75*0.6*'Unfactored Wall Loads'!BR104,IF(CV104=CT104,0.75*0.6*'Unfactored Wall Loads'!BR104,IF(CV104=CU104,0.75*0.6*'Unfactored Wall Loads'!BR104,"NG")))),"N.G."))</f>
        <v>N.G.</v>
      </c>
      <c r="CQ104" s="119" t="str">
        <f>IF($B104="INT",1*'Unfactored Wall Loads'!BS104, IF($B104="EXT",0.6*'Unfactored Wall Loads'!BS104,"N.G."))</f>
        <v>N.G.</v>
      </c>
      <c r="CR104" s="38">
        <f>'Unfactored Wall Loads'!$P$5*(1*'Unfactored Wall Loads'!BT104)</f>
        <v>0</v>
      </c>
      <c r="CS104" s="38">
        <f>'Unfactored Wall Loads'!$P$5*(1*'Unfactored Wall Loads'!BT104+1*'Unfactored Wall Loads'!BU104)</f>
        <v>0</v>
      </c>
      <c r="CT104" s="38">
        <f>'Unfactored Wall Loads'!$P$5*(1*'Unfactored Wall Loads'!BT104+1*'Unfactored Wall Loads'!BV104)</f>
        <v>0</v>
      </c>
      <c r="CU104" s="38">
        <f>'Unfactored Wall Loads'!$P$5*(1*'Unfactored Wall Loads'!BT104+0.75*'Unfactored Wall Loads'!BU104+0.75*'Unfactored Wall Loads'!BV104)</f>
        <v>0</v>
      </c>
      <c r="CV104" s="42">
        <f t="shared" si="28"/>
        <v>0</v>
      </c>
      <c r="CW104" s="118" t="str">
        <f>IF($B104="INT",1*'Unfactored Wall Loads'!BW104,IF($B104="EXT",IF(DC104=CY104,0.6*'Unfactored Wall Loads'!BW104,IF(DC104=CZ104,0.75*0.6*'Unfactored Wall Loads'!BW104,IF(DC104=DA104,0.75*0.6*'Unfactored Wall Loads'!BW104,IF(DC104=DB104,0.75*0.6*'Unfactored Wall Loads'!BW104,"NG")))),"N.G."))</f>
        <v>N.G.</v>
      </c>
      <c r="CX104" s="119" t="str">
        <f>IF($B104="INT",1*'Unfactored Wall Loads'!BX104, IF($B104="EXT",0.6*'Unfactored Wall Loads'!BX104,"N.G."))</f>
        <v>N.G.</v>
      </c>
      <c r="CY104" s="38">
        <f>'Unfactored Wall Loads'!$P$5*(1*'Unfactored Wall Loads'!BY104)</f>
        <v>0</v>
      </c>
      <c r="CZ104" s="38">
        <f>'Unfactored Wall Loads'!$P$5*(1*'Unfactored Wall Loads'!BY104+1*'Unfactored Wall Loads'!BZ104)</f>
        <v>0</v>
      </c>
      <c r="DA104" s="38">
        <f>'Unfactored Wall Loads'!$P$5*(1*'Unfactored Wall Loads'!BY104+1*'Unfactored Wall Loads'!CA104)</f>
        <v>0</v>
      </c>
      <c r="DB104" s="38">
        <f>'Unfactored Wall Loads'!$P$5*(1*'Unfactored Wall Loads'!BY104+0.75*'Unfactored Wall Loads'!BZ104+0.75*'Unfactored Wall Loads'!CA104)</f>
        <v>0</v>
      </c>
      <c r="DC104" s="37">
        <f t="shared" si="29"/>
        <v>0</v>
      </c>
    </row>
    <row r="105" spans="1:107" x14ac:dyDescent="0.25">
      <c r="A105" s="87">
        <v>84</v>
      </c>
      <c r="B105" s="87">
        <f>'Unfactored Wall Loads'!B105</f>
        <v>0</v>
      </c>
      <c r="C105" s="118" t="str">
        <f>IF($B105="INT",1*'Unfactored Wall Loads'!E106,IF($B105="EXT",IF(I105=E105,0.6*'Unfactored Wall Loads'!E106,IF(I105=F105,0.75*0.6*'Unfactored Wall Loads'!E106,IF(I105=G105,0.75*0.6*'Unfactored Wall Loads'!A106,IF(I105=H105,0.75*0.6*'Unfactored Wall Loads'!E106,"NG")))),"N.G."))</f>
        <v>N.G.</v>
      </c>
      <c r="D105" s="119" t="str">
        <f>IF($B105="INT",1*'Unfactored Wall Loads'!F105, IF($B105="EXT",0.6*'Unfactored Wall Loads'!F105,"N.G."))</f>
        <v>N.G.</v>
      </c>
      <c r="E105" s="38">
        <f>'Unfactored Wall Loads'!$P$5*(1*'Unfactored Wall Loads'!G105)</f>
        <v>0</v>
      </c>
      <c r="F105" s="38">
        <f>'Unfactored Wall Loads'!$P$5*(1*'Unfactored Wall Loads'!G105+1*'Unfactored Wall Loads'!H105)</f>
        <v>0</v>
      </c>
      <c r="G105" s="38">
        <f>'Unfactored Wall Loads'!$P$5*(1*'Unfactored Wall Loads'!G105+1*'Unfactored Wall Loads'!I105)</f>
        <v>0</v>
      </c>
      <c r="H105" s="38">
        <f>'Unfactored Wall Loads'!$P$5*(1*'Unfactored Wall Loads'!G105+0.75*'Unfactored Wall Loads'!H105+0.75*'Unfactored Wall Loads'!I105)</f>
        <v>0</v>
      </c>
      <c r="I105" s="42">
        <f t="shared" si="15"/>
        <v>0</v>
      </c>
      <c r="J105" s="118" t="str">
        <f>IF($B105="INT",1*'Unfactored Wall Loads'!J106,IF($B105="EXT",IF(P105=L105,0.6*'Unfactored Wall Loads'!H106,IF(P105=M105,0.75*0.6*'Unfactored Wall Loads'!H106,IF(P105=N105,0.75*0.6*'Unfactored Wall Loads'!H106,IF(P105=O105,0.75*0.6*'Unfactored Wall Loads'!H106,"NG")))),"N.G."))</f>
        <v>N.G.</v>
      </c>
      <c r="K105" s="119" t="str">
        <f>IF($B105="INT",1*'Unfactored Wall Loads'!K105, IF($B105="EXT",0.6*'Unfactored Wall Loads'!K105,"N.G."))</f>
        <v>N.G.</v>
      </c>
      <c r="L105" s="38">
        <f>'Unfactored Wall Loads'!$P$5*(1*'Unfactored Wall Loads'!L105)</f>
        <v>0</v>
      </c>
      <c r="M105" s="38">
        <f>'Unfactored Wall Loads'!$P$5*(1*'Unfactored Wall Loads'!L105+1*'Unfactored Wall Loads'!M105)</f>
        <v>0</v>
      </c>
      <c r="N105" s="38">
        <f>'Unfactored Wall Loads'!$P$5*(1*'Unfactored Wall Loads'!L105+1*'Unfactored Wall Loads'!N105)</f>
        <v>0</v>
      </c>
      <c r="O105" s="38">
        <f>'Unfactored Wall Loads'!$P$5*(1*'Unfactored Wall Loads'!L105+0.75*'Unfactored Wall Loads'!M105+0.75*'Unfactored Wall Loads'!N105)</f>
        <v>0</v>
      </c>
      <c r="P105" s="42">
        <f t="shared" si="16"/>
        <v>0</v>
      </c>
      <c r="Q105" s="118" t="str">
        <f>IF($B105="INT",1*'Unfactored Wall Loads'!O106,IF($B105="EXT",IF(W105=S105,0.6*'Unfactored Wall Loads'!O106,IF(W105=T105,0.75*0.6*'Unfactored Wall Loads'!O106,IF(W105=U105,0.75*0.6*'Unfactored Wall Loads'!O106,IF(W105=V105,0.75*0.6*'Unfactored Wall Loads'!O106,"NG")))),"N.G."))</f>
        <v>N.G.</v>
      </c>
      <c r="R105" s="119" t="str">
        <f>IF($B105="INT",1*'Unfactored Wall Loads'!P105, IF($B105="EXT",0.6*'Unfactored Wall Loads'!P105,"N.G."))</f>
        <v>N.G.</v>
      </c>
      <c r="S105" s="38">
        <f>'Unfactored Wall Loads'!$P$5*(1*'Unfactored Wall Loads'!Q105)</f>
        <v>0</v>
      </c>
      <c r="T105" s="38">
        <f>'Unfactored Wall Loads'!$P$5*(1*'Unfactored Wall Loads'!Q105+1*'Unfactored Wall Loads'!R105)</f>
        <v>0</v>
      </c>
      <c r="U105" s="38">
        <f>'Unfactored Wall Loads'!$P$5*(1*'Unfactored Wall Loads'!Q105+1*'Unfactored Wall Loads'!S105)</f>
        <v>0</v>
      </c>
      <c r="V105" s="38">
        <f>'Unfactored Wall Loads'!$P$5*(1*'Unfactored Wall Loads'!Q105+0.75*'Unfactored Wall Loads'!R105+0.75*'Unfactored Wall Loads'!S105)</f>
        <v>0</v>
      </c>
      <c r="W105" s="42">
        <f t="shared" si="17"/>
        <v>0</v>
      </c>
      <c r="X105" s="118" t="str">
        <f>IF($B105="INT",1*'Unfactored Wall Loads'!T105,IF($B105="EXT",IF(AD105=Z105,0.6*'Unfactored Wall Loads'!T105,IF(AD105=AA105,0.75*0.6*'Unfactored Wall Loads'!T105,IF(AD105=AB105,0.75*0.6*'Unfactored Wall Loads'!T105,IF(AD105=AC105,0.75*0.6*'Unfactored Wall Loads'!T105,"NG")))),"N.G."))</f>
        <v>N.G.</v>
      </c>
      <c r="Y105" s="119" t="str">
        <f>IF($B105="INT",1*'Unfactored Wall Loads'!U105, IF($B105="EXT",0.6*'Unfactored Wall Loads'!U105,"N.G."))</f>
        <v>N.G.</v>
      </c>
      <c r="Z105" s="38">
        <f>'Unfactored Wall Loads'!$P$5*(1*'Unfactored Wall Loads'!V105)</f>
        <v>0</v>
      </c>
      <c r="AA105" s="38">
        <f>'Unfactored Wall Loads'!$P$5*(1*'Unfactored Wall Loads'!V105+1*'Unfactored Wall Loads'!W105)</f>
        <v>0</v>
      </c>
      <c r="AB105" s="38">
        <f>'Unfactored Wall Loads'!$P$5*(1*'Unfactored Wall Loads'!V105+1*'Unfactored Wall Loads'!X105)</f>
        <v>0</v>
      </c>
      <c r="AC105" s="42">
        <f>'Unfactored Wall Loads'!$P$5*(1*'Unfactored Wall Loads'!V105+0.75*'Unfactored Wall Loads'!W105+0.75*'Unfactored Wall Loads'!X105)</f>
        <v>0</v>
      </c>
      <c r="AD105" s="87">
        <f t="shared" si="18"/>
        <v>0</v>
      </c>
      <c r="AE105" s="118" t="str">
        <f>IF($B105="INT",1*'Unfactored Wall Loads'!Y105,IF($B105="EXT",IF(AK105=AG105,0.6*'Unfactored Wall Loads'!Y105,IF(AK105=AH105,0.75*0.6*'Unfactored Wall Loads'!Y105,IF(AK105=AI105,0.75*0.6*'Unfactored Wall Loads'!Y105,IF(AK105=AJ105,0.75*0.6*'Unfactored Wall Loads'!Y105,"NG")))),"N.G."))</f>
        <v>N.G.</v>
      </c>
      <c r="AF105" s="119" t="str">
        <f>IF($B105="INT",1*'Unfactored Wall Loads'!Z105, IF($B105="EXT",0.6*'Unfactored Wall Loads'!Z105,"N.G."))</f>
        <v>N.G.</v>
      </c>
      <c r="AG105" s="38">
        <f>'Unfactored Wall Loads'!$P$5*(1*'Unfactored Wall Loads'!AA105)</f>
        <v>0</v>
      </c>
      <c r="AH105" s="38">
        <f>'Unfactored Wall Loads'!$P$5*(1*'Unfactored Wall Loads'!AA105+1*'Unfactored Wall Loads'!AB105)</f>
        <v>0</v>
      </c>
      <c r="AI105" s="38">
        <f>'Unfactored Wall Loads'!$P$5*(1*'Unfactored Wall Loads'!AA105+1*'Unfactored Wall Loads'!AC105)</f>
        <v>0</v>
      </c>
      <c r="AJ105" s="38">
        <f>'Unfactored Wall Loads'!$P$5*(1*'Unfactored Wall Loads'!AA105+0.75*'Unfactored Wall Loads'!AB105+0.75*'Unfactored Wall Loads'!AC105)</f>
        <v>0</v>
      </c>
      <c r="AK105" s="42">
        <f t="shared" si="19"/>
        <v>0</v>
      </c>
      <c r="AL105" s="118" t="str">
        <f>IF($B105="INT",1*'Unfactored Wall Loads'!AD105,IF($B105="EXT",IF(AR105=AN105,0.6*'Unfactored Wall Loads'!AD105,IF(AR105=AO105,0.75*0.6*'Unfactored Wall Loads'!AD105,IF(AR105=AP105,0.75*0.6*'Unfactored Wall Loads'!AD105,IF(AR105=AQ105,0.75*0.6*'Unfactored Wall Loads'!AD105,"NG")))),"N.G."))</f>
        <v>N.G.</v>
      </c>
      <c r="AM105" s="119" t="str">
        <f>IF($B105="INT",1*'Unfactored Wall Loads'!AE105, IF($B105="EXT",0.6*'Unfactored Wall Loads'!AE105,"N.G."))</f>
        <v>N.G.</v>
      </c>
      <c r="AN105" s="38">
        <f>'Unfactored Wall Loads'!$P$5*(1*'Unfactored Wall Loads'!AF105)</f>
        <v>0</v>
      </c>
      <c r="AO105" s="38">
        <f>'Unfactored Wall Loads'!$P$5*(1*'Unfactored Wall Loads'!AF105+1*'Unfactored Wall Loads'!AG105)</f>
        <v>0</v>
      </c>
      <c r="AP105" s="38">
        <f>'Unfactored Wall Loads'!$P$5*(1*'Unfactored Wall Loads'!AF105+1*'Unfactored Wall Loads'!AH105)</f>
        <v>0</v>
      </c>
      <c r="AQ105" s="38">
        <f>'Unfactored Wall Loads'!$P$5*(1*'Unfactored Wall Loads'!AF105+0.75*'Unfactored Wall Loads'!AG105+0.75*'Unfactored Wall Loads'!AH105)</f>
        <v>0</v>
      </c>
      <c r="AR105" s="42">
        <f t="shared" si="20"/>
        <v>0</v>
      </c>
      <c r="AS105" s="118" t="str">
        <f>IF($B105="INT",1*'Unfactored Wall Loads'!AI105,IF($B105="EXT",IF(AY105=AU105,0.6*'Unfactored Wall Loads'!AI105,IF(AY105=AV105,0.75*0.6*'Unfactored Wall Loads'!AI105,IF(AY105=AW105,0.75*0.6*'Unfactored Wall Loads'!AI105,IF(AY105=AX105,0.75*0.6*'Unfactored Wall Loads'!AI105,"NG")))),"N.G."))</f>
        <v>N.G.</v>
      </c>
      <c r="AT105" s="119" t="str">
        <f>IF($B105="INT",1*'Unfactored Wall Loads'!AJ105, IF($B105="EXT",0.6*'Unfactored Wall Loads'!AJ105,"N.G."))</f>
        <v>N.G.</v>
      </c>
      <c r="AU105" s="38">
        <f>'Unfactored Wall Loads'!$P$5*(1*'Unfactored Wall Loads'!AK105)</f>
        <v>0</v>
      </c>
      <c r="AV105" s="38">
        <f>'Unfactored Wall Loads'!$P$5*(1*'Unfactored Wall Loads'!AK105+1*'Unfactored Wall Loads'!AL105)</f>
        <v>0</v>
      </c>
      <c r="AW105" s="38">
        <f>'Unfactored Wall Loads'!$P$5*(1*'Unfactored Wall Loads'!AK105+1*'Unfactored Wall Loads'!AM105)</f>
        <v>0</v>
      </c>
      <c r="AX105" s="38">
        <f>'Unfactored Wall Loads'!$P$5*(1*'Unfactored Wall Loads'!AK105+0.75*'Unfactored Wall Loads'!AL105+0.75*'Unfactored Wall Loads'!AM105)</f>
        <v>0</v>
      </c>
      <c r="AY105" s="42">
        <f t="shared" si="21"/>
        <v>0</v>
      </c>
      <c r="AZ105" s="118" t="str">
        <f>IF($B105="INT",1*'Unfactored Wall Loads'!AN105,IF($B105="EXT",IF(BF105=BB105,0.6*'Unfactored Wall Loads'!AN105,IF(BF105=BC105,0.75*0.6*'Unfactored Wall Loads'!AN105,IF(BF105=BD105,0.75*0.6*'Unfactored Wall Loads'!AN105,IF(BF105=BE105,0.75*0.6*'Unfactored Wall Loads'!AN105,"NG")))),"N.G."))</f>
        <v>N.G.</v>
      </c>
      <c r="BA105" s="119" t="str">
        <f>IF($B105="INT",1*'Unfactored Wall Loads'!AO105, IF($B105="EXT",0.6*'Unfactored Wall Loads'!AO105,"N.G."))</f>
        <v>N.G.</v>
      </c>
      <c r="BB105" s="38">
        <f>'Unfactored Wall Loads'!$P$5*(1*'Unfactored Wall Loads'!AP105)</f>
        <v>0</v>
      </c>
      <c r="BC105" s="38">
        <f>'Unfactored Wall Loads'!$P$5*(1*'Unfactored Wall Loads'!AP105+1*'Unfactored Wall Loads'!AQ105)</f>
        <v>0</v>
      </c>
      <c r="BD105" s="38">
        <f>'Unfactored Wall Loads'!$P$5*(1*'Unfactored Wall Loads'!AP105+1*'Unfactored Wall Loads'!AR105)</f>
        <v>0</v>
      </c>
      <c r="BE105" s="38">
        <f>'Unfactored Wall Loads'!$P$5*(1*'Unfactored Wall Loads'!AP105+0.75*'Unfactored Wall Loads'!AQ105+0.75*'Unfactored Wall Loads'!AR105)</f>
        <v>0</v>
      </c>
      <c r="BF105" s="42">
        <f t="shared" si="22"/>
        <v>0</v>
      </c>
      <c r="BG105" s="118" t="str">
        <f>IF($B105="INT",1*'Unfactored Wall Loads'!AS105,IF($B105="EXT",IF(BM105=BI105,0.6*'Unfactored Wall Loads'!AS105,IF(BM105=BJ105,0.75*0.6*'Unfactored Wall Loads'!AS105,IF(BM105=BK105,0.75*0.6*'Unfactored Wall Loads'!AS105,IF(BM105=BL105,0.75*0.6*'Unfactored Wall Loads'!AS105,"NG")))),"N.G."))</f>
        <v>N.G.</v>
      </c>
      <c r="BH105" s="119" t="str">
        <f>IF($B105="INT",1*'Unfactored Wall Loads'!AT105, IF($B105="EXT",0.6*'Unfactored Wall Loads'!AT105,"N.G."))</f>
        <v>N.G.</v>
      </c>
      <c r="BI105" s="38">
        <f>'Unfactored Wall Loads'!$P$5*(1*'Unfactored Wall Loads'!AU105)</f>
        <v>0</v>
      </c>
      <c r="BJ105" s="38">
        <f>'Unfactored Wall Loads'!$P$5*(1*'Unfactored Wall Loads'!AU105+1*'Unfactored Wall Loads'!AV105)</f>
        <v>0</v>
      </c>
      <c r="BK105" s="38">
        <f>'Unfactored Wall Loads'!$P$5*(1*'Unfactored Wall Loads'!AU105+1*'Unfactored Wall Loads'!AW105)</f>
        <v>0</v>
      </c>
      <c r="BL105" s="38">
        <f>'Unfactored Wall Loads'!$P$5*(1*'Unfactored Wall Loads'!AU105+0.75*'Unfactored Wall Loads'!AV105+0.75*'Unfactored Wall Loads'!AW105)</f>
        <v>0</v>
      </c>
      <c r="BM105" s="42">
        <f t="shared" si="23"/>
        <v>0</v>
      </c>
      <c r="BN105" s="118" t="str">
        <f>IF($B105="INT",1*'Unfactored Wall Loads'!AX105,IF($B105="EXT",IF(BT105=BP105,0.6*'Unfactored Wall Loads'!AX105,IF(BT105=BQ105,0.75*0.6*'Unfactored Wall Loads'!AX105,IF(BT105=BR105,0.75*0.6*'Unfactored Wall Loads'!AX105,IF(BT105=BS105,0.75*0.6*'Unfactored Wall Loads'!AX105,"NG")))),"N.G."))</f>
        <v>N.G.</v>
      </c>
      <c r="BO105" s="119" t="str">
        <f>IF($B105="INT",1*'Unfactored Wall Loads'!AY105, IF($B105="EXT",0.6*'Unfactored Wall Loads'!AY105,"N.G."))</f>
        <v>N.G.</v>
      </c>
      <c r="BP105" s="38">
        <f>'Unfactored Wall Loads'!$P$5*(1*'Unfactored Wall Loads'!AZ105)</f>
        <v>0</v>
      </c>
      <c r="BQ105" s="38">
        <f>'Unfactored Wall Loads'!$P$5*(1*'Unfactored Wall Loads'!AZ105+1*'Unfactored Wall Loads'!BA105)</f>
        <v>0</v>
      </c>
      <c r="BR105" s="38">
        <f>'Unfactored Wall Loads'!$P$5*(1*'Unfactored Wall Loads'!AZ105+1*'Unfactored Wall Loads'!BB105)</f>
        <v>0</v>
      </c>
      <c r="BS105" s="38">
        <f>'Unfactored Wall Loads'!$P$5*(1*'Unfactored Wall Loads'!AZ105+0.75*'Unfactored Wall Loads'!BA105+0.75*'Unfactored Wall Loads'!BB105)</f>
        <v>0</v>
      </c>
      <c r="BT105" s="42">
        <f t="shared" si="24"/>
        <v>0</v>
      </c>
      <c r="BU105" s="118" t="str">
        <f>IF($B105="INT",1*'Unfactored Wall Loads'!BC105,IF($B105="EXT",IF(CA105=BW105,0.6*'Unfactored Wall Loads'!BC105,IF(CA105=BX105,0.75*0.6*'Unfactored Wall Loads'!BC105,IF(CA105=BY105,0.75*0.6*'Unfactored Wall Loads'!BC105,IF(CA105=BZ105,0.75*0.6*'Unfactored Wall Loads'!BC105,"NG")))),"N.G."))</f>
        <v>N.G.</v>
      </c>
      <c r="BV105" s="119" t="str">
        <f>IF($B105="INT",1*'Unfactored Wall Loads'!BD105, IF($B105="EXT",0.6*'Unfactored Wall Loads'!BD105,"N.G."))</f>
        <v>N.G.</v>
      </c>
      <c r="BW105" s="38">
        <f>'Unfactored Wall Loads'!$P$5*(1*'Unfactored Wall Loads'!BE105)</f>
        <v>0</v>
      </c>
      <c r="BX105" s="38">
        <f>'Unfactored Wall Loads'!$P$5*(1*'Unfactored Wall Loads'!BE105+1*'Unfactored Wall Loads'!BF105)</f>
        <v>0</v>
      </c>
      <c r="BY105" s="38">
        <f>'Unfactored Wall Loads'!$P$5*(1*'Unfactored Wall Loads'!BE105+1*'Unfactored Wall Loads'!BG105)</f>
        <v>0</v>
      </c>
      <c r="BZ105" s="38">
        <f>'Unfactored Wall Loads'!$P$5*(1*'Unfactored Wall Loads'!BE105+0.75*'Unfactored Wall Loads'!BF105+0.75*'Unfactored Wall Loads'!BG105)</f>
        <v>0</v>
      </c>
      <c r="CA105" s="42">
        <f t="shared" si="25"/>
        <v>0</v>
      </c>
      <c r="CB105" s="118" t="str">
        <f>IF($B105="INT",1*'Unfactored Wall Loads'!BH105,IF($B105="EXT",IF(CH105=CD105,0.6*'Unfactored Wall Loads'!BH105,IF(CH105=CE105,0.75*0.6*'Unfactored Wall Loads'!BH105,IF(CH105=CF105,0.75*0.6*'Unfactored Wall Loads'!BH105,IF(CH105=CG105,0.75*0.6*'Unfactored Wall Loads'!BH105,"NG")))),"N.G."))</f>
        <v>N.G.</v>
      </c>
      <c r="CC105" s="119" t="str">
        <f>IF($B105="INT",1*'Unfactored Wall Loads'!BI105, IF($B105="EXT",0.6*'Unfactored Wall Loads'!BI105,"N.G."))</f>
        <v>N.G.</v>
      </c>
      <c r="CD105" s="38">
        <f>'Unfactored Wall Loads'!$P$5*(1*'Unfactored Wall Loads'!BJ105)</f>
        <v>0</v>
      </c>
      <c r="CE105" s="38">
        <f>'Unfactored Wall Loads'!$P$5*(1*'Unfactored Wall Loads'!BJ105+1*'Unfactored Wall Loads'!BK105)</f>
        <v>0</v>
      </c>
      <c r="CF105" s="38">
        <f>'Unfactored Wall Loads'!$P$5*(1*'Unfactored Wall Loads'!BJ105+1*'Unfactored Wall Loads'!BL105)</f>
        <v>0</v>
      </c>
      <c r="CG105" s="38">
        <f>'Unfactored Wall Loads'!$P$5*(1*'Unfactored Wall Loads'!BJ105+0.75*'Unfactored Wall Loads'!BK105+0.75*'Unfactored Wall Loads'!BL105)</f>
        <v>0</v>
      </c>
      <c r="CH105" s="42">
        <f t="shared" si="26"/>
        <v>0</v>
      </c>
      <c r="CI105" s="118" t="str">
        <f>IF($B105="INT",1*'Unfactored Wall Loads'!BM105,IF($B105="EXT",IF(CO105=CK105,0.6*'Unfactored Wall Loads'!BM105,IF(CO105=CL105,0.75*0.6*'Unfactored Wall Loads'!BM105,IF(CO105=CM105,0.75*0.6*'Unfactored Wall Loads'!BM105,IF(CO105=CN105,0.75*0.6*'Unfactored Wall Loads'!BM105,"NG")))),"N.G."))</f>
        <v>N.G.</v>
      </c>
      <c r="CJ105" s="119" t="str">
        <f>IF($B105="INT",1*'Unfactored Wall Loads'!BN105, IF($B105="EXT",0.6*'Unfactored Wall Loads'!BN105,"N.G."))</f>
        <v>N.G.</v>
      </c>
      <c r="CK105" s="38">
        <f>'Unfactored Wall Loads'!$P$5*(1*'Unfactored Wall Loads'!BO105)</f>
        <v>0</v>
      </c>
      <c r="CL105" s="38">
        <f>'Unfactored Wall Loads'!$P$5*(1*'Unfactored Wall Loads'!BO105+1*'Unfactored Wall Loads'!BP105)</f>
        <v>0</v>
      </c>
      <c r="CM105" s="38">
        <f>'Unfactored Wall Loads'!$P$5*(1*'Unfactored Wall Loads'!BO105+1*'Unfactored Wall Loads'!BQ105)</f>
        <v>0</v>
      </c>
      <c r="CN105" s="38">
        <f>'Unfactored Wall Loads'!$P$5*(1*'Unfactored Wall Loads'!BO105+0.75*'Unfactored Wall Loads'!BP105+0.75*'Unfactored Wall Loads'!BQ105)</f>
        <v>0</v>
      </c>
      <c r="CO105" s="42">
        <f t="shared" si="27"/>
        <v>0</v>
      </c>
      <c r="CP105" s="118" t="str">
        <f>IF($B105="INT",1*'Unfactored Wall Loads'!BR105,IF($B105="EXT",IF(CV105=CR105,0.6*'Unfactored Wall Loads'!BR105,IF(CV105=CS105,0.75*0.6*'Unfactored Wall Loads'!BR105,IF(CV105=CT105,0.75*0.6*'Unfactored Wall Loads'!BR105,IF(CV105=CU105,0.75*0.6*'Unfactored Wall Loads'!BR105,"NG")))),"N.G."))</f>
        <v>N.G.</v>
      </c>
      <c r="CQ105" s="119" t="str">
        <f>IF($B105="INT",1*'Unfactored Wall Loads'!BS105, IF($B105="EXT",0.6*'Unfactored Wall Loads'!BS105,"N.G."))</f>
        <v>N.G.</v>
      </c>
      <c r="CR105" s="38">
        <f>'Unfactored Wall Loads'!$P$5*(1*'Unfactored Wall Loads'!BT105)</f>
        <v>0</v>
      </c>
      <c r="CS105" s="38">
        <f>'Unfactored Wall Loads'!$P$5*(1*'Unfactored Wall Loads'!BT105+1*'Unfactored Wall Loads'!BU105)</f>
        <v>0</v>
      </c>
      <c r="CT105" s="38">
        <f>'Unfactored Wall Loads'!$P$5*(1*'Unfactored Wall Loads'!BT105+1*'Unfactored Wall Loads'!BV105)</f>
        <v>0</v>
      </c>
      <c r="CU105" s="38">
        <f>'Unfactored Wall Loads'!$P$5*(1*'Unfactored Wall Loads'!BT105+0.75*'Unfactored Wall Loads'!BU105+0.75*'Unfactored Wall Loads'!BV105)</f>
        <v>0</v>
      </c>
      <c r="CV105" s="42">
        <f t="shared" si="28"/>
        <v>0</v>
      </c>
      <c r="CW105" s="118" t="str">
        <f>IF($B105="INT",1*'Unfactored Wall Loads'!BW105,IF($B105="EXT",IF(DC105=CY105,0.6*'Unfactored Wall Loads'!BW105,IF(DC105=CZ105,0.75*0.6*'Unfactored Wall Loads'!BW105,IF(DC105=DA105,0.75*0.6*'Unfactored Wall Loads'!BW105,IF(DC105=DB105,0.75*0.6*'Unfactored Wall Loads'!BW105,"NG")))),"N.G."))</f>
        <v>N.G.</v>
      </c>
      <c r="CX105" s="119" t="str">
        <f>IF($B105="INT",1*'Unfactored Wall Loads'!BX105, IF($B105="EXT",0.6*'Unfactored Wall Loads'!BX105,"N.G."))</f>
        <v>N.G.</v>
      </c>
      <c r="CY105" s="38">
        <f>'Unfactored Wall Loads'!$P$5*(1*'Unfactored Wall Loads'!BY105)</f>
        <v>0</v>
      </c>
      <c r="CZ105" s="38">
        <f>'Unfactored Wall Loads'!$P$5*(1*'Unfactored Wall Loads'!BY105+1*'Unfactored Wall Loads'!BZ105)</f>
        <v>0</v>
      </c>
      <c r="DA105" s="38">
        <f>'Unfactored Wall Loads'!$P$5*(1*'Unfactored Wall Loads'!BY105+1*'Unfactored Wall Loads'!CA105)</f>
        <v>0</v>
      </c>
      <c r="DB105" s="38">
        <f>'Unfactored Wall Loads'!$P$5*(1*'Unfactored Wall Loads'!BY105+0.75*'Unfactored Wall Loads'!BZ105+0.75*'Unfactored Wall Loads'!CA105)</f>
        <v>0</v>
      </c>
      <c r="DC105" s="37">
        <f t="shared" si="29"/>
        <v>0</v>
      </c>
    </row>
    <row r="106" spans="1:107" x14ac:dyDescent="0.25">
      <c r="A106" s="87">
        <v>85</v>
      </c>
      <c r="B106" s="87">
        <f>'Unfactored Wall Loads'!B106</f>
        <v>0</v>
      </c>
      <c r="C106" s="118" t="str">
        <f>IF($B106="INT",1*'Unfactored Wall Loads'!E107,IF($B106="EXT",IF(I106=E106,0.6*'Unfactored Wall Loads'!E107,IF(I106=F106,0.75*0.6*'Unfactored Wall Loads'!E107,IF(I106=G106,0.75*0.6*'Unfactored Wall Loads'!A107,IF(I106=H106,0.75*0.6*'Unfactored Wall Loads'!E107,"NG")))),"N.G."))</f>
        <v>N.G.</v>
      </c>
      <c r="D106" s="119" t="str">
        <f>IF($B106="INT",1*'Unfactored Wall Loads'!F106, IF($B106="EXT",0.6*'Unfactored Wall Loads'!F106,"N.G."))</f>
        <v>N.G.</v>
      </c>
      <c r="E106" s="38">
        <f>'Unfactored Wall Loads'!$P$5*(1*'Unfactored Wall Loads'!G106)</f>
        <v>0</v>
      </c>
      <c r="F106" s="38">
        <f>'Unfactored Wall Loads'!$P$5*(1*'Unfactored Wall Loads'!G106+1*'Unfactored Wall Loads'!H106)</f>
        <v>0</v>
      </c>
      <c r="G106" s="38">
        <f>'Unfactored Wall Loads'!$P$5*(1*'Unfactored Wall Loads'!G106+1*'Unfactored Wall Loads'!I106)</f>
        <v>0</v>
      </c>
      <c r="H106" s="38">
        <f>'Unfactored Wall Loads'!$P$5*(1*'Unfactored Wall Loads'!G106+0.75*'Unfactored Wall Loads'!H106+0.75*'Unfactored Wall Loads'!I106)</f>
        <v>0</v>
      </c>
      <c r="I106" s="42">
        <f t="shared" si="15"/>
        <v>0</v>
      </c>
      <c r="J106" s="118" t="str">
        <f>IF($B106="INT",1*'Unfactored Wall Loads'!J107,IF($B106="EXT",IF(P106=L106,0.6*'Unfactored Wall Loads'!H107,IF(P106=M106,0.75*0.6*'Unfactored Wall Loads'!H107,IF(P106=N106,0.75*0.6*'Unfactored Wall Loads'!H107,IF(P106=O106,0.75*0.6*'Unfactored Wall Loads'!H107,"NG")))),"N.G."))</f>
        <v>N.G.</v>
      </c>
      <c r="K106" s="119" t="str">
        <f>IF($B106="INT",1*'Unfactored Wall Loads'!K106, IF($B106="EXT",0.6*'Unfactored Wall Loads'!K106,"N.G."))</f>
        <v>N.G.</v>
      </c>
      <c r="L106" s="38">
        <f>'Unfactored Wall Loads'!$P$5*(1*'Unfactored Wall Loads'!L106)</f>
        <v>0</v>
      </c>
      <c r="M106" s="38">
        <f>'Unfactored Wall Loads'!$P$5*(1*'Unfactored Wall Loads'!L106+1*'Unfactored Wall Loads'!M106)</f>
        <v>0</v>
      </c>
      <c r="N106" s="38">
        <f>'Unfactored Wall Loads'!$P$5*(1*'Unfactored Wall Loads'!L106+1*'Unfactored Wall Loads'!N106)</f>
        <v>0</v>
      </c>
      <c r="O106" s="38">
        <f>'Unfactored Wall Loads'!$P$5*(1*'Unfactored Wall Loads'!L106+0.75*'Unfactored Wall Loads'!M106+0.75*'Unfactored Wall Loads'!N106)</f>
        <v>0</v>
      </c>
      <c r="P106" s="42">
        <f t="shared" si="16"/>
        <v>0</v>
      </c>
      <c r="Q106" s="118" t="str">
        <f>IF($B106="INT",1*'Unfactored Wall Loads'!O107,IF($B106="EXT",IF(W106=S106,0.6*'Unfactored Wall Loads'!O107,IF(W106=T106,0.75*0.6*'Unfactored Wall Loads'!O107,IF(W106=U106,0.75*0.6*'Unfactored Wall Loads'!O107,IF(W106=V106,0.75*0.6*'Unfactored Wall Loads'!O107,"NG")))),"N.G."))</f>
        <v>N.G.</v>
      </c>
      <c r="R106" s="119" t="str">
        <f>IF($B106="INT",1*'Unfactored Wall Loads'!P106, IF($B106="EXT",0.6*'Unfactored Wall Loads'!P106,"N.G."))</f>
        <v>N.G.</v>
      </c>
      <c r="S106" s="38">
        <f>'Unfactored Wall Loads'!$P$5*(1*'Unfactored Wall Loads'!Q106)</f>
        <v>0</v>
      </c>
      <c r="T106" s="38">
        <f>'Unfactored Wall Loads'!$P$5*(1*'Unfactored Wall Loads'!Q106+1*'Unfactored Wall Loads'!R106)</f>
        <v>0</v>
      </c>
      <c r="U106" s="38">
        <f>'Unfactored Wall Loads'!$P$5*(1*'Unfactored Wall Loads'!Q106+1*'Unfactored Wall Loads'!S106)</f>
        <v>0</v>
      </c>
      <c r="V106" s="38">
        <f>'Unfactored Wall Loads'!$P$5*(1*'Unfactored Wall Loads'!Q106+0.75*'Unfactored Wall Loads'!R106+0.75*'Unfactored Wall Loads'!S106)</f>
        <v>0</v>
      </c>
      <c r="W106" s="42">
        <f t="shared" si="17"/>
        <v>0</v>
      </c>
      <c r="X106" s="118" t="str">
        <f>IF($B106="INT",1*'Unfactored Wall Loads'!T106,IF($B106="EXT",IF(AD106=Z106,0.6*'Unfactored Wall Loads'!T106,IF(AD106=AA106,0.75*0.6*'Unfactored Wall Loads'!T106,IF(AD106=AB106,0.75*0.6*'Unfactored Wall Loads'!T106,IF(AD106=AC106,0.75*0.6*'Unfactored Wall Loads'!T106,"NG")))),"N.G."))</f>
        <v>N.G.</v>
      </c>
      <c r="Y106" s="119" t="str">
        <f>IF($B106="INT",1*'Unfactored Wall Loads'!U106, IF($B106="EXT",0.6*'Unfactored Wall Loads'!U106,"N.G."))</f>
        <v>N.G.</v>
      </c>
      <c r="Z106" s="38">
        <f>'Unfactored Wall Loads'!$P$5*(1*'Unfactored Wall Loads'!V106)</f>
        <v>0</v>
      </c>
      <c r="AA106" s="38">
        <f>'Unfactored Wall Loads'!$P$5*(1*'Unfactored Wall Loads'!V106+1*'Unfactored Wall Loads'!W106)</f>
        <v>0</v>
      </c>
      <c r="AB106" s="38">
        <f>'Unfactored Wall Loads'!$P$5*(1*'Unfactored Wall Loads'!V106+1*'Unfactored Wall Loads'!X106)</f>
        <v>0</v>
      </c>
      <c r="AC106" s="42">
        <f>'Unfactored Wall Loads'!$P$5*(1*'Unfactored Wall Loads'!V106+0.75*'Unfactored Wall Loads'!W106+0.75*'Unfactored Wall Loads'!X106)</f>
        <v>0</v>
      </c>
      <c r="AD106" s="87">
        <f t="shared" si="18"/>
        <v>0</v>
      </c>
      <c r="AE106" s="118" t="str">
        <f>IF($B106="INT",1*'Unfactored Wall Loads'!Y106,IF($B106="EXT",IF(AK106=AG106,0.6*'Unfactored Wall Loads'!Y106,IF(AK106=AH106,0.75*0.6*'Unfactored Wall Loads'!Y106,IF(AK106=AI106,0.75*0.6*'Unfactored Wall Loads'!Y106,IF(AK106=AJ106,0.75*0.6*'Unfactored Wall Loads'!Y106,"NG")))),"N.G."))</f>
        <v>N.G.</v>
      </c>
      <c r="AF106" s="119" t="str">
        <f>IF($B106="INT",1*'Unfactored Wall Loads'!Z106, IF($B106="EXT",0.6*'Unfactored Wall Loads'!Z106,"N.G."))</f>
        <v>N.G.</v>
      </c>
      <c r="AG106" s="38">
        <f>'Unfactored Wall Loads'!$P$5*(1*'Unfactored Wall Loads'!AA106)</f>
        <v>0</v>
      </c>
      <c r="AH106" s="38">
        <f>'Unfactored Wall Loads'!$P$5*(1*'Unfactored Wall Loads'!AA106+1*'Unfactored Wall Loads'!AB106)</f>
        <v>0</v>
      </c>
      <c r="AI106" s="38">
        <f>'Unfactored Wall Loads'!$P$5*(1*'Unfactored Wall Loads'!AA106+1*'Unfactored Wall Loads'!AC106)</f>
        <v>0</v>
      </c>
      <c r="AJ106" s="38">
        <f>'Unfactored Wall Loads'!$P$5*(1*'Unfactored Wall Loads'!AA106+0.75*'Unfactored Wall Loads'!AB106+0.75*'Unfactored Wall Loads'!AC106)</f>
        <v>0</v>
      </c>
      <c r="AK106" s="42">
        <f t="shared" si="19"/>
        <v>0</v>
      </c>
      <c r="AL106" s="118" t="str">
        <f>IF($B106="INT",1*'Unfactored Wall Loads'!AD106,IF($B106="EXT",IF(AR106=AN106,0.6*'Unfactored Wall Loads'!AD106,IF(AR106=AO106,0.75*0.6*'Unfactored Wall Loads'!AD106,IF(AR106=AP106,0.75*0.6*'Unfactored Wall Loads'!AD106,IF(AR106=AQ106,0.75*0.6*'Unfactored Wall Loads'!AD106,"NG")))),"N.G."))</f>
        <v>N.G.</v>
      </c>
      <c r="AM106" s="119" t="str">
        <f>IF($B106="INT",1*'Unfactored Wall Loads'!AE106, IF($B106="EXT",0.6*'Unfactored Wall Loads'!AE106,"N.G."))</f>
        <v>N.G.</v>
      </c>
      <c r="AN106" s="38">
        <f>'Unfactored Wall Loads'!$P$5*(1*'Unfactored Wall Loads'!AF106)</f>
        <v>0</v>
      </c>
      <c r="AO106" s="38">
        <f>'Unfactored Wall Loads'!$P$5*(1*'Unfactored Wall Loads'!AF106+1*'Unfactored Wall Loads'!AG106)</f>
        <v>0</v>
      </c>
      <c r="AP106" s="38">
        <f>'Unfactored Wall Loads'!$P$5*(1*'Unfactored Wall Loads'!AF106+1*'Unfactored Wall Loads'!AH106)</f>
        <v>0</v>
      </c>
      <c r="AQ106" s="38">
        <f>'Unfactored Wall Loads'!$P$5*(1*'Unfactored Wall Loads'!AF106+0.75*'Unfactored Wall Loads'!AG106+0.75*'Unfactored Wall Loads'!AH106)</f>
        <v>0</v>
      </c>
      <c r="AR106" s="42">
        <f t="shared" si="20"/>
        <v>0</v>
      </c>
      <c r="AS106" s="118" t="str">
        <f>IF($B106="INT",1*'Unfactored Wall Loads'!AI106,IF($B106="EXT",IF(AY106=AU106,0.6*'Unfactored Wall Loads'!AI106,IF(AY106=AV106,0.75*0.6*'Unfactored Wall Loads'!AI106,IF(AY106=AW106,0.75*0.6*'Unfactored Wall Loads'!AI106,IF(AY106=AX106,0.75*0.6*'Unfactored Wall Loads'!AI106,"NG")))),"N.G."))</f>
        <v>N.G.</v>
      </c>
      <c r="AT106" s="119" t="str">
        <f>IF($B106="INT",1*'Unfactored Wall Loads'!AJ106, IF($B106="EXT",0.6*'Unfactored Wall Loads'!AJ106,"N.G."))</f>
        <v>N.G.</v>
      </c>
      <c r="AU106" s="38">
        <f>'Unfactored Wall Loads'!$P$5*(1*'Unfactored Wall Loads'!AK106)</f>
        <v>0</v>
      </c>
      <c r="AV106" s="38">
        <f>'Unfactored Wall Loads'!$P$5*(1*'Unfactored Wall Loads'!AK106+1*'Unfactored Wall Loads'!AL106)</f>
        <v>0</v>
      </c>
      <c r="AW106" s="38">
        <f>'Unfactored Wall Loads'!$P$5*(1*'Unfactored Wall Loads'!AK106+1*'Unfactored Wall Loads'!AM106)</f>
        <v>0</v>
      </c>
      <c r="AX106" s="38">
        <f>'Unfactored Wall Loads'!$P$5*(1*'Unfactored Wall Loads'!AK106+0.75*'Unfactored Wall Loads'!AL106+0.75*'Unfactored Wall Loads'!AM106)</f>
        <v>0</v>
      </c>
      <c r="AY106" s="42">
        <f t="shared" si="21"/>
        <v>0</v>
      </c>
      <c r="AZ106" s="118" t="str">
        <f>IF($B106="INT",1*'Unfactored Wall Loads'!AN106,IF($B106="EXT",IF(BF106=BB106,0.6*'Unfactored Wall Loads'!AN106,IF(BF106=BC106,0.75*0.6*'Unfactored Wall Loads'!AN106,IF(BF106=BD106,0.75*0.6*'Unfactored Wall Loads'!AN106,IF(BF106=BE106,0.75*0.6*'Unfactored Wall Loads'!AN106,"NG")))),"N.G."))</f>
        <v>N.G.</v>
      </c>
      <c r="BA106" s="119" t="str">
        <f>IF($B106="INT",1*'Unfactored Wall Loads'!AO106, IF($B106="EXT",0.6*'Unfactored Wall Loads'!AO106,"N.G."))</f>
        <v>N.G.</v>
      </c>
      <c r="BB106" s="38">
        <f>'Unfactored Wall Loads'!$P$5*(1*'Unfactored Wall Loads'!AP106)</f>
        <v>0</v>
      </c>
      <c r="BC106" s="38">
        <f>'Unfactored Wall Loads'!$P$5*(1*'Unfactored Wall Loads'!AP106+1*'Unfactored Wall Loads'!AQ106)</f>
        <v>0</v>
      </c>
      <c r="BD106" s="38">
        <f>'Unfactored Wall Loads'!$P$5*(1*'Unfactored Wall Loads'!AP106+1*'Unfactored Wall Loads'!AR106)</f>
        <v>0</v>
      </c>
      <c r="BE106" s="38">
        <f>'Unfactored Wall Loads'!$P$5*(1*'Unfactored Wall Loads'!AP106+0.75*'Unfactored Wall Loads'!AQ106+0.75*'Unfactored Wall Loads'!AR106)</f>
        <v>0</v>
      </c>
      <c r="BF106" s="42">
        <f t="shared" si="22"/>
        <v>0</v>
      </c>
      <c r="BG106" s="118" t="str">
        <f>IF($B106="INT",1*'Unfactored Wall Loads'!AS106,IF($B106="EXT",IF(BM106=BI106,0.6*'Unfactored Wall Loads'!AS106,IF(BM106=BJ106,0.75*0.6*'Unfactored Wall Loads'!AS106,IF(BM106=BK106,0.75*0.6*'Unfactored Wall Loads'!AS106,IF(BM106=BL106,0.75*0.6*'Unfactored Wall Loads'!AS106,"NG")))),"N.G."))</f>
        <v>N.G.</v>
      </c>
      <c r="BH106" s="119" t="str">
        <f>IF($B106="INT",1*'Unfactored Wall Loads'!AT106, IF($B106="EXT",0.6*'Unfactored Wall Loads'!AT106,"N.G."))</f>
        <v>N.G.</v>
      </c>
      <c r="BI106" s="38">
        <f>'Unfactored Wall Loads'!$P$5*(1*'Unfactored Wall Loads'!AU106)</f>
        <v>0</v>
      </c>
      <c r="BJ106" s="38">
        <f>'Unfactored Wall Loads'!$P$5*(1*'Unfactored Wall Loads'!AU106+1*'Unfactored Wall Loads'!AV106)</f>
        <v>0</v>
      </c>
      <c r="BK106" s="38">
        <f>'Unfactored Wall Loads'!$P$5*(1*'Unfactored Wall Loads'!AU106+1*'Unfactored Wall Loads'!AW106)</f>
        <v>0</v>
      </c>
      <c r="BL106" s="38">
        <f>'Unfactored Wall Loads'!$P$5*(1*'Unfactored Wall Loads'!AU106+0.75*'Unfactored Wall Loads'!AV106+0.75*'Unfactored Wall Loads'!AW106)</f>
        <v>0</v>
      </c>
      <c r="BM106" s="42">
        <f t="shared" si="23"/>
        <v>0</v>
      </c>
      <c r="BN106" s="118" t="str">
        <f>IF($B106="INT",1*'Unfactored Wall Loads'!AX106,IF($B106="EXT",IF(BT106=BP106,0.6*'Unfactored Wall Loads'!AX106,IF(BT106=BQ106,0.75*0.6*'Unfactored Wall Loads'!AX106,IF(BT106=BR106,0.75*0.6*'Unfactored Wall Loads'!AX106,IF(BT106=BS106,0.75*0.6*'Unfactored Wall Loads'!AX106,"NG")))),"N.G."))</f>
        <v>N.G.</v>
      </c>
      <c r="BO106" s="119" t="str">
        <f>IF($B106="INT",1*'Unfactored Wall Loads'!AY106, IF($B106="EXT",0.6*'Unfactored Wall Loads'!AY106,"N.G."))</f>
        <v>N.G.</v>
      </c>
      <c r="BP106" s="38">
        <f>'Unfactored Wall Loads'!$P$5*(1*'Unfactored Wall Loads'!AZ106)</f>
        <v>0</v>
      </c>
      <c r="BQ106" s="38">
        <f>'Unfactored Wall Loads'!$P$5*(1*'Unfactored Wall Loads'!AZ106+1*'Unfactored Wall Loads'!BA106)</f>
        <v>0</v>
      </c>
      <c r="BR106" s="38">
        <f>'Unfactored Wall Loads'!$P$5*(1*'Unfactored Wall Loads'!AZ106+1*'Unfactored Wall Loads'!BB106)</f>
        <v>0</v>
      </c>
      <c r="BS106" s="38">
        <f>'Unfactored Wall Loads'!$P$5*(1*'Unfactored Wall Loads'!AZ106+0.75*'Unfactored Wall Loads'!BA106+0.75*'Unfactored Wall Loads'!BB106)</f>
        <v>0</v>
      </c>
      <c r="BT106" s="42">
        <f t="shared" si="24"/>
        <v>0</v>
      </c>
      <c r="BU106" s="118" t="str">
        <f>IF($B106="INT",1*'Unfactored Wall Loads'!BC106,IF($B106="EXT",IF(CA106=BW106,0.6*'Unfactored Wall Loads'!BC106,IF(CA106=BX106,0.75*0.6*'Unfactored Wall Loads'!BC106,IF(CA106=BY106,0.75*0.6*'Unfactored Wall Loads'!BC106,IF(CA106=BZ106,0.75*0.6*'Unfactored Wall Loads'!BC106,"NG")))),"N.G."))</f>
        <v>N.G.</v>
      </c>
      <c r="BV106" s="119" t="str">
        <f>IF($B106="INT",1*'Unfactored Wall Loads'!BD106, IF($B106="EXT",0.6*'Unfactored Wall Loads'!BD106,"N.G."))</f>
        <v>N.G.</v>
      </c>
      <c r="BW106" s="38">
        <f>'Unfactored Wall Loads'!$P$5*(1*'Unfactored Wall Loads'!BE106)</f>
        <v>0</v>
      </c>
      <c r="BX106" s="38">
        <f>'Unfactored Wall Loads'!$P$5*(1*'Unfactored Wall Loads'!BE106+1*'Unfactored Wall Loads'!BF106)</f>
        <v>0</v>
      </c>
      <c r="BY106" s="38">
        <f>'Unfactored Wall Loads'!$P$5*(1*'Unfactored Wall Loads'!BE106+1*'Unfactored Wall Loads'!BG106)</f>
        <v>0</v>
      </c>
      <c r="BZ106" s="38">
        <f>'Unfactored Wall Loads'!$P$5*(1*'Unfactored Wall Loads'!BE106+0.75*'Unfactored Wall Loads'!BF106+0.75*'Unfactored Wall Loads'!BG106)</f>
        <v>0</v>
      </c>
      <c r="CA106" s="42">
        <f t="shared" si="25"/>
        <v>0</v>
      </c>
      <c r="CB106" s="118" t="str">
        <f>IF($B106="INT",1*'Unfactored Wall Loads'!BH106,IF($B106="EXT",IF(CH106=CD106,0.6*'Unfactored Wall Loads'!BH106,IF(CH106=CE106,0.75*0.6*'Unfactored Wall Loads'!BH106,IF(CH106=CF106,0.75*0.6*'Unfactored Wall Loads'!BH106,IF(CH106=CG106,0.75*0.6*'Unfactored Wall Loads'!BH106,"NG")))),"N.G."))</f>
        <v>N.G.</v>
      </c>
      <c r="CC106" s="119" t="str">
        <f>IF($B106="INT",1*'Unfactored Wall Loads'!BI106, IF($B106="EXT",0.6*'Unfactored Wall Loads'!BI106,"N.G."))</f>
        <v>N.G.</v>
      </c>
      <c r="CD106" s="38">
        <f>'Unfactored Wall Loads'!$P$5*(1*'Unfactored Wall Loads'!BJ106)</f>
        <v>0</v>
      </c>
      <c r="CE106" s="38">
        <f>'Unfactored Wall Loads'!$P$5*(1*'Unfactored Wall Loads'!BJ106+1*'Unfactored Wall Loads'!BK106)</f>
        <v>0</v>
      </c>
      <c r="CF106" s="38">
        <f>'Unfactored Wall Loads'!$P$5*(1*'Unfactored Wall Loads'!BJ106+1*'Unfactored Wall Loads'!BL106)</f>
        <v>0</v>
      </c>
      <c r="CG106" s="38">
        <f>'Unfactored Wall Loads'!$P$5*(1*'Unfactored Wall Loads'!BJ106+0.75*'Unfactored Wall Loads'!BK106+0.75*'Unfactored Wall Loads'!BL106)</f>
        <v>0</v>
      </c>
      <c r="CH106" s="42">
        <f t="shared" si="26"/>
        <v>0</v>
      </c>
      <c r="CI106" s="118" t="str">
        <f>IF($B106="INT",1*'Unfactored Wall Loads'!BM106,IF($B106="EXT",IF(CO106=CK106,0.6*'Unfactored Wall Loads'!BM106,IF(CO106=CL106,0.75*0.6*'Unfactored Wall Loads'!BM106,IF(CO106=CM106,0.75*0.6*'Unfactored Wall Loads'!BM106,IF(CO106=CN106,0.75*0.6*'Unfactored Wall Loads'!BM106,"NG")))),"N.G."))</f>
        <v>N.G.</v>
      </c>
      <c r="CJ106" s="119" t="str">
        <f>IF($B106="INT",1*'Unfactored Wall Loads'!BN106, IF($B106="EXT",0.6*'Unfactored Wall Loads'!BN106,"N.G."))</f>
        <v>N.G.</v>
      </c>
      <c r="CK106" s="38">
        <f>'Unfactored Wall Loads'!$P$5*(1*'Unfactored Wall Loads'!BO106)</f>
        <v>0</v>
      </c>
      <c r="CL106" s="38">
        <f>'Unfactored Wall Loads'!$P$5*(1*'Unfactored Wall Loads'!BO106+1*'Unfactored Wall Loads'!BP106)</f>
        <v>0</v>
      </c>
      <c r="CM106" s="38">
        <f>'Unfactored Wall Loads'!$P$5*(1*'Unfactored Wall Loads'!BO106+1*'Unfactored Wall Loads'!BQ106)</f>
        <v>0</v>
      </c>
      <c r="CN106" s="38">
        <f>'Unfactored Wall Loads'!$P$5*(1*'Unfactored Wall Loads'!BO106+0.75*'Unfactored Wall Loads'!BP106+0.75*'Unfactored Wall Loads'!BQ106)</f>
        <v>0</v>
      </c>
      <c r="CO106" s="42">
        <f t="shared" si="27"/>
        <v>0</v>
      </c>
      <c r="CP106" s="118" t="str">
        <f>IF($B106="INT",1*'Unfactored Wall Loads'!BR106,IF($B106="EXT",IF(CV106=CR106,0.6*'Unfactored Wall Loads'!BR106,IF(CV106=CS106,0.75*0.6*'Unfactored Wall Loads'!BR106,IF(CV106=CT106,0.75*0.6*'Unfactored Wall Loads'!BR106,IF(CV106=CU106,0.75*0.6*'Unfactored Wall Loads'!BR106,"NG")))),"N.G."))</f>
        <v>N.G.</v>
      </c>
      <c r="CQ106" s="119" t="str">
        <f>IF($B106="INT",1*'Unfactored Wall Loads'!BS106, IF($B106="EXT",0.6*'Unfactored Wall Loads'!BS106,"N.G."))</f>
        <v>N.G.</v>
      </c>
      <c r="CR106" s="38">
        <f>'Unfactored Wall Loads'!$P$5*(1*'Unfactored Wall Loads'!BT106)</f>
        <v>0</v>
      </c>
      <c r="CS106" s="38">
        <f>'Unfactored Wall Loads'!$P$5*(1*'Unfactored Wall Loads'!BT106+1*'Unfactored Wall Loads'!BU106)</f>
        <v>0</v>
      </c>
      <c r="CT106" s="38">
        <f>'Unfactored Wall Loads'!$P$5*(1*'Unfactored Wall Loads'!BT106+1*'Unfactored Wall Loads'!BV106)</f>
        <v>0</v>
      </c>
      <c r="CU106" s="38">
        <f>'Unfactored Wall Loads'!$P$5*(1*'Unfactored Wall Loads'!BT106+0.75*'Unfactored Wall Loads'!BU106+0.75*'Unfactored Wall Loads'!BV106)</f>
        <v>0</v>
      </c>
      <c r="CV106" s="42">
        <f t="shared" si="28"/>
        <v>0</v>
      </c>
      <c r="CW106" s="118" t="str">
        <f>IF($B106="INT",1*'Unfactored Wall Loads'!BW106,IF($B106="EXT",IF(DC106=CY106,0.6*'Unfactored Wall Loads'!BW106,IF(DC106=CZ106,0.75*0.6*'Unfactored Wall Loads'!BW106,IF(DC106=DA106,0.75*0.6*'Unfactored Wall Loads'!BW106,IF(DC106=DB106,0.75*0.6*'Unfactored Wall Loads'!BW106,"NG")))),"N.G."))</f>
        <v>N.G.</v>
      </c>
      <c r="CX106" s="119" t="str">
        <f>IF($B106="INT",1*'Unfactored Wall Loads'!BX106, IF($B106="EXT",0.6*'Unfactored Wall Loads'!BX106,"N.G."))</f>
        <v>N.G.</v>
      </c>
      <c r="CY106" s="38">
        <f>'Unfactored Wall Loads'!$P$5*(1*'Unfactored Wall Loads'!BY106)</f>
        <v>0</v>
      </c>
      <c r="CZ106" s="38">
        <f>'Unfactored Wall Loads'!$P$5*(1*'Unfactored Wall Loads'!BY106+1*'Unfactored Wall Loads'!BZ106)</f>
        <v>0</v>
      </c>
      <c r="DA106" s="38">
        <f>'Unfactored Wall Loads'!$P$5*(1*'Unfactored Wall Loads'!BY106+1*'Unfactored Wall Loads'!CA106)</f>
        <v>0</v>
      </c>
      <c r="DB106" s="38">
        <f>'Unfactored Wall Loads'!$P$5*(1*'Unfactored Wall Loads'!BY106+0.75*'Unfactored Wall Loads'!BZ106+0.75*'Unfactored Wall Loads'!CA106)</f>
        <v>0</v>
      </c>
      <c r="DC106" s="37">
        <f t="shared" si="29"/>
        <v>0</v>
      </c>
    </row>
    <row r="107" spans="1:107" x14ac:dyDescent="0.25">
      <c r="A107" s="87">
        <v>86</v>
      </c>
      <c r="B107" s="87">
        <f>'Unfactored Wall Loads'!B107</f>
        <v>0</v>
      </c>
      <c r="C107" s="118" t="str">
        <f>IF($B107="INT",1*'Unfactored Wall Loads'!E108,IF($B107="EXT",IF(I107=E107,0.6*'Unfactored Wall Loads'!E108,IF(I107=F107,0.75*0.6*'Unfactored Wall Loads'!E108,IF(I107=G107,0.75*0.6*'Unfactored Wall Loads'!A108,IF(I107=H107,0.75*0.6*'Unfactored Wall Loads'!E108,"NG")))),"N.G."))</f>
        <v>N.G.</v>
      </c>
      <c r="D107" s="119" t="str">
        <f>IF($B107="INT",1*'Unfactored Wall Loads'!F107, IF($B107="EXT",0.6*'Unfactored Wall Loads'!F107,"N.G."))</f>
        <v>N.G.</v>
      </c>
      <c r="E107" s="38">
        <f>'Unfactored Wall Loads'!$P$5*(1*'Unfactored Wall Loads'!G107)</f>
        <v>0</v>
      </c>
      <c r="F107" s="38">
        <f>'Unfactored Wall Loads'!$P$5*(1*'Unfactored Wall Loads'!G107+1*'Unfactored Wall Loads'!H107)</f>
        <v>0</v>
      </c>
      <c r="G107" s="38">
        <f>'Unfactored Wall Loads'!$P$5*(1*'Unfactored Wall Loads'!G107+1*'Unfactored Wall Loads'!I107)</f>
        <v>0</v>
      </c>
      <c r="H107" s="38">
        <f>'Unfactored Wall Loads'!$P$5*(1*'Unfactored Wall Loads'!G107+0.75*'Unfactored Wall Loads'!H107+0.75*'Unfactored Wall Loads'!I107)</f>
        <v>0</v>
      </c>
      <c r="I107" s="42">
        <f t="shared" si="15"/>
        <v>0</v>
      </c>
      <c r="J107" s="118" t="str">
        <f>IF($B107="INT",1*'Unfactored Wall Loads'!J108,IF($B107="EXT",IF(P107=L107,0.6*'Unfactored Wall Loads'!H108,IF(P107=M107,0.75*0.6*'Unfactored Wall Loads'!H108,IF(P107=N107,0.75*0.6*'Unfactored Wall Loads'!H108,IF(P107=O107,0.75*0.6*'Unfactored Wall Loads'!H108,"NG")))),"N.G."))</f>
        <v>N.G.</v>
      </c>
      <c r="K107" s="119" t="str">
        <f>IF($B107="INT",1*'Unfactored Wall Loads'!K107, IF($B107="EXT",0.6*'Unfactored Wall Loads'!K107,"N.G."))</f>
        <v>N.G.</v>
      </c>
      <c r="L107" s="38">
        <f>'Unfactored Wall Loads'!$P$5*(1*'Unfactored Wall Loads'!L107)</f>
        <v>0</v>
      </c>
      <c r="M107" s="38">
        <f>'Unfactored Wall Loads'!$P$5*(1*'Unfactored Wall Loads'!L107+1*'Unfactored Wall Loads'!M107)</f>
        <v>0</v>
      </c>
      <c r="N107" s="38">
        <f>'Unfactored Wall Loads'!$P$5*(1*'Unfactored Wall Loads'!L107+1*'Unfactored Wall Loads'!N107)</f>
        <v>0</v>
      </c>
      <c r="O107" s="38">
        <f>'Unfactored Wall Loads'!$P$5*(1*'Unfactored Wall Loads'!L107+0.75*'Unfactored Wall Loads'!M107+0.75*'Unfactored Wall Loads'!N107)</f>
        <v>0</v>
      </c>
      <c r="P107" s="42">
        <f t="shared" si="16"/>
        <v>0</v>
      </c>
      <c r="Q107" s="118" t="str">
        <f>IF($B107="INT",1*'Unfactored Wall Loads'!O108,IF($B107="EXT",IF(W107=S107,0.6*'Unfactored Wall Loads'!O108,IF(W107=T107,0.75*0.6*'Unfactored Wall Loads'!O108,IF(W107=U107,0.75*0.6*'Unfactored Wall Loads'!O108,IF(W107=V107,0.75*0.6*'Unfactored Wall Loads'!O108,"NG")))),"N.G."))</f>
        <v>N.G.</v>
      </c>
      <c r="R107" s="119" t="str">
        <f>IF($B107="INT",1*'Unfactored Wall Loads'!P107, IF($B107="EXT",0.6*'Unfactored Wall Loads'!P107,"N.G."))</f>
        <v>N.G.</v>
      </c>
      <c r="S107" s="38">
        <f>'Unfactored Wall Loads'!$P$5*(1*'Unfactored Wall Loads'!Q107)</f>
        <v>0</v>
      </c>
      <c r="T107" s="38">
        <f>'Unfactored Wall Loads'!$P$5*(1*'Unfactored Wall Loads'!Q107+1*'Unfactored Wall Loads'!R107)</f>
        <v>0</v>
      </c>
      <c r="U107" s="38">
        <f>'Unfactored Wall Loads'!$P$5*(1*'Unfactored Wall Loads'!Q107+1*'Unfactored Wall Loads'!S107)</f>
        <v>0</v>
      </c>
      <c r="V107" s="38">
        <f>'Unfactored Wall Loads'!$P$5*(1*'Unfactored Wall Loads'!Q107+0.75*'Unfactored Wall Loads'!R107+0.75*'Unfactored Wall Loads'!S107)</f>
        <v>0</v>
      </c>
      <c r="W107" s="42">
        <f t="shared" si="17"/>
        <v>0</v>
      </c>
      <c r="X107" s="118" t="str">
        <f>IF($B107="INT",1*'Unfactored Wall Loads'!T107,IF($B107="EXT",IF(AD107=Z107,0.6*'Unfactored Wall Loads'!T107,IF(AD107=AA107,0.75*0.6*'Unfactored Wall Loads'!T107,IF(AD107=AB107,0.75*0.6*'Unfactored Wall Loads'!T107,IF(AD107=AC107,0.75*0.6*'Unfactored Wall Loads'!T107,"NG")))),"N.G."))</f>
        <v>N.G.</v>
      </c>
      <c r="Y107" s="119" t="str">
        <f>IF($B107="INT",1*'Unfactored Wall Loads'!U107, IF($B107="EXT",0.6*'Unfactored Wall Loads'!U107,"N.G."))</f>
        <v>N.G.</v>
      </c>
      <c r="Z107" s="38">
        <f>'Unfactored Wall Loads'!$P$5*(1*'Unfactored Wall Loads'!V107)</f>
        <v>0</v>
      </c>
      <c r="AA107" s="38">
        <f>'Unfactored Wall Loads'!$P$5*(1*'Unfactored Wall Loads'!V107+1*'Unfactored Wall Loads'!W107)</f>
        <v>0</v>
      </c>
      <c r="AB107" s="38">
        <f>'Unfactored Wall Loads'!$P$5*(1*'Unfactored Wall Loads'!V107+1*'Unfactored Wall Loads'!X107)</f>
        <v>0</v>
      </c>
      <c r="AC107" s="42">
        <f>'Unfactored Wall Loads'!$P$5*(1*'Unfactored Wall Loads'!V107+0.75*'Unfactored Wall Loads'!W107+0.75*'Unfactored Wall Loads'!X107)</f>
        <v>0</v>
      </c>
      <c r="AD107" s="87">
        <f t="shared" si="18"/>
        <v>0</v>
      </c>
      <c r="AE107" s="118" t="str">
        <f>IF($B107="INT",1*'Unfactored Wall Loads'!Y107,IF($B107="EXT",IF(AK107=AG107,0.6*'Unfactored Wall Loads'!Y107,IF(AK107=AH107,0.75*0.6*'Unfactored Wall Loads'!Y107,IF(AK107=AI107,0.75*0.6*'Unfactored Wall Loads'!Y107,IF(AK107=AJ107,0.75*0.6*'Unfactored Wall Loads'!Y107,"NG")))),"N.G."))</f>
        <v>N.G.</v>
      </c>
      <c r="AF107" s="119" t="str">
        <f>IF($B107="INT",1*'Unfactored Wall Loads'!Z107, IF($B107="EXT",0.6*'Unfactored Wall Loads'!Z107,"N.G."))</f>
        <v>N.G.</v>
      </c>
      <c r="AG107" s="38">
        <f>'Unfactored Wall Loads'!$P$5*(1*'Unfactored Wall Loads'!AA107)</f>
        <v>0</v>
      </c>
      <c r="AH107" s="38">
        <f>'Unfactored Wall Loads'!$P$5*(1*'Unfactored Wall Loads'!AA107+1*'Unfactored Wall Loads'!AB107)</f>
        <v>0</v>
      </c>
      <c r="AI107" s="38">
        <f>'Unfactored Wall Loads'!$P$5*(1*'Unfactored Wall Loads'!AA107+1*'Unfactored Wall Loads'!AC107)</f>
        <v>0</v>
      </c>
      <c r="AJ107" s="38">
        <f>'Unfactored Wall Loads'!$P$5*(1*'Unfactored Wall Loads'!AA107+0.75*'Unfactored Wall Loads'!AB107+0.75*'Unfactored Wall Loads'!AC107)</f>
        <v>0</v>
      </c>
      <c r="AK107" s="42">
        <f t="shared" si="19"/>
        <v>0</v>
      </c>
      <c r="AL107" s="118" t="str">
        <f>IF($B107="INT",1*'Unfactored Wall Loads'!AD107,IF($B107="EXT",IF(AR107=AN107,0.6*'Unfactored Wall Loads'!AD107,IF(AR107=AO107,0.75*0.6*'Unfactored Wall Loads'!AD107,IF(AR107=AP107,0.75*0.6*'Unfactored Wall Loads'!AD107,IF(AR107=AQ107,0.75*0.6*'Unfactored Wall Loads'!AD107,"NG")))),"N.G."))</f>
        <v>N.G.</v>
      </c>
      <c r="AM107" s="119" t="str">
        <f>IF($B107="INT",1*'Unfactored Wall Loads'!AE107, IF($B107="EXT",0.6*'Unfactored Wall Loads'!AE107,"N.G."))</f>
        <v>N.G.</v>
      </c>
      <c r="AN107" s="38">
        <f>'Unfactored Wall Loads'!$P$5*(1*'Unfactored Wall Loads'!AF107)</f>
        <v>0</v>
      </c>
      <c r="AO107" s="38">
        <f>'Unfactored Wall Loads'!$P$5*(1*'Unfactored Wall Loads'!AF107+1*'Unfactored Wall Loads'!AG107)</f>
        <v>0</v>
      </c>
      <c r="AP107" s="38">
        <f>'Unfactored Wall Loads'!$P$5*(1*'Unfactored Wall Loads'!AF107+1*'Unfactored Wall Loads'!AH107)</f>
        <v>0</v>
      </c>
      <c r="AQ107" s="38">
        <f>'Unfactored Wall Loads'!$P$5*(1*'Unfactored Wall Loads'!AF107+0.75*'Unfactored Wall Loads'!AG107+0.75*'Unfactored Wall Loads'!AH107)</f>
        <v>0</v>
      </c>
      <c r="AR107" s="42">
        <f t="shared" si="20"/>
        <v>0</v>
      </c>
      <c r="AS107" s="118" t="str">
        <f>IF($B107="INT",1*'Unfactored Wall Loads'!AI107,IF($B107="EXT",IF(AY107=AU107,0.6*'Unfactored Wall Loads'!AI107,IF(AY107=AV107,0.75*0.6*'Unfactored Wall Loads'!AI107,IF(AY107=AW107,0.75*0.6*'Unfactored Wall Loads'!AI107,IF(AY107=AX107,0.75*0.6*'Unfactored Wall Loads'!AI107,"NG")))),"N.G."))</f>
        <v>N.G.</v>
      </c>
      <c r="AT107" s="119" t="str">
        <f>IF($B107="INT",1*'Unfactored Wall Loads'!AJ107, IF($B107="EXT",0.6*'Unfactored Wall Loads'!AJ107,"N.G."))</f>
        <v>N.G.</v>
      </c>
      <c r="AU107" s="38">
        <f>'Unfactored Wall Loads'!$P$5*(1*'Unfactored Wall Loads'!AK107)</f>
        <v>0</v>
      </c>
      <c r="AV107" s="38">
        <f>'Unfactored Wall Loads'!$P$5*(1*'Unfactored Wall Loads'!AK107+1*'Unfactored Wall Loads'!AL107)</f>
        <v>0</v>
      </c>
      <c r="AW107" s="38">
        <f>'Unfactored Wall Loads'!$P$5*(1*'Unfactored Wall Loads'!AK107+1*'Unfactored Wall Loads'!AM107)</f>
        <v>0</v>
      </c>
      <c r="AX107" s="38">
        <f>'Unfactored Wall Loads'!$P$5*(1*'Unfactored Wall Loads'!AK107+0.75*'Unfactored Wall Loads'!AL107+0.75*'Unfactored Wall Loads'!AM107)</f>
        <v>0</v>
      </c>
      <c r="AY107" s="42">
        <f t="shared" si="21"/>
        <v>0</v>
      </c>
      <c r="AZ107" s="118" t="str">
        <f>IF($B107="INT",1*'Unfactored Wall Loads'!AN107,IF($B107="EXT",IF(BF107=BB107,0.6*'Unfactored Wall Loads'!AN107,IF(BF107=BC107,0.75*0.6*'Unfactored Wall Loads'!AN107,IF(BF107=BD107,0.75*0.6*'Unfactored Wall Loads'!AN107,IF(BF107=BE107,0.75*0.6*'Unfactored Wall Loads'!AN107,"NG")))),"N.G."))</f>
        <v>N.G.</v>
      </c>
      <c r="BA107" s="119" t="str">
        <f>IF($B107="INT",1*'Unfactored Wall Loads'!AO107, IF($B107="EXT",0.6*'Unfactored Wall Loads'!AO107,"N.G."))</f>
        <v>N.G.</v>
      </c>
      <c r="BB107" s="38">
        <f>'Unfactored Wall Loads'!$P$5*(1*'Unfactored Wall Loads'!AP107)</f>
        <v>0</v>
      </c>
      <c r="BC107" s="38">
        <f>'Unfactored Wall Loads'!$P$5*(1*'Unfactored Wall Loads'!AP107+1*'Unfactored Wall Loads'!AQ107)</f>
        <v>0</v>
      </c>
      <c r="BD107" s="38">
        <f>'Unfactored Wall Loads'!$P$5*(1*'Unfactored Wall Loads'!AP107+1*'Unfactored Wall Loads'!AR107)</f>
        <v>0</v>
      </c>
      <c r="BE107" s="38">
        <f>'Unfactored Wall Loads'!$P$5*(1*'Unfactored Wall Loads'!AP107+0.75*'Unfactored Wall Loads'!AQ107+0.75*'Unfactored Wall Loads'!AR107)</f>
        <v>0</v>
      </c>
      <c r="BF107" s="42">
        <f t="shared" si="22"/>
        <v>0</v>
      </c>
      <c r="BG107" s="118" t="str">
        <f>IF($B107="INT",1*'Unfactored Wall Loads'!AS107,IF($B107="EXT",IF(BM107=BI107,0.6*'Unfactored Wall Loads'!AS107,IF(BM107=BJ107,0.75*0.6*'Unfactored Wall Loads'!AS107,IF(BM107=BK107,0.75*0.6*'Unfactored Wall Loads'!AS107,IF(BM107=BL107,0.75*0.6*'Unfactored Wall Loads'!AS107,"NG")))),"N.G."))</f>
        <v>N.G.</v>
      </c>
      <c r="BH107" s="119" t="str">
        <f>IF($B107="INT",1*'Unfactored Wall Loads'!AT107, IF($B107="EXT",0.6*'Unfactored Wall Loads'!AT107,"N.G."))</f>
        <v>N.G.</v>
      </c>
      <c r="BI107" s="38">
        <f>'Unfactored Wall Loads'!$P$5*(1*'Unfactored Wall Loads'!AU107)</f>
        <v>0</v>
      </c>
      <c r="BJ107" s="38">
        <f>'Unfactored Wall Loads'!$P$5*(1*'Unfactored Wall Loads'!AU107+1*'Unfactored Wall Loads'!AV107)</f>
        <v>0</v>
      </c>
      <c r="BK107" s="38">
        <f>'Unfactored Wall Loads'!$P$5*(1*'Unfactored Wall Loads'!AU107+1*'Unfactored Wall Loads'!AW107)</f>
        <v>0</v>
      </c>
      <c r="BL107" s="38">
        <f>'Unfactored Wall Loads'!$P$5*(1*'Unfactored Wall Loads'!AU107+0.75*'Unfactored Wall Loads'!AV107+0.75*'Unfactored Wall Loads'!AW107)</f>
        <v>0</v>
      </c>
      <c r="BM107" s="42">
        <f t="shared" si="23"/>
        <v>0</v>
      </c>
      <c r="BN107" s="118" t="str">
        <f>IF($B107="INT",1*'Unfactored Wall Loads'!AX107,IF($B107="EXT",IF(BT107=BP107,0.6*'Unfactored Wall Loads'!AX107,IF(BT107=BQ107,0.75*0.6*'Unfactored Wall Loads'!AX107,IF(BT107=BR107,0.75*0.6*'Unfactored Wall Loads'!AX107,IF(BT107=BS107,0.75*0.6*'Unfactored Wall Loads'!AX107,"NG")))),"N.G."))</f>
        <v>N.G.</v>
      </c>
      <c r="BO107" s="119" t="str">
        <f>IF($B107="INT",1*'Unfactored Wall Loads'!AY107, IF($B107="EXT",0.6*'Unfactored Wall Loads'!AY107,"N.G."))</f>
        <v>N.G.</v>
      </c>
      <c r="BP107" s="38">
        <f>'Unfactored Wall Loads'!$P$5*(1*'Unfactored Wall Loads'!AZ107)</f>
        <v>0</v>
      </c>
      <c r="BQ107" s="38">
        <f>'Unfactored Wall Loads'!$P$5*(1*'Unfactored Wall Loads'!AZ107+1*'Unfactored Wall Loads'!BA107)</f>
        <v>0</v>
      </c>
      <c r="BR107" s="38">
        <f>'Unfactored Wall Loads'!$P$5*(1*'Unfactored Wall Loads'!AZ107+1*'Unfactored Wall Loads'!BB107)</f>
        <v>0</v>
      </c>
      <c r="BS107" s="38">
        <f>'Unfactored Wall Loads'!$P$5*(1*'Unfactored Wall Loads'!AZ107+0.75*'Unfactored Wall Loads'!BA107+0.75*'Unfactored Wall Loads'!BB107)</f>
        <v>0</v>
      </c>
      <c r="BT107" s="42">
        <f t="shared" si="24"/>
        <v>0</v>
      </c>
      <c r="BU107" s="118" t="str">
        <f>IF($B107="INT",1*'Unfactored Wall Loads'!BC107,IF($B107="EXT",IF(CA107=BW107,0.6*'Unfactored Wall Loads'!BC107,IF(CA107=BX107,0.75*0.6*'Unfactored Wall Loads'!BC107,IF(CA107=BY107,0.75*0.6*'Unfactored Wall Loads'!BC107,IF(CA107=BZ107,0.75*0.6*'Unfactored Wall Loads'!BC107,"NG")))),"N.G."))</f>
        <v>N.G.</v>
      </c>
      <c r="BV107" s="119" t="str">
        <f>IF($B107="INT",1*'Unfactored Wall Loads'!BD107, IF($B107="EXT",0.6*'Unfactored Wall Loads'!BD107,"N.G."))</f>
        <v>N.G.</v>
      </c>
      <c r="BW107" s="38">
        <f>'Unfactored Wall Loads'!$P$5*(1*'Unfactored Wall Loads'!BE107)</f>
        <v>0</v>
      </c>
      <c r="BX107" s="38">
        <f>'Unfactored Wall Loads'!$P$5*(1*'Unfactored Wall Loads'!BE107+1*'Unfactored Wall Loads'!BF107)</f>
        <v>0</v>
      </c>
      <c r="BY107" s="38">
        <f>'Unfactored Wall Loads'!$P$5*(1*'Unfactored Wall Loads'!BE107+1*'Unfactored Wall Loads'!BG107)</f>
        <v>0</v>
      </c>
      <c r="BZ107" s="38">
        <f>'Unfactored Wall Loads'!$P$5*(1*'Unfactored Wall Loads'!BE107+0.75*'Unfactored Wall Loads'!BF107+0.75*'Unfactored Wall Loads'!BG107)</f>
        <v>0</v>
      </c>
      <c r="CA107" s="42">
        <f t="shared" si="25"/>
        <v>0</v>
      </c>
      <c r="CB107" s="118" t="str">
        <f>IF($B107="INT",1*'Unfactored Wall Loads'!BH107,IF($B107="EXT",IF(CH107=CD107,0.6*'Unfactored Wall Loads'!BH107,IF(CH107=CE107,0.75*0.6*'Unfactored Wall Loads'!BH107,IF(CH107=CF107,0.75*0.6*'Unfactored Wall Loads'!BH107,IF(CH107=CG107,0.75*0.6*'Unfactored Wall Loads'!BH107,"NG")))),"N.G."))</f>
        <v>N.G.</v>
      </c>
      <c r="CC107" s="119" t="str">
        <f>IF($B107="INT",1*'Unfactored Wall Loads'!BI107, IF($B107="EXT",0.6*'Unfactored Wall Loads'!BI107,"N.G."))</f>
        <v>N.G.</v>
      </c>
      <c r="CD107" s="38">
        <f>'Unfactored Wall Loads'!$P$5*(1*'Unfactored Wall Loads'!BJ107)</f>
        <v>0</v>
      </c>
      <c r="CE107" s="38">
        <f>'Unfactored Wall Loads'!$P$5*(1*'Unfactored Wall Loads'!BJ107+1*'Unfactored Wall Loads'!BK107)</f>
        <v>0</v>
      </c>
      <c r="CF107" s="38">
        <f>'Unfactored Wall Loads'!$P$5*(1*'Unfactored Wall Loads'!BJ107+1*'Unfactored Wall Loads'!BL107)</f>
        <v>0</v>
      </c>
      <c r="CG107" s="38">
        <f>'Unfactored Wall Loads'!$P$5*(1*'Unfactored Wall Loads'!BJ107+0.75*'Unfactored Wall Loads'!BK107+0.75*'Unfactored Wall Loads'!BL107)</f>
        <v>0</v>
      </c>
      <c r="CH107" s="42">
        <f t="shared" si="26"/>
        <v>0</v>
      </c>
      <c r="CI107" s="118" t="str">
        <f>IF($B107="INT",1*'Unfactored Wall Loads'!BM107,IF($B107="EXT",IF(CO107=CK107,0.6*'Unfactored Wall Loads'!BM107,IF(CO107=CL107,0.75*0.6*'Unfactored Wall Loads'!BM107,IF(CO107=CM107,0.75*0.6*'Unfactored Wall Loads'!BM107,IF(CO107=CN107,0.75*0.6*'Unfactored Wall Loads'!BM107,"NG")))),"N.G."))</f>
        <v>N.G.</v>
      </c>
      <c r="CJ107" s="119" t="str">
        <f>IF($B107="INT",1*'Unfactored Wall Loads'!BN107, IF($B107="EXT",0.6*'Unfactored Wall Loads'!BN107,"N.G."))</f>
        <v>N.G.</v>
      </c>
      <c r="CK107" s="38">
        <f>'Unfactored Wall Loads'!$P$5*(1*'Unfactored Wall Loads'!BO107)</f>
        <v>0</v>
      </c>
      <c r="CL107" s="38">
        <f>'Unfactored Wall Loads'!$P$5*(1*'Unfactored Wall Loads'!BO107+1*'Unfactored Wall Loads'!BP107)</f>
        <v>0</v>
      </c>
      <c r="CM107" s="38">
        <f>'Unfactored Wall Loads'!$P$5*(1*'Unfactored Wall Loads'!BO107+1*'Unfactored Wall Loads'!BQ107)</f>
        <v>0</v>
      </c>
      <c r="CN107" s="38">
        <f>'Unfactored Wall Loads'!$P$5*(1*'Unfactored Wall Loads'!BO107+0.75*'Unfactored Wall Loads'!BP107+0.75*'Unfactored Wall Loads'!BQ107)</f>
        <v>0</v>
      </c>
      <c r="CO107" s="42">
        <f t="shared" si="27"/>
        <v>0</v>
      </c>
      <c r="CP107" s="118" t="str">
        <f>IF($B107="INT",1*'Unfactored Wall Loads'!BR107,IF($B107="EXT",IF(CV107=CR107,0.6*'Unfactored Wall Loads'!BR107,IF(CV107=CS107,0.75*0.6*'Unfactored Wall Loads'!BR107,IF(CV107=CT107,0.75*0.6*'Unfactored Wall Loads'!BR107,IF(CV107=CU107,0.75*0.6*'Unfactored Wall Loads'!BR107,"NG")))),"N.G."))</f>
        <v>N.G.</v>
      </c>
      <c r="CQ107" s="119" t="str">
        <f>IF($B107="INT",1*'Unfactored Wall Loads'!BS107, IF($B107="EXT",0.6*'Unfactored Wall Loads'!BS107,"N.G."))</f>
        <v>N.G.</v>
      </c>
      <c r="CR107" s="38">
        <f>'Unfactored Wall Loads'!$P$5*(1*'Unfactored Wall Loads'!BT107)</f>
        <v>0</v>
      </c>
      <c r="CS107" s="38">
        <f>'Unfactored Wall Loads'!$P$5*(1*'Unfactored Wall Loads'!BT107+1*'Unfactored Wall Loads'!BU107)</f>
        <v>0</v>
      </c>
      <c r="CT107" s="38">
        <f>'Unfactored Wall Loads'!$P$5*(1*'Unfactored Wall Loads'!BT107+1*'Unfactored Wall Loads'!BV107)</f>
        <v>0</v>
      </c>
      <c r="CU107" s="38">
        <f>'Unfactored Wall Loads'!$P$5*(1*'Unfactored Wall Loads'!BT107+0.75*'Unfactored Wall Loads'!BU107+0.75*'Unfactored Wall Loads'!BV107)</f>
        <v>0</v>
      </c>
      <c r="CV107" s="42">
        <f t="shared" si="28"/>
        <v>0</v>
      </c>
      <c r="CW107" s="118" t="str">
        <f>IF($B107="INT",1*'Unfactored Wall Loads'!BW107,IF($B107="EXT",IF(DC107=CY107,0.6*'Unfactored Wall Loads'!BW107,IF(DC107=CZ107,0.75*0.6*'Unfactored Wall Loads'!BW107,IF(DC107=DA107,0.75*0.6*'Unfactored Wall Loads'!BW107,IF(DC107=DB107,0.75*0.6*'Unfactored Wall Loads'!BW107,"NG")))),"N.G."))</f>
        <v>N.G.</v>
      </c>
      <c r="CX107" s="119" t="str">
        <f>IF($B107="INT",1*'Unfactored Wall Loads'!BX107, IF($B107="EXT",0.6*'Unfactored Wall Loads'!BX107,"N.G."))</f>
        <v>N.G.</v>
      </c>
      <c r="CY107" s="38">
        <f>'Unfactored Wall Loads'!$P$5*(1*'Unfactored Wall Loads'!BY107)</f>
        <v>0</v>
      </c>
      <c r="CZ107" s="38">
        <f>'Unfactored Wall Loads'!$P$5*(1*'Unfactored Wall Loads'!BY107+1*'Unfactored Wall Loads'!BZ107)</f>
        <v>0</v>
      </c>
      <c r="DA107" s="38">
        <f>'Unfactored Wall Loads'!$P$5*(1*'Unfactored Wall Loads'!BY107+1*'Unfactored Wall Loads'!CA107)</f>
        <v>0</v>
      </c>
      <c r="DB107" s="38">
        <f>'Unfactored Wall Loads'!$P$5*(1*'Unfactored Wall Loads'!BY107+0.75*'Unfactored Wall Loads'!BZ107+0.75*'Unfactored Wall Loads'!CA107)</f>
        <v>0</v>
      </c>
      <c r="DC107" s="37">
        <f t="shared" si="29"/>
        <v>0</v>
      </c>
    </row>
    <row r="108" spans="1:107" x14ac:dyDescent="0.25">
      <c r="A108" s="87">
        <v>87</v>
      </c>
      <c r="B108" s="87">
        <f>'Unfactored Wall Loads'!B108</f>
        <v>0</v>
      </c>
      <c r="C108" s="118" t="str">
        <f>IF($B108="INT",1*'Unfactored Wall Loads'!E109,IF($B108="EXT",IF(I108=E108,0.6*'Unfactored Wall Loads'!E109,IF(I108=F108,0.75*0.6*'Unfactored Wall Loads'!E109,IF(I108=G108,0.75*0.6*'Unfactored Wall Loads'!A109,IF(I108=H108,0.75*0.6*'Unfactored Wall Loads'!E109,"NG")))),"N.G."))</f>
        <v>N.G.</v>
      </c>
      <c r="D108" s="119" t="str">
        <f>IF($B108="INT",1*'Unfactored Wall Loads'!F108, IF($B108="EXT",0.6*'Unfactored Wall Loads'!F108,"N.G."))</f>
        <v>N.G.</v>
      </c>
      <c r="E108" s="38">
        <f>'Unfactored Wall Loads'!$P$5*(1*'Unfactored Wall Loads'!G108)</f>
        <v>0</v>
      </c>
      <c r="F108" s="38">
        <f>'Unfactored Wall Loads'!$P$5*(1*'Unfactored Wall Loads'!G108+1*'Unfactored Wall Loads'!H108)</f>
        <v>0</v>
      </c>
      <c r="G108" s="38">
        <f>'Unfactored Wall Loads'!$P$5*(1*'Unfactored Wall Loads'!G108+1*'Unfactored Wall Loads'!I108)</f>
        <v>0</v>
      </c>
      <c r="H108" s="38">
        <f>'Unfactored Wall Loads'!$P$5*(1*'Unfactored Wall Loads'!G108+0.75*'Unfactored Wall Loads'!H108+0.75*'Unfactored Wall Loads'!I108)</f>
        <v>0</v>
      </c>
      <c r="I108" s="42">
        <f t="shared" si="15"/>
        <v>0</v>
      </c>
      <c r="J108" s="118" t="str">
        <f>IF($B108="INT",1*'Unfactored Wall Loads'!J109,IF($B108="EXT",IF(P108=L108,0.6*'Unfactored Wall Loads'!H109,IF(P108=M108,0.75*0.6*'Unfactored Wall Loads'!H109,IF(P108=N108,0.75*0.6*'Unfactored Wall Loads'!H109,IF(P108=O108,0.75*0.6*'Unfactored Wall Loads'!H109,"NG")))),"N.G."))</f>
        <v>N.G.</v>
      </c>
      <c r="K108" s="119" t="str">
        <f>IF($B108="INT",1*'Unfactored Wall Loads'!K108, IF($B108="EXT",0.6*'Unfactored Wall Loads'!K108,"N.G."))</f>
        <v>N.G.</v>
      </c>
      <c r="L108" s="38">
        <f>'Unfactored Wall Loads'!$P$5*(1*'Unfactored Wall Loads'!L108)</f>
        <v>0</v>
      </c>
      <c r="M108" s="38">
        <f>'Unfactored Wall Loads'!$P$5*(1*'Unfactored Wall Loads'!L108+1*'Unfactored Wall Loads'!M108)</f>
        <v>0</v>
      </c>
      <c r="N108" s="38">
        <f>'Unfactored Wall Loads'!$P$5*(1*'Unfactored Wall Loads'!L108+1*'Unfactored Wall Loads'!N108)</f>
        <v>0</v>
      </c>
      <c r="O108" s="38">
        <f>'Unfactored Wall Loads'!$P$5*(1*'Unfactored Wall Loads'!L108+0.75*'Unfactored Wall Loads'!M108+0.75*'Unfactored Wall Loads'!N108)</f>
        <v>0</v>
      </c>
      <c r="P108" s="42">
        <f t="shared" si="16"/>
        <v>0</v>
      </c>
      <c r="Q108" s="118" t="str">
        <f>IF($B108="INT",1*'Unfactored Wall Loads'!O109,IF($B108="EXT",IF(W108=S108,0.6*'Unfactored Wall Loads'!O109,IF(W108=T108,0.75*0.6*'Unfactored Wall Loads'!O109,IF(W108=U108,0.75*0.6*'Unfactored Wall Loads'!O109,IF(W108=V108,0.75*0.6*'Unfactored Wall Loads'!O109,"NG")))),"N.G."))</f>
        <v>N.G.</v>
      </c>
      <c r="R108" s="119" t="str">
        <f>IF($B108="INT",1*'Unfactored Wall Loads'!P108, IF($B108="EXT",0.6*'Unfactored Wall Loads'!P108,"N.G."))</f>
        <v>N.G.</v>
      </c>
      <c r="S108" s="38">
        <f>'Unfactored Wall Loads'!$P$5*(1*'Unfactored Wall Loads'!Q108)</f>
        <v>0</v>
      </c>
      <c r="T108" s="38">
        <f>'Unfactored Wall Loads'!$P$5*(1*'Unfactored Wall Loads'!Q108+1*'Unfactored Wall Loads'!R108)</f>
        <v>0</v>
      </c>
      <c r="U108" s="38">
        <f>'Unfactored Wall Loads'!$P$5*(1*'Unfactored Wall Loads'!Q108+1*'Unfactored Wall Loads'!S108)</f>
        <v>0</v>
      </c>
      <c r="V108" s="38">
        <f>'Unfactored Wall Loads'!$P$5*(1*'Unfactored Wall Loads'!Q108+0.75*'Unfactored Wall Loads'!R108+0.75*'Unfactored Wall Loads'!S108)</f>
        <v>0</v>
      </c>
      <c r="W108" s="42">
        <f t="shared" si="17"/>
        <v>0</v>
      </c>
      <c r="X108" s="118" t="str">
        <f>IF($B108="INT",1*'Unfactored Wall Loads'!T108,IF($B108="EXT",IF(AD108=Z108,0.6*'Unfactored Wall Loads'!T108,IF(AD108=AA108,0.75*0.6*'Unfactored Wall Loads'!T108,IF(AD108=AB108,0.75*0.6*'Unfactored Wall Loads'!T108,IF(AD108=AC108,0.75*0.6*'Unfactored Wall Loads'!T108,"NG")))),"N.G."))</f>
        <v>N.G.</v>
      </c>
      <c r="Y108" s="119" t="str">
        <f>IF($B108="INT",1*'Unfactored Wall Loads'!U108, IF($B108="EXT",0.6*'Unfactored Wall Loads'!U108,"N.G."))</f>
        <v>N.G.</v>
      </c>
      <c r="Z108" s="38">
        <f>'Unfactored Wall Loads'!$P$5*(1*'Unfactored Wall Loads'!V108)</f>
        <v>0</v>
      </c>
      <c r="AA108" s="38">
        <f>'Unfactored Wall Loads'!$P$5*(1*'Unfactored Wall Loads'!V108+1*'Unfactored Wall Loads'!W108)</f>
        <v>0</v>
      </c>
      <c r="AB108" s="38">
        <f>'Unfactored Wall Loads'!$P$5*(1*'Unfactored Wall Loads'!V108+1*'Unfactored Wall Loads'!X108)</f>
        <v>0</v>
      </c>
      <c r="AC108" s="42">
        <f>'Unfactored Wall Loads'!$P$5*(1*'Unfactored Wall Loads'!V108+0.75*'Unfactored Wall Loads'!W108+0.75*'Unfactored Wall Loads'!X108)</f>
        <v>0</v>
      </c>
      <c r="AD108" s="87">
        <f t="shared" si="18"/>
        <v>0</v>
      </c>
      <c r="AE108" s="118" t="str">
        <f>IF($B108="INT",1*'Unfactored Wall Loads'!Y108,IF($B108="EXT",IF(AK108=AG108,0.6*'Unfactored Wall Loads'!Y108,IF(AK108=AH108,0.75*0.6*'Unfactored Wall Loads'!Y108,IF(AK108=AI108,0.75*0.6*'Unfactored Wall Loads'!Y108,IF(AK108=AJ108,0.75*0.6*'Unfactored Wall Loads'!Y108,"NG")))),"N.G."))</f>
        <v>N.G.</v>
      </c>
      <c r="AF108" s="119" t="str">
        <f>IF($B108="INT",1*'Unfactored Wall Loads'!Z108, IF($B108="EXT",0.6*'Unfactored Wall Loads'!Z108,"N.G."))</f>
        <v>N.G.</v>
      </c>
      <c r="AG108" s="38">
        <f>'Unfactored Wall Loads'!$P$5*(1*'Unfactored Wall Loads'!AA108)</f>
        <v>0</v>
      </c>
      <c r="AH108" s="38">
        <f>'Unfactored Wall Loads'!$P$5*(1*'Unfactored Wall Loads'!AA108+1*'Unfactored Wall Loads'!AB108)</f>
        <v>0</v>
      </c>
      <c r="AI108" s="38">
        <f>'Unfactored Wall Loads'!$P$5*(1*'Unfactored Wall Loads'!AA108+1*'Unfactored Wall Loads'!AC108)</f>
        <v>0</v>
      </c>
      <c r="AJ108" s="38">
        <f>'Unfactored Wall Loads'!$P$5*(1*'Unfactored Wall Loads'!AA108+0.75*'Unfactored Wall Loads'!AB108+0.75*'Unfactored Wall Loads'!AC108)</f>
        <v>0</v>
      </c>
      <c r="AK108" s="42">
        <f t="shared" si="19"/>
        <v>0</v>
      </c>
      <c r="AL108" s="118" t="str">
        <f>IF($B108="INT",1*'Unfactored Wall Loads'!AD108,IF($B108="EXT",IF(AR108=AN108,0.6*'Unfactored Wall Loads'!AD108,IF(AR108=AO108,0.75*0.6*'Unfactored Wall Loads'!AD108,IF(AR108=AP108,0.75*0.6*'Unfactored Wall Loads'!AD108,IF(AR108=AQ108,0.75*0.6*'Unfactored Wall Loads'!AD108,"NG")))),"N.G."))</f>
        <v>N.G.</v>
      </c>
      <c r="AM108" s="119" t="str">
        <f>IF($B108="INT",1*'Unfactored Wall Loads'!AE108, IF($B108="EXT",0.6*'Unfactored Wall Loads'!AE108,"N.G."))</f>
        <v>N.G.</v>
      </c>
      <c r="AN108" s="38">
        <f>'Unfactored Wall Loads'!$P$5*(1*'Unfactored Wall Loads'!AF108)</f>
        <v>0</v>
      </c>
      <c r="AO108" s="38">
        <f>'Unfactored Wall Loads'!$P$5*(1*'Unfactored Wall Loads'!AF108+1*'Unfactored Wall Loads'!AG108)</f>
        <v>0</v>
      </c>
      <c r="AP108" s="38">
        <f>'Unfactored Wall Loads'!$P$5*(1*'Unfactored Wall Loads'!AF108+1*'Unfactored Wall Loads'!AH108)</f>
        <v>0</v>
      </c>
      <c r="AQ108" s="38">
        <f>'Unfactored Wall Loads'!$P$5*(1*'Unfactored Wall Loads'!AF108+0.75*'Unfactored Wall Loads'!AG108+0.75*'Unfactored Wall Loads'!AH108)</f>
        <v>0</v>
      </c>
      <c r="AR108" s="42">
        <f t="shared" si="20"/>
        <v>0</v>
      </c>
      <c r="AS108" s="118" t="str">
        <f>IF($B108="INT",1*'Unfactored Wall Loads'!AI108,IF($B108="EXT",IF(AY108=AU108,0.6*'Unfactored Wall Loads'!AI108,IF(AY108=AV108,0.75*0.6*'Unfactored Wall Loads'!AI108,IF(AY108=AW108,0.75*0.6*'Unfactored Wall Loads'!AI108,IF(AY108=AX108,0.75*0.6*'Unfactored Wall Loads'!AI108,"NG")))),"N.G."))</f>
        <v>N.G.</v>
      </c>
      <c r="AT108" s="119" t="str">
        <f>IF($B108="INT",1*'Unfactored Wall Loads'!AJ108, IF($B108="EXT",0.6*'Unfactored Wall Loads'!AJ108,"N.G."))</f>
        <v>N.G.</v>
      </c>
      <c r="AU108" s="38">
        <f>'Unfactored Wall Loads'!$P$5*(1*'Unfactored Wall Loads'!AK108)</f>
        <v>0</v>
      </c>
      <c r="AV108" s="38">
        <f>'Unfactored Wall Loads'!$P$5*(1*'Unfactored Wall Loads'!AK108+1*'Unfactored Wall Loads'!AL108)</f>
        <v>0</v>
      </c>
      <c r="AW108" s="38">
        <f>'Unfactored Wall Loads'!$P$5*(1*'Unfactored Wall Loads'!AK108+1*'Unfactored Wall Loads'!AM108)</f>
        <v>0</v>
      </c>
      <c r="AX108" s="38">
        <f>'Unfactored Wall Loads'!$P$5*(1*'Unfactored Wall Loads'!AK108+0.75*'Unfactored Wall Loads'!AL108+0.75*'Unfactored Wall Loads'!AM108)</f>
        <v>0</v>
      </c>
      <c r="AY108" s="42">
        <f t="shared" si="21"/>
        <v>0</v>
      </c>
      <c r="AZ108" s="118" t="str">
        <f>IF($B108="INT",1*'Unfactored Wall Loads'!AN108,IF($B108="EXT",IF(BF108=BB108,0.6*'Unfactored Wall Loads'!AN108,IF(BF108=BC108,0.75*0.6*'Unfactored Wall Loads'!AN108,IF(BF108=BD108,0.75*0.6*'Unfactored Wall Loads'!AN108,IF(BF108=BE108,0.75*0.6*'Unfactored Wall Loads'!AN108,"NG")))),"N.G."))</f>
        <v>N.G.</v>
      </c>
      <c r="BA108" s="119" t="str">
        <f>IF($B108="INT",1*'Unfactored Wall Loads'!AO108, IF($B108="EXT",0.6*'Unfactored Wall Loads'!AO108,"N.G."))</f>
        <v>N.G.</v>
      </c>
      <c r="BB108" s="38">
        <f>'Unfactored Wall Loads'!$P$5*(1*'Unfactored Wall Loads'!AP108)</f>
        <v>0</v>
      </c>
      <c r="BC108" s="38">
        <f>'Unfactored Wall Loads'!$P$5*(1*'Unfactored Wall Loads'!AP108+1*'Unfactored Wall Loads'!AQ108)</f>
        <v>0</v>
      </c>
      <c r="BD108" s="38">
        <f>'Unfactored Wall Loads'!$P$5*(1*'Unfactored Wall Loads'!AP108+1*'Unfactored Wall Loads'!AR108)</f>
        <v>0</v>
      </c>
      <c r="BE108" s="38">
        <f>'Unfactored Wall Loads'!$P$5*(1*'Unfactored Wall Loads'!AP108+0.75*'Unfactored Wall Loads'!AQ108+0.75*'Unfactored Wall Loads'!AR108)</f>
        <v>0</v>
      </c>
      <c r="BF108" s="42">
        <f t="shared" si="22"/>
        <v>0</v>
      </c>
      <c r="BG108" s="118" t="str">
        <f>IF($B108="INT",1*'Unfactored Wall Loads'!AS108,IF($B108="EXT",IF(BM108=BI108,0.6*'Unfactored Wall Loads'!AS108,IF(BM108=BJ108,0.75*0.6*'Unfactored Wall Loads'!AS108,IF(BM108=BK108,0.75*0.6*'Unfactored Wall Loads'!AS108,IF(BM108=BL108,0.75*0.6*'Unfactored Wall Loads'!AS108,"NG")))),"N.G."))</f>
        <v>N.G.</v>
      </c>
      <c r="BH108" s="119" t="str">
        <f>IF($B108="INT",1*'Unfactored Wall Loads'!AT108, IF($B108="EXT",0.6*'Unfactored Wall Loads'!AT108,"N.G."))</f>
        <v>N.G.</v>
      </c>
      <c r="BI108" s="38">
        <f>'Unfactored Wall Loads'!$P$5*(1*'Unfactored Wall Loads'!AU108)</f>
        <v>0</v>
      </c>
      <c r="BJ108" s="38">
        <f>'Unfactored Wall Loads'!$P$5*(1*'Unfactored Wall Loads'!AU108+1*'Unfactored Wall Loads'!AV108)</f>
        <v>0</v>
      </c>
      <c r="BK108" s="38">
        <f>'Unfactored Wall Loads'!$P$5*(1*'Unfactored Wall Loads'!AU108+1*'Unfactored Wall Loads'!AW108)</f>
        <v>0</v>
      </c>
      <c r="BL108" s="38">
        <f>'Unfactored Wall Loads'!$P$5*(1*'Unfactored Wall Loads'!AU108+0.75*'Unfactored Wall Loads'!AV108+0.75*'Unfactored Wall Loads'!AW108)</f>
        <v>0</v>
      </c>
      <c r="BM108" s="42">
        <f t="shared" si="23"/>
        <v>0</v>
      </c>
      <c r="BN108" s="118" t="str">
        <f>IF($B108="INT",1*'Unfactored Wall Loads'!AX108,IF($B108="EXT",IF(BT108=BP108,0.6*'Unfactored Wall Loads'!AX108,IF(BT108=BQ108,0.75*0.6*'Unfactored Wall Loads'!AX108,IF(BT108=BR108,0.75*0.6*'Unfactored Wall Loads'!AX108,IF(BT108=BS108,0.75*0.6*'Unfactored Wall Loads'!AX108,"NG")))),"N.G."))</f>
        <v>N.G.</v>
      </c>
      <c r="BO108" s="119" t="str">
        <f>IF($B108="INT",1*'Unfactored Wall Loads'!AY108, IF($B108="EXT",0.6*'Unfactored Wall Loads'!AY108,"N.G."))</f>
        <v>N.G.</v>
      </c>
      <c r="BP108" s="38">
        <f>'Unfactored Wall Loads'!$P$5*(1*'Unfactored Wall Loads'!AZ108)</f>
        <v>0</v>
      </c>
      <c r="BQ108" s="38">
        <f>'Unfactored Wall Loads'!$P$5*(1*'Unfactored Wall Loads'!AZ108+1*'Unfactored Wall Loads'!BA108)</f>
        <v>0</v>
      </c>
      <c r="BR108" s="38">
        <f>'Unfactored Wall Loads'!$P$5*(1*'Unfactored Wall Loads'!AZ108+1*'Unfactored Wall Loads'!BB108)</f>
        <v>0</v>
      </c>
      <c r="BS108" s="38">
        <f>'Unfactored Wall Loads'!$P$5*(1*'Unfactored Wall Loads'!AZ108+0.75*'Unfactored Wall Loads'!BA108+0.75*'Unfactored Wall Loads'!BB108)</f>
        <v>0</v>
      </c>
      <c r="BT108" s="42">
        <f t="shared" si="24"/>
        <v>0</v>
      </c>
      <c r="BU108" s="118" t="str">
        <f>IF($B108="INT",1*'Unfactored Wall Loads'!BC108,IF($B108="EXT",IF(CA108=BW108,0.6*'Unfactored Wall Loads'!BC108,IF(CA108=BX108,0.75*0.6*'Unfactored Wall Loads'!BC108,IF(CA108=BY108,0.75*0.6*'Unfactored Wall Loads'!BC108,IF(CA108=BZ108,0.75*0.6*'Unfactored Wall Loads'!BC108,"NG")))),"N.G."))</f>
        <v>N.G.</v>
      </c>
      <c r="BV108" s="119" t="str">
        <f>IF($B108="INT",1*'Unfactored Wall Loads'!BD108, IF($B108="EXT",0.6*'Unfactored Wall Loads'!BD108,"N.G."))</f>
        <v>N.G.</v>
      </c>
      <c r="BW108" s="38">
        <f>'Unfactored Wall Loads'!$P$5*(1*'Unfactored Wall Loads'!BE108)</f>
        <v>0</v>
      </c>
      <c r="BX108" s="38">
        <f>'Unfactored Wall Loads'!$P$5*(1*'Unfactored Wall Loads'!BE108+1*'Unfactored Wall Loads'!BF108)</f>
        <v>0</v>
      </c>
      <c r="BY108" s="38">
        <f>'Unfactored Wall Loads'!$P$5*(1*'Unfactored Wall Loads'!BE108+1*'Unfactored Wall Loads'!BG108)</f>
        <v>0</v>
      </c>
      <c r="BZ108" s="38">
        <f>'Unfactored Wall Loads'!$P$5*(1*'Unfactored Wall Loads'!BE108+0.75*'Unfactored Wall Loads'!BF108+0.75*'Unfactored Wall Loads'!BG108)</f>
        <v>0</v>
      </c>
      <c r="CA108" s="42">
        <f t="shared" si="25"/>
        <v>0</v>
      </c>
      <c r="CB108" s="118" t="str">
        <f>IF($B108="INT",1*'Unfactored Wall Loads'!BH108,IF($B108="EXT",IF(CH108=CD108,0.6*'Unfactored Wall Loads'!BH108,IF(CH108=CE108,0.75*0.6*'Unfactored Wall Loads'!BH108,IF(CH108=CF108,0.75*0.6*'Unfactored Wall Loads'!BH108,IF(CH108=CG108,0.75*0.6*'Unfactored Wall Loads'!BH108,"NG")))),"N.G."))</f>
        <v>N.G.</v>
      </c>
      <c r="CC108" s="119" t="str">
        <f>IF($B108="INT",1*'Unfactored Wall Loads'!BI108, IF($B108="EXT",0.6*'Unfactored Wall Loads'!BI108,"N.G."))</f>
        <v>N.G.</v>
      </c>
      <c r="CD108" s="38">
        <f>'Unfactored Wall Loads'!$P$5*(1*'Unfactored Wall Loads'!BJ108)</f>
        <v>0</v>
      </c>
      <c r="CE108" s="38">
        <f>'Unfactored Wall Loads'!$P$5*(1*'Unfactored Wall Loads'!BJ108+1*'Unfactored Wall Loads'!BK108)</f>
        <v>0</v>
      </c>
      <c r="CF108" s="38">
        <f>'Unfactored Wall Loads'!$P$5*(1*'Unfactored Wall Loads'!BJ108+1*'Unfactored Wall Loads'!BL108)</f>
        <v>0</v>
      </c>
      <c r="CG108" s="38">
        <f>'Unfactored Wall Loads'!$P$5*(1*'Unfactored Wall Loads'!BJ108+0.75*'Unfactored Wall Loads'!BK108+0.75*'Unfactored Wall Loads'!BL108)</f>
        <v>0</v>
      </c>
      <c r="CH108" s="42">
        <f t="shared" si="26"/>
        <v>0</v>
      </c>
      <c r="CI108" s="118" t="str">
        <f>IF($B108="INT",1*'Unfactored Wall Loads'!BM108,IF($B108="EXT",IF(CO108=CK108,0.6*'Unfactored Wall Loads'!BM108,IF(CO108=CL108,0.75*0.6*'Unfactored Wall Loads'!BM108,IF(CO108=CM108,0.75*0.6*'Unfactored Wall Loads'!BM108,IF(CO108=CN108,0.75*0.6*'Unfactored Wall Loads'!BM108,"NG")))),"N.G."))</f>
        <v>N.G.</v>
      </c>
      <c r="CJ108" s="119" t="str">
        <f>IF($B108="INT",1*'Unfactored Wall Loads'!BN108, IF($B108="EXT",0.6*'Unfactored Wall Loads'!BN108,"N.G."))</f>
        <v>N.G.</v>
      </c>
      <c r="CK108" s="38">
        <f>'Unfactored Wall Loads'!$P$5*(1*'Unfactored Wall Loads'!BO108)</f>
        <v>0</v>
      </c>
      <c r="CL108" s="38">
        <f>'Unfactored Wall Loads'!$P$5*(1*'Unfactored Wall Loads'!BO108+1*'Unfactored Wall Loads'!BP108)</f>
        <v>0</v>
      </c>
      <c r="CM108" s="38">
        <f>'Unfactored Wall Loads'!$P$5*(1*'Unfactored Wall Loads'!BO108+1*'Unfactored Wall Loads'!BQ108)</f>
        <v>0</v>
      </c>
      <c r="CN108" s="38">
        <f>'Unfactored Wall Loads'!$P$5*(1*'Unfactored Wall Loads'!BO108+0.75*'Unfactored Wall Loads'!BP108+0.75*'Unfactored Wall Loads'!BQ108)</f>
        <v>0</v>
      </c>
      <c r="CO108" s="42">
        <f t="shared" si="27"/>
        <v>0</v>
      </c>
      <c r="CP108" s="118" t="str">
        <f>IF($B108="INT",1*'Unfactored Wall Loads'!BR108,IF($B108="EXT",IF(CV108=CR108,0.6*'Unfactored Wall Loads'!BR108,IF(CV108=CS108,0.75*0.6*'Unfactored Wall Loads'!BR108,IF(CV108=CT108,0.75*0.6*'Unfactored Wall Loads'!BR108,IF(CV108=CU108,0.75*0.6*'Unfactored Wall Loads'!BR108,"NG")))),"N.G."))</f>
        <v>N.G.</v>
      </c>
      <c r="CQ108" s="119" t="str">
        <f>IF($B108="INT",1*'Unfactored Wall Loads'!BS108, IF($B108="EXT",0.6*'Unfactored Wall Loads'!BS108,"N.G."))</f>
        <v>N.G.</v>
      </c>
      <c r="CR108" s="38">
        <f>'Unfactored Wall Loads'!$P$5*(1*'Unfactored Wall Loads'!BT108)</f>
        <v>0</v>
      </c>
      <c r="CS108" s="38">
        <f>'Unfactored Wall Loads'!$P$5*(1*'Unfactored Wall Loads'!BT108+1*'Unfactored Wall Loads'!BU108)</f>
        <v>0</v>
      </c>
      <c r="CT108" s="38">
        <f>'Unfactored Wall Loads'!$P$5*(1*'Unfactored Wall Loads'!BT108+1*'Unfactored Wall Loads'!BV108)</f>
        <v>0</v>
      </c>
      <c r="CU108" s="38">
        <f>'Unfactored Wall Loads'!$P$5*(1*'Unfactored Wall Loads'!BT108+0.75*'Unfactored Wall Loads'!BU108+0.75*'Unfactored Wall Loads'!BV108)</f>
        <v>0</v>
      </c>
      <c r="CV108" s="42">
        <f t="shared" si="28"/>
        <v>0</v>
      </c>
      <c r="CW108" s="118" t="str">
        <f>IF($B108="INT",1*'Unfactored Wall Loads'!BW108,IF($B108="EXT",IF(DC108=CY108,0.6*'Unfactored Wall Loads'!BW108,IF(DC108=CZ108,0.75*0.6*'Unfactored Wall Loads'!BW108,IF(DC108=DA108,0.75*0.6*'Unfactored Wall Loads'!BW108,IF(DC108=DB108,0.75*0.6*'Unfactored Wall Loads'!BW108,"NG")))),"N.G."))</f>
        <v>N.G.</v>
      </c>
      <c r="CX108" s="119" t="str">
        <f>IF($B108="INT",1*'Unfactored Wall Loads'!BX108, IF($B108="EXT",0.6*'Unfactored Wall Loads'!BX108,"N.G."))</f>
        <v>N.G.</v>
      </c>
      <c r="CY108" s="38">
        <f>'Unfactored Wall Loads'!$P$5*(1*'Unfactored Wall Loads'!BY108)</f>
        <v>0</v>
      </c>
      <c r="CZ108" s="38">
        <f>'Unfactored Wall Loads'!$P$5*(1*'Unfactored Wall Loads'!BY108+1*'Unfactored Wall Loads'!BZ108)</f>
        <v>0</v>
      </c>
      <c r="DA108" s="38">
        <f>'Unfactored Wall Loads'!$P$5*(1*'Unfactored Wall Loads'!BY108+1*'Unfactored Wall Loads'!CA108)</f>
        <v>0</v>
      </c>
      <c r="DB108" s="38">
        <f>'Unfactored Wall Loads'!$P$5*(1*'Unfactored Wall Loads'!BY108+0.75*'Unfactored Wall Loads'!BZ108+0.75*'Unfactored Wall Loads'!CA108)</f>
        <v>0</v>
      </c>
      <c r="DC108" s="37">
        <f t="shared" si="29"/>
        <v>0</v>
      </c>
    </row>
    <row r="109" spans="1:107" x14ac:dyDescent="0.25">
      <c r="A109" s="87">
        <v>88</v>
      </c>
      <c r="B109" s="87">
        <f>'Unfactored Wall Loads'!B109</f>
        <v>0</v>
      </c>
      <c r="C109" s="118" t="str">
        <f>IF($B109="INT",1*'Unfactored Wall Loads'!E110,IF($B109="EXT",IF(I109=E109,0.6*'Unfactored Wall Loads'!E110,IF(I109=F109,0.75*0.6*'Unfactored Wall Loads'!E110,IF(I109=G109,0.75*0.6*'Unfactored Wall Loads'!A110,IF(I109=H109,0.75*0.6*'Unfactored Wall Loads'!E110,"NG")))),"N.G."))</f>
        <v>N.G.</v>
      </c>
      <c r="D109" s="119" t="str">
        <f>IF($B109="INT",1*'Unfactored Wall Loads'!F109, IF($B109="EXT",0.6*'Unfactored Wall Loads'!F109,"N.G."))</f>
        <v>N.G.</v>
      </c>
      <c r="E109" s="38">
        <f>'Unfactored Wall Loads'!$P$5*(1*'Unfactored Wall Loads'!G109)</f>
        <v>0</v>
      </c>
      <c r="F109" s="38">
        <f>'Unfactored Wall Loads'!$P$5*(1*'Unfactored Wall Loads'!G109+1*'Unfactored Wall Loads'!H109)</f>
        <v>0</v>
      </c>
      <c r="G109" s="38">
        <f>'Unfactored Wall Loads'!$P$5*(1*'Unfactored Wall Loads'!G109+1*'Unfactored Wall Loads'!I109)</f>
        <v>0</v>
      </c>
      <c r="H109" s="38">
        <f>'Unfactored Wall Loads'!$P$5*(1*'Unfactored Wall Loads'!G109+0.75*'Unfactored Wall Loads'!H109+0.75*'Unfactored Wall Loads'!I109)</f>
        <v>0</v>
      </c>
      <c r="I109" s="42">
        <f t="shared" si="15"/>
        <v>0</v>
      </c>
      <c r="J109" s="118" t="str">
        <f>IF($B109="INT",1*'Unfactored Wall Loads'!J110,IF($B109="EXT",IF(P109=L109,0.6*'Unfactored Wall Loads'!H110,IF(P109=M109,0.75*0.6*'Unfactored Wall Loads'!H110,IF(P109=N109,0.75*0.6*'Unfactored Wall Loads'!H110,IF(P109=O109,0.75*0.6*'Unfactored Wall Loads'!H110,"NG")))),"N.G."))</f>
        <v>N.G.</v>
      </c>
      <c r="K109" s="119" t="str">
        <f>IF($B109="INT",1*'Unfactored Wall Loads'!K109, IF($B109="EXT",0.6*'Unfactored Wall Loads'!K109,"N.G."))</f>
        <v>N.G.</v>
      </c>
      <c r="L109" s="38">
        <f>'Unfactored Wall Loads'!$P$5*(1*'Unfactored Wall Loads'!L109)</f>
        <v>0</v>
      </c>
      <c r="M109" s="38">
        <f>'Unfactored Wall Loads'!$P$5*(1*'Unfactored Wall Loads'!L109+1*'Unfactored Wall Loads'!M109)</f>
        <v>0</v>
      </c>
      <c r="N109" s="38">
        <f>'Unfactored Wall Loads'!$P$5*(1*'Unfactored Wall Loads'!L109+1*'Unfactored Wall Loads'!N109)</f>
        <v>0</v>
      </c>
      <c r="O109" s="38">
        <f>'Unfactored Wall Loads'!$P$5*(1*'Unfactored Wall Loads'!L109+0.75*'Unfactored Wall Loads'!M109+0.75*'Unfactored Wall Loads'!N109)</f>
        <v>0</v>
      </c>
      <c r="P109" s="42">
        <f t="shared" si="16"/>
        <v>0</v>
      </c>
      <c r="Q109" s="118" t="str">
        <f>IF($B109="INT",1*'Unfactored Wall Loads'!O110,IF($B109="EXT",IF(W109=S109,0.6*'Unfactored Wall Loads'!O110,IF(W109=T109,0.75*0.6*'Unfactored Wall Loads'!O110,IF(W109=U109,0.75*0.6*'Unfactored Wall Loads'!O110,IF(W109=V109,0.75*0.6*'Unfactored Wall Loads'!O110,"NG")))),"N.G."))</f>
        <v>N.G.</v>
      </c>
      <c r="R109" s="119" t="str">
        <f>IF($B109="INT",1*'Unfactored Wall Loads'!P109, IF($B109="EXT",0.6*'Unfactored Wall Loads'!P109,"N.G."))</f>
        <v>N.G.</v>
      </c>
      <c r="S109" s="38">
        <f>'Unfactored Wall Loads'!$P$5*(1*'Unfactored Wall Loads'!Q109)</f>
        <v>0</v>
      </c>
      <c r="T109" s="38">
        <f>'Unfactored Wall Loads'!$P$5*(1*'Unfactored Wall Loads'!Q109+1*'Unfactored Wall Loads'!R109)</f>
        <v>0</v>
      </c>
      <c r="U109" s="38">
        <f>'Unfactored Wall Loads'!$P$5*(1*'Unfactored Wall Loads'!Q109+1*'Unfactored Wall Loads'!S109)</f>
        <v>0</v>
      </c>
      <c r="V109" s="38">
        <f>'Unfactored Wall Loads'!$P$5*(1*'Unfactored Wall Loads'!Q109+0.75*'Unfactored Wall Loads'!R109+0.75*'Unfactored Wall Loads'!S109)</f>
        <v>0</v>
      </c>
      <c r="W109" s="42">
        <f t="shared" si="17"/>
        <v>0</v>
      </c>
      <c r="X109" s="118" t="str">
        <f>IF($B109="INT",1*'Unfactored Wall Loads'!T109,IF($B109="EXT",IF(AD109=Z109,0.6*'Unfactored Wall Loads'!T109,IF(AD109=AA109,0.75*0.6*'Unfactored Wall Loads'!T109,IF(AD109=AB109,0.75*0.6*'Unfactored Wall Loads'!T109,IF(AD109=AC109,0.75*0.6*'Unfactored Wall Loads'!T109,"NG")))),"N.G."))</f>
        <v>N.G.</v>
      </c>
      <c r="Y109" s="119" t="str">
        <f>IF($B109="INT",1*'Unfactored Wall Loads'!U109, IF($B109="EXT",0.6*'Unfactored Wall Loads'!U109,"N.G."))</f>
        <v>N.G.</v>
      </c>
      <c r="Z109" s="38">
        <f>'Unfactored Wall Loads'!$P$5*(1*'Unfactored Wall Loads'!V109)</f>
        <v>0</v>
      </c>
      <c r="AA109" s="38">
        <f>'Unfactored Wall Loads'!$P$5*(1*'Unfactored Wall Loads'!V109+1*'Unfactored Wall Loads'!W109)</f>
        <v>0</v>
      </c>
      <c r="AB109" s="38">
        <f>'Unfactored Wall Loads'!$P$5*(1*'Unfactored Wall Loads'!V109+1*'Unfactored Wall Loads'!X109)</f>
        <v>0</v>
      </c>
      <c r="AC109" s="42">
        <f>'Unfactored Wall Loads'!$P$5*(1*'Unfactored Wall Loads'!V109+0.75*'Unfactored Wall Loads'!W109+0.75*'Unfactored Wall Loads'!X109)</f>
        <v>0</v>
      </c>
      <c r="AD109" s="87">
        <f t="shared" si="18"/>
        <v>0</v>
      </c>
      <c r="AE109" s="118" t="str">
        <f>IF($B109="INT",1*'Unfactored Wall Loads'!Y109,IF($B109="EXT",IF(AK109=AG109,0.6*'Unfactored Wall Loads'!Y109,IF(AK109=AH109,0.75*0.6*'Unfactored Wall Loads'!Y109,IF(AK109=AI109,0.75*0.6*'Unfactored Wall Loads'!Y109,IF(AK109=AJ109,0.75*0.6*'Unfactored Wall Loads'!Y109,"NG")))),"N.G."))</f>
        <v>N.G.</v>
      </c>
      <c r="AF109" s="119" t="str">
        <f>IF($B109="INT",1*'Unfactored Wall Loads'!Z109, IF($B109="EXT",0.6*'Unfactored Wall Loads'!Z109,"N.G."))</f>
        <v>N.G.</v>
      </c>
      <c r="AG109" s="38">
        <f>'Unfactored Wall Loads'!$P$5*(1*'Unfactored Wall Loads'!AA109)</f>
        <v>0</v>
      </c>
      <c r="AH109" s="38">
        <f>'Unfactored Wall Loads'!$P$5*(1*'Unfactored Wall Loads'!AA109+1*'Unfactored Wall Loads'!AB109)</f>
        <v>0</v>
      </c>
      <c r="AI109" s="38">
        <f>'Unfactored Wall Loads'!$P$5*(1*'Unfactored Wall Loads'!AA109+1*'Unfactored Wall Loads'!AC109)</f>
        <v>0</v>
      </c>
      <c r="AJ109" s="38">
        <f>'Unfactored Wall Loads'!$P$5*(1*'Unfactored Wall Loads'!AA109+0.75*'Unfactored Wall Loads'!AB109+0.75*'Unfactored Wall Loads'!AC109)</f>
        <v>0</v>
      </c>
      <c r="AK109" s="42">
        <f t="shared" si="19"/>
        <v>0</v>
      </c>
      <c r="AL109" s="118" t="str">
        <f>IF($B109="INT",1*'Unfactored Wall Loads'!AD109,IF($B109="EXT",IF(AR109=AN109,0.6*'Unfactored Wall Loads'!AD109,IF(AR109=AO109,0.75*0.6*'Unfactored Wall Loads'!AD109,IF(AR109=AP109,0.75*0.6*'Unfactored Wall Loads'!AD109,IF(AR109=AQ109,0.75*0.6*'Unfactored Wall Loads'!AD109,"NG")))),"N.G."))</f>
        <v>N.G.</v>
      </c>
      <c r="AM109" s="119" t="str">
        <f>IF($B109="INT",1*'Unfactored Wall Loads'!AE109, IF($B109="EXT",0.6*'Unfactored Wall Loads'!AE109,"N.G."))</f>
        <v>N.G.</v>
      </c>
      <c r="AN109" s="38">
        <f>'Unfactored Wall Loads'!$P$5*(1*'Unfactored Wall Loads'!AF109)</f>
        <v>0</v>
      </c>
      <c r="AO109" s="38">
        <f>'Unfactored Wall Loads'!$P$5*(1*'Unfactored Wall Loads'!AF109+1*'Unfactored Wall Loads'!AG109)</f>
        <v>0</v>
      </c>
      <c r="AP109" s="38">
        <f>'Unfactored Wall Loads'!$P$5*(1*'Unfactored Wall Loads'!AF109+1*'Unfactored Wall Loads'!AH109)</f>
        <v>0</v>
      </c>
      <c r="AQ109" s="38">
        <f>'Unfactored Wall Loads'!$P$5*(1*'Unfactored Wall Loads'!AF109+0.75*'Unfactored Wall Loads'!AG109+0.75*'Unfactored Wall Loads'!AH109)</f>
        <v>0</v>
      </c>
      <c r="AR109" s="42">
        <f t="shared" si="20"/>
        <v>0</v>
      </c>
      <c r="AS109" s="118" t="str">
        <f>IF($B109="INT",1*'Unfactored Wall Loads'!AI109,IF($B109="EXT",IF(AY109=AU109,0.6*'Unfactored Wall Loads'!AI109,IF(AY109=AV109,0.75*0.6*'Unfactored Wall Loads'!AI109,IF(AY109=AW109,0.75*0.6*'Unfactored Wall Loads'!AI109,IF(AY109=AX109,0.75*0.6*'Unfactored Wall Loads'!AI109,"NG")))),"N.G."))</f>
        <v>N.G.</v>
      </c>
      <c r="AT109" s="119" t="str">
        <f>IF($B109="INT",1*'Unfactored Wall Loads'!AJ109, IF($B109="EXT",0.6*'Unfactored Wall Loads'!AJ109,"N.G."))</f>
        <v>N.G.</v>
      </c>
      <c r="AU109" s="38">
        <f>'Unfactored Wall Loads'!$P$5*(1*'Unfactored Wall Loads'!AK109)</f>
        <v>0</v>
      </c>
      <c r="AV109" s="38">
        <f>'Unfactored Wall Loads'!$P$5*(1*'Unfactored Wall Loads'!AK109+1*'Unfactored Wall Loads'!AL109)</f>
        <v>0</v>
      </c>
      <c r="AW109" s="38">
        <f>'Unfactored Wall Loads'!$P$5*(1*'Unfactored Wall Loads'!AK109+1*'Unfactored Wall Loads'!AM109)</f>
        <v>0</v>
      </c>
      <c r="AX109" s="38">
        <f>'Unfactored Wall Loads'!$P$5*(1*'Unfactored Wall Loads'!AK109+0.75*'Unfactored Wall Loads'!AL109+0.75*'Unfactored Wall Loads'!AM109)</f>
        <v>0</v>
      </c>
      <c r="AY109" s="42">
        <f t="shared" si="21"/>
        <v>0</v>
      </c>
      <c r="AZ109" s="118" t="str">
        <f>IF($B109="INT",1*'Unfactored Wall Loads'!AN109,IF($B109="EXT",IF(BF109=BB109,0.6*'Unfactored Wall Loads'!AN109,IF(BF109=BC109,0.75*0.6*'Unfactored Wall Loads'!AN109,IF(BF109=BD109,0.75*0.6*'Unfactored Wall Loads'!AN109,IF(BF109=BE109,0.75*0.6*'Unfactored Wall Loads'!AN109,"NG")))),"N.G."))</f>
        <v>N.G.</v>
      </c>
      <c r="BA109" s="119" t="str">
        <f>IF($B109="INT",1*'Unfactored Wall Loads'!AO109, IF($B109="EXT",0.6*'Unfactored Wall Loads'!AO109,"N.G."))</f>
        <v>N.G.</v>
      </c>
      <c r="BB109" s="38">
        <f>'Unfactored Wall Loads'!$P$5*(1*'Unfactored Wall Loads'!AP109)</f>
        <v>0</v>
      </c>
      <c r="BC109" s="38">
        <f>'Unfactored Wall Loads'!$P$5*(1*'Unfactored Wall Loads'!AP109+1*'Unfactored Wall Loads'!AQ109)</f>
        <v>0</v>
      </c>
      <c r="BD109" s="38">
        <f>'Unfactored Wall Loads'!$P$5*(1*'Unfactored Wall Loads'!AP109+1*'Unfactored Wall Loads'!AR109)</f>
        <v>0</v>
      </c>
      <c r="BE109" s="38">
        <f>'Unfactored Wall Loads'!$P$5*(1*'Unfactored Wall Loads'!AP109+0.75*'Unfactored Wall Loads'!AQ109+0.75*'Unfactored Wall Loads'!AR109)</f>
        <v>0</v>
      </c>
      <c r="BF109" s="42">
        <f t="shared" si="22"/>
        <v>0</v>
      </c>
      <c r="BG109" s="118" t="str">
        <f>IF($B109="INT",1*'Unfactored Wall Loads'!AS109,IF($B109="EXT",IF(BM109=BI109,0.6*'Unfactored Wall Loads'!AS109,IF(BM109=BJ109,0.75*0.6*'Unfactored Wall Loads'!AS109,IF(BM109=BK109,0.75*0.6*'Unfactored Wall Loads'!AS109,IF(BM109=BL109,0.75*0.6*'Unfactored Wall Loads'!AS109,"NG")))),"N.G."))</f>
        <v>N.G.</v>
      </c>
      <c r="BH109" s="119" t="str">
        <f>IF($B109="INT",1*'Unfactored Wall Loads'!AT109, IF($B109="EXT",0.6*'Unfactored Wall Loads'!AT109,"N.G."))</f>
        <v>N.G.</v>
      </c>
      <c r="BI109" s="38">
        <f>'Unfactored Wall Loads'!$P$5*(1*'Unfactored Wall Loads'!AU109)</f>
        <v>0</v>
      </c>
      <c r="BJ109" s="38">
        <f>'Unfactored Wall Loads'!$P$5*(1*'Unfactored Wall Loads'!AU109+1*'Unfactored Wall Loads'!AV109)</f>
        <v>0</v>
      </c>
      <c r="BK109" s="38">
        <f>'Unfactored Wall Loads'!$P$5*(1*'Unfactored Wall Loads'!AU109+1*'Unfactored Wall Loads'!AW109)</f>
        <v>0</v>
      </c>
      <c r="BL109" s="38">
        <f>'Unfactored Wall Loads'!$P$5*(1*'Unfactored Wall Loads'!AU109+0.75*'Unfactored Wall Loads'!AV109+0.75*'Unfactored Wall Loads'!AW109)</f>
        <v>0</v>
      </c>
      <c r="BM109" s="42">
        <f t="shared" si="23"/>
        <v>0</v>
      </c>
      <c r="BN109" s="118" t="str">
        <f>IF($B109="INT",1*'Unfactored Wall Loads'!AX109,IF($B109="EXT",IF(BT109=BP109,0.6*'Unfactored Wall Loads'!AX109,IF(BT109=BQ109,0.75*0.6*'Unfactored Wall Loads'!AX109,IF(BT109=BR109,0.75*0.6*'Unfactored Wall Loads'!AX109,IF(BT109=BS109,0.75*0.6*'Unfactored Wall Loads'!AX109,"NG")))),"N.G."))</f>
        <v>N.G.</v>
      </c>
      <c r="BO109" s="119" t="str">
        <f>IF($B109="INT",1*'Unfactored Wall Loads'!AY109, IF($B109="EXT",0.6*'Unfactored Wall Loads'!AY109,"N.G."))</f>
        <v>N.G.</v>
      </c>
      <c r="BP109" s="38">
        <f>'Unfactored Wall Loads'!$P$5*(1*'Unfactored Wall Loads'!AZ109)</f>
        <v>0</v>
      </c>
      <c r="BQ109" s="38">
        <f>'Unfactored Wall Loads'!$P$5*(1*'Unfactored Wall Loads'!AZ109+1*'Unfactored Wall Loads'!BA109)</f>
        <v>0</v>
      </c>
      <c r="BR109" s="38">
        <f>'Unfactored Wall Loads'!$P$5*(1*'Unfactored Wall Loads'!AZ109+1*'Unfactored Wall Loads'!BB109)</f>
        <v>0</v>
      </c>
      <c r="BS109" s="38">
        <f>'Unfactored Wall Loads'!$P$5*(1*'Unfactored Wall Loads'!AZ109+0.75*'Unfactored Wall Loads'!BA109+0.75*'Unfactored Wall Loads'!BB109)</f>
        <v>0</v>
      </c>
      <c r="BT109" s="42">
        <f t="shared" si="24"/>
        <v>0</v>
      </c>
      <c r="BU109" s="118" t="str">
        <f>IF($B109="INT",1*'Unfactored Wall Loads'!BC109,IF($B109="EXT",IF(CA109=BW109,0.6*'Unfactored Wall Loads'!BC109,IF(CA109=BX109,0.75*0.6*'Unfactored Wall Loads'!BC109,IF(CA109=BY109,0.75*0.6*'Unfactored Wall Loads'!BC109,IF(CA109=BZ109,0.75*0.6*'Unfactored Wall Loads'!BC109,"NG")))),"N.G."))</f>
        <v>N.G.</v>
      </c>
      <c r="BV109" s="119" t="str">
        <f>IF($B109="INT",1*'Unfactored Wall Loads'!BD109, IF($B109="EXT",0.6*'Unfactored Wall Loads'!BD109,"N.G."))</f>
        <v>N.G.</v>
      </c>
      <c r="BW109" s="38">
        <f>'Unfactored Wall Loads'!$P$5*(1*'Unfactored Wall Loads'!BE109)</f>
        <v>0</v>
      </c>
      <c r="BX109" s="38">
        <f>'Unfactored Wall Loads'!$P$5*(1*'Unfactored Wall Loads'!BE109+1*'Unfactored Wall Loads'!BF109)</f>
        <v>0</v>
      </c>
      <c r="BY109" s="38">
        <f>'Unfactored Wall Loads'!$P$5*(1*'Unfactored Wall Loads'!BE109+1*'Unfactored Wall Loads'!BG109)</f>
        <v>0</v>
      </c>
      <c r="BZ109" s="38">
        <f>'Unfactored Wall Loads'!$P$5*(1*'Unfactored Wall Loads'!BE109+0.75*'Unfactored Wall Loads'!BF109+0.75*'Unfactored Wall Loads'!BG109)</f>
        <v>0</v>
      </c>
      <c r="CA109" s="42">
        <f t="shared" si="25"/>
        <v>0</v>
      </c>
      <c r="CB109" s="118" t="str">
        <f>IF($B109="INT",1*'Unfactored Wall Loads'!BH109,IF($B109="EXT",IF(CH109=CD109,0.6*'Unfactored Wall Loads'!BH109,IF(CH109=CE109,0.75*0.6*'Unfactored Wall Loads'!BH109,IF(CH109=CF109,0.75*0.6*'Unfactored Wall Loads'!BH109,IF(CH109=CG109,0.75*0.6*'Unfactored Wall Loads'!BH109,"NG")))),"N.G."))</f>
        <v>N.G.</v>
      </c>
      <c r="CC109" s="119" t="str">
        <f>IF($B109="INT",1*'Unfactored Wall Loads'!BI109, IF($B109="EXT",0.6*'Unfactored Wall Loads'!BI109,"N.G."))</f>
        <v>N.G.</v>
      </c>
      <c r="CD109" s="38">
        <f>'Unfactored Wall Loads'!$P$5*(1*'Unfactored Wall Loads'!BJ109)</f>
        <v>0</v>
      </c>
      <c r="CE109" s="38">
        <f>'Unfactored Wall Loads'!$P$5*(1*'Unfactored Wall Loads'!BJ109+1*'Unfactored Wall Loads'!BK109)</f>
        <v>0</v>
      </c>
      <c r="CF109" s="38">
        <f>'Unfactored Wall Loads'!$P$5*(1*'Unfactored Wall Loads'!BJ109+1*'Unfactored Wall Loads'!BL109)</f>
        <v>0</v>
      </c>
      <c r="CG109" s="38">
        <f>'Unfactored Wall Loads'!$P$5*(1*'Unfactored Wall Loads'!BJ109+0.75*'Unfactored Wall Loads'!BK109+0.75*'Unfactored Wall Loads'!BL109)</f>
        <v>0</v>
      </c>
      <c r="CH109" s="42">
        <f t="shared" si="26"/>
        <v>0</v>
      </c>
      <c r="CI109" s="118" t="str">
        <f>IF($B109="INT",1*'Unfactored Wall Loads'!BM109,IF($B109="EXT",IF(CO109=CK109,0.6*'Unfactored Wall Loads'!BM109,IF(CO109=CL109,0.75*0.6*'Unfactored Wall Loads'!BM109,IF(CO109=CM109,0.75*0.6*'Unfactored Wall Loads'!BM109,IF(CO109=CN109,0.75*0.6*'Unfactored Wall Loads'!BM109,"NG")))),"N.G."))</f>
        <v>N.G.</v>
      </c>
      <c r="CJ109" s="119" t="str">
        <f>IF($B109="INT",1*'Unfactored Wall Loads'!BN109, IF($B109="EXT",0.6*'Unfactored Wall Loads'!BN109,"N.G."))</f>
        <v>N.G.</v>
      </c>
      <c r="CK109" s="38">
        <f>'Unfactored Wall Loads'!$P$5*(1*'Unfactored Wall Loads'!BO109)</f>
        <v>0</v>
      </c>
      <c r="CL109" s="38">
        <f>'Unfactored Wall Loads'!$P$5*(1*'Unfactored Wall Loads'!BO109+1*'Unfactored Wall Loads'!BP109)</f>
        <v>0</v>
      </c>
      <c r="CM109" s="38">
        <f>'Unfactored Wall Loads'!$P$5*(1*'Unfactored Wall Loads'!BO109+1*'Unfactored Wall Loads'!BQ109)</f>
        <v>0</v>
      </c>
      <c r="CN109" s="38">
        <f>'Unfactored Wall Loads'!$P$5*(1*'Unfactored Wall Loads'!BO109+0.75*'Unfactored Wall Loads'!BP109+0.75*'Unfactored Wall Loads'!BQ109)</f>
        <v>0</v>
      </c>
      <c r="CO109" s="42">
        <f t="shared" si="27"/>
        <v>0</v>
      </c>
      <c r="CP109" s="118" t="str">
        <f>IF($B109="INT",1*'Unfactored Wall Loads'!BR109,IF($B109="EXT",IF(CV109=CR109,0.6*'Unfactored Wall Loads'!BR109,IF(CV109=CS109,0.75*0.6*'Unfactored Wall Loads'!BR109,IF(CV109=CT109,0.75*0.6*'Unfactored Wall Loads'!BR109,IF(CV109=CU109,0.75*0.6*'Unfactored Wall Loads'!BR109,"NG")))),"N.G."))</f>
        <v>N.G.</v>
      </c>
      <c r="CQ109" s="119" t="str">
        <f>IF($B109="INT",1*'Unfactored Wall Loads'!BS109, IF($B109="EXT",0.6*'Unfactored Wall Loads'!BS109,"N.G."))</f>
        <v>N.G.</v>
      </c>
      <c r="CR109" s="38">
        <f>'Unfactored Wall Loads'!$P$5*(1*'Unfactored Wall Loads'!BT109)</f>
        <v>0</v>
      </c>
      <c r="CS109" s="38">
        <f>'Unfactored Wall Loads'!$P$5*(1*'Unfactored Wall Loads'!BT109+1*'Unfactored Wall Loads'!BU109)</f>
        <v>0</v>
      </c>
      <c r="CT109" s="38">
        <f>'Unfactored Wall Loads'!$P$5*(1*'Unfactored Wall Loads'!BT109+1*'Unfactored Wall Loads'!BV109)</f>
        <v>0</v>
      </c>
      <c r="CU109" s="38">
        <f>'Unfactored Wall Loads'!$P$5*(1*'Unfactored Wall Loads'!BT109+0.75*'Unfactored Wall Loads'!BU109+0.75*'Unfactored Wall Loads'!BV109)</f>
        <v>0</v>
      </c>
      <c r="CV109" s="42">
        <f t="shared" si="28"/>
        <v>0</v>
      </c>
      <c r="CW109" s="118" t="str">
        <f>IF($B109="INT",1*'Unfactored Wall Loads'!BW109,IF($B109="EXT",IF(DC109=CY109,0.6*'Unfactored Wall Loads'!BW109,IF(DC109=CZ109,0.75*0.6*'Unfactored Wall Loads'!BW109,IF(DC109=DA109,0.75*0.6*'Unfactored Wall Loads'!BW109,IF(DC109=DB109,0.75*0.6*'Unfactored Wall Loads'!BW109,"NG")))),"N.G."))</f>
        <v>N.G.</v>
      </c>
      <c r="CX109" s="119" t="str">
        <f>IF($B109="INT",1*'Unfactored Wall Loads'!BX109, IF($B109="EXT",0.6*'Unfactored Wall Loads'!BX109,"N.G."))</f>
        <v>N.G.</v>
      </c>
      <c r="CY109" s="38">
        <f>'Unfactored Wall Loads'!$P$5*(1*'Unfactored Wall Loads'!BY109)</f>
        <v>0</v>
      </c>
      <c r="CZ109" s="38">
        <f>'Unfactored Wall Loads'!$P$5*(1*'Unfactored Wall Loads'!BY109+1*'Unfactored Wall Loads'!BZ109)</f>
        <v>0</v>
      </c>
      <c r="DA109" s="38">
        <f>'Unfactored Wall Loads'!$P$5*(1*'Unfactored Wall Loads'!BY109+1*'Unfactored Wall Loads'!CA109)</f>
        <v>0</v>
      </c>
      <c r="DB109" s="38">
        <f>'Unfactored Wall Loads'!$P$5*(1*'Unfactored Wall Loads'!BY109+0.75*'Unfactored Wall Loads'!BZ109+0.75*'Unfactored Wall Loads'!CA109)</f>
        <v>0</v>
      </c>
      <c r="DC109" s="37">
        <f t="shared" si="29"/>
        <v>0</v>
      </c>
    </row>
    <row r="110" spans="1:107" x14ac:dyDescent="0.25">
      <c r="A110" s="87">
        <v>89</v>
      </c>
      <c r="B110" s="87">
        <f>'Unfactored Wall Loads'!B110</f>
        <v>0</v>
      </c>
      <c r="C110" s="118" t="str">
        <f>IF($B110="INT",1*'Unfactored Wall Loads'!E111,IF($B110="EXT",IF(I110=E110,0.6*'Unfactored Wall Loads'!E111,IF(I110=F110,0.75*0.6*'Unfactored Wall Loads'!E111,IF(I110=G110,0.75*0.6*'Unfactored Wall Loads'!A111,IF(I110=H110,0.75*0.6*'Unfactored Wall Loads'!E111,"NG")))),"N.G."))</f>
        <v>N.G.</v>
      </c>
      <c r="D110" s="119" t="str">
        <f>IF($B110="INT",1*'Unfactored Wall Loads'!F110, IF($B110="EXT",0.6*'Unfactored Wall Loads'!F110,"N.G."))</f>
        <v>N.G.</v>
      </c>
      <c r="E110" s="38">
        <f>'Unfactored Wall Loads'!$P$5*(1*'Unfactored Wall Loads'!G110)</f>
        <v>0</v>
      </c>
      <c r="F110" s="38">
        <f>'Unfactored Wall Loads'!$P$5*(1*'Unfactored Wall Loads'!G110+1*'Unfactored Wall Loads'!H110)</f>
        <v>0</v>
      </c>
      <c r="G110" s="38">
        <f>'Unfactored Wall Loads'!$P$5*(1*'Unfactored Wall Loads'!G110+1*'Unfactored Wall Loads'!I110)</f>
        <v>0</v>
      </c>
      <c r="H110" s="38">
        <f>'Unfactored Wall Loads'!$P$5*(1*'Unfactored Wall Loads'!G110+0.75*'Unfactored Wall Loads'!H110+0.75*'Unfactored Wall Loads'!I110)</f>
        <v>0</v>
      </c>
      <c r="I110" s="42">
        <f t="shared" si="15"/>
        <v>0</v>
      </c>
      <c r="J110" s="118" t="str">
        <f>IF($B110="INT",1*'Unfactored Wall Loads'!J111,IF($B110="EXT",IF(P110=L110,0.6*'Unfactored Wall Loads'!H111,IF(P110=M110,0.75*0.6*'Unfactored Wall Loads'!H111,IF(P110=N110,0.75*0.6*'Unfactored Wall Loads'!H111,IF(P110=O110,0.75*0.6*'Unfactored Wall Loads'!H111,"NG")))),"N.G."))</f>
        <v>N.G.</v>
      </c>
      <c r="K110" s="119" t="str">
        <f>IF($B110="INT",1*'Unfactored Wall Loads'!K110, IF($B110="EXT",0.6*'Unfactored Wall Loads'!K110,"N.G."))</f>
        <v>N.G.</v>
      </c>
      <c r="L110" s="38">
        <f>'Unfactored Wall Loads'!$P$5*(1*'Unfactored Wall Loads'!L110)</f>
        <v>0</v>
      </c>
      <c r="M110" s="38">
        <f>'Unfactored Wall Loads'!$P$5*(1*'Unfactored Wall Loads'!L110+1*'Unfactored Wall Loads'!M110)</f>
        <v>0</v>
      </c>
      <c r="N110" s="38">
        <f>'Unfactored Wall Loads'!$P$5*(1*'Unfactored Wall Loads'!L110+1*'Unfactored Wall Loads'!N110)</f>
        <v>0</v>
      </c>
      <c r="O110" s="38">
        <f>'Unfactored Wall Loads'!$P$5*(1*'Unfactored Wall Loads'!L110+0.75*'Unfactored Wall Loads'!M110+0.75*'Unfactored Wall Loads'!N110)</f>
        <v>0</v>
      </c>
      <c r="P110" s="42">
        <f t="shared" si="16"/>
        <v>0</v>
      </c>
      <c r="Q110" s="118" t="str">
        <f>IF($B110="INT",1*'Unfactored Wall Loads'!O111,IF($B110="EXT",IF(W110=S110,0.6*'Unfactored Wall Loads'!O111,IF(W110=T110,0.75*0.6*'Unfactored Wall Loads'!O111,IF(W110=U110,0.75*0.6*'Unfactored Wall Loads'!O111,IF(W110=V110,0.75*0.6*'Unfactored Wall Loads'!O111,"NG")))),"N.G."))</f>
        <v>N.G.</v>
      </c>
      <c r="R110" s="119" t="str">
        <f>IF($B110="INT",1*'Unfactored Wall Loads'!P110, IF($B110="EXT",0.6*'Unfactored Wall Loads'!P110,"N.G."))</f>
        <v>N.G.</v>
      </c>
      <c r="S110" s="38">
        <f>'Unfactored Wall Loads'!$P$5*(1*'Unfactored Wall Loads'!Q110)</f>
        <v>0</v>
      </c>
      <c r="T110" s="38">
        <f>'Unfactored Wall Loads'!$P$5*(1*'Unfactored Wall Loads'!Q110+1*'Unfactored Wall Loads'!R110)</f>
        <v>0</v>
      </c>
      <c r="U110" s="38">
        <f>'Unfactored Wall Loads'!$P$5*(1*'Unfactored Wall Loads'!Q110+1*'Unfactored Wall Loads'!S110)</f>
        <v>0</v>
      </c>
      <c r="V110" s="38">
        <f>'Unfactored Wall Loads'!$P$5*(1*'Unfactored Wall Loads'!Q110+0.75*'Unfactored Wall Loads'!R110+0.75*'Unfactored Wall Loads'!S110)</f>
        <v>0</v>
      </c>
      <c r="W110" s="42">
        <f t="shared" si="17"/>
        <v>0</v>
      </c>
      <c r="X110" s="118" t="str">
        <f>IF($B110="INT",1*'Unfactored Wall Loads'!T110,IF($B110="EXT",IF(AD110=Z110,0.6*'Unfactored Wall Loads'!T110,IF(AD110=AA110,0.75*0.6*'Unfactored Wall Loads'!T110,IF(AD110=AB110,0.75*0.6*'Unfactored Wall Loads'!T110,IF(AD110=AC110,0.75*0.6*'Unfactored Wall Loads'!T110,"NG")))),"N.G."))</f>
        <v>N.G.</v>
      </c>
      <c r="Y110" s="119" t="str">
        <f>IF($B110="INT",1*'Unfactored Wall Loads'!U110, IF($B110="EXT",0.6*'Unfactored Wall Loads'!U110,"N.G."))</f>
        <v>N.G.</v>
      </c>
      <c r="Z110" s="38">
        <f>'Unfactored Wall Loads'!$P$5*(1*'Unfactored Wall Loads'!V110)</f>
        <v>0</v>
      </c>
      <c r="AA110" s="38">
        <f>'Unfactored Wall Loads'!$P$5*(1*'Unfactored Wall Loads'!V110+1*'Unfactored Wall Loads'!W110)</f>
        <v>0</v>
      </c>
      <c r="AB110" s="38">
        <f>'Unfactored Wall Loads'!$P$5*(1*'Unfactored Wall Loads'!V110+1*'Unfactored Wall Loads'!X110)</f>
        <v>0</v>
      </c>
      <c r="AC110" s="42">
        <f>'Unfactored Wall Loads'!$P$5*(1*'Unfactored Wall Loads'!V110+0.75*'Unfactored Wall Loads'!W110+0.75*'Unfactored Wall Loads'!X110)</f>
        <v>0</v>
      </c>
      <c r="AD110" s="87">
        <f t="shared" si="18"/>
        <v>0</v>
      </c>
      <c r="AE110" s="118" t="str">
        <f>IF($B110="INT",1*'Unfactored Wall Loads'!Y110,IF($B110="EXT",IF(AK110=AG110,0.6*'Unfactored Wall Loads'!Y110,IF(AK110=AH110,0.75*0.6*'Unfactored Wall Loads'!Y110,IF(AK110=AI110,0.75*0.6*'Unfactored Wall Loads'!Y110,IF(AK110=AJ110,0.75*0.6*'Unfactored Wall Loads'!Y110,"NG")))),"N.G."))</f>
        <v>N.G.</v>
      </c>
      <c r="AF110" s="119" t="str">
        <f>IF($B110="INT",1*'Unfactored Wall Loads'!Z110, IF($B110="EXT",0.6*'Unfactored Wall Loads'!Z110,"N.G."))</f>
        <v>N.G.</v>
      </c>
      <c r="AG110" s="38">
        <f>'Unfactored Wall Loads'!$P$5*(1*'Unfactored Wall Loads'!AA110)</f>
        <v>0</v>
      </c>
      <c r="AH110" s="38">
        <f>'Unfactored Wall Loads'!$P$5*(1*'Unfactored Wall Loads'!AA110+1*'Unfactored Wall Loads'!AB110)</f>
        <v>0</v>
      </c>
      <c r="AI110" s="38">
        <f>'Unfactored Wall Loads'!$P$5*(1*'Unfactored Wall Loads'!AA110+1*'Unfactored Wall Loads'!AC110)</f>
        <v>0</v>
      </c>
      <c r="AJ110" s="38">
        <f>'Unfactored Wall Loads'!$P$5*(1*'Unfactored Wall Loads'!AA110+0.75*'Unfactored Wall Loads'!AB110+0.75*'Unfactored Wall Loads'!AC110)</f>
        <v>0</v>
      </c>
      <c r="AK110" s="42">
        <f t="shared" si="19"/>
        <v>0</v>
      </c>
      <c r="AL110" s="118" t="str">
        <f>IF($B110="INT",1*'Unfactored Wall Loads'!AD110,IF($B110="EXT",IF(AR110=AN110,0.6*'Unfactored Wall Loads'!AD110,IF(AR110=AO110,0.75*0.6*'Unfactored Wall Loads'!AD110,IF(AR110=AP110,0.75*0.6*'Unfactored Wall Loads'!AD110,IF(AR110=AQ110,0.75*0.6*'Unfactored Wall Loads'!AD110,"NG")))),"N.G."))</f>
        <v>N.G.</v>
      </c>
      <c r="AM110" s="119" t="str">
        <f>IF($B110="INT",1*'Unfactored Wall Loads'!AE110, IF($B110="EXT",0.6*'Unfactored Wall Loads'!AE110,"N.G."))</f>
        <v>N.G.</v>
      </c>
      <c r="AN110" s="38">
        <f>'Unfactored Wall Loads'!$P$5*(1*'Unfactored Wall Loads'!AF110)</f>
        <v>0</v>
      </c>
      <c r="AO110" s="38">
        <f>'Unfactored Wall Loads'!$P$5*(1*'Unfactored Wall Loads'!AF110+1*'Unfactored Wall Loads'!AG110)</f>
        <v>0</v>
      </c>
      <c r="AP110" s="38">
        <f>'Unfactored Wall Loads'!$P$5*(1*'Unfactored Wall Loads'!AF110+1*'Unfactored Wall Loads'!AH110)</f>
        <v>0</v>
      </c>
      <c r="AQ110" s="38">
        <f>'Unfactored Wall Loads'!$P$5*(1*'Unfactored Wall Loads'!AF110+0.75*'Unfactored Wall Loads'!AG110+0.75*'Unfactored Wall Loads'!AH110)</f>
        <v>0</v>
      </c>
      <c r="AR110" s="42">
        <f t="shared" si="20"/>
        <v>0</v>
      </c>
      <c r="AS110" s="118" t="str">
        <f>IF($B110="INT",1*'Unfactored Wall Loads'!AI110,IF($B110="EXT",IF(AY110=AU110,0.6*'Unfactored Wall Loads'!AI110,IF(AY110=AV110,0.75*0.6*'Unfactored Wall Loads'!AI110,IF(AY110=AW110,0.75*0.6*'Unfactored Wall Loads'!AI110,IF(AY110=AX110,0.75*0.6*'Unfactored Wall Loads'!AI110,"NG")))),"N.G."))</f>
        <v>N.G.</v>
      </c>
      <c r="AT110" s="119" t="str">
        <f>IF($B110="INT",1*'Unfactored Wall Loads'!AJ110, IF($B110="EXT",0.6*'Unfactored Wall Loads'!AJ110,"N.G."))</f>
        <v>N.G.</v>
      </c>
      <c r="AU110" s="38">
        <f>'Unfactored Wall Loads'!$P$5*(1*'Unfactored Wall Loads'!AK110)</f>
        <v>0</v>
      </c>
      <c r="AV110" s="38">
        <f>'Unfactored Wall Loads'!$P$5*(1*'Unfactored Wall Loads'!AK110+1*'Unfactored Wall Loads'!AL110)</f>
        <v>0</v>
      </c>
      <c r="AW110" s="38">
        <f>'Unfactored Wall Loads'!$P$5*(1*'Unfactored Wall Loads'!AK110+1*'Unfactored Wall Loads'!AM110)</f>
        <v>0</v>
      </c>
      <c r="AX110" s="38">
        <f>'Unfactored Wall Loads'!$P$5*(1*'Unfactored Wall Loads'!AK110+0.75*'Unfactored Wall Loads'!AL110+0.75*'Unfactored Wall Loads'!AM110)</f>
        <v>0</v>
      </c>
      <c r="AY110" s="42">
        <f t="shared" si="21"/>
        <v>0</v>
      </c>
      <c r="AZ110" s="118" t="str">
        <f>IF($B110="INT",1*'Unfactored Wall Loads'!AN110,IF($B110="EXT",IF(BF110=BB110,0.6*'Unfactored Wall Loads'!AN110,IF(BF110=BC110,0.75*0.6*'Unfactored Wall Loads'!AN110,IF(BF110=BD110,0.75*0.6*'Unfactored Wall Loads'!AN110,IF(BF110=BE110,0.75*0.6*'Unfactored Wall Loads'!AN110,"NG")))),"N.G."))</f>
        <v>N.G.</v>
      </c>
      <c r="BA110" s="119" t="str">
        <f>IF($B110="INT",1*'Unfactored Wall Loads'!AO110, IF($B110="EXT",0.6*'Unfactored Wall Loads'!AO110,"N.G."))</f>
        <v>N.G.</v>
      </c>
      <c r="BB110" s="38">
        <f>'Unfactored Wall Loads'!$P$5*(1*'Unfactored Wall Loads'!AP110)</f>
        <v>0</v>
      </c>
      <c r="BC110" s="38">
        <f>'Unfactored Wall Loads'!$P$5*(1*'Unfactored Wall Loads'!AP110+1*'Unfactored Wall Loads'!AQ110)</f>
        <v>0</v>
      </c>
      <c r="BD110" s="38">
        <f>'Unfactored Wall Loads'!$P$5*(1*'Unfactored Wall Loads'!AP110+1*'Unfactored Wall Loads'!AR110)</f>
        <v>0</v>
      </c>
      <c r="BE110" s="38">
        <f>'Unfactored Wall Loads'!$P$5*(1*'Unfactored Wall Loads'!AP110+0.75*'Unfactored Wall Loads'!AQ110+0.75*'Unfactored Wall Loads'!AR110)</f>
        <v>0</v>
      </c>
      <c r="BF110" s="42">
        <f t="shared" si="22"/>
        <v>0</v>
      </c>
      <c r="BG110" s="118" t="str">
        <f>IF($B110="INT",1*'Unfactored Wall Loads'!AS110,IF($B110="EXT",IF(BM110=BI110,0.6*'Unfactored Wall Loads'!AS110,IF(BM110=BJ110,0.75*0.6*'Unfactored Wall Loads'!AS110,IF(BM110=BK110,0.75*0.6*'Unfactored Wall Loads'!AS110,IF(BM110=BL110,0.75*0.6*'Unfactored Wall Loads'!AS110,"NG")))),"N.G."))</f>
        <v>N.G.</v>
      </c>
      <c r="BH110" s="119" t="str">
        <f>IF($B110="INT",1*'Unfactored Wall Loads'!AT110, IF($B110="EXT",0.6*'Unfactored Wall Loads'!AT110,"N.G."))</f>
        <v>N.G.</v>
      </c>
      <c r="BI110" s="38">
        <f>'Unfactored Wall Loads'!$P$5*(1*'Unfactored Wall Loads'!AU110)</f>
        <v>0</v>
      </c>
      <c r="BJ110" s="38">
        <f>'Unfactored Wall Loads'!$P$5*(1*'Unfactored Wall Loads'!AU110+1*'Unfactored Wall Loads'!AV110)</f>
        <v>0</v>
      </c>
      <c r="BK110" s="38">
        <f>'Unfactored Wall Loads'!$P$5*(1*'Unfactored Wall Loads'!AU110+1*'Unfactored Wall Loads'!AW110)</f>
        <v>0</v>
      </c>
      <c r="BL110" s="38">
        <f>'Unfactored Wall Loads'!$P$5*(1*'Unfactored Wall Loads'!AU110+0.75*'Unfactored Wall Loads'!AV110+0.75*'Unfactored Wall Loads'!AW110)</f>
        <v>0</v>
      </c>
      <c r="BM110" s="42">
        <f t="shared" si="23"/>
        <v>0</v>
      </c>
      <c r="BN110" s="118" t="str">
        <f>IF($B110="INT",1*'Unfactored Wall Loads'!AX110,IF($B110="EXT",IF(BT110=BP110,0.6*'Unfactored Wall Loads'!AX110,IF(BT110=BQ110,0.75*0.6*'Unfactored Wall Loads'!AX110,IF(BT110=BR110,0.75*0.6*'Unfactored Wall Loads'!AX110,IF(BT110=BS110,0.75*0.6*'Unfactored Wall Loads'!AX110,"NG")))),"N.G."))</f>
        <v>N.G.</v>
      </c>
      <c r="BO110" s="119" t="str">
        <f>IF($B110="INT",1*'Unfactored Wall Loads'!AY110, IF($B110="EXT",0.6*'Unfactored Wall Loads'!AY110,"N.G."))</f>
        <v>N.G.</v>
      </c>
      <c r="BP110" s="38">
        <f>'Unfactored Wall Loads'!$P$5*(1*'Unfactored Wall Loads'!AZ110)</f>
        <v>0</v>
      </c>
      <c r="BQ110" s="38">
        <f>'Unfactored Wall Loads'!$P$5*(1*'Unfactored Wall Loads'!AZ110+1*'Unfactored Wall Loads'!BA110)</f>
        <v>0</v>
      </c>
      <c r="BR110" s="38">
        <f>'Unfactored Wall Loads'!$P$5*(1*'Unfactored Wall Loads'!AZ110+1*'Unfactored Wall Loads'!BB110)</f>
        <v>0</v>
      </c>
      <c r="BS110" s="38">
        <f>'Unfactored Wall Loads'!$P$5*(1*'Unfactored Wall Loads'!AZ110+0.75*'Unfactored Wall Loads'!BA110+0.75*'Unfactored Wall Loads'!BB110)</f>
        <v>0</v>
      </c>
      <c r="BT110" s="42">
        <f t="shared" si="24"/>
        <v>0</v>
      </c>
      <c r="BU110" s="118" t="str">
        <f>IF($B110="INT",1*'Unfactored Wall Loads'!BC110,IF($B110="EXT",IF(CA110=BW110,0.6*'Unfactored Wall Loads'!BC110,IF(CA110=BX110,0.75*0.6*'Unfactored Wall Loads'!BC110,IF(CA110=BY110,0.75*0.6*'Unfactored Wall Loads'!BC110,IF(CA110=BZ110,0.75*0.6*'Unfactored Wall Loads'!BC110,"NG")))),"N.G."))</f>
        <v>N.G.</v>
      </c>
      <c r="BV110" s="119" t="str">
        <f>IF($B110="INT",1*'Unfactored Wall Loads'!BD110, IF($B110="EXT",0.6*'Unfactored Wall Loads'!BD110,"N.G."))</f>
        <v>N.G.</v>
      </c>
      <c r="BW110" s="38">
        <f>'Unfactored Wall Loads'!$P$5*(1*'Unfactored Wall Loads'!BE110)</f>
        <v>0</v>
      </c>
      <c r="BX110" s="38">
        <f>'Unfactored Wall Loads'!$P$5*(1*'Unfactored Wall Loads'!BE110+1*'Unfactored Wall Loads'!BF110)</f>
        <v>0</v>
      </c>
      <c r="BY110" s="38">
        <f>'Unfactored Wall Loads'!$P$5*(1*'Unfactored Wall Loads'!BE110+1*'Unfactored Wall Loads'!BG110)</f>
        <v>0</v>
      </c>
      <c r="BZ110" s="38">
        <f>'Unfactored Wall Loads'!$P$5*(1*'Unfactored Wall Loads'!BE110+0.75*'Unfactored Wall Loads'!BF110+0.75*'Unfactored Wall Loads'!BG110)</f>
        <v>0</v>
      </c>
      <c r="CA110" s="42">
        <f t="shared" si="25"/>
        <v>0</v>
      </c>
      <c r="CB110" s="118" t="str">
        <f>IF($B110="INT",1*'Unfactored Wall Loads'!BH110,IF($B110="EXT",IF(CH110=CD110,0.6*'Unfactored Wall Loads'!BH110,IF(CH110=CE110,0.75*0.6*'Unfactored Wall Loads'!BH110,IF(CH110=CF110,0.75*0.6*'Unfactored Wall Loads'!BH110,IF(CH110=CG110,0.75*0.6*'Unfactored Wall Loads'!BH110,"NG")))),"N.G."))</f>
        <v>N.G.</v>
      </c>
      <c r="CC110" s="119" t="str">
        <f>IF($B110="INT",1*'Unfactored Wall Loads'!BI110, IF($B110="EXT",0.6*'Unfactored Wall Loads'!BI110,"N.G."))</f>
        <v>N.G.</v>
      </c>
      <c r="CD110" s="38">
        <f>'Unfactored Wall Loads'!$P$5*(1*'Unfactored Wall Loads'!BJ110)</f>
        <v>0</v>
      </c>
      <c r="CE110" s="38">
        <f>'Unfactored Wall Loads'!$P$5*(1*'Unfactored Wall Loads'!BJ110+1*'Unfactored Wall Loads'!BK110)</f>
        <v>0</v>
      </c>
      <c r="CF110" s="38">
        <f>'Unfactored Wall Loads'!$P$5*(1*'Unfactored Wall Loads'!BJ110+1*'Unfactored Wall Loads'!BL110)</f>
        <v>0</v>
      </c>
      <c r="CG110" s="38">
        <f>'Unfactored Wall Loads'!$P$5*(1*'Unfactored Wall Loads'!BJ110+0.75*'Unfactored Wall Loads'!BK110+0.75*'Unfactored Wall Loads'!BL110)</f>
        <v>0</v>
      </c>
      <c r="CH110" s="42">
        <f t="shared" si="26"/>
        <v>0</v>
      </c>
      <c r="CI110" s="118" t="str">
        <f>IF($B110="INT",1*'Unfactored Wall Loads'!BM110,IF($B110="EXT",IF(CO110=CK110,0.6*'Unfactored Wall Loads'!BM110,IF(CO110=CL110,0.75*0.6*'Unfactored Wall Loads'!BM110,IF(CO110=CM110,0.75*0.6*'Unfactored Wall Loads'!BM110,IF(CO110=CN110,0.75*0.6*'Unfactored Wall Loads'!BM110,"NG")))),"N.G."))</f>
        <v>N.G.</v>
      </c>
      <c r="CJ110" s="119" t="str">
        <f>IF($B110="INT",1*'Unfactored Wall Loads'!BN110, IF($B110="EXT",0.6*'Unfactored Wall Loads'!BN110,"N.G."))</f>
        <v>N.G.</v>
      </c>
      <c r="CK110" s="38">
        <f>'Unfactored Wall Loads'!$P$5*(1*'Unfactored Wall Loads'!BO110)</f>
        <v>0</v>
      </c>
      <c r="CL110" s="38">
        <f>'Unfactored Wall Loads'!$P$5*(1*'Unfactored Wall Loads'!BO110+1*'Unfactored Wall Loads'!BP110)</f>
        <v>0</v>
      </c>
      <c r="CM110" s="38">
        <f>'Unfactored Wall Loads'!$P$5*(1*'Unfactored Wall Loads'!BO110+1*'Unfactored Wall Loads'!BQ110)</f>
        <v>0</v>
      </c>
      <c r="CN110" s="38">
        <f>'Unfactored Wall Loads'!$P$5*(1*'Unfactored Wall Loads'!BO110+0.75*'Unfactored Wall Loads'!BP110+0.75*'Unfactored Wall Loads'!BQ110)</f>
        <v>0</v>
      </c>
      <c r="CO110" s="42">
        <f t="shared" si="27"/>
        <v>0</v>
      </c>
      <c r="CP110" s="118" t="str">
        <f>IF($B110="INT",1*'Unfactored Wall Loads'!BR110,IF($B110="EXT",IF(CV110=CR110,0.6*'Unfactored Wall Loads'!BR110,IF(CV110=CS110,0.75*0.6*'Unfactored Wall Loads'!BR110,IF(CV110=CT110,0.75*0.6*'Unfactored Wall Loads'!BR110,IF(CV110=CU110,0.75*0.6*'Unfactored Wall Loads'!BR110,"NG")))),"N.G."))</f>
        <v>N.G.</v>
      </c>
      <c r="CQ110" s="119" t="str">
        <f>IF($B110="INT",1*'Unfactored Wall Loads'!BS110, IF($B110="EXT",0.6*'Unfactored Wall Loads'!BS110,"N.G."))</f>
        <v>N.G.</v>
      </c>
      <c r="CR110" s="38">
        <f>'Unfactored Wall Loads'!$P$5*(1*'Unfactored Wall Loads'!BT110)</f>
        <v>0</v>
      </c>
      <c r="CS110" s="38">
        <f>'Unfactored Wall Loads'!$P$5*(1*'Unfactored Wall Loads'!BT110+1*'Unfactored Wall Loads'!BU110)</f>
        <v>0</v>
      </c>
      <c r="CT110" s="38">
        <f>'Unfactored Wall Loads'!$P$5*(1*'Unfactored Wall Loads'!BT110+1*'Unfactored Wall Loads'!BV110)</f>
        <v>0</v>
      </c>
      <c r="CU110" s="38">
        <f>'Unfactored Wall Loads'!$P$5*(1*'Unfactored Wall Loads'!BT110+0.75*'Unfactored Wall Loads'!BU110+0.75*'Unfactored Wall Loads'!BV110)</f>
        <v>0</v>
      </c>
      <c r="CV110" s="42">
        <f t="shared" si="28"/>
        <v>0</v>
      </c>
      <c r="CW110" s="118" t="str">
        <f>IF($B110="INT",1*'Unfactored Wall Loads'!BW110,IF($B110="EXT",IF(DC110=CY110,0.6*'Unfactored Wall Loads'!BW110,IF(DC110=CZ110,0.75*0.6*'Unfactored Wall Loads'!BW110,IF(DC110=DA110,0.75*0.6*'Unfactored Wall Loads'!BW110,IF(DC110=DB110,0.75*0.6*'Unfactored Wall Loads'!BW110,"NG")))),"N.G."))</f>
        <v>N.G.</v>
      </c>
      <c r="CX110" s="119" t="str">
        <f>IF($B110="INT",1*'Unfactored Wall Loads'!BX110, IF($B110="EXT",0.6*'Unfactored Wall Loads'!BX110,"N.G."))</f>
        <v>N.G.</v>
      </c>
      <c r="CY110" s="38">
        <f>'Unfactored Wall Loads'!$P$5*(1*'Unfactored Wall Loads'!BY110)</f>
        <v>0</v>
      </c>
      <c r="CZ110" s="38">
        <f>'Unfactored Wall Loads'!$P$5*(1*'Unfactored Wall Loads'!BY110+1*'Unfactored Wall Loads'!BZ110)</f>
        <v>0</v>
      </c>
      <c r="DA110" s="38">
        <f>'Unfactored Wall Loads'!$P$5*(1*'Unfactored Wall Loads'!BY110+1*'Unfactored Wall Loads'!CA110)</f>
        <v>0</v>
      </c>
      <c r="DB110" s="38">
        <f>'Unfactored Wall Loads'!$P$5*(1*'Unfactored Wall Loads'!BY110+0.75*'Unfactored Wall Loads'!BZ110+0.75*'Unfactored Wall Loads'!CA110)</f>
        <v>0</v>
      </c>
      <c r="DC110" s="37">
        <f t="shared" si="29"/>
        <v>0</v>
      </c>
    </row>
    <row r="111" spans="1:107" x14ac:dyDescent="0.25">
      <c r="A111" s="87">
        <v>90</v>
      </c>
      <c r="B111" s="87">
        <f>'Unfactored Wall Loads'!B111</f>
        <v>0</v>
      </c>
      <c r="C111" s="118" t="str">
        <f>IF($B111="INT",1*'Unfactored Wall Loads'!E112,IF($B111="EXT",IF(I111=E111,0.6*'Unfactored Wall Loads'!E112,IF(I111=F111,0.75*0.6*'Unfactored Wall Loads'!E112,IF(I111=G111,0.75*0.6*'Unfactored Wall Loads'!A112,IF(I111=H111,0.75*0.6*'Unfactored Wall Loads'!E112,"NG")))),"N.G."))</f>
        <v>N.G.</v>
      </c>
      <c r="D111" s="119" t="str">
        <f>IF($B111="INT",1*'Unfactored Wall Loads'!F111, IF($B111="EXT",0.6*'Unfactored Wall Loads'!F111,"N.G."))</f>
        <v>N.G.</v>
      </c>
      <c r="E111" s="38">
        <f>'Unfactored Wall Loads'!$P$5*(1*'Unfactored Wall Loads'!G111)</f>
        <v>0</v>
      </c>
      <c r="F111" s="38">
        <f>'Unfactored Wall Loads'!$P$5*(1*'Unfactored Wall Loads'!G111+1*'Unfactored Wall Loads'!H111)</f>
        <v>0</v>
      </c>
      <c r="G111" s="38">
        <f>'Unfactored Wall Loads'!$P$5*(1*'Unfactored Wall Loads'!G111+1*'Unfactored Wall Loads'!I111)</f>
        <v>0</v>
      </c>
      <c r="H111" s="38">
        <f>'Unfactored Wall Loads'!$P$5*(1*'Unfactored Wall Loads'!G111+0.75*'Unfactored Wall Loads'!H111+0.75*'Unfactored Wall Loads'!I111)</f>
        <v>0</v>
      </c>
      <c r="I111" s="42">
        <f t="shared" si="15"/>
        <v>0</v>
      </c>
      <c r="J111" s="118" t="str">
        <f>IF($B111="INT",1*'Unfactored Wall Loads'!J112,IF($B111="EXT",IF(P111=L111,0.6*'Unfactored Wall Loads'!H112,IF(P111=M111,0.75*0.6*'Unfactored Wall Loads'!H112,IF(P111=N111,0.75*0.6*'Unfactored Wall Loads'!H112,IF(P111=O111,0.75*0.6*'Unfactored Wall Loads'!H112,"NG")))),"N.G."))</f>
        <v>N.G.</v>
      </c>
      <c r="K111" s="119" t="str">
        <f>IF($B111="INT",1*'Unfactored Wall Loads'!K111, IF($B111="EXT",0.6*'Unfactored Wall Loads'!K111,"N.G."))</f>
        <v>N.G.</v>
      </c>
      <c r="L111" s="38">
        <f>'Unfactored Wall Loads'!$P$5*(1*'Unfactored Wall Loads'!L111)</f>
        <v>0</v>
      </c>
      <c r="M111" s="38">
        <f>'Unfactored Wall Loads'!$P$5*(1*'Unfactored Wall Loads'!L111+1*'Unfactored Wall Loads'!M111)</f>
        <v>0</v>
      </c>
      <c r="N111" s="38">
        <f>'Unfactored Wall Loads'!$P$5*(1*'Unfactored Wall Loads'!L111+1*'Unfactored Wall Loads'!N111)</f>
        <v>0</v>
      </c>
      <c r="O111" s="38">
        <f>'Unfactored Wall Loads'!$P$5*(1*'Unfactored Wall Loads'!L111+0.75*'Unfactored Wall Loads'!M111+0.75*'Unfactored Wall Loads'!N111)</f>
        <v>0</v>
      </c>
      <c r="P111" s="42">
        <f t="shared" si="16"/>
        <v>0</v>
      </c>
      <c r="Q111" s="118" t="str">
        <f>IF($B111="INT",1*'Unfactored Wall Loads'!O112,IF($B111="EXT",IF(W111=S111,0.6*'Unfactored Wall Loads'!O112,IF(W111=T111,0.75*0.6*'Unfactored Wall Loads'!O112,IF(W111=U111,0.75*0.6*'Unfactored Wall Loads'!O112,IF(W111=V111,0.75*0.6*'Unfactored Wall Loads'!O112,"NG")))),"N.G."))</f>
        <v>N.G.</v>
      </c>
      <c r="R111" s="119" t="str">
        <f>IF($B111="INT",1*'Unfactored Wall Loads'!P111, IF($B111="EXT",0.6*'Unfactored Wall Loads'!P111,"N.G."))</f>
        <v>N.G.</v>
      </c>
      <c r="S111" s="38">
        <f>'Unfactored Wall Loads'!$P$5*(1*'Unfactored Wall Loads'!Q111)</f>
        <v>0</v>
      </c>
      <c r="T111" s="38">
        <f>'Unfactored Wall Loads'!$P$5*(1*'Unfactored Wall Loads'!Q111+1*'Unfactored Wall Loads'!R111)</f>
        <v>0</v>
      </c>
      <c r="U111" s="38">
        <f>'Unfactored Wall Loads'!$P$5*(1*'Unfactored Wall Loads'!Q111+1*'Unfactored Wall Loads'!S111)</f>
        <v>0</v>
      </c>
      <c r="V111" s="38">
        <f>'Unfactored Wall Loads'!$P$5*(1*'Unfactored Wall Loads'!Q111+0.75*'Unfactored Wall Loads'!R111+0.75*'Unfactored Wall Loads'!S111)</f>
        <v>0</v>
      </c>
      <c r="W111" s="42">
        <f t="shared" si="17"/>
        <v>0</v>
      </c>
      <c r="X111" s="118" t="str">
        <f>IF($B111="INT",1*'Unfactored Wall Loads'!T111,IF($B111="EXT",IF(AD111=Z111,0.6*'Unfactored Wall Loads'!T111,IF(AD111=AA111,0.75*0.6*'Unfactored Wall Loads'!T111,IF(AD111=AB111,0.75*0.6*'Unfactored Wall Loads'!T111,IF(AD111=AC111,0.75*0.6*'Unfactored Wall Loads'!T111,"NG")))),"N.G."))</f>
        <v>N.G.</v>
      </c>
      <c r="Y111" s="119" t="str">
        <f>IF($B111="INT",1*'Unfactored Wall Loads'!U111, IF($B111="EXT",0.6*'Unfactored Wall Loads'!U111,"N.G."))</f>
        <v>N.G.</v>
      </c>
      <c r="Z111" s="38">
        <f>'Unfactored Wall Loads'!$P$5*(1*'Unfactored Wall Loads'!V111)</f>
        <v>0</v>
      </c>
      <c r="AA111" s="38">
        <f>'Unfactored Wall Loads'!$P$5*(1*'Unfactored Wall Loads'!V111+1*'Unfactored Wall Loads'!W111)</f>
        <v>0</v>
      </c>
      <c r="AB111" s="38">
        <f>'Unfactored Wall Loads'!$P$5*(1*'Unfactored Wall Loads'!V111+1*'Unfactored Wall Loads'!X111)</f>
        <v>0</v>
      </c>
      <c r="AC111" s="42">
        <f>'Unfactored Wall Loads'!$P$5*(1*'Unfactored Wall Loads'!V111+0.75*'Unfactored Wall Loads'!W111+0.75*'Unfactored Wall Loads'!X111)</f>
        <v>0</v>
      </c>
      <c r="AD111" s="87">
        <f t="shared" si="18"/>
        <v>0</v>
      </c>
      <c r="AE111" s="118" t="str">
        <f>IF($B111="INT",1*'Unfactored Wall Loads'!Y111,IF($B111="EXT",IF(AK111=AG111,0.6*'Unfactored Wall Loads'!Y111,IF(AK111=AH111,0.75*0.6*'Unfactored Wall Loads'!Y111,IF(AK111=AI111,0.75*0.6*'Unfactored Wall Loads'!Y111,IF(AK111=AJ111,0.75*0.6*'Unfactored Wall Loads'!Y111,"NG")))),"N.G."))</f>
        <v>N.G.</v>
      </c>
      <c r="AF111" s="119" t="str">
        <f>IF($B111="INT",1*'Unfactored Wall Loads'!Z111, IF($B111="EXT",0.6*'Unfactored Wall Loads'!Z111,"N.G."))</f>
        <v>N.G.</v>
      </c>
      <c r="AG111" s="38">
        <f>'Unfactored Wall Loads'!$P$5*(1*'Unfactored Wall Loads'!AA111)</f>
        <v>0</v>
      </c>
      <c r="AH111" s="38">
        <f>'Unfactored Wall Loads'!$P$5*(1*'Unfactored Wall Loads'!AA111+1*'Unfactored Wall Loads'!AB111)</f>
        <v>0</v>
      </c>
      <c r="AI111" s="38">
        <f>'Unfactored Wall Loads'!$P$5*(1*'Unfactored Wall Loads'!AA111+1*'Unfactored Wall Loads'!AC111)</f>
        <v>0</v>
      </c>
      <c r="AJ111" s="38">
        <f>'Unfactored Wall Loads'!$P$5*(1*'Unfactored Wall Loads'!AA111+0.75*'Unfactored Wall Loads'!AB111+0.75*'Unfactored Wall Loads'!AC111)</f>
        <v>0</v>
      </c>
      <c r="AK111" s="42">
        <f t="shared" si="19"/>
        <v>0</v>
      </c>
      <c r="AL111" s="118" t="str">
        <f>IF($B111="INT",1*'Unfactored Wall Loads'!AD111,IF($B111="EXT",IF(AR111=AN111,0.6*'Unfactored Wall Loads'!AD111,IF(AR111=AO111,0.75*0.6*'Unfactored Wall Loads'!AD111,IF(AR111=AP111,0.75*0.6*'Unfactored Wall Loads'!AD111,IF(AR111=AQ111,0.75*0.6*'Unfactored Wall Loads'!AD111,"NG")))),"N.G."))</f>
        <v>N.G.</v>
      </c>
      <c r="AM111" s="119" t="str">
        <f>IF($B111="INT",1*'Unfactored Wall Loads'!AE111, IF($B111="EXT",0.6*'Unfactored Wall Loads'!AE111,"N.G."))</f>
        <v>N.G.</v>
      </c>
      <c r="AN111" s="38">
        <f>'Unfactored Wall Loads'!$P$5*(1*'Unfactored Wall Loads'!AF111)</f>
        <v>0</v>
      </c>
      <c r="AO111" s="38">
        <f>'Unfactored Wall Loads'!$P$5*(1*'Unfactored Wall Loads'!AF111+1*'Unfactored Wall Loads'!AG111)</f>
        <v>0</v>
      </c>
      <c r="AP111" s="38">
        <f>'Unfactored Wall Loads'!$P$5*(1*'Unfactored Wall Loads'!AF111+1*'Unfactored Wall Loads'!AH111)</f>
        <v>0</v>
      </c>
      <c r="AQ111" s="38">
        <f>'Unfactored Wall Loads'!$P$5*(1*'Unfactored Wall Loads'!AF111+0.75*'Unfactored Wall Loads'!AG111+0.75*'Unfactored Wall Loads'!AH111)</f>
        <v>0</v>
      </c>
      <c r="AR111" s="42">
        <f t="shared" si="20"/>
        <v>0</v>
      </c>
      <c r="AS111" s="118" t="str">
        <f>IF($B111="INT",1*'Unfactored Wall Loads'!AI111,IF($B111="EXT",IF(AY111=AU111,0.6*'Unfactored Wall Loads'!AI111,IF(AY111=AV111,0.75*0.6*'Unfactored Wall Loads'!AI111,IF(AY111=AW111,0.75*0.6*'Unfactored Wall Loads'!AI111,IF(AY111=AX111,0.75*0.6*'Unfactored Wall Loads'!AI111,"NG")))),"N.G."))</f>
        <v>N.G.</v>
      </c>
      <c r="AT111" s="119" t="str">
        <f>IF($B111="INT",1*'Unfactored Wall Loads'!AJ111, IF($B111="EXT",0.6*'Unfactored Wall Loads'!AJ111,"N.G."))</f>
        <v>N.G.</v>
      </c>
      <c r="AU111" s="38">
        <f>'Unfactored Wall Loads'!$P$5*(1*'Unfactored Wall Loads'!AK111)</f>
        <v>0</v>
      </c>
      <c r="AV111" s="38">
        <f>'Unfactored Wall Loads'!$P$5*(1*'Unfactored Wall Loads'!AK111+1*'Unfactored Wall Loads'!AL111)</f>
        <v>0</v>
      </c>
      <c r="AW111" s="38">
        <f>'Unfactored Wall Loads'!$P$5*(1*'Unfactored Wall Loads'!AK111+1*'Unfactored Wall Loads'!AM111)</f>
        <v>0</v>
      </c>
      <c r="AX111" s="38">
        <f>'Unfactored Wall Loads'!$P$5*(1*'Unfactored Wall Loads'!AK111+0.75*'Unfactored Wall Loads'!AL111+0.75*'Unfactored Wall Loads'!AM111)</f>
        <v>0</v>
      </c>
      <c r="AY111" s="42">
        <f t="shared" si="21"/>
        <v>0</v>
      </c>
      <c r="AZ111" s="118" t="str">
        <f>IF($B111="INT",1*'Unfactored Wall Loads'!AN111,IF($B111="EXT",IF(BF111=BB111,0.6*'Unfactored Wall Loads'!AN111,IF(BF111=BC111,0.75*0.6*'Unfactored Wall Loads'!AN111,IF(BF111=BD111,0.75*0.6*'Unfactored Wall Loads'!AN111,IF(BF111=BE111,0.75*0.6*'Unfactored Wall Loads'!AN111,"NG")))),"N.G."))</f>
        <v>N.G.</v>
      </c>
      <c r="BA111" s="119" t="str">
        <f>IF($B111="INT",1*'Unfactored Wall Loads'!AO111, IF($B111="EXT",0.6*'Unfactored Wall Loads'!AO111,"N.G."))</f>
        <v>N.G.</v>
      </c>
      <c r="BB111" s="38">
        <f>'Unfactored Wall Loads'!$P$5*(1*'Unfactored Wall Loads'!AP111)</f>
        <v>0</v>
      </c>
      <c r="BC111" s="38">
        <f>'Unfactored Wall Loads'!$P$5*(1*'Unfactored Wall Loads'!AP111+1*'Unfactored Wall Loads'!AQ111)</f>
        <v>0</v>
      </c>
      <c r="BD111" s="38">
        <f>'Unfactored Wall Loads'!$P$5*(1*'Unfactored Wall Loads'!AP111+1*'Unfactored Wall Loads'!AR111)</f>
        <v>0</v>
      </c>
      <c r="BE111" s="38">
        <f>'Unfactored Wall Loads'!$P$5*(1*'Unfactored Wall Loads'!AP111+0.75*'Unfactored Wall Loads'!AQ111+0.75*'Unfactored Wall Loads'!AR111)</f>
        <v>0</v>
      </c>
      <c r="BF111" s="42">
        <f t="shared" si="22"/>
        <v>0</v>
      </c>
      <c r="BG111" s="118" t="str">
        <f>IF($B111="INT",1*'Unfactored Wall Loads'!AS111,IF($B111="EXT",IF(BM111=BI111,0.6*'Unfactored Wall Loads'!AS111,IF(BM111=BJ111,0.75*0.6*'Unfactored Wall Loads'!AS111,IF(BM111=BK111,0.75*0.6*'Unfactored Wall Loads'!AS111,IF(BM111=BL111,0.75*0.6*'Unfactored Wall Loads'!AS111,"NG")))),"N.G."))</f>
        <v>N.G.</v>
      </c>
      <c r="BH111" s="119" t="str">
        <f>IF($B111="INT",1*'Unfactored Wall Loads'!AT111, IF($B111="EXT",0.6*'Unfactored Wall Loads'!AT111,"N.G."))</f>
        <v>N.G.</v>
      </c>
      <c r="BI111" s="38">
        <f>'Unfactored Wall Loads'!$P$5*(1*'Unfactored Wall Loads'!AU111)</f>
        <v>0</v>
      </c>
      <c r="BJ111" s="38">
        <f>'Unfactored Wall Loads'!$P$5*(1*'Unfactored Wall Loads'!AU111+1*'Unfactored Wall Loads'!AV111)</f>
        <v>0</v>
      </c>
      <c r="BK111" s="38">
        <f>'Unfactored Wall Loads'!$P$5*(1*'Unfactored Wall Loads'!AU111+1*'Unfactored Wall Loads'!AW111)</f>
        <v>0</v>
      </c>
      <c r="BL111" s="38">
        <f>'Unfactored Wall Loads'!$P$5*(1*'Unfactored Wall Loads'!AU111+0.75*'Unfactored Wall Loads'!AV111+0.75*'Unfactored Wall Loads'!AW111)</f>
        <v>0</v>
      </c>
      <c r="BM111" s="42">
        <f t="shared" si="23"/>
        <v>0</v>
      </c>
      <c r="BN111" s="118" t="str">
        <f>IF($B111="INT",1*'Unfactored Wall Loads'!AX111,IF($B111="EXT",IF(BT111=BP111,0.6*'Unfactored Wall Loads'!AX111,IF(BT111=BQ111,0.75*0.6*'Unfactored Wall Loads'!AX111,IF(BT111=BR111,0.75*0.6*'Unfactored Wall Loads'!AX111,IF(BT111=BS111,0.75*0.6*'Unfactored Wall Loads'!AX111,"NG")))),"N.G."))</f>
        <v>N.G.</v>
      </c>
      <c r="BO111" s="119" t="str">
        <f>IF($B111="INT",1*'Unfactored Wall Loads'!AY111, IF($B111="EXT",0.6*'Unfactored Wall Loads'!AY111,"N.G."))</f>
        <v>N.G.</v>
      </c>
      <c r="BP111" s="38">
        <f>'Unfactored Wall Loads'!$P$5*(1*'Unfactored Wall Loads'!AZ111)</f>
        <v>0</v>
      </c>
      <c r="BQ111" s="38">
        <f>'Unfactored Wall Loads'!$P$5*(1*'Unfactored Wall Loads'!AZ111+1*'Unfactored Wall Loads'!BA111)</f>
        <v>0</v>
      </c>
      <c r="BR111" s="38">
        <f>'Unfactored Wall Loads'!$P$5*(1*'Unfactored Wall Loads'!AZ111+1*'Unfactored Wall Loads'!BB111)</f>
        <v>0</v>
      </c>
      <c r="BS111" s="38">
        <f>'Unfactored Wall Loads'!$P$5*(1*'Unfactored Wall Loads'!AZ111+0.75*'Unfactored Wall Loads'!BA111+0.75*'Unfactored Wall Loads'!BB111)</f>
        <v>0</v>
      </c>
      <c r="BT111" s="42">
        <f t="shared" si="24"/>
        <v>0</v>
      </c>
      <c r="BU111" s="118" t="str">
        <f>IF($B111="INT",1*'Unfactored Wall Loads'!BC111,IF($B111="EXT",IF(CA111=BW111,0.6*'Unfactored Wall Loads'!BC111,IF(CA111=BX111,0.75*0.6*'Unfactored Wall Loads'!BC111,IF(CA111=BY111,0.75*0.6*'Unfactored Wall Loads'!BC111,IF(CA111=BZ111,0.75*0.6*'Unfactored Wall Loads'!BC111,"NG")))),"N.G."))</f>
        <v>N.G.</v>
      </c>
      <c r="BV111" s="119" t="str">
        <f>IF($B111="INT",1*'Unfactored Wall Loads'!BD111, IF($B111="EXT",0.6*'Unfactored Wall Loads'!BD111,"N.G."))</f>
        <v>N.G.</v>
      </c>
      <c r="BW111" s="38">
        <f>'Unfactored Wall Loads'!$P$5*(1*'Unfactored Wall Loads'!BE111)</f>
        <v>0</v>
      </c>
      <c r="BX111" s="38">
        <f>'Unfactored Wall Loads'!$P$5*(1*'Unfactored Wall Loads'!BE111+1*'Unfactored Wall Loads'!BF111)</f>
        <v>0</v>
      </c>
      <c r="BY111" s="38">
        <f>'Unfactored Wall Loads'!$P$5*(1*'Unfactored Wall Loads'!BE111+1*'Unfactored Wall Loads'!BG111)</f>
        <v>0</v>
      </c>
      <c r="BZ111" s="38">
        <f>'Unfactored Wall Loads'!$P$5*(1*'Unfactored Wall Loads'!BE111+0.75*'Unfactored Wall Loads'!BF111+0.75*'Unfactored Wall Loads'!BG111)</f>
        <v>0</v>
      </c>
      <c r="CA111" s="42">
        <f t="shared" si="25"/>
        <v>0</v>
      </c>
      <c r="CB111" s="118" t="str">
        <f>IF($B111="INT",1*'Unfactored Wall Loads'!BH111,IF($B111="EXT",IF(CH111=CD111,0.6*'Unfactored Wall Loads'!BH111,IF(CH111=CE111,0.75*0.6*'Unfactored Wall Loads'!BH111,IF(CH111=CF111,0.75*0.6*'Unfactored Wall Loads'!BH111,IF(CH111=CG111,0.75*0.6*'Unfactored Wall Loads'!BH111,"NG")))),"N.G."))</f>
        <v>N.G.</v>
      </c>
      <c r="CC111" s="119" t="str">
        <f>IF($B111="INT",1*'Unfactored Wall Loads'!BI111, IF($B111="EXT",0.6*'Unfactored Wall Loads'!BI111,"N.G."))</f>
        <v>N.G.</v>
      </c>
      <c r="CD111" s="38">
        <f>'Unfactored Wall Loads'!$P$5*(1*'Unfactored Wall Loads'!BJ111)</f>
        <v>0</v>
      </c>
      <c r="CE111" s="38">
        <f>'Unfactored Wall Loads'!$P$5*(1*'Unfactored Wall Loads'!BJ111+1*'Unfactored Wall Loads'!BK111)</f>
        <v>0</v>
      </c>
      <c r="CF111" s="38">
        <f>'Unfactored Wall Loads'!$P$5*(1*'Unfactored Wall Loads'!BJ111+1*'Unfactored Wall Loads'!BL111)</f>
        <v>0</v>
      </c>
      <c r="CG111" s="38">
        <f>'Unfactored Wall Loads'!$P$5*(1*'Unfactored Wall Loads'!BJ111+0.75*'Unfactored Wall Loads'!BK111+0.75*'Unfactored Wall Loads'!BL111)</f>
        <v>0</v>
      </c>
      <c r="CH111" s="42">
        <f t="shared" si="26"/>
        <v>0</v>
      </c>
      <c r="CI111" s="118" t="str">
        <f>IF($B111="INT",1*'Unfactored Wall Loads'!BM111,IF($B111="EXT",IF(CO111=CK111,0.6*'Unfactored Wall Loads'!BM111,IF(CO111=CL111,0.75*0.6*'Unfactored Wall Loads'!BM111,IF(CO111=CM111,0.75*0.6*'Unfactored Wall Loads'!BM111,IF(CO111=CN111,0.75*0.6*'Unfactored Wall Loads'!BM111,"NG")))),"N.G."))</f>
        <v>N.G.</v>
      </c>
      <c r="CJ111" s="119" t="str">
        <f>IF($B111="INT",1*'Unfactored Wall Loads'!BN111, IF($B111="EXT",0.6*'Unfactored Wall Loads'!BN111,"N.G."))</f>
        <v>N.G.</v>
      </c>
      <c r="CK111" s="38">
        <f>'Unfactored Wall Loads'!$P$5*(1*'Unfactored Wall Loads'!BO111)</f>
        <v>0</v>
      </c>
      <c r="CL111" s="38">
        <f>'Unfactored Wall Loads'!$P$5*(1*'Unfactored Wall Loads'!BO111+1*'Unfactored Wall Loads'!BP111)</f>
        <v>0</v>
      </c>
      <c r="CM111" s="38">
        <f>'Unfactored Wall Loads'!$P$5*(1*'Unfactored Wall Loads'!BO111+1*'Unfactored Wall Loads'!BQ111)</f>
        <v>0</v>
      </c>
      <c r="CN111" s="38">
        <f>'Unfactored Wall Loads'!$P$5*(1*'Unfactored Wall Loads'!BO111+0.75*'Unfactored Wall Loads'!BP111+0.75*'Unfactored Wall Loads'!BQ111)</f>
        <v>0</v>
      </c>
      <c r="CO111" s="42">
        <f t="shared" si="27"/>
        <v>0</v>
      </c>
      <c r="CP111" s="118" t="str">
        <f>IF($B111="INT",1*'Unfactored Wall Loads'!BR111,IF($B111="EXT",IF(CV111=CR111,0.6*'Unfactored Wall Loads'!BR111,IF(CV111=CS111,0.75*0.6*'Unfactored Wall Loads'!BR111,IF(CV111=CT111,0.75*0.6*'Unfactored Wall Loads'!BR111,IF(CV111=CU111,0.75*0.6*'Unfactored Wall Loads'!BR111,"NG")))),"N.G."))</f>
        <v>N.G.</v>
      </c>
      <c r="CQ111" s="119" t="str">
        <f>IF($B111="INT",1*'Unfactored Wall Loads'!BS111, IF($B111="EXT",0.6*'Unfactored Wall Loads'!BS111,"N.G."))</f>
        <v>N.G.</v>
      </c>
      <c r="CR111" s="38">
        <f>'Unfactored Wall Loads'!$P$5*(1*'Unfactored Wall Loads'!BT111)</f>
        <v>0</v>
      </c>
      <c r="CS111" s="38">
        <f>'Unfactored Wall Loads'!$P$5*(1*'Unfactored Wall Loads'!BT111+1*'Unfactored Wall Loads'!BU111)</f>
        <v>0</v>
      </c>
      <c r="CT111" s="38">
        <f>'Unfactored Wall Loads'!$P$5*(1*'Unfactored Wall Loads'!BT111+1*'Unfactored Wall Loads'!BV111)</f>
        <v>0</v>
      </c>
      <c r="CU111" s="38">
        <f>'Unfactored Wall Loads'!$P$5*(1*'Unfactored Wall Loads'!BT111+0.75*'Unfactored Wall Loads'!BU111+0.75*'Unfactored Wall Loads'!BV111)</f>
        <v>0</v>
      </c>
      <c r="CV111" s="42">
        <f t="shared" si="28"/>
        <v>0</v>
      </c>
      <c r="CW111" s="118" t="str">
        <f>IF($B111="INT",1*'Unfactored Wall Loads'!BW111,IF($B111="EXT",IF(DC111=CY111,0.6*'Unfactored Wall Loads'!BW111,IF(DC111=CZ111,0.75*0.6*'Unfactored Wall Loads'!BW111,IF(DC111=DA111,0.75*0.6*'Unfactored Wall Loads'!BW111,IF(DC111=DB111,0.75*0.6*'Unfactored Wall Loads'!BW111,"NG")))),"N.G."))</f>
        <v>N.G.</v>
      </c>
      <c r="CX111" s="119" t="str">
        <f>IF($B111="INT",1*'Unfactored Wall Loads'!BX111, IF($B111="EXT",0.6*'Unfactored Wall Loads'!BX111,"N.G."))</f>
        <v>N.G.</v>
      </c>
      <c r="CY111" s="38">
        <f>'Unfactored Wall Loads'!$P$5*(1*'Unfactored Wall Loads'!BY111)</f>
        <v>0</v>
      </c>
      <c r="CZ111" s="38">
        <f>'Unfactored Wall Loads'!$P$5*(1*'Unfactored Wall Loads'!BY111+1*'Unfactored Wall Loads'!BZ111)</f>
        <v>0</v>
      </c>
      <c r="DA111" s="38">
        <f>'Unfactored Wall Loads'!$P$5*(1*'Unfactored Wall Loads'!BY111+1*'Unfactored Wall Loads'!CA111)</f>
        <v>0</v>
      </c>
      <c r="DB111" s="38">
        <f>'Unfactored Wall Loads'!$P$5*(1*'Unfactored Wall Loads'!BY111+0.75*'Unfactored Wall Loads'!BZ111+0.75*'Unfactored Wall Loads'!CA111)</f>
        <v>0</v>
      </c>
      <c r="DC111" s="37">
        <f t="shared" si="29"/>
        <v>0</v>
      </c>
    </row>
    <row r="112" spans="1:107" x14ac:dyDescent="0.25">
      <c r="A112" s="87">
        <v>91</v>
      </c>
      <c r="B112" s="87">
        <f>'Unfactored Wall Loads'!B112</f>
        <v>0</v>
      </c>
      <c r="C112" s="118" t="str">
        <f>IF($B112="INT",1*'Unfactored Wall Loads'!E113,IF($B112="EXT",IF(I112=E112,0.6*'Unfactored Wall Loads'!E113,IF(I112=F112,0.75*0.6*'Unfactored Wall Loads'!E113,IF(I112=G112,0.75*0.6*'Unfactored Wall Loads'!A113,IF(I112=H112,0.75*0.6*'Unfactored Wall Loads'!E113,"NG")))),"N.G."))</f>
        <v>N.G.</v>
      </c>
      <c r="D112" s="119" t="str">
        <f>IF($B112="INT",1*'Unfactored Wall Loads'!F112, IF($B112="EXT",0.6*'Unfactored Wall Loads'!F112,"N.G."))</f>
        <v>N.G.</v>
      </c>
      <c r="E112" s="38">
        <f>'Unfactored Wall Loads'!$P$5*(1*'Unfactored Wall Loads'!G112)</f>
        <v>0</v>
      </c>
      <c r="F112" s="38">
        <f>'Unfactored Wall Loads'!$P$5*(1*'Unfactored Wall Loads'!G112+1*'Unfactored Wall Loads'!H112)</f>
        <v>0</v>
      </c>
      <c r="G112" s="38">
        <f>'Unfactored Wall Loads'!$P$5*(1*'Unfactored Wall Loads'!G112+1*'Unfactored Wall Loads'!I112)</f>
        <v>0</v>
      </c>
      <c r="H112" s="38">
        <f>'Unfactored Wall Loads'!$P$5*(1*'Unfactored Wall Loads'!G112+0.75*'Unfactored Wall Loads'!H112+0.75*'Unfactored Wall Loads'!I112)</f>
        <v>0</v>
      </c>
      <c r="I112" s="42">
        <f t="shared" si="15"/>
        <v>0</v>
      </c>
      <c r="J112" s="118" t="str">
        <f>IF($B112="INT",1*'Unfactored Wall Loads'!J113,IF($B112="EXT",IF(P112=L112,0.6*'Unfactored Wall Loads'!H113,IF(P112=M112,0.75*0.6*'Unfactored Wall Loads'!H113,IF(P112=N112,0.75*0.6*'Unfactored Wall Loads'!H113,IF(P112=O112,0.75*0.6*'Unfactored Wall Loads'!H113,"NG")))),"N.G."))</f>
        <v>N.G.</v>
      </c>
      <c r="K112" s="119" t="str">
        <f>IF($B112="INT",1*'Unfactored Wall Loads'!K112, IF($B112="EXT",0.6*'Unfactored Wall Loads'!K112,"N.G."))</f>
        <v>N.G.</v>
      </c>
      <c r="L112" s="38">
        <f>'Unfactored Wall Loads'!$P$5*(1*'Unfactored Wall Loads'!L112)</f>
        <v>0</v>
      </c>
      <c r="M112" s="38">
        <f>'Unfactored Wall Loads'!$P$5*(1*'Unfactored Wall Loads'!L112+1*'Unfactored Wall Loads'!M112)</f>
        <v>0</v>
      </c>
      <c r="N112" s="38">
        <f>'Unfactored Wall Loads'!$P$5*(1*'Unfactored Wall Loads'!L112+1*'Unfactored Wall Loads'!N112)</f>
        <v>0</v>
      </c>
      <c r="O112" s="38">
        <f>'Unfactored Wall Loads'!$P$5*(1*'Unfactored Wall Loads'!L112+0.75*'Unfactored Wall Loads'!M112+0.75*'Unfactored Wall Loads'!N112)</f>
        <v>0</v>
      </c>
      <c r="P112" s="42">
        <f t="shared" si="16"/>
        <v>0</v>
      </c>
      <c r="Q112" s="118" t="str">
        <f>IF($B112="INT",1*'Unfactored Wall Loads'!O113,IF($B112="EXT",IF(W112=S112,0.6*'Unfactored Wall Loads'!O113,IF(W112=T112,0.75*0.6*'Unfactored Wall Loads'!O113,IF(W112=U112,0.75*0.6*'Unfactored Wall Loads'!O113,IF(W112=V112,0.75*0.6*'Unfactored Wall Loads'!O113,"NG")))),"N.G."))</f>
        <v>N.G.</v>
      </c>
      <c r="R112" s="119" t="str">
        <f>IF($B112="INT",1*'Unfactored Wall Loads'!P112, IF($B112="EXT",0.6*'Unfactored Wall Loads'!P112,"N.G."))</f>
        <v>N.G.</v>
      </c>
      <c r="S112" s="38">
        <f>'Unfactored Wall Loads'!$P$5*(1*'Unfactored Wall Loads'!Q112)</f>
        <v>0</v>
      </c>
      <c r="T112" s="38">
        <f>'Unfactored Wall Loads'!$P$5*(1*'Unfactored Wall Loads'!Q112+1*'Unfactored Wall Loads'!R112)</f>
        <v>0</v>
      </c>
      <c r="U112" s="38">
        <f>'Unfactored Wall Loads'!$P$5*(1*'Unfactored Wall Loads'!Q112+1*'Unfactored Wall Loads'!S112)</f>
        <v>0</v>
      </c>
      <c r="V112" s="38">
        <f>'Unfactored Wall Loads'!$P$5*(1*'Unfactored Wall Loads'!Q112+0.75*'Unfactored Wall Loads'!R112+0.75*'Unfactored Wall Loads'!S112)</f>
        <v>0</v>
      </c>
      <c r="W112" s="42">
        <f t="shared" si="17"/>
        <v>0</v>
      </c>
      <c r="X112" s="118" t="str">
        <f>IF($B112="INT",1*'Unfactored Wall Loads'!T112,IF($B112="EXT",IF(AD112=Z112,0.6*'Unfactored Wall Loads'!T112,IF(AD112=AA112,0.75*0.6*'Unfactored Wall Loads'!T112,IF(AD112=AB112,0.75*0.6*'Unfactored Wall Loads'!T112,IF(AD112=AC112,0.75*0.6*'Unfactored Wall Loads'!T112,"NG")))),"N.G."))</f>
        <v>N.G.</v>
      </c>
      <c r="Y112" s="119" t="str">
        <f>IF($B112="INT",1*'Unfactored Wall Loads'!U112, IF($B112="EXT",0.6*'Unfactored Wall Loads'!U112,"N.G."))</f>
        <v>N.G.</v>
      </c>
      <c r="Z112" s="38">
        <f>'Unfactored Wall Loads'!$P$5*(1*'Unfactored Wall Loads'!V112)</f>
        <v>0</v>
      </c>
      <c r="AA112" s="38">
        <f>'Unfactored Wall Loads'!$P$5*(1*'Unfactored Wall Loads'!V112+1*'Unfactored Wall Loads'!W112)</f>
        <v>0</v>
      </c>
      <c r="AB112" s="38">
        <f>'Unfactored Wall Loads'!$P$5*(1*'Unfactored Wall Loads'!V112+1*'Unfactored Wall Loads'!X112)</f>
        <v>0</v>
      </c>
      <c r="AC112" s="42">
        <f>'Unfactored Wall Loads'!$P$5*(1*'Unfactored Wall Loads'!V112+0.75*'Unfactored Wall Loads'!W112+0.75*'Unfactored Wall Loads'!X112)</f>
        <v>0</v>
      </c>
      <c r="AD112" s="87">
        <f t="shared" si="18"/>
        <v>0</v>
      </c>
      <c r="AE112" s="118" t="str">
        <f>IF($B112="INT",1*'Unfactored Wall Loads'!Y112,IF($B112="EXT",IF(AK112=AG112,0.6*'Unfactored Wall Loads'!Y112,IF(AK112=AH112,0.75*0.6*'Unfactored Wall Loads'!Y112,IF(AK112=AI112,0.75*0.6*'Unfactored Wall Loads'!Y112,IF(AK112=AJ112,0.75*0.6*'Unfactored Wall Loads'!Y112,"NG")))),"N.G."))</f>
        <v>N.G.</v>
      </c>
      <c r="AF112" s="119" t="str">
        <f>IF($B112="INT",1*'Unfactored Wall Loads'!Z112, IF($B112="EXT",0.6*'Unfactored Wall Loads'!Z112,"N.G."))</f>
        <v>N.G.</v>
      </c>
      <c r="AG112" s="38">
        <f>'Unfactored Wall Loads'!$P$5*(1*'Unfactored Wall Loads'!AA112)</f>
        <v>0</v>
      </c>
      <c r="AH112" s="38">
        <f>'Unfactored Wall Loads'!$P$5*(1*'Unfactored Wall Loads'!AA112+1*'Unfactored Wall Loads'!AB112)</f>
        <v>0</v>
      </c>
      <c r="AI112" s="38">
        <f>'Unfactored Wall Loads'!$P$5*(1*'Unfactored Wall Loads'!AA112+1*'Unfactored Wall Loads'!AC112)</f>
        <v>0</v>
      </c>
      <c r="AJ112" s="38">
        <f>'Unfactored Wall Loads'!$P$5*(1*'Unfactored Wall Loads'!AA112+0.75*'Unfactored Wall Loads'!AB112+0.75*'Unfactored Wall Loads'!AC112)</f>
        <v>0</v>
      </c>
      <c r="AK112" s="42">
        <f t="shared" si="19"/>
        <v>0</v>
      </c>
      <c r="AL112" s="118" t="str">
        <f>IF($B112="INT",1*'Unfactored Wall Loads'!AD112,IF($B112="EXT",IF(AR112=AN112,0.6*'Unfactored Wall Loads'!AD112,IF(AR112=AO112,0.75*0.6*'Unfactored Wall Loads'!AD112,IF(AR112=AP112,0.75*0.6*'Unfactored Wall Loads'!AD112,IF(AR112=AQ112,0.75*0.6*'Unfactored Wall Loads'!AD112,"NG")))),"N.G."))</f>
        <v>N.G.</v>
      </c>
      <c r="AM112" s="119" t="str">
        <f>IF($B112="INT",1*'Unfactored Wall Loads'!AE112, IF($B112="EXT",0.6*'Unfactored Wall Loads'!AE112,"N.G."))</f>
        <v>N.G.</v>
      </c>
      <c r="AN112" s="38">
        <f>'Unfactored Wall Loads'!$P$5*(1*'Unfactored Wall Loads'!AF112)</f>
        <v>0</v>
      </c>
      <c r="AO112" s="38">
        <f>'Unfactored Wall Loads'!$P$5*(1*'Unfactored Wall Loads'!AF112+1*'Unfactored Wall Loads'!AG112)</f>
        <v>0</v>
      </c>
      <c r="AP112" s="38">
        <f>'Unfactored Wall Loads'!$P$5*(1*'Unfactored Wall Loads'!AF112+1*'Unfactored Wall Loads'!AH112)</f>
        <v>0</v>
      </c>
      <c r="AQ112" s="38">
        <f>'Unfactored Wall Loads'!$P$5*(1*'Unfactored Wall Loads'!AF112+0.75*'Unfactored Wall Loads'!AG112+0.75*'Unfactored Wall Loads'!AH112)</f>
        <v>0</v>
      </c>
      <c r="AR112" s="42">
        <f t="shared" si="20"/>
        <v>0</v>
      </c>
      <c r="AS112" s="118" t="str">
        <f>IF($B112="INT",1*'Unfactored Wall Loads'!AI112,IF($B112="EXT",IF(AY112=AU112,0.6*'Unfactored Wall Loads'!AI112,IF(AY112=AV112,0.75*0.6*'Unfactored Wall Loads'!AI112,IF(AY112=AW112,0.75*0.6*'Unfactored Wall Loads'!AI112,IF(AY112=AX112,0.75*0.6*'Unfactored Wall Loads'!AI112,"NG")))),"N.G."))</f>
        <v>N.G.</v>
      </c>
      <c r="AT112" s="119" t="str">
        <f>IF($B112="INT",1*'Unfactored Wall Loads'!AJ112, IF($B112="EXT",0.6*'Unfactored Wall Loads'!AJ112,"N.G."))</f>
        <v>N.G.</v>
      </c>
      <c r="AU112" s="38">
        <f>'Unfactored Wall Loads'!$P$5*(1*'Unfactored Wall Loads'!AK112)</f>
        <v>0</v>
      </c>
      <c r="AV112" s="38">
        <f>'Unfactored Wall Loads'!$P$5*(1*'Unfactored Wall Loads'!AK112+1*'Unfactored Wall Loads'!AL112)</f>
        <v>0</v>
      </c>
      <c r="AW112" s="38">
        <f>'Unfactored Wall Loads'!$P$5*(1*'Unfactored Wall Loads'!AK112+1*'Unfactored Wall Loads'!AM112)</f>
        <v>0</v>
      </c>
      <c r="AX112" s="38">
        <f>'Unfactored Wall Loads'!$P$5*(1*'Unfactored Wall Loads'!AK112+0.75*'Unfactored Wall Loads'!AL112+0.75*'Unfactored Wall Loads'!AM112)</f>
        <v>0</v>
      </c>
      <c r="AY112" s="42">
        <f t="shared" si="21"/>
        <v>0</v>
      </c>
      <c r="AZ112" s="118" t="str">
        <f>IF($B112="INT",1*'Unfactored Wall Loads'!AN112,IF($B112="EXT",IF(BF112=BB112,0.6*'Unfactored Wall Loads'!AN112,IF(BF112=BC112,0.75*0.6*'Unfactored Wall Loads'!AN112,IF(BF112=BD112,0.75*0.6*'Unfactored Wall Loads'!AN112,IF(BF112=BE112,0.75*0.6*'Unfactored Wall Loads'!AN112,"NG")))),"N.G."))</f>
        <v>N.G.</v>
      </c>
      <c r="BA112" s="119" t="str">
        <f>IF($B112="INT",1*'Unfactored Wall Loads'!AO112, IF($B112="EXT",0.6*'Unfactored Wall Loads'!AO112,"N.G."))</f>
        <v>N.G.</v>
      </c>
      <c r="BB112" s="38">
        <f>'Unfactored Wall Loads'!$P$5*(1*'Unfactored Wall Loads'!AP112)</f>
        <v>0</v>
      </c>
      <c r="BC112" s="38">
        <f>'Unfactored Wall Loads'!$P$5*(1*'Unfactored Wall Loads'!AP112+1*'Unfactored Wall Loads'!AQ112)</f>
        <v>0</v>
      </c>
      <c r="BD112" s="38">
        <f>'Unfactored Wall Loads'!$P$5*(1*'Unfactored Wall Loads'!AP112+1*'Unfactored Wall Loads'!AR112)</f>
        <v>0</v>
      </c>
      <c r="BE112" s="38">
        <f>'Unfactored Wall Loads'!$P$5*(1*'Unfactored Wall Loads'!AP112+0.75*'Unfactored Wall Loads'!AQ112+0.75*'Unfactored Wall Loads'!AR112)</f>
        <v>0</v>
      </c>
      <c r="BF112" s="42">
        <f t="shared" si="22"/>
        <v>0</v>
      </c>
      <c r="BG112" s="118" t="str">
        <f>IF($B112="INT",1*'Unfactored Wall Loads'!AS112,IF($B112="EXT",IF(BM112=BI112,0.6*'Unfactored Wall Loads'!AS112,IF(BM112=BJ112,0.75*0.6*'Unfactored Wall Loads'!AS112,IF(BM112=BK112,0.75*0.6*'Unfactored Wall Loads'!AS112,IF(BM112=BL112,0.75*0.6*'Unfactored Wall Loads'!AS112,"NG")))),"N.G."))</f>
        <v>N.G.</v>
      </c>
      <c r="BH112" s="119" t="str">
        <f>IF($B112="INT",1*'Unfactored Wall Loads'!AT112, IF($B112="EXT",0.6*'Unfactored Wall Loads'!AT112,"N.G."))</f>
        <v>N.G.</v>
      </c>
      <c r="BI112" s="38">
        <f>'Unfactored Wall Loads'!$P$5*(1*'Unfactored Wall Loads'!AU112)</f>
        <v>0</v>
      </c>
      <c r="BJ112" s="38">
        <f>'Unfactored Wall Loads'!$P$5*(1*'Unfactored Wall Loads'!AU112+1*'Unfactored Wall Loads'!AV112)</f>
        <v>0</v>
      </c>
      <c r="BK112" s="38">
        <f>'Unfactored Wall Loads'!$P$5*(1*'Unfactored Wall Loads'!AU112+1*'Unfactored Wall Loads'!AW112)</f>
        <v>0</v>
      </c>
      <c r="BL112" s="38">
        <f>'Unfactored Wall Loads'!$P$5*(1*'Unfactored Wall Loads'!AU112+0.75*'Unfactored Wall Loads'!AV112+0.75*'Unfactored Wall Loads'!AW112)</f>
        <v>0</v>
      </c>
      <c r="BM112" s="42">
        <f t="shared" si="23"/>
        <v>0</v>
      </c>
      <c r="BN112" s="118" t="str">
        <f>IF($B112="INT",1*'Unfactored Wall Loads'!AX112,IF($B112="EXT",IF(BT112=BP112,0.6*'Unfactored Wall Loads'!AX112,IF(BT112=BQ112,0.75*0.6*'Unfactored Wall Loads'!AX112,IF(BT112=BR112,0.75*0.6*'Unfactored Wall Loads'!AX112,IF(BT112=BS112,0.75*0.6*'Unfactored Wall Loads'!AX112,"NG")))),"N.G."))</f>
        <v>N.G.</v>
      </c>
      <c r="BO112" s="119" t="str">
        <f>IF($B112="INT",1*'Unfactored Wall Loads'!AY112, IF($B112="EXT",0.6*'Unfactored Wall Loads'!AY112,"N.G."))</f>
        <v>N.G.</v>
      </c>
      <c r="BP112" s="38">
        <f>'Unfactored Wall Loads'!$P$5*(1*'Unfactored Wall Loads'!AZ112)</f>
        <v>0</v>
      </c>
      <c r="BQ112" s="38">
        <f>'Unfactored Wall Loads'!$P$5*(1*'Unfactored Wall Loads'!AZ112+1*'Unfactored Wall Loads'!BA112)</f>
        <v>0</v>
      </c>
      <c r="BR112" s="38">
        <f>'Unfactored Wall Loads'!$P$5*(1*'Unfactored Wall Loads'!AZ112+1*'Unfactored Wall Loads'!BB112)</f>
        <v>0</v>
      </c>
      <c r="BS112" s="38">
        <f>'Unfactored Wall Loads'!$P$5*(1*'Unfactored Wall Loads'!AZ112+0.75*'Unfactored Wall Loads'!BA112+0.75*'Unfactored Wall Loads'!BB112)</f>
        <v>0</v>
      </c>
      <c r="BT112" s="42">
        <f t="shared" si="24"/>
        <v>0</v>
      </c>
      <c r="BU112" s="118" t="str">
        <f>IF($B112="INT",1*'Unfactored Wall Loads'!BC112,IF($B112="EXT",IF(CA112=BW112,0.6*'Unfactored Wall Loads'!BC112,IF(CA112=BX112,0.75*0.6*'Unfactored Wall Loads'!BC112,IF(CA112=BY112,0.75*0.6*'Unfactored Wall Loads'!BC112,IF(CA112=BZ112,0.75*0.6*'Unfactored Wall Loads'!BC112,"NG")))),"N.G."))</f>
        <v>N.G.</v>
      </c>
      <c r="BV112" s="119" t="str">
        <f>IF($B112="INT",1*'Unfactored Wall Loads'!BD112, IF($B112="EXT",0.6*'Unfactored Wall Loads'!BD112,"N.G."))</f>
        <v>N.G.</v>
      </c>
      <c r="BW112" s="38">
        <f>'Unfactored Wall Loads'!$P$5*(1*'Unfactored Wall Loads'!BE112)</f>
        <v>0</v>
      </c>
      <c r="BX112" s="38">
        <f>'Unfactored Wall Loads'!$P$5*(1*'Unfactored Wall Loads'!BE112+1*'Unfactored Wall Loads'!BF112)</f>
        <v>0</v>
      </c>
      <c r="BY112" s="38">
        <f>'Unfactored Wall Loads'!$P$5*(1*'Unfactored Wall Loads'!BE112+1*'Unfactored Wall Loads'!BG112)</f>
        <v>0</v>
      </c>
      <c r="BZ112" s="38">
        <f>'Unfactored Wall Loads'!$P$5*(1*'Unfactored Wall Loads'!BE112+0.75*'Unfactored Wall Loads'!BF112+0.75*'Unfactored Wall Loads'!BG112)</f>
        <v>0</v>
      </c>
      <c r="CA112" s="42">
        <f t="shared" si="25"/>
        <v>0</v>
      </c>
      <c r="CB112" s="118" t="str">
        <f>IF($B112="INT",1*'Unfactored Wall Loads'!BH112,IF($B112="EXT",IF(CH112=CD112,0.6*'Unfactored Wall Loads'!BH112,IF(CH112=CE112,0.75*0.6*'Unfactored Wall Loads'!BH112,IF(CH112=CF112,0.75*0.6*'Unfactored Wall Loads'!BH112,IF(CH112=CG112,0.75*0.6*'Unfactored Wall Loads'!BH112,"NG")))),"N.G."))</f>
        <v>N.G.</v>
      </c>
      <c r="CC112" s="119" t="str">
        <f>IF($B112="INT",1*'Unfactored Wall Loads'!BI112, IF($B112="EXT",0.6*'Unfactored Wall Loads'!BI112,"N.G."))</f>
        <v>N.G.</v>
      </c>
      <c r="CD112" s="38">
        <f>'Unfactored Wall Loads'!$P$5*(1*'Unfactored Wall Loads'!BJ112)</f>
        <v>0</v>
      </c>
      <c r="CE112" s="38">
        <f>'Unfactored Wall Loads'!$P$5*(1*'Unfactored Wall Loads'!BJ112+1*'Unfactored Wall Loads'!BK112)</f>
        <v>0</v>
      </c>
      <c r="CF112" s="38">
        <f>'Unfactored Wall Loads'!$P$5*(1*'Unfactored Wall Loads'!BJ112+1*'Unfactored Wall Loads'!BL112)</f>
        <v>0</v>
      </c>
      <c r="CG112" s="38">
        <f>'Unfactored Wall Loads'!$P$5*(1*'Unfactored Wall Loads'!BJ112+0.75*'Unfactored Wall Loads'!BK112+0.75*'Unfactored Wall Loads'!BL112)</f>
        <v>0</v>
      </c>
      <c r="CH112" s="42">
        <f t="shared" si="26"/>
        <v>0</v>
      </c>
      <c r="CI112" s="118" t="str">
        <f>IF($B112="INT",1*'Unfactored Wall Loads'!BM112,IF($B112="EXT",IF(CO112=CK112,0.6*'Unfactored Wall Loads'!BM112,IF(CO112=CL112,0.75*0.6*'Unfactored Wall Loads'!BM112,IF(CO112=CM112,0.75*0.6*'Unfactored Wall Loads'!BM112,IF(CO112=CN112,0.75*0.6*'Unfactored Wall Loads'!BM112,"NG")))),"N.G."))</f>
        <v>N.G.</v>
      </c>
      <c r="CJ112" s="119" t="str">
        <f>IF($B112="INT",1*'Unfactored Wall Loads'!BN112, IF($B112="EXT",0.6*'Unfactored Wall Loads'!BN112,"N.G."))</f>
        <v>N.G.</v>
      </c>
      <c r="CK112" s="38">
        <f>'Unfactored Wall Loads'!$P$5*(1*'Unfactored Wall Loads'!BO112)</f>
        <v>0</v>
      </c>
      <c r="CL112" s="38">
        <f>'Unfactored Wall Loads'!$P$5*(1*'Unfactored Wall Loads'!BO112+1*'Unfactored Wall Loads'!BP112)</f>
        <v>0</v>
      </c>
      <c r="CM112" s="38">
        <f>'Unfactored Wall Loads'!$P$5*(1*'Unfactored Wall Loads'!BO112+1*'Unfactored Wall Loads'!BQ112)</f>
        <v>0</v>
      </c>
      <c r="CN112" s="38">
        <f>'Unfactored Wall Loads'!$P$5*(1*'Unfactored Wall Loads'!BO112+0.75*'Unfactored Wall Loads'!BP112+0.75*'Unfactored Wall Loads'!BQ112)</f>
        <v>0</v>
      </c>
      <c r="CO112" s="42">
        <f t="shared" si="27"/>
        <v>0</v>
      </c>
      <c r="CP112" s="118" t="str">
        <f>IF($B112="INT",1*'Unfactored Wall Loads'!BR112,IF($B112="EXT",IF(CV112=CR112,0.6*'Unfactored Wall Loads'!BR112,IF(CV112=CS112,0.75*0.6*'Unfactored Wall Loads'!BR112,IF(CV112=CT112,0.75*0.6*'Unfactored Wall Loads'!BR112,IF(CV112=CU112,0.75*0.6*'Unfactored Wall Loads'!BR112,"NG")))),"N.G."))</f>
        <v>N.G.</v>
      </c>
      <c r="CQ112" s="119" t="str">
        <f>IF($B112="INT",1*'Unfactored Wall Loads'!BS112, IF($B112="EXT",0.6*'Unfactored Wall Loads'!BS112,"N.G."))</f>
        <v>N.G.</v>
      </c>
      <c r="CR112" s="38">
        <f>'Unfactored Wall Loads'!$P$5*(1*'Unfactored Wall Loads'!BT112)</f>
        <v>0</v>
      </c>
      <c r="CS112" s="38">
        <f>'Unfactored Wall Loads'!$P$5*(1*'Unfactored Wall Loads'!BT112+1*'Unfactored Wall Loads'!BU112)</f>
        <v>0</v>
      </c>
      <c r="CT112" s="38">
        <f>'Unfactored Wall Loads'!$P$5*(1*'Unfactored Wall Loads'!BT112+1*'Unfactored Wall Loads'!BV112)</f>
        <v>0</v>
      </c>
      <c r="CU112" s="38">
        <f>'Unfactored Wall Loads'!$P$5*(1*'Unfactored Wall Loads'!BT112+0.75*'Unfactored Wall Loads'!BU112+0.75*'Unfactored Wall Loads'!BV112)</f>
        <v>0</v>
      </c>
      <c r="CV112" s="42">
        <f t="shared" si="28"/>
        <v>0</v>
      </c>
      <c r="CW112" s="118" t="str">
        <f>IF($B112="INT",1*'Unfactored Wall Loads'!BW112,IF($B112="EXT",IF(DC112=CY112,0.6*'Unfactored Wall Loads'!BW112,IF(DC112=CZ112,0.75*0.6*'Unfactored Wall Loads'!BW112,IF(DC112=DA112,0.75*0.6*'Unfactored Wall Loads'!BW112,IF(DC112=DB112,0.75*0.6*'Unfactored Wall Loads'!BW112,"NG")))),"N.G."))</f>
        <v>N.G.</v>
      </c>
      <c r="CX112" s="119" t="str">
        <f>IF($B112="INT",1*'Unfactored Wall Loads'!BX112, IF($B112="EXT",0.6*'Unfactored Wall Loads'!BX112,"N.G."))</f>
        <v>N.G.</v>
      </c>
      <c r="CY112" s="38">
        <f>'Unfactored Wall Loads'!$P$5*(1*'Unfactored Wall Loads'!BY112)</f>
        <v>0</v>
      </c>
      <c r="CZ112" s="38">
        <f>'Unfactored Wall Loads'!$P$5*(1*'Unfactored Wall Loads'!BY112+1*'Unfactored Wall Loads'!BZ112)</f>
        <v>0</v>
      </c>
      <c r="DA112" s="38">
        <f>'Unfactored Wall Loads'!$P$5*(1*'Unfactored Wall Loads'!BY112+1*'Unfactored Wall Loads'!CA112)</f>
        <v>0</v>
      </c>
      <c r="DB112" s="38">
        <f>'Unfactored Wall Loads'!$P$5*(1*'Unfactored Wall Loads'!BY112+0.75*'Unfactored Wall Loads'!BZ112+0.75*'Unfactored Wall Loads'!CA112)</f>
        <v>0</v>
      </c>
      <c r="DC112" s="37">
        <f t="shared" si="29"/>
        <v>0</v>
      </c>
    </row>
    <row r="113" spans="1:107" x14ac:dyDescent="0.25">
      <c r="A113" s="87">
        <v>92</v>
      </c>
      <c r="B113" s="87">
        <f>'Unfactored Wall Loads'!B113</f>
        <v>0</v>
      </c>
      <c r="C113" s="118" t="str">
        <f>IF($B113="INT",1*'Unfactored Wall Loads'!E114,IF($B113="EXT",IF(I113=E113,0.6*'Unfactored Wall Loads'!E114,IF(I113=F113,0.75*0.6*'Unfactored Wall Loads'!E114,IF(I113=G113,0.75*0.6*'Unfactored Wall Loads'!A114,IF(I113=H113,0.75*0.6*'Unfactored Wall Loads'!E114,"NG")))),"N.G."))</f>
        <v>N.G.</v>
      </c>
      <c r="D113" s="119" t="str">
        <f>IF($B113="INT",1*'Unfactored Wall Loads'!F113, IF($B113="EXT",0.6*'Unfactored Wall Loads'!F113,"N.G."))</f>
        <v>N.G.</v>
      </c>
      <c r="E113" s="38">
        <f>'Unfactored Wall Loads'!$P$5*(1*'Unfactored Wall Loads'!G113)</f>
        <v>0</v>
      </c>
      <c r="F113" s="38">
        <f>'Unfactored Wall Loads'!$P$5*(1*'Unfactored Wall Loads'!G113+1*'Unfactored Wall Loads'!H113)</f>
        <v>0</v>
      </c>
      <c r="G113" s="38">
        <f>'Unfactored Wall Loads'!$P$5*(1*'Unfactored Wall Loads'!G113+1*'Unfactored Wall Loads'!I113)</f>
        <v>0</v>
      </c>
      <c r="H113" s="38">
        <f>'Unfactored Wall Loads'!$P$5*(1*'Unfactored Wall Loads'!G113+0.75*'Unfactored Wall Loads'!H113+0.75*'Unfactored Wall Loads'!I113)</f>
        <v>0</v>
      </c>
      <c r="I113" s="42">
        <f t="shared" si="15"/>
        <v>0</v>
      </c>
      <c r="J113" s="118" t="str">
        <f>IF($B113="INT",1*'Unfactored Wall Loads'!J114,IF($B113="EXT",IF(P113=L113,0.6*'Unfactored Wall Loads'!H114,IF(P113=M113,0.75*0.6*'Unfactored Wall Loads'!H114,IF(P113=N113,0.75*0.6*'Unfactored Wall Loads'!H114,IF(P113=O113,0.75*0.6*'Unfactored Wall Loads'!H114,"NG")))),"N.G."))</f>
        <v>N.G.</v>
      </c>
      <c r="K113" s="119" t="str">
        <f>IF($B113="INT",1*'Unfactored Wall Loads'!K113, IF($B113="EXT",0.6*'Unfactored Wall Loads'!K113,"N.G."))</f>
        <v>N.G.</v>
      </c>
      <c r="L113" s="38">
        <f>'Unfactored Wall Loads'!$P$5*(1*'Unfactored Wall Loads'!L113)</f>
        <v>0</v>
      </c>
      <c r="M113" s="38">
        <f>'Unfactored Wall Loads'!$P$5*(1*'Unfactored Wall Loads'!L113+1*'Unfactored Wall Loads'!M113)</f>
        <v>0</v>
      </c>
      <c r="N113" s="38">
        <f>'Unfactored Wall Loads'!$P$5*(1*'Unfactored Wall Loads'!L113+1*'Unfactored Wall Loads'!N113)</f>
        <v>0</v>
      </c>
      <c r="O113" s="38">
        <f>'Unfactored Wall Loads'!$P$5*(1*'Unfactored Wall Loads'!L113+0.75*'Unfactored Wall Loads'!M113+0.75*'Unfactored Wall Loads'!N113)</f>
        <v>0</v>
      </c>
      <c r="P113" s="42">
        <f t="shared" si="16"/>
        <v>0</v>
      </c>
      <c r="Q113" s="118" t="str">
        <f>IF($B113="INT",1*'Unfactored Wall Loads'!O114,IF($B113="EXT",IF(W113=S113,0.6*'Unfactored Wall Loads'!O114,IF(W113=T113,0.75*0.6*'Unfactored Wall Loads'!O114,IF(W113=U113,0.75*0.6*'Unfactored Wall Loads'!O114,IF(W113=V113,0.75*0.6*'Unfactored Wall Loads'!O114,"NG")))),"N.G."))</f>
        <v>N.G.</v>
      </c>
      <c r="R113" s="119" t="str">
        <f>IF($B113="INT",1*'Unfactored Wall Loads'!P113, IF($B113="EXT",0.6*'Unfactored Wall Loads'!P113,"N.G."))</f>
        <v>N.G.</v>
      </c>
      <c r="S113" s="38">
        <f>'Unfactored Wall Loads'!$P$5*(1*'Unfactored Wall Loads'!Q113)</f>
        <v>0</v>
      </c>
      <c r="T113" s="38">
        <f>'Unfactored Wall Loads'!$P$5*(1*'Unfactored Wall Loads'!Q113+1*'Unfactored Wall Loads'!R113)</f>
        <v>0</v>
      </c>
      <c r="U113" s="38">
        <f>'Unfactored Wall Loads'!$P$5*(1*'Unfactored Wall Loads'!Q113+1*'Unfactored Wall Loads'!S113)</f>
        <v>0</v>
      </c>
      <c r="V113" s="38">
        <f>'Unfactored Wall Loads'!$P$5*(1*'Unfactored Wall Loads'!Q113+0.75*'Unfactored Wall Loads'!R113+0.75*'Unfactored Wall Loads'!S113)</f>
        <v>0</v>
      </c>
      <c r="W113" s="42">
        <f t="shared" si="17"/>
        <v>0</v>
      </c>
      <c r="X113" s="118" t="str">
        <f>IF($B113="INT",1*'Unfactored Wall Loads'!T113,IF($B113="EXT",IF(AD113=Z113,0.6*'Unfactored Wall Loads'!T113,IF(AD113=AA113,0.75*0.6*'Unfactored Wall Loads'!T113,IF(AD113=AB113,0.75*0.6*'Unfactored Wall Loads'!T113,IF(AD113=AC113,0.75*0.6*'Unfactored Wall Loads'!T113,"NG")))),"N.G."))</f>
        <v>N.G.</v>
      </c>
      <c r="Y113" s="119" t="str">
        <f>IF($B113="INT",1*'Unfactored Wall Loads'!U113, IF($B113="EXT",0.6*'Unfactored Wall Loads'!U113,"N.G."))</f>
        <v>N.G.</v>
      </c>
      <c r="Z113" s="38">
        <f>'Unfactored Wall Loads'!$P$5*(1*'Unfactored Wall Loads'!V113)</f>
        <v>0</v>
      </c>
      <c r="AA113" s="38">
        <f>'Unfactored Wall Loads'!$P$5*(1*'Unfactored Wall Loads'!V113+1*'Unfactored Wall Loads'!W113)</f>
        <v>0</v>
      </c>
      <c r="AB113" s="38">
        <f>'Unfactored Wall Loads'!$P$5*(1*'Unfactored Wall Loads'!V113+1*'Unfactored Wall Loads'!X113)</f>
        <v>0</v>
      </c>
      <c r="AC113" s="42">
        <f>'Unfactored Wall Loads'!$P$5*(1*'Unfactored Wall Loads'!V113+0.75*'Unfactored Wall Loads'!W113+0.75*'Unfactored Wall Loads'!X113)</f>
        <v>0</v>
      </c>
      <c r="AD113" s="87">
        <f t="shared" si="18"/>
        <v>0</v>
      </c>
      <c r="AE113" s="118" t="str">
        <f>IF($B113="INT",1*'Unfactored Wall Loads'!Y113,IF($B113="EXT",IF(AK113=AG113,0.6*'Unfactored Wall Loads'!Y113,IF(AK113=AH113,0.75*0.6*'Unfactored Wall Loads'!Y113,IF(AK113=AI113,0.75*0.6*'Unfactored Wall Loads'!Y113,IF(AK113=AJ113,0.75*0.6*'Unfactored Wall Loads'!Y113,"NG")))),"N.G."))</f>
        <v>N.G.</v>
      </c>
      <c r="AF113" s="119" t="str">
        <f>IF($B113="INT",1*'Unfactored Wall Loads'!Z113, IF($B113="EXT",0.6*'Unfactored Wall Loads'!Z113,"N.G."))</f>
        <v>N.G.</v>
      </c>
      <c r="AG113" s="38">
        <f>'Unfactored Wall Loads'!$P$5*(1*'Unfactored Wall Loads'!AA113)</f>
        <v>0</v>
      </c>
      <c r="AH113" s="38">
        <f>'Unfactored Wall Loads'!$P$5*(1*'Unfactored Wall Loads'!AA113+1*'Unfactored Wall Loads'!AB113)</f>
        <v>0</v>
      </c>
      <c r="AI113" s="38">
        <f>'Unfactored Wall Loads'!$P$5*(1*'Unfactored Wall Loads'!AA113+1*'Unfactored Wall Loads'!AC113)</f>
        <v>0</v>
      </c>
      <c r="AJ113" s="38">
        <f>'Unfactored Wall Loads'!$P$5*(1*'Unfactored Wall Loads'!AA113+0.75*'Unfactored Wall Loads'!AB113+0.75*'Unfactored Wall Loads'!AC113)</f>
        <v>0</v>
      </c>
      <c r="AK113" s="42">
        <f t="shared" si="19"/>
        <v>0</v>
      </c>
      <c r="AL113" s="118" t="str">
        <f>IF($B113="INT",1*'Unfactored Wall Loads'!AD113,IF($B113="EXT",IF(AR113=AN113,0.6*'Unfactored Wall Loads'!AD113,IF(AR113=AO113,0.75*0.6*'Unfactored Wall Loads'!AD113,IF(AR113=AP113,0.75*0.6*'Unfactored Wall Loads'!AD113,IF(AR113=AQ113,0.75*0.6*'Unfactored Wall Loads'!AD113,"NG")))),"N.G."))</f>
        <v>N.G.</v>
      </c>
      <c r="AM113" s="119" t="str">
        <f>IF($B113="INT",1*'Unfactored Wall Loads'!AE113, IF($B113="EXT",0.6*'Unfactored Wall Loads'!AE113,"N.G."))</f>
        <v>N.G.</v>
      </c>
      <c r="AN113" s="38">
        <f>'Unfactored Wall Loads'!$P$5*(1*'Unfactored Wall Loads'!AF113)</f>
        <v>0</v>
      </c>
      <c r="AO113" s="38">
        <f>'Unfactored Wall Loads'!$P$5*(1*'Unfactored Wall Loads'!AF113+1*'Unfactored Wall Loads'!AG113)</f>
        <v>0</v>
      </c>
      <c r="AP113" s="38">
        <f>'Unfactored Wall Loads'!$P$5*(1*'Unfactored Wall Loads'!AF113+1*'Unfactored Wall Loads'!AH113)</f>
        <v>0</v>
      </c>
      <c r="AQ113" s="38">
        <f>'Unfactored Wall Loads'!$P$5*(1*'Unfactored Wall Loads'!AF113+0.75*'Unfactored Wall Loads'!AG113+0.75*'Unfactored Wall Loads'!AH113)</f>
        <v>0</v>
      </c>
      <c r="AR113" s="42">
        <f t="shared" si="20"/>
        <v>0</v>
      </c>
      <c r="AS113" s="118" t="str">
        <f>IF($B113="INT",1*'Unfactored Wall Loads'!AI113,IF($B113="EXT",IF(AY113=AU113,0.6*'Unfactored Wall Loads'!AI113,IF(AY113=AV113,0.75*0.6*'Unfactored Wall Loads'!AI113,IF(AY113=AW113,0.75*0.6*'Unfactored Wall Loads'!AI113,IF(AY113=AX113,0.75*0.6*'Unfactored Wall Loads'!AI113,"NG")))),"N.G."))</f>
        <v>N.G.</v>
      </c>
      <c r="AT113" s="119" t="str">
        <f>IF($B113="INT",1*'Unfactored Wall Loads'!AJ113, IF($B113="EXT",0.6*'Unfactored Wall Loads'!AJ113,"N.G."))</f>
        <v>N.G.</v>
      </c>
      <c r="AU113" s="38">
        <f>'Unfactored Wall Loads'!$P$5*(1*'Unfactored Wall Loads'!AK113)</f>
        <v>0</v>
      </c>
      <c r="AV113" s="38">
        <f>'Unfactored Wall Loads'!$P$5*(1*'Unfactored Wall Loads'!AK113+1*'Unfactored Wall Loads'!AL113)</f>
        <v>0</v>
      </c>
      <c r="AW113" s="38">
        <f>'Unfactored Wall Loads'!$P$5*(1*'Unfactored Wall Loads'!AK113+1*'Unfactored Wall Loads'!AM113)</f>
        <v>0</v>
      </c>
      <c r="AX113" s="38">
        <f>'Unfactored Wall Loads'!$P$5*(1*'Unfactored Wall Loads'!AK113+0.75*'Unfactored Wall Loads'!AL113+0.75*'Unfactored Wall Loads'!AM113)</f>
        <v>0</v>
      </c>
      <c r="AY113" s="42">
        <f t="shared" si="21"/>
        <v>0</v>
      </c>
      <c r="AZ113" s="118" t="str">
        <f>IF($B113="INT",1*'Unfactored Wall Loads'!AN113,IF($B113="EXT",IF(BF113=BB113,0.6*'Unfactored Wall Loads'!AN113,IF(BF113=BC113,0.75*0.6*'Unfactored Wall Loads'!AN113,IF(BF113=BD113,0.75*0.6*'Unfactored Wall Loads'!AN113,IF(BF113=BE113,0.75*0.6*'Unfactored Wall Loads'!AN113,"NG")))),"N.G."))</f>
        <v>N.G.</v>
      </c>
      <c r="BA113" s="119" t="str">
        <f>IF($B113="INT",1*'Unfactored Wall Loads'!AO113, IF($B113="EXT",0.6*'Unfactored Wall Loads'!AO113,"N.G."))</f>
        <v>N.G.</v>
      </c>
      <c r="BB113" s="38">
        <f>'Unfactored Wall Loads'!$P$5*(1*'Unfactored Wall Loads'!AP113)</f>
        <v>0</v>
      </c>
      <c r="BC113" s="38">
        <f>'Unfactored Wall Loads'!$P$5*(1*'Unfactored Wall Loads'!AP113+1*'Unfactored Wall Loads'!AQ113)</f>
        <v>0</v>
      </c>
      <c r="BD113" s="38">
        <f>'Unfactored Wall Loads'!$P$5*(1*'Unfactored Wall Loads'!AP113+1*'Unfactored Wall Loads'!AR113)</f>
        <v>0</v>
      </c>
      <c r="BE113" s="38">
        <f>'Unfactored Wall Loads'!$P$5*(1*'Unfactored Wall Loads'!AP113+0.75*'Unfactored Wall Loads'!AQ113+0.75*'Unfactored Wall Loads'!AR113)</f>
        <v>0</v>
      </c>
      <c r="BF113" s="42">
        <f t="shared" si="22"/>
        <v>0</v>
      </c>
      <c r="BG113" s="118" t="str">
        <f>IF($B113="INT",1*'Unfactored Wall Loads'!AS113,IF($B113="EXT",IF(BM113=BI113,0.6*'Unfactored Wall Loads'!AS113,IF(BM113=BJ113,0.75*0.6*'Unfactored Wall Loads'!AS113,IF(BM113=BK113,0.75*0.6*'Unfactored Wall Loads'!AS113,IF(BM113=BL113,0.75*0.6*'Unfactored Wall Loads'!AS113,"NG")))),"N.G."))</f>
        <v>N.G.</v>
      </c>
      <c r="BH113" s="119" t="str">
        <f>IF($B113="INT",1*'Unfactored Wall Loads'!AT113, IF($B113="EXT",0.6*'Unfactored Wall Loads'!AT113,"N.G."))</f>
        <v>N.G.</v>
      </c>
      <c r="BI113" s="38">
        <f>'Unfactored Wall Loads'!$P$5*(1*'Unfactored Wall Loads'!AU113)</f>
        <v>0</v>
      </c>
      <c r="BJ113" s="38">
        <f>'Unfactored Wall Loads'!$P$5*(1*'Unfactored Wall Loads'!AU113+1*'Unfactored Wall Loads'!AV113)</f>
        <v>0</v>
      </c>
      <c r="BK113" s="38">
        <f>'Unfactored Wall Loads'!$P$5*(1*'Unfactored Wall Loads'!AU113+1*'Unfactored Wall Loads'!AW113)</f>
        <v>0</v>
      </c>
      <c r="BL113" s="38">
        <f>'Unfactored Wall Loads'!$P$5*(1*'Unfactored Wall Loads'!AU113+0.75*'Unfactored Wall Loads'!AV113+0.75*'Unfactored Wall Loads'!AW113)</f>
        <v>0</v>
      </c>
      <c r="BM113" s="42">
        <f t="shared" si="23"/>
        <v>0</v>
      </c>
      <c r="BN113" s="118" t="str">
        <f>IF($B113="INT",1*'Unfactored Wall Loads'!AX113,IF($B113="EXT",IF(BT113=BP113,0.6*'Unfactored Wall Loads'!AX113,IF(BT113=BQ113,0.75*0.6*'Unfactored Wall Loads'!AX113,IF(BT113=BR113,0.75*0.6*'Unfactored Wall Loads'!AX113,IF(BT113=BS113,0.75*0.6*'Unfactored Wall Loads'!AX113,"NG")))),"N.G."))</f>
        <v>N.G.</v>
      </c>
      <c r="BO113" s="119" t="str">
        <f>IF($B113="INT",1*'Unfactored Wall Loads'!AY113, IF($B113="EXT",0.6*'Unfactored Wall Loads'!AY113,"N.G."))</f>
        <v>N.G.</v>
      </c>
      <c r="BP113" s="38">
        <f>'Unfactored Wall Loads'!$P$5*(1*'Unfactored Wall Loads'!AZ113)</f>
        <v>0</v>
      </c>
      <c r="BQ113" s="38">
        <f>'Unfactored Wall Loads'!$P$5*(1*'Unfactored Wall Loads'!AZ113+1*'Unfactored Wall Loads'!BA113)</f>
        <v>0</v>
      </c>
      <c r="BR113" s="38">
        <f>'Unfactored Wall Loads'!$P$5*(1*'Unfactored Wall Loads'!AZ113+1*'Unfactored Wall Loads'!BB113)</f>
        <v>0</v>
      </c>
      <c r="BS113" s="38">
        <f>'Unfactored Wall Loads'!$P$5*(1*'Unfactored Wall Loads'!AZ113+0.75*'Unfactored Wall Loads'!BA113+0.75*'Unfactored Wall Loads'!BB113)</f>
        <v>0</v>
      </c>
      <c r="BT113" s="42">
        <f t="shared" si="24"/>
        <v>0</v>
      </c>
      <c r="BU113" s="118" t="str">
        <f>IF($B113="INT",1*'Unfactored Wall Loads'!BC113,IF($B113="EXT",IF(CA113=BW113,0.6*'Unfactored Wall Loads'!BC113,IF(CA113=BX113,0.75*0.6*'Unfactored Wall Loads'!BC113,IF(CA113=BY113,0.75*0.6*'Unfactored Wall Loads'!BC113,IF(CA113=BZ113,0.75*0.6*'Unfactored Wall Loads'!BC113,"NG")))),"N.G."))</f>
        <v>N.G.</v>
      </c>
      <c r="BV113" s="119" t="str">
        <f>IF($B113="INT",1*'Unfactored Wall Loads'!BD113, IF($B113="EXT",0.6*'Unfactored Wall Loads'!BD113,"N.G."))</f>
        <v>N.G.</v>
      </c>
      <c r="BW113" s="38">
        <f>'Unfactored Wall Loads'!$P$5*(1*'Unfactored Wall Loads'!BE113)</f>
        <v>0</v>
      </c>
      <c r="BX113" s="38">
        <f>'Unfactored Wall Loads'!$P$5*(1*'Unfactored Wall Loads'!BE113+1*'Unfactored Wall Loads'!BF113)</f>
        <v>0</v>
      </c>
      <c r="BY113" s="38">
        <f>'Unfactored Wall Loads'!$P$5*(1*'Unfactored Wall Loads'!BE113+1*'Unfactored Wall Loads'!BG113)</f>
        <v>0</v>
      </c>
      <c r="BZ113" s="38">
        <f>'Unfactored Wall Loads'!$P$5*(1*'Unfactored Wall Loads'!BE113+0.75*'Unfactored Wall Loads'!BF113+0.75*'Unfactored Wall Loads'!BG113)</f>
        <v>0</v>
      </c>
      <c r="CA113" s="42">
        <f t="shared" si="25"/>
        <v>0</v>
      </c>
      <c r="CB113" s="118" t="str">
        <f>IF($B113="INT",1*'Unfactored Wall Loads'!BH113,IF($B113="EXT",IF(CH113=CD113,0.6*'Unfactored Wall Loads'!BH113,IF(CH113=CE113,0.75*0.6*'Unfactored Wall Loads'!BH113,IF(CH113=CF113,0.75*0.6*'Unfactored Wall Loads'!BH113,IF(CH113=CG113,0.75*0.6*'Unfactored Wall Loads'!BH113,"NG")))),"N.G."))</f>
        <v>N.G.</v>
      </c>
      <c r="CC113" s="119" t="str">
        <f>IF($B113="INT",1*'Unfactored Wall Loads'!BI113, IF($B113="EXT",0.6*'Unfactored Wall Loads'!BI113,"N.G."))</f>
        <v>N.G.</v>
      </c>
      <c r="CD113" s="38">
        <f>'Unfactored Wall Loads'!$P$5*(1*'Unfactored Wall Loads'!BJ113)</f>
        <v>0</v>
      </c>
      <c r="CE113" s="38">
        <f>'Unfactored Wall Loads'!$P$5*(1*'Unfactored Wall Loads'!BJ113+1*'Unfactored Wall Loads'!BK113)</f>
        <v>0</v>
      </c>
      <c r="CF113" s="38">
        <f>'Unfactored Wall Loads'!$P$5*(1*'Unfactored Wall Loads'!BJ113+1*'Unfactored Wall Loads'!BL113)</f>
        <v>0</v>
      </c>
      <c r="CG113" s="38">
        <f>'Unfactored Wall Loads'!$P$5*(1*'Unfactored Wall Loads'!BJ113+0.75*'Unfactored Wall Loads'!BK113+0.75*'Unfactored Wall Loads'!BL113)</f>
        <v>0</v>
      </c>
      <c r="CH113" s="42">
        <f t="shared" si="26"/>
        <v>0</v>
      </c>
      <c r="CI113" s="118" t="str">
        <f>IF($B113="INT",1*'Unfactored Wall Loads'!BM113,IF($B113="EXT",IF(CO113=CK113,0.6*'Unfactored Wall Loads'!BM113,IF(CO113=CL113,0.75*0.6*'Unfactored Wall Loads'!BM113,IF(CO113=CM113,0.75*0.6*'Unfactored Wall Loads'!BM113,IF(CO113=CN113,0.75*0.6*'Unfactored Wall Loads'!BM113,"NG")))),"N.G."))</f>
        <v>N.G.</v>
      </c>
      <c r="CJ113" s="119" t="str">
        <f>IF($B113="INT",1*'Unfactored Wall Loads'!BN113, IF($B113="EXT",0.6*'Unfactored Wall Loads'!BN113,"N.G."))</f>
        <v>N.G.</v>
      </c>
      <c r="CK113" s="38">
        <f>'Unfactored Wall Loads'!$P$5*(1*'Unfactored Wall Loads'!BO113)</f>
        <v>0</v>
      </c>
      <c r="CL113" s="38">
        <f>'Unfactored Wall Loads'!$P$5*(1*'Unfactored Wall Loads'!BO113+1*'Unfactored Wall Loads'!BP113)</f>
        <v>0</v>
      </c>
      <c r="CM113" s="38">
        <f>'Unfactored Wall Loads'!$P$5*(1*'Unfactored Wall Loads'!BO113+1*'Unfactored Wall Loads'!BQ113)</f>
        <v>0</v>
      </c>
      <c r="CN113" s="38">
        <f>'Unfactored Wall Loads'!$P$5*(1*'Unfactored Wall Loads'!BO113+0.75*'Unfactored Wall Loads'!BP113+0.75*'Unfactored Wall Loads'!BQ113)</f>
        <v>0</v>
      </c>
      <c r="CO113" s="42">
        <f t="shared" si="27"/>
        <v>0</v>
      </c>
      <c r="CP113" s="118" t="str">
        <f>IF($B113="INT",1*'Unfactored Wall Loads'!BR113,IF($B113="EXT",IF(CV113=CR113,0.6*'Unfactored Wall Loads'!BR113,IF(CV113=CS113,0.75*0.6*'Unfactored Wall Loads'!BR113,IF(CV113=CT113,0.75*0.6*'Unfactored Wall Loads'!BR113,IF(CV113=CU113,0.75*0.6*'Unfactored Wall Loads'!BR113,"NG")))),"N.G."))</f>
        <v>N.G.</v>
      </c>
      <c r="CQ113" s="119" t="str">
        <f>IF($B113="INT",1*'Unfactored Wall Loads'!BS113, IF($B113="EXT",0.6*'Unfactored Wall Loads'!BS113,"N.G."))</f>
        <v>N.G.</v>
      </c>
      <c r="CR113" s="38">
        <f>'Unfactored Wall Loads'!$P$5*(1*'Unfactored Wall Loads'!BT113)</f>
        <v>0</v>
      </c>
      <c r="CS113" s="38">
        <f>'Unfactored Wall Loads'!$P$5*(1*'Unfactored Wall Loads'!BT113+1*'Unfactored Wall Loads'!BU113)</f>
        <v>0</v>
      </c>
      <c r="CT113" s="38">
        <f>'Unfactored Wall Loads'!$P$5*(1*'Unfactored Wall Loads'!BT113+1*'Unfactored Wall Loads'!BV113)</f>
        <v>0</v>
      </c>
      <c r="CU113" s="38">
        <f>'Unfactored Wall Loads'!$P$5*(1*'Unfactored Wall Loads'!BT113+0.75*'Unfactored Wall Loads'!BU113+0.75*'Unfactored Wall Loads'!BV113)</f>
        <v>0</v>
      </c>
      <c r="CV113" s="42">
        <f t="shared" si="28"/>
        <v>0</v>
      </c>
      <c r="CW113" s="118" t="str">
        <f>IF($B113="INT",1*'Unfactored Wall Loads'!BW113,IF($B113="EXT",IF(DC113=CY113,0.6*'Unfactored Wall Loads'!BW113,IF(DC113=CZ113,0.75*0.6*'Unfactored Wall Loads'!BW113,IF(DC113=DA113,0.75*0.6*'Unfactored Wall Loads'!BW113,IF(DC113=DB113,0.75*0.6*'Unfactored Wall Loads'!BW113,"NG")))),"N.G."))</f>
        <v>N.G.</v>
      </c>
      <c r="CX113" s="119" t="str">
        <f>IF($B113="INT",1*'Unfactored Wall Loads'!BX113, IF($B113="EXT",0.6*'Unfactored Wall Loads'!BX113,"N.G."))</f>
        <v>N.G.</v>
      </c>
      <c r="CY113" s="38">
        <f>'Unfactored Wall Loads'!$P$5*(1*'Unfactored Wall Loads'!BY113)</f>
        <v>0</v>
      </c>
      <c r="CZ113" s="38">
        <f>'Unfactored Wall Loads'!$P$5*(1*'Unfactored Wall Loads'!BY113+1*'Unfactored Wall Loads'!BZ113)</f>
        <v>0</v>
      </c>
      <c r="DA113" s="38">
        <f>'Unfactored Wall Loads'!$P$5*(1*'Unfactored Wall Loads'!BY113+1*'Unfactored Wall Loads'!CA113)</f>
        <v>0</v>
      </c>
      <c r="DB113" s="38">
        <f>'Unfactored Wall Loads'!$P$5*(1*'Unfactored Wall Loads'!BY113+0.75*'Unfactored Wall Loads'!BZ113+0.75*'Unfactored Wall Loads'!CA113)</f>
        <v>0</v>
      </c>
      <c r="DC113" s="37">
        <f t="shared" si="29"/>
        <v>0</v>
      </c>
    </row>
    <row r="114" spans="1:107" x14ac:dyDescent="0.25">
      <c r="A114" s="87">
        <v>93</v>
      </c>
      <c r="B114" s="87">
        <f>'Unfactored Wall Loads'!B114</f>
        <v>0</v>
      </c>
      <c r="C114" s="118" t="str">
        <f>IF($B114="INT",1*'Unfactored Wall Loads'!E115,IF($B114="EXT",IF(I114=E114,0.6*'Unfactored Wall Loads'!E115,IF(I114=F114,0.75*0.6*'Unfactored Wall Loads'!E115,IF(I114=G114,0.75*0.6*'Unfactored Wall Loads'!A115,IF(I114=H114,0.75*0.6*'Unfactored Wall Loads'!E115,"NG")))),"N.G."))</f>
        <v>N.G.</v>
      </c>
      <c r="D114" s="119" t="str">
        <f>IF($B114="INT",1*'Unfactored Wall Loads'!F114, IF($B114="EXT",0.6*'Unfactored Wall Loads'!F114,"N.G."))</f>
        <v>N.G.</v>
      </c>
      <c r="E114" s="38">
        <f>'Unfactored Wall Loads'!$P$5*(1*'Unfactored Wall Loads'!G114)</f>
        <v>0</v>
      </c>
      <c r="F114" s="38">
        <f>'Unfactored Wall Loads'!$P$5*(1*'Unfactored Wall Loads'!G114+1*'Unfactored Wall Loads'!H114)</f>
        <v>0</v>
      </c>
      <c r="G114" s="38">
        <f>'Unfactored Wall Loads'!$P$5*(1*'Unfactored Wall Loads'!G114+1*'Unfactored Wall Loads'!I114)</f>
        <v>0</v>
      </c>
      <c r="H114" s="38">
        <f>'Unfactored Wall Loads'!$P$5*(1*'Unfactored Wall Loads'!G114+0.75*'Unfactored Wall Loads'!H114+0.75*'Unfactored Wall Loads'!I114)</f>
        <v>0</v>
      </c>
      <c r="I114" s="42">
        <f t="shared" si="15"/>
        <v>0</v>
      </c>
      <c r="J114" s="118" t="str">
        <f>IF($B114="INT",1*'Unfactored Wall Loads'!J115,IF($B114="EXT",IF(P114=L114,0.6*'Unfactored Wall Loads'!H115,IF(P114=M114,0.75*0.6*'Unfactored Wall Loads'!H115,IF(P114=N114,0.75*0.6*'Unfactored Wall Loads'!H115,IF(P114=O114,0.75*0.6*'Unfactored Wall Loads'!H115,"NG")))),"N.G."))</f>
        <v>N.G.</v>
      </c>
      <c r="K114" s="119" t="str">
        <f>IF($B114="INT",1*'Unfactored Wall Loads'!K114, IF($B114="EXT",0.6*'Unfactored Wall Loads'!K114,"N.G."))</f>
        <v>N.G.</v>
      </c>
      <c r="L114" s="38">
        <f>'Unfactored Wall Loads'!$P$5*(1*'Unfactored Wall Loads'!L114)</f>
        <v>0</v>
      </c>
      <c r="M114" s="38">
        <f>'Unfactored Wall Loads'!$P$5*(1*'Unfactored Wall Loads'!L114+1*'Unfactored Wall Loads'!M114)</f>
        <v>0</v>
      </c>
      <c r="N114" s="38">
        <f>'Unfactored Wall Loads'!$P$5*(1*'Unfactored Wall Loads'!L114+1*'Unfactored Wall Loads'!N114)</f>
        <v>0</v>
      </c>
      <c r="O114" s="38">
        <f>'Unfactored Wall Loads'!$P$5*(1*'Unfactored Wall Loads'!L114+0.75*'Unfactored Wall Loads'!M114+0.75*'Unfactored Wall Loads'!N114)</f>
        <v>0</v>
      </c>
      <c r="P114" s="42">
        <f t="shared" si="16"/>
        <v>0</v>
      </c>
      <c r="Q114" s="118" t="str">
        <f>IF($B114="INT",1*'Unfactored Wall Loads'!O115,IF($B114="EXT",IF(W114=S114,0.6*'Unfactored Wall Loads'!O115,IF(W114=T114,0.75*0.6*'Unfactored Wall Loads'!O115,IF(W114=U114,0.75*0.6*'Unfactored Wall Loads'!O115,IF(W114=V114,0.75*0.6*'Unfactored Wall Loads'!O115,"NG")))),"N.G."))</f>
        <v>N.G.</v>
      </c>
      <c r="R114" s="119" t="str">
        <f>IF($B114="INT",1*'Unfactored Wall Loads'!P114, IF($B114="EXT",0.6*'Unfactored Wall Loads'!P114,"N.G."))</f>
        <v>N.G.</v>
      </c>
      <c r="S114" s="38">
        <f>'Unfactored Wall Loads'!$P$5*(1*'Unfactored Wall Loads'!Q114)</f>
        <v>0</v>
      </c>
      <c r="T114" s="38">
        <f>'Unfactored Wall Loads'!$P$5*(1*'Unfactored Wall Loads'!Q114+1*'Unfactored Wall Loads'!R114)</f>
        <v>0</v>
      </c>
      <c r="U114" s="38">
        <f>'Unfactored Wall Loads'!$P$5*(1*'Unfactored Wall Loads'!Q114+1*'Unfactored Wall Loads'!S114)</f>
        <v>0</v>
      </c>
      <c r="V114" s="38">
        <f>'Unfactored Wall Loads'!$P$5*(1*'Unfactored Wall Loads'!Q114+0.75*'Unfactored Wall Loads'!R114+0.75*'Unfactored Wall Loads'!S114)</f>
        <v>0</v>
      </c>
      <c r="W114" s="42">
        <f t="shared" si="17"/>
        <v>0</v>
      </c>
      <c r="X114" s="118" t="str">
        <f>IF($B114="INT",1*'Unfactored Wall Loads'!T114,IF($B114="EXT",IF(AD114=Z114,0.6*'Unfactored Wall Loads'!T114,IF(AD114=AA114,0.75*0.6*'Unfactored Wall Loads'!T114,IF(AD114=AB114,0.75*0.6*'Unfactored Wall Loads'!T114,IF(AD114=AC114,0.75*0.6*'Unfactored Wall Loads'!T114,"NG")))),"N.G."))</f>
        <v>N.G.</v>
      </c>
      <c r="Y114" s="119" t="str">
        <f>IF($B114="INT",1*'Unfactored Wall Loads'!U114, IF($B114="EXT",0.6*'Unfactored Wall Loads'!U114,"N.G."))</f>
        <v>N.G.</v>
      </c>
      <c r="Z114" s="38">
        <f>'Unfactored Wall Loads'!$P$5*(1*'Unfactored Wall Loads'!V114)</f>
        <v>0</v>
      </c>
      <c r="AA114" s="38">
        <f>'Unfactored Wall Loads'!$P$5*(1*'Unfactored Wall Loads'!V114+1*'Unfactored Wall Loads'!W114)</f>
        <v>0</v>
      </c>
      <c r="AB114" s="38">
        <f>'Unfactored Wall Loads'!$P$5*(1*'Unfactored Wall Loads'!V114+1*'Unfactored Wall Loads'!X114)</f>
        <v>0</v>
      </c>
      <c r="AC114" s="42">
        <f>'Unfactored Wall Loads'!$P$5*(1*'Unfactored Wall Loads'!V114+0.75*'Unfactored Wall Loads'!W114+0.75*'Unfactored Wall Loads'!X114)</f>
        <v>0</v>
      </c>
      <c r="AD114" s="87">
        <f t="shared" si="18"/>
        <v>0</v>
      </c>
      <c r="AE114" s="118" t="str">
        <f>IF($B114="INT",1*'Unfactored Wall Loads'!Y114,IF($B114="EXT",IF(AK114=AG114,0.6*'Unfactored Wall Loads'!Y114,IF(AK114=AH114,0.75*0.6*'Unfactored Wall Loads'!Y114,IF(AK114=AI114,0.75*0.6*'Unfactored Wall Loads'!Y114,IF(AK114=AJ114,0.75*0.6*'Unfactored Wall Loads'!Y114,"NG")))),"N.G."))</f>
        <v>N.G.</v>
      </c>
      <c r="AF114" s="119" t="str">
        <f>IF($B114="INT",1*'Unfactored Wall Loads'!Z114, IF($B114="EXT",0.6*'Unfactored Wall Loads'!Z114,"N.G."))</f>
        <v>N.G.</v>
      </c>
      <c r="AG114" s="38">
        <f>'Unfactored Wall Loads'!$P$5*(1*'Unfactored Wall Loads'!AA114)</f>
        <v>0</v>
      </c>
      <c r="AH114" s="38">
        <f>'Unfactored Wall Loads'!$P$5*(1*'Unfactored Wall Loads'!AA114+1*'Unfactored Wall Loads'!AB114)</f>
        <v>0</v>
      </c>
      <c r="AI114" s="38">
        <f>'Unfactored Wall Loads'!$P$5*(1*'Unfactored Wall Loads'!AA114+1*'Unfactored Wall Loads'!AC114)</f>
        <v>0</v>
      </c>
      <c r="AJ114" s="38">
        <f>'Unfactored Wall Loads'!$P$5*(1*'Unfactored Wall Loads'!AA114+0.75*'Unfactored Wall Loads'!AB114+0.75*'Unfactored Wall Loads'!AC114)</f>
        <v>0</v>
      </c>
      <c r="AK114" s="42">
        <f t="shared" si="19"/>
        <v>0</v>
      </c>
      <c r="AL114" s="118" t="str">
        <f>IF($B114="INT",1*'Unfactored Wall Loads'!AD114,IF($B114="EXT",IF(AR114=AN114,0.6*'Unfactored Wall Loads'!AD114,IF(AR114=AO114,0.75*0.6*'Unfactored Wall Loads'!AD114,IF(AR114=AP114,0.75*0.6*'Unfactored Wall Loads'!AD114,IF(AR114=AQ114,0.75*0.6*'Unfactored Wall Loads'!AD114,"NG")))),"N.G."))</f>
        <v>N.G.</v>
      </c>
      <c r="AM114" s="119" t="str">
        <f>IF($B114="INT",1*'Unfactored Wall Loads'!AE114, IF($B114="EXT",0.6*'Unfactored Wall Loads'!AE114,"N.G."))</f>
        <v>N.G.</v>
      </c>
      <c r="AN114" s="38">
        <f>'Unfactored Wall Loads'!$P$5*(1*'Unfactored Wall Loads'!AF114)</f>
        <v>0</v>
      </c>
      <c r="AO114" s="38">
        <f>'Unfactored Wall Loads'!$P$5*(1*'Unfactored Wall Loads'!AF114+1*'Unfactored Wall Loads'!AG114)</f>
        <v>0</v>
      </c>
      <c r="AP114" s="38">
        <f>'Unfactored Wall Loads'!$P$5*(1*'Unfactored Wall Loads'!AF114+1*'Unfactored Wall Loads'!AH114)</f>
        <v>0</v>
      </c>
      <c r="AQ114" s="38">
        <f>'Unfactored Wall Loads'!$P$5*(1*'Unfactored Wall Loads'!AF114+0.75*'Unfactored Wall Loads'!AG114+0.75*'Unfactored Wall Loads'!AH114)</f>
        <v>0</v>
      </c>
      <c r="AR114" s="42">
        <f t="shared" si="20"/>
        <v>0</v>
      </c>
      <c r="AS114" s="118" t="str">
        <f>IF($B114="INT",1*'Unfactored Wall Loads'!AI114,IF($B114="EXT",IF(AY114=AU114,0.6*'Unfactored Wall Loads'!AI114,IF(AY114=AV114,0.75*0.6*'Unfactored Wall Loads'!AI114,IF(AY114=AW114,0.75*0.6*'Unfactored Wall Loads'!AI114,IF(AY114=AX114,0.75*0.6*'Unfactored Wall Loads'!AI114,"NG")))),"N.G."))</f>
        <v>N.G.</v>
      </c>
      <c r="AT114" s="119" t="str">
        <f>IF($B114="INT",1*'Unfactored Wall Loads'!AJ114, IF($B114="EXT",0.6*'Unfactored Wall Loads'!AJ114,"N.G."))</f>
        <v>N.G.</v>
      </c>
      <c r="AU114" s="38">
        <f>'Unfactored Wall Loads'!$P$5*(1*'Unfactored Wall Loads'!AK114)</f>
        <v>0</v>
      </c>
      <c r="AV114" s="38">
        <f>'Unfactored Wall Loads'!$P$5*(1*'Unfactored Wall Loads'!AK114+1*'Unfactored Wall Loads'!AL114)</f>
        <v>0</v>
      </c>
      <c r="AW114" s="38">
        <f>'Unfactored Wall Loads'!$P$5*(1*'Unfactored Wall Loads'!AK114+1*'Unfactored Wall Loads'!AM114)</f>
        <v>0</v>
      </c>
      <c r="AX114" s="38">
        <f>'Unfactored Wall Loads'!$P$5*(1*'Unfactored Wall Loads'!AK114+0.75*'Unfactored Wall Loads'!AL114+0.75*'Unfactored Wall Loads'!AM114)</f>
        <v>0</v>
      </c>
      <c r="AY114" s="42">
        <f t="shared" si="21"/>
        <v>0</v>
      </c>
      <c r="AZ114" s="118" t="str">
        <f>IF($B114="INT",1*'Unfactored Wall Loads'!AN114,IF($B114="EXT",IF(BF114=BB114,0.6*'Unfactored Wall Loads'!AN114,IF(BF114=BC114,0.75*0.6*'Unfactored Wall Loads'!AN114,IF(BF114=BD114,0.75*0.6*'Unfactored Wall Loads'!AN114,IF(BF114=BE114,0.75*0.6*'Unfactored Wall Loads'!AN114,"NG")))),"N.G."))</f>
        <v>N.G.</v>
      </c>
      <c r="BA114" s="119" t="str">
        <f>IF($B114="INT",1*'Unfactored Wall Loads'!AO114, IF($B114="EXT",0.6*'Unfactored Wall Loads'!AO114,"N.G."))</f>
        <v>N.G.</v>
      </c>
      <c r="BB114" s="38">
        <f>'Unfactored Wall Loads'!$P$5*(1*'Unfactored Wall Loads'!AP114)</f>
        <v>0</v>
      </c>
      <c r="BC114" s="38">
        <f>'Unfactored Wall Loads'!$P$5*(1*'Unfactored Wall Loads'!AP114+1*'Unfactored Wall Loads'!AQ114)</f>
        <v>0</v>
      </c>
      <c r="BD114" s="38">
        <f>'Unfactored Wall Loads'!$P$5*(1*'Unfactored Wall Loads'!AP114+1*'Unfactored Wall Loads'!AR114)</f>
        <v>0</v>
      </c>
      <c r="BE114" s="38">
        <f>'Unfactored Wall Loads'!$P$5*(1*'Unfactored Wall Loads'!AP114+0.75*'Unfactored Wall Loads'!AQ114+0.75*'Unfactored Wall Loads'!AR114)</f>
        <v>0</v>
      </c>
      <c r="BF114" s="42">
        <f t="shared" si="22"/>
        <v>0</v>
      </c>
      <c r="BG114" s="118" t="str">
        <f>IF($B114="INT",1*'Unfactored Wall Loads'!AS114,IF($B114="EXT",IF(BM114=BI114,0.6*'Unfactored Wall Loads'!AS114,IF(BM114=BJ114,0.75*0.6*'Unfactored Wall Loads'!AS114,IF(BM114=BK114,0.75*0.6*'Unfactored Wall Loads'!AS114,IF(BM114=BL114,0.75*0.6*'Unfactored Wall Loads'!AS114,"NG")))),"N.G."))</f>
        <v>N.G.</v>
      </c>
      <c r="BH114" s="119" t="str">
        <f>IF($B114="INT",1*'Unfactored Wall Loads'!AT114, IF($B114="EXT",0.6*'Unfactored Wall Loads'!AT114,"N.G."))</f>
        <v>N.G.</v>
      </c>
      <c r="BI114" s="38">
        <f>'Unfactored Wall Loads'!$P$5*(1*'Unfactored Wall Loads'!AU114)</f>
        <v>0</v>
      </c>
      <c r="BJ114" s="38">
        <f>'Unfactored Wall Loads'!$P$5*(1*'Unfactored Wall Loads'!AU114+1*'Unfactored Wall Loads'!AV114)</f>
        <v>0</v>
      </c>
      <c r="BK114" s="38">
        <f>'Unfactored Wall Loads'!$P$5*(1*'Unfactored Wall Loads'!AU114+1*'Unfactored Wall Loads'!AW114)</f>
        <v>0</v>
      </c>
      <c r="BL114" s="38">
        <f>'Unfactored Wall Loads'!$P$5*(1*'Unfactored Wall Loads'!AU114+0.75*'Unfactored Wall Loads'!AV114+0.75*'Unfactored Wall Loads'!AW114)</f>
        <v>0</v>
      </c>
      <c r="BM114" s="42">
        <f t="shared" si="23"/>
        <v>0</v>
      </c>
      <c r="BN114" s="118" t="str">
        <f>IF($B114="INT",1*'Unfactored Wall Loads'!AX114,IF($B114="EXT",IF(BT114=BP114,0.6*'Unfactored Wall Loads'!AX114,IF(BT114=BQ114,0.75*0.6*'Unfactored Wall Loads'!AX114,IF(BT114=BR114,0.75*0.6*'Unfactored Wall Loads'!AX114,IF(BT114=BS114,0.75*0.6*'Unfactored Wall Loads'!AX114,"NG")))),"N.G."))</f>
        <v>N.G.</v>
      </c>
      <c r="BO114" s="119" t="str">
        <f>IF($B114="INT",1*'Unfactored Wall Loads'!AY114, IF($B114="EXT",0.6*'Unfactored Wall Loads'!AY114,"N.G."))</f>
        <v>N.G.</v>
      </c>
      <c r="BP114" s="38">
        <f>'Unfactored Wall Loads'!$P$5*(1*'Unfactored Wall Loads'!AZ114)</f>
        <v>0</v>
      </c>
      <c r="BQ114" s="38">
        <f>'Unfactored Wall Loads'!$P$5*(1*'Unfactored Wall Loads'!AZ114+1*'Unfactored Wall Loads'!BA114)</f>
        <v>0</v>
      </c>
      <c r="BR114" s="38">
        <f>'Unfactored Wall Loads'!$P$5*(1*'Unfactored Wall Loads'!AZ114+1*'Unfactored Wall Loads'!BB114)</f>
        <v>0</v>
      </c>
      <c r="BS114" s="38">
        <f>'Unfactored Wall Loads'!$P$5*(1*'Unfactored Wall Loads'!AZ114+0.75*'Unfactored Wall Loads'!BA114+0.75*'Unfactored Wall Loads'!BB114)</f>
        <v>0</v>
      </c>
      <c r="BT114" s="42">
        <f t="shared" si="24"/>
        <v>0</v>
      </c>
      <c r="BU114" s="118" t="str">
        <f>IF($B114="INT",1*'Unfactored Wall Loads'!BC114,IF($B114="EXT",IF(CA114=BW114,0.6*'Unfactored Wall Loads'!BC114,IF(CA114=BX114,0.75*0.6*'Unfactored Wall Loads'!BC114,IF(CA114=BY114,0.75*0.6*'Unfactored Wall Loads'!BC114,IF(CA114=BZ114,0.75*0.6*'Unfactored Wall Loads'!BC114,"NG")))),"N.G."))</f>
        <v>N.G.</v>
      </c>
      <c r="BV114" s="119" t="str">
        <f>IF($B114="INT",1*'Unfactored Wall Loads'!BD114, IF($B114="EXT",0.6*'Unfactored Wall Loads'!BD114,"N.G."))</f>
        <v>N.G.</v>
      </c>
      <c r="BW114" s="38">
        <f>'Unfactored Wall Loads'!$P$5*(1*'Unfactored Wall Loads'!BE114)</f>
        <v>0</v>
      </c>
      <c r="BX114" s="38">
        <f>'Unfactored Wall Loads'!$P$5*(1*'Unfactored Wall Loads'!BE114+1*'Unfactored Wall Loads'!BF114)</f>
        <v>0</v>
      </c>
      <c r="BY114" s="38">
        <f>'Unfactored Wall Loads'!$P$5*(1*'Unfactored Wall Loads'!BE114+1*'Unfactored Wall Loads'!BG114)</f>
        <v>0</v>
      </c>
      <c r="BZ114" s="38">
        <f>'Unfactored Wall Loads'!$P$5*(1*'Unfactored Wall Loads'!BE114+0.75*'Unfactored Wall Loads'!BF114+0.75*'Unfactored Wall Loads'!BG114)</f>
        <v>0</v>
      </c>
      <c r="CA114" s="42">
        <f t="shared" si="25"/>
        <v>0</v>
      </c>
      <c r="CB114" s="118" t="str">
        <f>IF($B114="INT",1*'Unfactored Wall Loads'!BH114,IF($B114="EXT",IF(CH114=CD114,0.6*'Unfactored Wall Loads'!BH114,IF(CH114=CE114,0.75*0.6*'Unfactored Wall Loads'!BH114,IF(CH114=CF114,0.75*0.6*'Unfactored Wall Loads'!BH114,IF(CH114=CG114,0.75*0.6*'Unfactored Wall Loads'!BH114,"NG")))),"N.G."))</f>
        <v>N.G.</v>
      </c>
      <c r="CC114" s="119" t="str">
        <f>IF($B114="INT",1*'Unfactored Wall Loads'!BI114, IF($B114="EXT",0.6*'Unfactored Wall Loads'!BI114,"N.G."))</f>
        <v>N.G.</v>
      </c>
      <c r="CD114" s="38">
        <f>'Unfactored Wall Loads'!$P$5*(1*'Unfactored Wall Loads'!BJ114)</f>
        <v>0</v>
      </c>
      <c r="CE114" s="38">
        <f>'Unfactored Wall Loads'!$P$5*(1*'Unfactored Wall Loads'!BJ114+1*'Unfactored Wall Loads'!BK114)</f>
        <v>0</v>
      </c>
      <c r="CF114" s="38">
        <f>'Unfactored Wall Loads'!$P$5*(1*'Unfactored Wall Loads'!BJ114+1*'Unfactored Wall Loads'!BL114)</f>
        <v>0</v>
      </c>
      <c r="CG114" s="38">
        <f>'Unfactored Wall Loads'!$P$5*(1*'Unfactored Wall Loads'!BJ114+0.75*'Unfactored Wall Loads'!BK114+0.75*'Unfactored Wall Loads'!BL114)</f>
        <v>0</v>
      </c>
      <c r="CH114" s="42">
        <f t="shared" si="26"/>
        <v>0</v>
      </c>
      <c r="CI114" s="118" t="str">
        <f>IF($B114="INT",1*'Unfactored Wall Loads'!BM114,IF($B114="EXT",IF(CO114=CK114,0.6*'Unfactored Wall Loads'!BM114,IF(CO114=CL114,0.75*0.6*'Unfactored Wall Loads'!BM114,IF(CO114=CM114,0.75*0.6*'Unfactored Wall Loads'!BM114,IF(CO114=CN114,0.75*0.6*'Unfactored Wall Loads'!BM114,"NG")))),"N.G."))</f>
        <v>N.G.</v>
      </c>
      <c r="CJ114" s="119" t="str">
        <f>IF($B114="INT",1*'Unfactored Wall Loads'!BN114, IF($B114="EXT",0.6*'Unfactored Wall Loads'!BN114,"N.G."))</f>
        <v>N.G.</v>
      </c>
      <c r="CK114" s="38">
        <f>'Unfactored Wall Loads'!$P$5*(1*'Unfactored Wall Loads'!BO114)</f>
        <v>0</v>
      </c>
      <c r="CL114" s="38">
        <f>'Unfactored Wall Loads'!$P$5*(1*'Unfactored Wall Loads'!BO114+1*'Unfactored Wall Loads'!BP114)</f>
        <v>0</v>
      </c>
      <c r="CM114" s="38">
        <f>'Unfactored Wall Loads'!$P$5*(1*'Unfactored Wall Loads'!BO114+1*'Unfactored Wall Loads'!BQ114)</f>
        <v>0</v>
      </c>
      <c r="CN114" s="38">
        <f>'Unfactored Wall Loads'!$P$5*(1*'Unfactored Wall Loads'!BO114+0.75*'Unfactored Wall Loads'!BP114+0.75*'Unfactored Wall Loads'!BQ114)</f>
        <v>0</v>
      </c>
      <c r="CO114" s="42">
        <f t="shared" si="27"/>
        <v>0</v>
      </c>
      <c r="CP114" s="118" t="str">
        <f>IF($B114="INT",1*'Unfactored Wall Loads'!BR114,IF($B114="EXT",IF(CV114=CR114,0.6*'Unfactored Wall Loads'!BR114,IF(CV114=CS114,0.75*0.6*'Unfactored Wall Loads'!BR114,IF(CV114=CT114,0.75*0.6*'Unfactored Wall Loads'!BR114,IF(CV114=CU114,0.75*0.6*'Unfactored Wall Loads'!BR114,"NG")))),"N.G."))</f>
        <v>N.G.</v>
      </c>
      <c r="CQ114" s="119" t="str">
        <f>IF($B114="INT",1*'Unfactored Wall Loads'!BS114, IF($B114="EXT",0.6*'Unfactored Wall Loads'!BS114,"N.G."))</f>
        <v>N.G.</v>
      </c>
      <c r="CR114" s="38">
        <f>'Unfactored Wall Loads'!$P$5*(1*'Unfactored Wall Loads'!BT114)</f>
        <v>0</v>
      </c>
      <c r="CS114" s="38">
        <f>'Unfactored Wall Loads'!$P$5*(1*'Unfactored Wall Loads'!BT114+1*'Unfactored Wall Loads'!BU114)</f>
        <v>0</v>
      </c>
      <c r="CT114" s="38">
        <f>'Unfactored Wall Loads'!$P$5*(1*'Unfactored Wall Loads'!BT114+1*'Unfactored Wall Loads'!BV114)</f>
        <v>0</v>
      </c>
      <c r="CU114" s="38">
        <f>'Unfactored Wall Loads'!$P$5*(1*'Unfactored Wall Loads'!BT114+0.75*'Unfactored Wall Loads'!BU114+0.75*'Unfactored Wall Loads'!BV114)</f>
        <v>0</v>
      </c>
      <c r="CV114" s="42">
        <f t="shared" si="28"/>
        <v>0</v>
      </c>
      <c r="CW114" s="118" t="str">
        <f>IF($B114="INT",1*'Unfactored Wall Loads'!BW114,IF($B114="EXT",IF(DC114=CY114,0.6*'Unfactored Wall Loads'!BW114,IF(DC114=CZ114,0.75*0.6*'Unfactored Wall Loads'!BW114,IF(DC114=DA114,0.75*0.6*'Unfactored Wall Loads'!BW114,IF(DC114=DB114,0.75*0.6*'Unfactored Wall Loads'!BW114,"NG")))),"N.G."))</f>
        <v>N.G.</v>
      </c>
      <c r="CX114" s="119" t="str">
        <f>IF($B114="INT",1*'Unfactored Wall Loads'!BX114, IF($B114="EXT",0.6*'Unfactored Wall Loads'!BX114,"N.G."))</f>
        <v>N.G.</v>
      </c>
      <c r="CY114" s="38">
        <f>'Unfactored Wall Loads'!$P$5*(1*'Unfactored Wall Loads'!BY114)</f>
        <v>0</v>
      </c>
      <c r="CZ114" s="38">
        <f>'Unfactored Wall Loads'!$P$5*(1*'Unfactored Wall Loads'!BY114+1*'Unfactored Wall Loads'!BZ114)</f>
        <v>0</v>
      </c>
      <c r="DA114" s="38">
        <f>'Unfactored Wall Loads'!$P$5*(1*'Unfactored Wall Loads'!BY114+1*'Unfactored Wall Loads'!CA114)</f>
        <v>0</v>
      </c>
      <c r="DB114" s="38">
        <f>'Unfactored Wall Loads'!$P$5*(1*'Unfactored Wall Loads'!BY114+0.75*'Unfactored Wall Loads'!BZ114+0.75*'Unfactored Wall Loads'!CA114)</f>
        <v>0</v>
      </c>
      <c r="DC114" s="37">
        <f t="shared" si="29"/>
        <v>0</v>
      </c>
    </row>
    <row r="115" spans="1:107" x14ac:dyDescent="0.25">
      <c r="A115" s="87">
        <v>94</v>
      </c>
      <c r="B115" s="87">
        <f>'Unfactored Wall Loads'!B115</f>
        <v>0</v>
      </c>
      <c r="C115" s="118" t="str">
        <f>IF($B115="INT",1*'Unfactored Wall Loads'!E116,IF($B115="EXT",IF(I115=E115,0.6*'Unfactored Wall Loads'!E116,IF(I115=F115,0.75*0.6*'Unfactored Wall Loads'!E116,IF(I115=G115,0.75*0.6*'Unfactored Wall Loads'!A116,IF(I115=H115,0.75*0.6*'Unfactored Wall Loads'!E116,"NG")))),"N.G."))</f>
        <v>N.G.</v>
      </c>
      <c r="D115" s="119" t="str">
        <f>IF($B115="INT",1*'Unfactored Wall Loads'!F115, IF($B115="EXT",0.6*'Unfactored Wall Loads'!F115,"N.G."))</f>
        <v>N.G.</v>
      </c>
      <c r="E115" s="38">
        <f>'Unfactored Wall Loads'!$P$5*(1*'Unfactored Wall Loads'!G115)</f>
        <v>0</v>
      </c>
      <c r="F115" s="38">
        <f>'Unfactored Wall Loads'!$P$5*(1*'Unfactored Wall Loads'!G115+1*'Unfactored Wall Loads'!H115)</f>
        <v>0</v>
      </c>
      <c r="G115" s="38">
        <f>'Unfactored Wall Loads'!$P$5*(1*'Unfactored Wall Loads'!G115+1*'Unfactored Wall Loads'!I115)</f>
        <v>0</v>
      </c>
      <c r="H115" s="38">
        <f>'Unfactored Wall Loads'!$P$5*(1*'Unfactored Wall Loads'!G115+0.75*'Unfactored Wall Loads'!H115+0.75*'Unfactored Wall Loads'!I115)</f>
        <v>0</v>
      </c>
      <c r="I115" s="42">
        <f t="shared" si="15"/>
        <v>0</v>
      </c>
      <c r="J115" s="118" t="str">
        <f>IF($B115="INT",1*'Unfactored Wall Loads'!J116,IF($B115="EXT",IF(P115=L115,0.6*'Unfactored Wall Loads'!H116,IF(P115=M115,0.75*0.6*'Unfactored Wall Loads'!H116,IF(P115=N115,0.75*0.6*'Unfactored Wall Loads'!H116,IF(P115=O115,0.75*0.6*'Unfactored Wall Loads'!H116,"NG")))),"N.G."))</f>
        <v>N.G.</v>
      </c>
      <c r="K115" s="119" t="str">
        <f>IF($B115="INT",1*'Unfactored Wall Loads'!K115, IF($B115="EXT",0.6*'Unfactored Wall Loads'!K115,"N.G."))</f>
        <v>N.G.</v>
      </c>
      <c r="L115" s="38">
        <f>'Unfactored Wall Loads'!$P$5*(1*'Unfactored Wall Loads'!L115)</f>
        <v>0</v>
      </c>
      <c r="M115" s="38">
        <f>'Unfactored Wall Loads'!$P$5*(1*'Unfactored Wall Loads'!L115+1*'Unfactored Wall Loads'!M115)</f>
        <v>0</v>
      </c>
      <c r="N115" s="38">
        <f>'Unfactored Wall Loads'!$P$5*(1*'Unfactored Wall Loads'!L115+1*'Unfactored Wall Loads'!N115)</f>
        <v>0</v>
      </c>
      <c r="O115" s="38">
        <f>'Unfactored Wall Loads'!$P$5*(1*'Unfactored Wall Loads'!L115+0.75*'Unfactored Wall Loads'!M115+0.75*'Unfactored Wall Loads'!N115)</f>
        <v>0</v>
      </c>
      <c r="P115" s="42">
        <f t="shared" si="16"/>
        <v>0</v>
      </c>
      <c r="Q115" s="118" t="str">
        <f>IF($B115="INT",1*'Unfactored Wall Loads'!O116,IF($B115="EXT",IF(W115=S115,0.6*'Unfactored Wall Loads'!O116,IF(W115=T115,0.75*0.6*'Unfactored Wall Loads'!O116,IF(W115=U115,0.75*0.6*'Unfactored Wall Loads'!O116,IF(W115=V115,0.75*0.6*'Unfactored Wall Loads'!O116,"NG")))),"N.G."))</f>
        <v>N.G.</v>
      </c>
      <c r="R115" s="119" t="str">
        <f>IF($B115="INT",1*'Unfactored Wall Loads'!P115, IF($B115="EXT",0.6*'Unfactored Wall Loads'!P115,"N.G."))</f>
        <v>N.G.</v>
      </c>
      <c r="S115" s="38">
        <f>'Unfactored Wall Loads'!$P$5*(1*'Unfactored Wall Loads'!Q115)</f>
        <v>0</v>
      </c>
      <c r="T115" s="38">
        <f>'Unfactored Wall Loads'!$P$5*(1*'Unfactored Wall Loads'!Q115+1*'Unfactored Wall Loads'!R115)</f>
        <v>0</v>
      </c>
      <c r="U115" s="38">
        <f>'Unfactored Wall Loads'!$P$5*(1*'Unfactored Wall Loads'!Q115+1*'Unfactored Wall Loads'!S115)</f>
        <v>0</v>
      </c>
      <c r="V115" s="38">
        <f>'Unfactored Wall Loads'!$P$5*(1*'Unfactored Wall Loads'!Q115+0.75*'Unfactored Wall Loads'!R115+0.75*'Unfactored Wall Loads'!S115)</f>
        <v>0</v>
      </c>
      <c r="W115" s="42">
        <f t="shared" si="17"/>
        <v>0</v>
      </c>
      <c r="X115" s="118" t="str">
        <f>IF($B115="INT",1*'Unfactored Wall Loads'!T115,IF($B115="EXT",IF(AD115=Z115,0.6*'Unfactored Wall Loads'!T115,IF(AD115=AA115,0.75*0.6*'Unfactored Wall Loads'!T115,IF(AD115=AB115,0.75*0.6*'Unfactored Wall Loads'!T115,IF(AD115=AC115,0.75*0.6*'Unfactored Wall Loads'!T115,"NG")))),"N.G."))</f>
        <v>N.G.</v>
      </c>
      <c r="Y115" s="119" t="str">
        <f>IF($B115="INT",1*'Unfactored Wall Loads'!U115, IF($B115="EXT",0.6*'Unfactored Wall Loads'!U115,"N.G."))</f>
        <v>N.G.</v>
      </c>
      <c r="Z115" s="38">
        <f>'Unfactored Wall Loads'!$P$5*(1*'Unfactored Wall Loads'!V115)</f>
        <v>0</v>
      </c>
      <c r="AA115" s="38">
        <f>'Unfactored Wall Loads'!$P$5*(1*'Unfactored Wall Loads'!V115+1*'Unfactored Wall Loads'!W115)</f>
        <v>0</v>
      </c>
      <c r="AB115" s="38">
        <f>'Unfactored Wall Loads'!$P$5*(1*'Unfactored Wall Loads'!V115+1*'Unfactored Wall Loads'!X115)</f>
        <v>0</v>
      </c>
      <c r="AC115" s="42">
        <f>'Unfactored Wall Loads'!$P$5*(1*'Unfactored Wall Loads'!V115+0.75*'Unfactored Wall Loads'!W115+0.75*'Unfactored Wall Loads'!X115)</f>
        <v>0</v>
      </c>
      <c r="AD115" s="87">
        <f t="shared" si="18"/>
        <v>0</v>
      </c>
      <c r="AE115" s="118" t="str">
        <f>IF($B115="INT",1*'Unfactored Wall Loads'!Y115,IF($B115="EXT",IF(AK115=AG115,0.6*'Unfactored Wall Loads'!Y115,IF(AK115=AH115,0.75*0.6*'Unfactored Wall Loads'!Y115,IF(AK115=AI115,0.75*0.6*'Unfactored Wall Loads'!Y115,IF(AK115=AJ115,0.75*0.6*'Unfactored Wall Loads'!Y115,"NG")))),"N.G."))</f>
        <v>N.G.</v>
      </c>
      <c r="AF115" s="119" t="str">
        <f>IF($B115="INT",1*'Unfactored Wall Loads'!Z115, IF($B115="EXT",0.6*'Unfactored Wall Loads'!Z115,"N.G."))</f>
        <v>N.G.</v>
      </c>
      <c r="AG115" s="38">
        <f>'Unfactored Wall Loads'!$P$5*(1*'Unfactored Wall Loads'!AA115)</f>
        <v>0</v>
      </c>
      <c r="AH115" s="38">
        <f>'Unfactored Wall Loads'!$P$5*(1*'Unfactored Wall Loads'!AA115+1*'Unfactored Wall Loads'!AB115)</f>
        <v>0</v>
      </c>
      <c r="AI115" s="38">
        <f>'Unfactored Wall Loads'!$P$5*(1*'Unfactored Wall Loads'!AA115+1*'Unfactored Wall Loads'!AC115)</f>
        <v>0</v>
      </c>
      <c r="AJ115" s="38">
        <f>'Unfactored Wall Loads'!$P$5*(1*'Unfactored Wall Loads'!AA115+0.75*'Unfactored Wall Loads'!AB115+0.75*'Unfactored Wall Loads'!AC115)</f>
        <v>0</v>
      </c>
      <c r="AK115" s="42">
        <f t="shared" si="19"/>
        <v>0</v>
      </c>
      <c r="AL115" s="118" t="str">
        <f>IF($B115="INT",1*'Unfactored Wall Loads'!AD115,IF($B115="EXT",IF(AR115=AN115,0.6*'Unfactored Wall Loads'!AD115,IF(AR115=AO115,0.75*0.6*'Unfactored Wall Loads'!AD115,IF(AR115=AP115,0.75*0.6*'Unfactored Wall Loads'!AD115,IF(AR115=AQ115,0.75*0.6*'Unfactored Wall Loads'!AD115,"NG")))),"N.G."))</f>
        <v>N.G.</v>
      </c>
      <c r="AM115" s="119" t="str">
        <f>IF($B115="INT",1*'Unfactored Wall Loads'!AE115, IF($B115="EXT",0.6*'Unfactored Wall Loads'!AE115,"N.G."))</f>
        <v>N.G.</v>
      </c>
      <c r="AN115" s="38">
        <f>'Unfactored Wall Loads'!$P$5*(1*'Unfactored Wall Loads'!AF115)</f>
        <v>0</v>
      </c>
      <c r="AO115" s="38">
        <f>'Unfactored Wall Loads'!$P$5*(1*'Unfactored Wall Loads'!AF115+1*'Unfactored Wall Loads'!AG115)</f>
        <v>0</v>
      </c>
      <c r="AP115" s="38">
        <f>'Unfactored Wall Loads'!$P$5*(1*'Unfactored Wall Loads'!AF115+1*'Unfactored Wall Loads'!AH115)</f>
        <v>0</v>
      </c>
      <c r="AQ115" s="38">
        <f>'Unfactored Wall Loads'!$P$5*(1*'Unfactored Wall Loads'!AF115+0.75*'Unfactored Wall Loads'!AG115+0.75*'Unfactored Wall Loads'!AH115)</f>
        <v>0</v>
      </c>
      <c r="AR115" s="42">
        <f t="shared" si="20"/>
        <v>0</v>
      </c>
      <c r="AS115" s="118" t="str">
        <f>IF($B115="INT",1*'Unfactored Wall Loads'!AI115,IF($B115="EXT",IF(AY115=AU115,0.6*'Unfactored Wall Loads'!AI115,IF(AY115=AV115,0.75*0.6*'Unfactored Wall Loads'!AI115,IF(AY115=AW115,0.75*0.6*'Unfactored Wall Loads'!AI115,IF(AY115=AX115,0.75*0.6*'Unfactored Wall Loads'!AI115,"NG")))),"N.G."))</f>
        <v>N.G.</v>
      </c>
      <c r="AT115" s="119" t="str">
        <f>IF($B115="INT",1*'Unfactored Wall Loads'!AJ115, IF($B115="EXT",0.6*'Unfactored Wall Loads'!AJ115,"N.G."))</f>
        <v>N.G.</v>
      </c>
      <c r="AU115" s="38">
        <f>'Unfactored Wall Loads'!$P$5*(1*'Unfactored Wall Loads'!AK115)</f>
        <v>0</v>
      </c>
      <c r="AV115" s="38">
        <f>'Unfactored Wall Loads'!$P$5*(1*'Unfactored Wall Loads'!AK115+1*'Unfactored Wall Loads'!AL115)</f>
        <v>0</v>
      </c>
      <c r="AW115" s="38">
        <f>'Unfactored Wall Loads'!$P$5*(1*'Unfactored Wall Loads'!AK115+1*'Unfactored Wall Loads'!AM115)</f>
        <v>0</v>
      </c>
      <c r="AX115" s="38">
        <f>'Unfactored Wall Loads'!$P$5*(1*'Unfactored Wall Loads'!AK115+0.75*'Unfactored Wall Loads'!AL115+0.75*'Unfactored Wall Loads'!AM115)</f>
        <v>0</v>
      </c>
      <c r="AY115" s="42">
        <f t="shared" si="21"/>
        <v>0</v>
      </c>
      <c r="AZ115" s="118" t="str">
        <f>IF($B115="INT",1*'Unfactored Wall Loads'!AN115,IF($B115="EXT",IF(BF115=BB115,0.6*'Unfactored Wall Loads'!AN115,IF(BF115=BC115,0.75*0.6*'Unfactored Wall Loads'!AN115,IF(BF115=BD115,0.75*0.6*'Unfactored Wall Loads'!AN115,IF(BF115=BE115,0.75*0.6*'Unfactored Wall Loads'!AN115,"NG")))),"N.G."))</f>
        <v>N.G.</v>
      </c>
      <c r="BA115" s="119" t="str">
        <f>IF($B115="INT",1*'Unfactored Wall Loads'!AO115, IF($B115="EXT",0.6*'Unfactored Wall Loads'!AO115,"N.G."))</f>
        <v>N.G.</v>
      </c>
      <c r="BB115" s="38">
        <f>'Unfactored Wall Loads'!$P$5*(1*'Unfactored Wall Loads'!AP115)</f>
        <v>0</v>
      </c>
      <c r="BC115" s="38">
        <f>'Unfactored Wall Loads'!$P$5*(1*'Unfactored Wall Loads'!AP115+1*'Unfactored Wall Loads'!AQ115)</f>
        <v>0</v>
      </c>
      <c r="BD115" s="38">
        <f>'Unfactored Wall Loads'!$P$5*(1*'Unfactored Wall Loads'!AP115+1*'Unfactored Wall Loads'!AR115)</f>
        <v>0</v>
      </c>
      <c r="BE115" s="38">
        <f>'Unfactored Wall Loads'!$P$5*(1*'Unfactored Wall Loads'!AP115+0.75*'Unfactored Wall Loads'!AQ115+0.75*'Unfactored Wall Loads'!AR115)</f>
        <v>0</v>
      </c>
      <c r="BF115" s="42">
        <f t="shared" si="22"/>
        <v>0</v>
      </c>
      <c r="BG115" s="118" t="str">
        <f>IF($B115="INT",1*'Unfactored Wall Loads'!AS115,IF($B115="EXT",IF(BM115=BI115,0.6*'Unfactored Wall Loads'!AS115,IF(BM115=BJ115,0.75*0.6*'Unfactored Wall Loads'!AS115,IF(BM115=BK115,0.75*0.6*'Unfactored Wall Loads'!AS115,IF(BM115=BL115,0.75*0.6*'Unfactored Wall Loads'!AS115,"NG")))),"N.G."))</f>
        <v>N.G.</v>
      </c>
      <c r="BH115" s="119" t="str">
        <f>IF($B115="INT",1*'Unfactored Wall Loads'!AT115, IF($B115="EXT",0.6*'Unfactored Wall Loads'!AT115,"N.G."))</f>
        <v>N.G.</v>
      </c>
      <c r="BI115" s="38">
        <f>'Unfactored Wall Loads'!$P$5*(1*'Unfactored Wall Loads'!AU115)</f>
        <v>0</v>
      </c>
      <c r="BJ115" s="38">
        <f>'Unfactored Wall Loads'!$P$5*(1*'Unfactored Wall Loads'!AU115+1*'Unfactored Wall Loads'!AV115)</f>
        <v>0</v>
      </c>
      <c r="BK115" s="38">
        <f>'Unfactored Wall Loads'!$P$5*(1*'Unfactored Wall Loads'!AU115+1*'Unfactored Wall Loads'!AW115)</f>
        <v>0</v>
      </c>
      <c r="BL115" s="38">
        <f>'Unfactored Wall Loads'!$P$5*(1*'Unfactored Wall Loads'!AU115+0.75*'Unfactored Wall Loads'!AV115+0.75*'Unfactored Wall Loads'!AW115)</f>
        <v>0</v>
      </c>
      <c r="BM115" s="42">
        <f t="shared" si="23"/>
        <v>0</v>
      </c>
      <c r="BN115" s="118" t="str">
        <f>IF($B115="INT",1*'Unfactored Wall Loads'!AX115,IF($B115="EXT",IF(BT115=BP115,0.6*'Unfactored Wall Loads'!AX115,IF(BT115=BQ115,0.75*0.6*'Unfactored Wall Loads'!AX115,IF(BT115=BR115,0.75*0.6*'Unfactored Wall Loads'!AX115,IF(BT115=BS115,0.75*0.6*'Unfactored Wall Loads'!AX115,"NG")))),"N.G."))</f>
        <v>N.G.</v>
      </c>
      <c r="BO115" s="119" t="str">
        <f>IF($B115="INT",1*'Unfactored Wall Loads'!AY115, IF($B115="EXT",0.6*'Unfactored Wall Loads'!AY115,"N.G."))</f>
        <v>N.G.</v>
      </c>
      <c r="BP115" s="38">
        <f>'Unfactored Wall Loads'!$P$5*(1*'Unfactored Wall Loads'!AZ115)</f>
        <v>0</v>
      </c>
      <c r="BQ115" s="38">
        <f>'Unfactored Wall Loads'!$P$5*(1*'Unfactored Wall Loads'!AZ115+1*'Unfactored Wall Loads'!BA115)</f>
        <v>0</v>
      </c>
      <c r="BR115" s="38">
        <f>'Unfactored Wall Loads'!$P$5*(1*'Unfactored Wall Loads'!AZ115+1*'Unfactored Wall Loads'!BB115)</f>
        <v>0</v>
      </c>
      <c r="BS115" s="38">
        <f>'Unfactored Wall Loads'!$P$5*(1*'Unfactored Wall Loads'!AZ115+0.75*'Unfactored Wall Loads'!BA115+0.75*'Unfactored Wall Loads'!BB115)</f>
        <v>0</v>
      </c>
      <c r="BT115" s="42">
        <f t="shared" si="24"/>
        <v>0</v>
      </c>
      <c r="BU115" s="118" t="str">
        <f>IF($B115="INT",1*'Unfactored Wall Loads'!BC115,IF($B115="EXT",IF(CA115=BW115,0.6*'Unfactored Wall Loads'!BC115,IF(CA115=BX115,0.75*0.6*'Unfactored Wall Loads'!BC115,IF(CA115=BY115,0.75*0.6*'Unfactored Wall Loads'!BC115,IF(CA115=BZ115,0.75*0.6*'Unfactored Wall Loads'!BC115,"NG")))),"N.G."))</f>
        <v>N.G.</v>
      </c>
      <c r="BV115" s="119" t="str">
        <f>IF($B115="INT",1*'Unfactored Wall Loads'!BD115, IF($B115="EXT",0.6*'Unfactored Wall Loads'!BD115,"N.G."))</f>
        <v>N.G.</v>
      </c>
      <c r="BW115" s="38">
        <f>'Unfactored Wall Loads'!$P$5*(1*'Unfactored Wall Loads'!BE115)</f>
        <v>0</v>
      </c>
      <c r="BX115" s="38">
        <f>'Unfactored Wall Loads'!$P$5*(1*'Unfactored Wall Loads'!BE115+1*'Unfactored Wall Loads'!BF115)</f>
        <v>0</v>
      </c>
      <c r="BY115" s="38">
        <f>'Unfactored Wall Loads'!$P$5*(1*'Unfactored Wall Loads'!BE115+1*'Unfactored Wall Loads'!BG115)</f>
        <v>0</v>
      </c>
      <c r="BZ115" s="38">
        <f>'Unfactored Wall Loads'!$P$5*(1*'Unfactored Wall Loads'!BE115+0.75*'Unfactored Wall Loads'!BF115+0.75*'Unfactored Wall Loads'!BG115)</f>
        <v>0</v>
      </c>
      <c r="CA115" s="42">
        <f t="shared" si="25"/>
        <v>0</v>
      </c>
      <c r="CB115" s="118" t="str">
        <f>IF($B115="INT",1*'Unfactored Wall Loads'!BH115,IF($B115="EXT",IF(CH115=CD115,0.6*'Unfactored Wall Loads'!BH115,IF(CH115=CE115,0.75*0.6*'Unfactored Wall Loads'!BH115,IF(CH115=CF115,0.75*0.6*'Unfactored Wall Loads'!BH115,IF(CH115=CG115,0.75*0.6*'Unfactored Wall Loads'!BH115,"NG")))),"N.G."))</f>
        <v>N.G.</v>
      </c>
      <c r="CC115" s="119" t="str">
        <f>IF($B115="INT",1*'Unfactored Wall Loads'!BI115, IF($B115="EXT",0.6*'Unfactored Wall Loads'!BI115,"N.G."))</f>
        <v>N.G.</v>
      </c>
      <c r="CD115" s="38">
        <f>'Unfactored Wall Loads'!$P$5*(1*'Unfactored Wall Loads'!BJ115)</f>
        <v>0</v>
      </c>
      <c r="CE115" s="38">
        <f>'Unfactored Wall Loads'!$P$5*(1*'Unfactored Wall Loads'!BJ115+1*'Unfactored Wall Loads'!BK115)</f>
        <v>0</v>
      </c>
      <c r="CF115" s="38">
        <f>'Unfactored Wall Loads'!$P$5*(1*'Unfactored Wall Loads'!BJ115+1*'Unfactored Wall Loads'!BL115)</f>
        <v>0</v>
      </c>
      <c r="CG115" s="38">
        <f>'Unfactored Wall Loads'!$P$5*(1*'Unfactored Wall Loads'!BJ115+0.75*'Unfactored Wall Loads'!BK115+0.75*'Unfactored Wall Loads'!BL115)</f>
        <v>0</v>
      </c>
      <c r="CH115" s="42">
        <f t="shared" si="26"/>
        <v>0</v>
      </c>
      <c r="CI115" s="118" t="str">
        <f>IF($B115="INT",1*'Unfactored Wall Loads'!BM115,IF($B115="EXT",IF(CO115=CK115,0.6*'Unfactored Wall Loads'!BM115,IF(CO115=CL115,0.75*0.6*'Unfactored Wall Loads'!BM115,IF(CO115=CM115,0.75*0.6*'Unfactored Wall Loads'!BM115,IF(CO115=CN115,0.75*0.6*'Unfactored Wall Loads'!BM115,"NG")))),"N.G."))</f>
        <v>N.G.</v>
      </c>
      <c r="CJ115" s="119" t="str">
        <f>IF($B115="INT",1*'Unfactored Wall Loads'!BN115, IF($B115="EXT",0.6*'Unfactored Wall Loads'!BN115,"N.G."))</f>
        <v>N.G.</v>
      </c>
      <c r="CK115" s="38">
        <f>'Unfactored Wall Loads'!$P$5*(1*'Unfactored Wall Loads'!BO115)</f>
        <v>0</v>
      </c>
      <c r="CL115" s="38">
        <f>'Unfactored Wall Loads'!$P$5*(1*'Unfactored Wall Loads'!BO115+1*'Unfactored Wall Loads'!BP115)</f>
        <v>0</v>
      </c>
      <c r="CM115" s="38">
        <f>'Unfactored Wall Loads'!$P$5*(1*'Unfactored Wall Loads'!BO115+1*'Unfactored Wall Loads'!BQ115)</f>
        <v>0</v>
      </c>
      <c r="CN115" s="38">
        <f>'Unfactored Wall Loads'!$P$5*(1*'Unfactored Wall Loads'!BO115+0.75*'Unfactored Wall Loads'!BP115+0.75*'Unfactored Wall Loads'!BQ115)</f>
        <v>0</v>
      </c>
      <c r="CO115" s="42">
        <f t="shared" si="27"/>
        <v>0</v>
      </c>
      <c r="CP115" s="118" t="str">
        <f>IF($B115="INT",1*'Unfactored Wall Loads'!BR115,IF($B115="EXT",IF(CV115=CR115,0.6*'Unfactored Wall Loads'!BR115,IF(CV115=CS115,0.75*0.6*'Unfactored Wall Loads'!BR115,IF(CV115=CT115,0.75*0.6*'Unfactored Wall Loads'!BR115,IF(CV115=CU115,0.75*0.6*'Unfactored Wall Loads'!BR115,"NG")))),"N.G."))</f>
        <v>N.G.</v>
      </c>
      <c r="CQ115" s="119" t="str">
        <f>IF($B115="INT",1*'Unfactored Wall Loads'!BS115, IF($B115="EXT",0.6*'Unfactored Wall Loads'!BS115,"N.G."))</f>
        <v>N.G.</v>
      </c>
      <c r="CR115" s="38">
        <f>'Unfactored Wall Loads'!$P$5*(1*'Unfactored Wall Loads'!BT115)</f>
        <v>0</v>
      </c>
      <c r="CS115" s="38">
        <f>'Unfactored Wall Loads'!$P$5*(1*'Unfactored Wall Loads'!BT115+1*'Unfactored Wall Loads'!BU115)</f>
        <v>0</v>
      </c>
      <c r="CT115" s="38">
        <f>'Unfactored Wall Loads'!$P$5*(1*'Unfactored Wall Loads'!BT115+1*'Unfactored Wall Loads'!BV115)</f>
        <v>0</v>
      </c>
      <c r="CU115" s="38">
        <f>'Unfactored Wall Loads'!$P$5*(1*'Unfactored Wall Loads'!BT115+0.75*'Unfactored Wall Loads'!BU115+0.75*'Unfactored Wall Loads'!BV115)</f>
        <v>0</v>
      </c>
      <c r="CV115" s="42">
        <f t="shared" si="28"/>
        <v>0</v>
      </c>
      <c r="CW115" s="118" t="str">
        <f>IF($B115="INT",1*'Unfactored Wall Loads'!BW115,IF($B115="EXT",IF(DC115=CY115,0.6*'Unfactored Wall Loads'!BW115,IF(DC115=CZ115,0.75*0.6*'Unfactored Wall Loads'!BW115,IF(DC115=DA115,0.75*0.6*'Unfactored Wall Loads'!BW115,IF(DC115=DB115,0.75*0.6*'Unfactored Wall Loads'!BW115,"NG")))),"N.G."))</f>
        <v>N.G.</v>
      </c>
      <c r="CX115" s="119" t="str">
        <f>IF($B115="INT",1*'Unfactored Wall Loads'!BX115, IF($B115="EXT",0.6*'Unfactored Wall Loads'!BX115,"N.G."))</f>
        <v>N.G.</v>
      </c>
      <c r="CY115" s="38">
        <f>'Unfactored Wall Loads'!$P$5*(1*'Unfactored Wall Loads'!BY115)</f>
        <v>0</v>
      </c>
      <c r="CZ115" s="38">
        <f>'Unfactored Wall Loads'!$P$5*(1*'Unfactored Wall Loads'!BY115+1*'Unfactored Wall Loads'!BZ115)</f>
        <v>0</v>
      </c>
      <c r="DA115" s="38">
        <f>'Unfactored Wall Loads'!$P$5*(1*'Unfactored Wall Loads'!BY115+1*'Unfactored Wall Loads'!CA115)</f>
        <v>0</v>
      </c>
      <c r="DB115" s="38">
        <f>'Unfactored Wall Loads'!$P$5*(1*'Unfactored Wall Loads'!BY115+0.75*'Unfactored Wall Loads'!BZ115+0.75*'Unfactored Wall Loads'!CA115)</f>
        <v>0</v>
      </c>
      <c r="DC115" s="37">
        <f t="shared" si="29"/>
        <v>0</v>
      </c>
    </row>
    <row r="116" spans="1:107" x14ac:dyDescent="0.25">
      <c r="A116" s="87">
        <v>95</v>
      </c>
      <c r="B116" s="87">
        <f>'Unfactored Wall Loads'!B116</f>
        <v>0</v>
      </c>
      <c r="C116" s="118" t="str">
        <f>IF($B116="INT",1*'Unfactored Wall Loads'!E117,IF($B116="EXT",IF(I116=E116,0.6*'Unfactored Wall Loads'!E117,IF(I116=F116,0.75*0.6*'Unfactored Wall Loads'!E117,IF(I116=G116,0.75*0.6*'Unfactored Wall Loads'!A117,IF(I116=H116,0.75*0.6*'Unfactored Wall Loads'!E117,"NG")))),"N.G."))</f>
        <v>N.G.</v>
      </c>
      <c r="D116" s="119" t="str">
        <f>IF($B116="INT",1*'Unfactored Wall Loads'!F116, IF($B116="EXT",0.6*'Unfactored Wall Loads'!F116,"N.G."))</f>
        <v>N.G.</v>
      </c>
      <c r="E116" s="38">
        <f>'Unfactored Wall Loads'!$P$5*(1*'Unfactored Wall Loads'!G116)</f>
        <v>0</v>
      </c>
      <c r="F116" s="38">
        <f>'Unfactored Wall Loads'!$P$5*(1*'Unfactored Wall Loads'!G116+1*'Unfactored Wall Loads'!H116)</f>
        <v>0</v>
      </c>
      <c r="G116" s="38">
        <f>'Unfactored Wall Loads'!$P$5*(1*'Unfactored Wall Loads'!G116+1*'Unfactored Wall Loads'!I116)</f>
        <v>0</v>
      </c>
      <c r="H116" s="38">
        <f>'Unfactored Wall Loads'!$P$5*(1*'Unfactored Wall Loads'!G116+0.75*'Unfactored Wall Loads'!H116+0.75*'Unfactored Wall Loads'!I116)</f>
        <v>0</v>
      </c>
      <c r="I116" s="42">
        <f t="shared" si="15"/>
        <v>0</v>
      </c>
      <c r="J116" s="118" t="str">
        <f>IF($B116="INT",1*'Unfactored Wall Loads'!J117,IF($B116="EXT",IF(P116=L116,0.6*'Unfactored Wall Loads'!H117,IF(P116=M116,0.75*0.6*'Unfactored Wall Loads'!H117,IF(P116=N116,0.75*0.6*'Unfactored Wall Loads'!H117,IF(P116=O116,0.75*0.6*'Unfactored Wall Loads'!H117,"NG")))),"N.G."))</f>
        <v>N.G.</v>
      </c>
      <c r="K116" s="119" t="str">
        <f>IF($B116="INT",1*'Unfactored Wall Loads'!K116, IF($B116="EXT",0.6*'Unfactored Wall Loads'!K116,"N.G."))</f>
        <v>N.G.</v>
      </c>
      <c r="L116" s="38">
        <f>'Unfactored Wall Loads'!$P$5*(1*'Unfactored Wall Loads'!L116)</f>
        <v>0</v>
      </c>
      <c r="M116" s="38">
        <f>'Unfactored Wall Loads'!$P$5*(1*'Unfactored Wall Loads'!L116+1*'Unfactored Wall Loads'!M116)</f>
        <v>0</v>
      </c>
      <c r="N116" s="38">
        <f>'Unfactored Wall Loads'!$P$5*(1*'Unfactored Wall Loads'!L116+1*'Unfactored Wall Loads'!N116)</f>
        <v>0</v>
      </c>
      <c r="O116" s="38">
        <f>'Unfactored Wall Loads'!$P$5*(1*'Unfactored Wall Loads'!L116+0.75*'Unfactored Wall Loads'!M116+0.75*'Unfactored Wall Loads'!N116)</f>
        <v>0</v>
      </c>
      <c r="P116" s="42">
        <f t="shared" si="16"/>
        <v>0</v>
      </c>
      <c r="Q116" s="118" t="str">
        <f>IF($B116="INT",1*'Unfactored Wall Loads'!O117,IF($B116="EXT",IF(W116=S116,0.6*'Unfactored Wall Loads'!O117,IF(W116=T116,0.75*0.6*'Unfactored Wall Loads'!O117,IF(W116=U116,0.75*0.6*'Unfactored Wall Loads'!O117,IF(W116=V116,0.75*0.6*'Unfactored Wall Loads'!O117,"NG")))),"N.G."))</f>
        <v>N.G.</v>
      </c>
      <c r="R116" s="119" t="str">
        <f>IF($B116="INT",1*'Unfactored Wall Loads'!P116, IF($B116="EXT",0.6*'Unfactored Wall Loads'!P116,"N.G."))</f>
        <v>N.G.</v>
      </c>
      <c r="S116" s="38">
        <f>'Unfactored Wall Loads'!$P$5*(1*'Unfactored Wall Loads'!Q116)</f>
        <v>0</v>
      </c>
      <c r="T116" s="38">
        <f>'Unfactored Wall Loads'!$P$5*(1*'Unfactored Wall Loads'!Q116+1*'Unfactored Wall Loads'!R116)</f>
        <v>0</v>
      </c>
      <c r="U116" s="38">
        <f>'Unfactored Wall Loads'!$P$5*(1*'Unfactored Wall Loads'!Q116+1*'Unfactored Wall Loads'!S116)</f>
        <v>0</v>
      </c>
      <c r="V116" s="38">
        <f>'Unfactored Wall Loads'!$P$5*(1*'Unfactored Wall Loads'!Q116+0.75*'Unfactored Wall Loads'!R116+0.75*'Unfactored Wall Loads'!S116)</f>
        <v>0</v>
      </c>
      <c r="W116" s="42">
        <f t="shared" si="17"/>
        <v>0</v>
      </c>
      <c r="X116" s="118" t="str">
        <f>IF($B116="INT",1*'Unfactored Wall Loads'!T116,IF($B116="EXT",IF(AD116=Z116,0.6*'Unfactored Wall Loads'!T116,IF(AD116=AA116,0.75*0.6*'Unfactored Wall Loads'!T116,IF(AD116=AB116,0.75*0.6*'Unfactored Wall Loads'!T116,IF(AD116=AC116,0.75*0.6*'Unfactored Wall Loads'!T116,"NG")))),"N.G."))</f>
        <v>N.G.</v>
      </c>
      <c r="Y116" s="119" t="str">
        <f>IF($B116="INT",1*'Unfactored Wall Loads'!U116, IF($B116="EXT",0.6*'Unfactored Wall Loads'!U116,"N.G."))</f>
        <v>N.G.</v>
      </c>
      <c r="Z116" s="38">
        <f>'Unfactored Wall Loads'!$P$5*(1*'Unfactored Wall Loads'!V116)</f>
        <v>0</v>
      </c>
      <c r="AA116" s="38">
        <f>'Unfactored Wall Loads'!$P$5*(1*'Unfactored Wall Loads'!V116+1*'Unfactored Wall Loads'!W116)</f>
        <v>0</v>
      </c>
      <c r="AB116" s="38">
        <f>'Unfactored Wall Loads'!$P$5*(1*'Unfactored Wall Loads'!V116+1*'Unfactored Wall Loads'!X116)</f>
        <v>0</v>
      </c>
      <c r="AC116" s="42">
        <f>'Unfactored Wall Loads'!$P$5*(1*'Unfactored Wall Loads'!V116+0.75*'Unfactored Wall Loads'!W116+0.75*'Unfactored Wall Loads'!X116)</f>
        <v>0</v>
      </c>
      <c r="AD116" s="87">
        <f t="shared" si="18"/>
        <v>0</v>
      </c>
      <c r="AE116" s="118" t="str">
        <f>IF($B116="INT",1*'Unfactored Wall Loads'!Y116,IF($B116="EXT",IF(AK116=AG116,0.6*'Unfactored Wall Loads'!Y116,IF(AK116=AH116,0.75*0.6*'Unfactored Wall Loads'!Y116,IF(AK116=AI116,0.75*0.6*'Unfactored Wall Loads'!Y116,IF(AK116=AJ116,0.75*0.6*'Unfactored Wall Loads'!Y116,"NG")))),"N.G."))</f>
        <v>N.G.</v>
      </c>
      <c r="AF116" s="119" t="str">
        <f>IF($B116="INT",1*'Unfactored Wall Loads'!Z116, IF($B116="EXT",0.6*'Unfactored Wall Loads'!Z116,"N.G."))</f>
        <v>N.G.</v>
      </c>
      <c r="AG116" s="38">
        <f>'Unfactored Wall Loads'!$P$5*(1*'Unfactored Wall Loads'!AA116)</f>
        <v>0</v>
      </c>
      <c r="AH116" s="38">
        <f>'Unfactored Wall Loads'!$P$5*(1*'Unfactored Wall Loads'!AA116+1*'Unfactored Wall Loads'!AB116)</f>
        <v>0</v>
      </c>
      <c r="AI116" s="38">
        <f>'Unfactored Wall Loads'!$P$5*(1*'Unfactored Wall Loads'!AA116+1*'Unfactored Wall Loads'!AC116)</f>
        <v>0</v>
      </c>
      <c r="AJ116" s="38">
        <f>'Unfactored Wall Loads'!$P$5*(1*'Unfactored Wall Loads'!AA116+0.75*'Unfactored Wall Loads'!AB116+0.75*'Unfactored Wall Loads'!AC116)</f>
        <v>0</v>
      </c>
      <c r="AK116" s="42">
        <f t="shared" si="19"/>
        <v>0</v>
      </c>
      <c r="AL116" s="118" t="str">
        <f>IF($B116="INT",1*'Unfactored Wall Loads'!AD116,IF($B116="EXT",IF(AR116=AN116,0.6*'Unfactored Wall Loads'!AD116,IF(AR116=AO116,0.75*0.6*'Unfactored Wall Loads'!AD116,IF(AR116=AP116,0.75*0.6*'Unfactored Wall Loads'!AD116,IF(AR116=AQ116,0.75*0.6*'Unfactored Wall Loads'!AD116,"NG")))),"N.G."))</f>
        <v>N.G.</v>
      </c>
      <c r="AM116" s="119" t="str">
        <f>IF($B116="INT",1*'Unfactored Wall Loads'!AE116, IF($B116="EXT",0.6*'Unfactored Wall Loads'!AE116,"N.G."))</f>
        <v>N.G.</v>
      </c>
      <c r="AN116" s="38">
        <f>'Unfactored Wall Loads'!$P$5*(1*'Unfactored Wall Loads'!AF116)</f>
        <v>0</v>
      </c>
      <c r="AO116" s="38">
        <f>'Unfactored Wall Loads'!$P$5*(1*'Unfactored Wall Loads'!AF116+1*'Unfactored Wall Loads'!AG116)</f>
        <v>0</v>
      </c>
      <c r="AP116" s="38">
        <f>'Unfactored Wall Loads'!$P$5*(1*'Unfactored Wall Loads'!AF116+1*'Unfactored Wall Loads'!AH116)</f>
        <v>0</v>
      </c>
      <c r="AQ116" s="38">
        <f>'Unfactored Wall Loads'!$P$5*(1*'Unfactored Wall Loads'!AF116+0.75*'Unfactored Wall Loads'!AG116+0.75*'Unfactored Wall Loads'!AH116)</f>
        <v>0</v>
      </c>
      <c r="AR116" s="42">
        <f t="shared" si="20"/>
        <v>0</v>
      </c>
      <c r="AS116" s="118" t="str">
        <f>IF($B116="INT",1*'Unfactored Wall Loads'!AI116,IF($B116="EXT",IF(AY116=AU116,0.6*'Unfactored Wall Loads'!AI116,IF(AY116=AV116,0.75*0.6*'Unfactored Wall Loads'!AI116,IF(AY116=AW116,0.75*0.6*'Unfactored Wall Loads'!AI116,IF(AY116=AX116,0.75*0.6*'Unfactored Wall Loads'!AI116,"NG")))),"N.G."))</f>
        <v>N.G.</v>
      </c>
      <c r="AT116" s="119" t="str">
        <f>IF($B116="INT",1*'Unfactored Wall Loads'!AJ116, IF($B116="EXT",0.6*'Unfactored Wall Loads'!AJ116,"N.G."))</f>
        <v>N.G.</v>
      </c>
      <c r="AU116" s="38">
        <f>'Unfactored Wall Loads'!$P$5*(1*'Unfactored Wall Loads'!AK116)</f>
        <v>0</v>
      </c>
      <c r="AV116" s="38">
        <f>'Unfactored Wall Loads'!$P$5*(1*'Unfactored Wall Loads'!AK116+1*'Unfactored Wall Loads'!AL116)</f>
        <v>0</v>
      </c>
      <c r="AW116" s="38">
        <f>'Unfactored Wall Loads'!$P$5*(1*'Unfactored Wall Loads'!AK116+1*'Unfactored Wall Loads'!AM116)</f>
        <v>0</v>
      </c>
      <c r="AX116" s="38">
        <f>'Unfactored Wall Loads'!$P$5*(1*'Unfactored Wall Loads'!AK116+0.75*'Unfactored Wall Loads'!AL116+0.75*'Unfactored Wall Loads'!AM116)</f>
        <v>0</v>
      </c>
      <c r="AY116" s="42">
        <f t="shared" si="21"/>
        <v>0</v>
      </c>
      <c r="AZ116" s="118" t="str">
        <f>IF($B116="INT",1*'Unfactored Wall Loads'!AN116,IF($B116="EXT",IF(BF116=BB116,0.6*'Unfactored Wall Loads'!AN116,IF(BF116=BC116,0.75*0.6*'Unfactored Wall Loads'!AN116,IF(BF116=BD116,0.75*0.6*'Unfactored Wall Loads'!AN116,IF(BF116=BE116,0.75*0.6*'Unfactored Wall Loads'!AN116,"NG")))),"N.G."))</f>
        <v>N.G.</v>
      </c>
      <c r="BA116" s="119" t="str">
        <f>IF($B116="INT",1*'Unfactored Wall Loads'!AO116, IF($B116="EXT",0.6*'Unfactored Wall Loads'!AO116,"N.G."))</f>
        <v>N.G.</v>
      </c>
      <c r="BB116" s="38">
        <f>'Unfactored Wall Loads'!$P$5*(1*'Unfactored Wall Loads'!AP116)</f>
        <v>0</v>
      </c>
      <c r="BC116" s="38">
        <f>'Unfactored Wall Loads'!$P$5*(1*'Unfactored Wall Loads'!AP116+1*'Unfactored Wall Loads'!AQ116)</f>
        <v>0</v>
      </c>
      <c r="BD116" s="38">
        <f>'Unfactored Wall Loads'!$P$5*(1*'Unfactored Wall Loads'!AP116+1*'Unfactored Wall Loads'!AR116)</f>
        <v>0</v>
      </c>
      <c r="BE116" s="38">
        <f>'Unfactored Wall Loads'!$P$5*(1*'Unfactored Wall Loads'!AP116+0.75*'Unfactored Wall Loads'!AQ116+0.75*'Unfactored Wall Loads'!AR116)</f>
        <v>0</v>
      </c>
      <c r="BF116" s="42">
        <f t="shared" si="22"/>
        <v>0</v>
      </c>
      <c r="BG116" s="118" t="str">
        <f>IF($B116="INT",1*'Unfactored Wall Loads'!AS116,IF($B116="EXT",IF(BM116=BI116,0.6*'Unfactored Wall Loads'!AS116,IF(BM116=BJ116,0.75*0.6*'Unfactored Wall Loads'!AS116,IF(BM116=BK116,0.75*0.6*'Unfactored Wall Loads'!AS116,IF(BM116=BL116,0.75*0.6*'Unfactored Wall Loads'!AS116,"NG")))),"N.G."))</f>
        <v>N.G.</v>
      </c>
      <c r="BH116" s="119" t="str">
        <f>IF($B116="INT",1*'Unfactored Wall Loads'!AT116, IF($B116="EXT",0.6*'Unfactored Wall Loads'!AT116,"N.G."))</f>
        <v>N.G.</v>
      </c>
      <c r="BI116" s="38">
        <f>'Unfactored Wall Loads'!$P$5*(1*'Unfactored Wall Loads'!AU116)</f>
        <v>0</v>
      </c>
      <c r="BJ116" s="38">
        <f>'Unfactored Wall Loads'!$P$5*(1*'Unfactored Wall Loads'!AU116+1*'Unfactored Wall Loads'!AV116)</f>
        <v>0</v>
      </c>
      <c r="BK116" s="38">
        <f>'Unfactored Wall Loads'!$P$5*(1*'Unfactored Wall Loads'!AU116+1*'Unfactored Wall Loads'!AW116)</f>
        <v>0</v>
      </c>
      <c r="BL116" s="38">
        <f>'Unfactored Wall Loads'!$P$5*(1*'Unfactored Wall Loads'!AU116+0.75*'Unfactored Wall Loads'!AV116+0.75*'Unfactored Wall Loads'!AW116)</f>
        <v>0</v>
      </c>
      <c r="BM116" s="42">
        <f t="shared" si="23"/>
        <v>0</v>
      </c>
      <c r="BN116" s="118" t="str">
        <f>IF($B116="INT",1*'Unfactored Wall Loads'!AX116,IF($B116="EXT",IF(BT116=BP116,0.6*'Unfactored Wall Loads'!AX116,IF(BT116=BQ116,0.75*0.6*'Unfactored Wall Loads'!AX116,IF(BT116=BR116,0.75*0.6*'Unfactored Wall Loads'!AX116,IF(BT116=BS116,0.75*0.6*'Unfactored Wall Loads'!AX116,"NG")))),"N.G."))</f>
        <v>N.G.</v>
      </c>
      <c r="BO116" s="119" t="str">
        <f>IF($B116="INT",1*'Unfactored Wall Loads'!AY116, IF($B116="EXT",0.6*'Unfactored Wall Loads'!AY116,"N.G."))</f>
        <v>N.G.</v>
      </c>
      <c r="BP116" s="38">
        <f>'Unfactored Wall Loads'!$P$5*(1*'Unfactored Wall Loads'!AZ116)</f>
        <v>0</v>
      </c>
      <c r="BQ116" s="38">
        <f>'Unfactored Wall Loads'!$P$5*(1*'Unfactored Wall Loads'!AZ116+1*'Unfactored Wall Loads'!BA116)</f>
        <v>0</v>
      </c>
      <c r="BR116" s="38">
        <f>'Unfactored Wall Loads'!$P$5*(1*'Unfactored Wall Loads'!AZ116+1*'Unfactored Wall Loads'!BB116)</f>
        <v>0</v>
      </c>
      <c r="BS116" s="38">
        <f>'Unfactored Wall Loads'!$P$5*(1*'Unfactored Wall Loads'!AZ116+0.75*'Unfactored Wall Loads'!BA116+0.75*'Unfactored Wall Loads'!BB116)</f>
        <v>0</v>
      </c>
      <c r="BT116" s="42">
        <f t="shared" si="24"/>
        <v>0</v>
      </c>
      <c r="BU116" s="118" t="str">
        <f>IF($B116="INT",1*'Unfactored Wall Loads'!BC116,IF($B116="EXT",IF(CA116=BW116,0.6*'Unfactored Wall Loads'!BC116,IF(CA116=BX116,0.75*0.6*'Unfactored Wall Loads'!BC116,IF(CA116=BY116,0.75*0.6*'Unfactored Wall Loads'!BC116,IF(CA116=BZ116,0.75*0.6*'Unfactored Wall Loads'!BC116,"NG")))),"N.G."))</f>
        <v>N.G.</v>
      </c>
      <c r="BV116" s="119" t="str">
        <f>IF($B116="INT",1*'Unfactored Wall Loads'!BD116, IF($B116="EXT",0.6*'Unfactored Wall Loads'!BD116,"N.G."))</f>
        <v>N.G.</v>
      </c>
      <c r="BW116" s="38">
        <f>'Unfactored Wall Loads'!$P$5*(1*'Unfactored Wall Loads'!BE116)</f>
        <v>0</v>
      </c>
      <c r="BX116" s="38">
        <f>'Unfactored Wall Loads'!$P$5*(1*'Unfactored Wall Loads'!BE116+1*'Unfactored Wall Loads'!BF116)</f>
        <v>0</v>
      </c>
      <c r="BY116" s="38">
        <f>'Unfactored Wall Loads'!$P$5*(1*'Unfactored Wall Loads'!BE116+1*'Unfactored Wall Loads'!BG116)</f>
        <v>0</v>
      </c>
      <c r="BZ116" s="38">
        <f>'Unfactored Wall Loads'!$P$5*(1*'Unfactored Wall Loads'!BE116+0.75*'Unfactored Wall Loads'!BF116+0.75*'Unfactored Wall Loads'!BG116)</f>
        <v>0</v>
      </c>
      <c r="CA116" s="42">
        <f t="shared" si="25"/>
        <v>0</v>
      </c>
      <c r="CB116" s="118" t="str">
        <f>IF($B116="INT",1*'Unfactored Wall Loads'!BH116,IF($B116="EXT",IF(CH116=CD116,0.6*'Unfactored Wall Loads'!BH116,IF(CH116=CE116,0.75*0.6*'Unfactored Wall Loads'!BH116,IF(CH116=CF116,0.75*0.6*'Unfactored Wall Loads'!BH116,IF(CH116=CG116,0.75*0.6*'Unfactored Wall Loads'!BH116,"NG")))),"N.G."))</f>
        <v>N.G.</v>
      </c>
      <c r="CC116" s="119" t="str">
        <f>IF($B116="INT",1*'Unfactored Wall Loads'!BI116, IF($B116="EXT",0.6*'Unfactored Wall Loads'!BI116,"N.G."))</f>
        <v>N.G.</v>
      </c>
      <c r="CD116" s="38">
        <f>'Unfactored Wall Loads'!$P$5*(1*'Unfactored Wall Loads'!BJ116)</f>
        <v>0</v>
      </c>
      <c r="CE116" s="38">
        <f>'Unfactored Wall Loads'!$P$5*(1*'Unfactored Wall Loads'!BJ116+1*'Unfactored Wall Loads'!BK116)</f>
        <v>0</v>
      </c>
      <c r="CF116" s="38">
        <f>'Unfactored Wall Loads'!$P$5*(1*'Unfactored Wall Loads'!BJ116+1*'Unfactored Wall Loads'!BL116)</f>
        <v>0</v>
      </c>
      <c r="CG116" s="38">
        <f>'Unfactored Wall Loads'!$P$5*(1*'Unfactored Wall Loads'!BJ116+0.75*'Unfactored Wall Loads'!BK116+0.75*'Unfactored Wall Loads'!BL116)</f>
        <v>0</v>
      </c>
      <c r="CH116" s="42">
        <f t="shared" si="26"/>
        <v>0</v>
      </c>
      <c r="CI116" s="118" t="str">
        <f>IF($B116="INT",1*'Unfactored Wall Loads'!BM116,IF($B116="EXT",IF(CO116=CK116,0.6*'Unfactored Wall Loads'!BM116,IF(CO116=CL116,0.75*0.6*'Unfactored Wall Loads'!BM116,IF(CO116=CM116,0.75*0.6*'Unfactored Wall Loads'!BM116,IF(CO116=CN116,0.75*0.6*'Unfactored Wall Loads'!BM116,"NG")))),"N.G."))</f>
        <v>N.G.</v>
      </c>
      <c r="CJ116" s="119" t="str">
        <f>IF($B116="INT",1*'Unfactored Wall Loads'!BN116, IF($B116="EXT",0.6*'Unfactored Wall Loads'!BN116,"N.G."))</f>
        <v>N.G.</v>
      </c>
      <c r="CK116" s="38">
        <f>'Unfactored Wall Loads'!$P$5*(1*'Unfactored Wall Loads'!BO116)</f>
        <v>0</v>
      </c>
      <c r="CL116" s="38">
        <f>'Unfactored Wall Loads'!$P$5*(1*'Unfactored Wall Loads'!BO116+1*'Unfactored Wall Loads'!BP116)</f>
        <v>0</v>
      </c>
      <c r="CM116" s="38">
        <f>'Unfactored Wall Loads'!$P$5*(1*'Unfactored Wall Loads'!BO116+1*'Unfactored Wall Loads'!BQ116)</f>
        <v>0</v>
      </c>
      <c r="CN116" s="38">
        <f>'Unfactored Wall Loads'!$P$5*(1*'Unfactored Wall Loads'!BO116+0.75*'Unfactored Wall Loads'!BP116+0.75*'Unfactored Wall Loads'!BQ116)</f>
        <v>0</v>
      </c>
      <c r="CO116" s="42">
        <f t="shared" si="27"/>
        <v>0</v>
      </c>
      <c r="CP116" s="118" t="str">
        <f>IF($B116="INT",1*'Unfactored Wall Loads'!BR116,IF($B116="EXT",IF(CV116=CR116,0.6*'Unfactored Wall Loads'!BR116,IF(CV116=CS116,0.75*0.6*'Unfactored Wall Loads'!BR116,IF(CV116=CT116,0.75*0.6*'Unfactored Wall Loads'!BR116,IF(CV116=CU116,0.75*0.6*'Unfactored Wall Loads'!BR116,"NG")))),"N.G."))</f>
        <v>N.G.</v>
      </c>
      <c r="CQ116" s="119" t="str">
        <f>IF($B116="INT",1*'Unfactored Wall Loads'!BS116, IF($B116="EXT",0.6*'Unfactored Wall Loads'!BS116,"N.G."))</f>
        <v>N.G.</v>
      </c>
      <c r="CR116" s="38">
        <f>'Unfactored Wall Loads'!$P$5*(1*'Unfactored Wall Loads'!BT116)</f>
        <v>0</v>
      </c>
      <c r="CS116" s="38">
        <f>'Unfactored Wall Loads'!$P$5*(1*'Unfactored Wall Loads'!BT116+1*'Unfactored Wall Loads'!BU116)</f>
        <v>0</v>
      </c>
      <c r="CT116" s="38">
        <f>'Unfactored Wall Loads'!$P$5*(1*'Unfactored Wall Loads'!BT116+1*'Unfactored Wall Loads'!BV116)</f>
        <v>0</v>
      </c>
      <c r="CU116" s="38">
        <f>'Unfactored Wall Loads'!$P$5*(1*'Unfactored Wall Loads'!BT116+0.75*'Unfactored Wall Loads'!BU116+0.75*'Unfactored Wall Loads'!BV116)</f>
        <v>0</v>
      </c>
      <c r="CV116" s="42">
        <f t="shared" si="28"/>
        <v>0</v>
      </c>
      <c r="CW116" s="118" t="str">
        <f>IF($B116="INT",1*'Unfactored Wall Loads'!BW116,IF($B116="EXT",IF(DC116=CY116,0.6*'Unfactored Wall Loads'!BW116,IF(DC116=CZ116,0.75*0.6*'Unfactored Wall Loads'!BW116,IF(DC116=DA116,0.75*0.6*'Unfactored Wall Loads'!BW116,IF(DC116=DB116,0.75*0.6*'Unfactored Wall Loads'!BW116,"NG")))),"N.G."))</f>
        <v>N.G.</v>
      </c>
      <c r="CX116" s="119" t="str">
        <f>IF($B116="INT",1*'Unfactored Wall Loads'!BX116, IF($B116="EXT",0.6*'Unfactored Wall Loads'!BX116,"N.G."))</f>
        <v>N.G.</v>
      </c>
      <c r="CY116" s="38">
        <f>'Unfactored Wall Loads'!$P$5*(1*'Unfactored Wall Loads'!BY116)</f>
        <v>0</v>
      </c>
      <c r="CZ116" s="38">
        <f>'Unfactored Wall Loads'!$P$5*(1*'Unfactored Wall Loads'!BY116+1*'Unfactored Wall Loads'!BZ116)</f>
        <v>0</v>
      </c>
      <c r="DA116" s="38">
        <f>'Unfactored Wall Loads'!$P$5*(1*'Unfactored Wall Loads'!BY116+1*'Unfactored Wall Loads'!CA116)</f>
        <v>0</v>
      </c>
      <c r="DB116" s="38">
        <f>'Unfactored Wall Loads'!$P$5*(1*'Unfactored Wall Loads'!BY116+0.75*'Unfactored Wall Loads'!BZ116+0.75*'Unfactored Wall Loads'!CA116)</f>
        <v>0</v>
      </c>
      <c r="DC116" s="37">
        <f t="shared" si="29"/>
        <v>0</v>
      </c>
    </row>
    <row r="117" spans="1:107" x14ac:dyDescent="0.25">
      <c r="A117" s="87">
        <v>96</v>
      </c>
      <c r="B117" s="87">
        <f>'Unfactored Wall Loads'!B117</f>
        <v>0</v>
      </c>
      <c r="C117" s="118" t="str">
        <f>IF($B117="INT",1*'Unfactored Wall Loads'!E118,IF($B117="EXT",IF(I117=E117,0.6*'Unfactored Wall Loads'!E118,IF(I117=F117,0.75*0.6*'Unfactored Wall Loads'!E118,IF(I117=G117,0.75*0.6*'Unfactored Wall Loads'!A118,IF(I117=H117,0.75*0.6*'Unfactored Wall Loads'!E118,"NG")))),"N.G."))</f>
        <v>N.G.</v>
      </c>
      <c r="D117" s="119" t="str">
        <f>IF($B117="INT",1*'Unfactored Wall Loads'!F117, IF($B117="EXT",0.6*'Unfactored Wall Loads'!F117,"N.G."))</f>
        <v>N.G.</v>
      </c>
      <c r="E117" s="38">
        <f>'Unfactored Wall Loads'!$P$5*(1*'Unfactored Wall Loads'!G117)</f>
        <v>0</v>
      </c>
      <c r="F117" s="38">
        <f>'Unfactored Wall Loads'!$P$5*(1*'Unfactored Wall Loads'!G117+1*'Unfactored Wall Loads'!H117)</f>
        <v>0</v>
      </c>
      <c r="G117" s="38">
        <f>'Unfactored Wall Loads'!$P$5*(1*'Unfactored Wall Loads'!G117+1*'Unfactored Wall Loads'!I117)</f>
        <v>0</v>
      </c>
      <c r="H117" s="38">
        <f>'Unfactored Wall Loads'!$P$5*(1*'Unfactored Wall Loads'!G117+0.75*'Unfactored Wall Loads'!H117+0.75*'Unfactored Wall Loads'!I117)</f>
        <v>0</v>
      </c>
      <c r="I117" s="42">
        <f t="shared" si="15"/>
        <v>0</v>
      </c>
      <c r="J117" s="118" t="str">
        <f>IF($B117="INT",1*'Unfactored Wall Loads'!J118,IF($B117="EXT",IF(P117=L117,0.6*'Unfactored Wall Loads'!H118,IF(P117=M117,0.75*0.6*'Unfactored Wall Loads'!H118,IF(P117=N117,0.75*0.6*'Unfactored Wall Loads'!H118,IF(P117=O117,0.75*0.6*'Unfactored Wall Loads'!H118,"NG")))),"N.G."))</f>
        <v>N.G.</v>
      </c>
      <c r="K117" s="119" t="str">
        <f>IF($B117="INT",1*'Unfactored Wall Loads'!K117, IF($B117="EXT",0.6*'Unfactored Wall Loads'!K117,"N.G."))</f>
        <v>N.G.</v>
      </c>
      <c r="L117" s="38">
        <f>'Unfactored Wall Loads'!$P$5*(1*'Unfactored Wall Loads'!L117)</f>
        <v>0</v>
      </c>
      <c r="M117" s="38">
        <f>'Unfactored Wall Loads'!$P$5*(1*'Unfactored Wall Loads'!L117+1*'Unfactored Wall Loads'!M117)</f>
        <v>0</v>
      </c>
      <c r="N117" s="38">
        <f>'Unfactored Wall Loads'!$P$5*(1*'Unfactored Wall Loads'!L117+1*'Unfactored Wall Loads'!N117)</f>
        <v>0</v>
      </c>
      <c r="O117" s="38">
        <f>'Unfactored Wall Loads'!$P$5*(1*'Unfactored Wall Loads'!L117+0.75*'Unfactored Wall Loads'!M117+0.75*'Unfactored Wall Loads'!N117)</f>
        <v>0</v>
      </c>
      <c r="P117" s="42">
        <f t="shared" si="16"/>
        <v>0</v>
      </c>
      <c r="Q117" s="118" t="str">
        <f>IF($B117="INT",1*'Unfactored Wall Loads'!O118,IF($B117="EXT",IF(W117=S117,0.6*'Unfactored Wall Loads'!O118,IF(W117=T117,0.75*0.6*'Unfactored Wall Loads'!O118,IF(W117=U117,0.75*0.6*'Unfactored Wall Loads'!O118,IF(W117=V117,0.75*0.6*'Unfactored Wall Loads'!O118,"NG")))),"N.G."))</f>
        <v>N.G.</v>
      </c>
      <c r="R117" s="119" t="str">
        <f>IF($B117="INT",1*'Unfactored Wall Loads'!P117, IF($B117="EXT",0.6*'Unfactored Wall Loads'!P117,"N.G."))</f>
        <v>N.G.</v>
      </c>
      <c r="S117" s="38">
        <f>'Unfactored Wall Loads'!$P$5*(1*'Unfactored Wall Loads'!Q117)</f>
        <v>0</v>
      </c>
      <c r="T117" s="38">
        <f>'Unfactored Wall Loads'!$P$5*(1*'Unfactored Wall Loads'!Q117+1*'Unfactored Wall Loads'!R117)</f>
        <v>0</v>
      </c>
      <c r="U117" s="38">
        <f>'Unfactored Wall Loads'!$P$5*(1*'Unfactored Wall Loads'!Q117+1*'Unfactored Wall Loads'!S117)</f>
        <v>0</v>
      </c>
      <c r="V117" s="38">
        <f>'Unfactored Wall Loads'!$P$5*(1*'Unfactored Wall Loads'!Q117+0.75*'Unfactored Wall Loads'!R117+0.75*'Unfactored Wall Loads'!S117)</f>
        <v>0</v>
      </c>
      <c r="W117" s="42">
        <f t="shared" si="17"/>
        <v>0</v>
      </c>
      <c r="X117" s="118" t="str">
        <f>IF($B117="INT",1*'Unfactored Wall Loads'!T117,IF($B117="EXT",IF(AD117=Z117,0.6*'Unfactored Wall Loads'!T117,IF(AD117=AA117,0.75*0.6*'Unfactored Wall Loads'!T117,IF(AD117=AB117,0.75*0.6*'Unfactored Wall Loads'!T117,IF(AD117=AC117,0.75*0.6*'Unfactored Wall Loads'!T117,"NG")))),"N.G."))</f>
        <v>N.G.</v>
      </c>
      <c r="Y117" s="119" t="str">
        <f>IF($B117="INT",1*'Unfactored Wall Loads'!U117, IF($B117="EXT",0.6*'Unfactored Wall Loads'!U117,"N.G."))</f>
        <v>N.G.</v>
      </c>
      <c r="Z117" s="38">
        <f>'Unfactored Wall Loads'!$P$5*(1*'Unfactored Wall Loads'!V117)</f>
        <v>0</v>
      </c>
      <c r="AA117" s="38">
        <f>'Unfactored Wall Loads'!$P$5*(1*'Unfactored Wall Loads'!V117+1*'Unfactored Wall Loads'!W117)</f>
        <v>0</v>
      </c>
      <c r="AB117" s="38">
        <f>'Unfactored Wall Loads'!$P$5*(1*'Unfactored Wall Loads'!V117+1*'Unfactored Wall Loads'!X117)</f>
        <v>0</v>
      </c>
      <c r="AC117" s="42">
        <f>'Unfactored Wall Loads'!$P$5*(1*'Unfactored Wall Loads'!V117+0.75*'Unfactored Wall Loads'!W117+0.75*'Unfactored Wall Loads'!X117)</f>
        <v>0</v>
      </c>
      <c r="AD117" s="87">
        <f t="shared" si="18"/>
        <v>0</v>
      </c>
      <c r="AE117" s="118" t="str">
        <f>IF($B117="INT",1*'Unfactored Wall Loads'!Y117,IF($B117="EXT",IF(AK117=AG117,0.6*'Unfactored Wall Loads'!Y117,IF(AK117=AH117,0.75*0.6*'Unfactored Wall Loads'!Y117,IF(AK117=AI117,0.75*0.6*'Unfactored Wall Loads'!Y117,IF(AK117=AJ117,0.75*0.6*'Unfactored Wall Loads'!Y117,"NG")))),"N.G."))</f>
        <v>N.G.</v>
      </c>
      <c r="AF117" s="119" t="str">
        <f>IF($B117="INT",1*'Unfactored Wall Loads'!Z117, IF($B117="EXT",0.6*'Unfactored Wall Loads'!Z117,"N.G."))</f>
        <v>N.G.</v>
      </c>
      <c r="AG117" s="38">
        <f>'Unfactored Wall Loads'!$P$5*(1*'Unfactored Wall Loads'!AA117)</f>
        <v>0</v>
      </c>
      <c r="AH117" s="38">
        <f>'Unfactored Wall Loads'!$P$5*(1*'Unfactored Wall Loads'!AA117+1*'Unfactored Wall Loads'!AB117)</f>
        <v>0</v>
      </c>
      <c r="AI117" s="38">
        <f>'Unfactored Wall Loads'!$P$5*(1*'Unfactored Wall Loads'!AA117+1*'Unfactored Wall Loads'!AC117)</f>
        <v>0</v>
      </c>
      <c r="AJ117" s="38">
        <f>'Unfactored Wall Loads'!$P$5*(1*'Unfactored Wall Loads'!AA117+0.75*'Unfactored Wall Loads'!AB117+0.75*'Unfactored Wall Loads'!AC117)</f>
        <v>0</v>
      </c>
      <c r="AK117" s="42">
        <f t="shared" si="19"/>
        <v>0</v>
      </c>
      <c r="AL117" s="118" t="str">
        <f>IF($B117="INT",1*'Unfactored Wall Loads'!AD117,IF($B117="EXT",IF(AR117=AN117,0.6*'Unfactored Wall Loads'!AD117,IF(AR117=AO117,0.75*0.6*'Unfactored Wall Loads'!AD117,IF(AR117=AP117,0.75*0.6*'Unfactored Wall Loads'!AD117,IF(AR117=AQ117,0.75*0.6*'Unfactored Wall Loads'!AD117,"NG")))),"N.G."))</f>
        <v>N.G.</v>
      </c>
      <c r="AM117" s="119" t="str">
        <f>IF($B117="INT",1*'Unfactored Wall Loads'!AE117, IF($B117="EXT",0.6*'Unfactored Wall Loads'!AE117,"N.G."))</f>
        <v>N.G.</v>
      </c>
      <c r="AN117" s="38">
        <f>'Unfactored Wall Loads'!$P$5*(1*'Unfactored Wall Loads'!AF117)</f>
        <v>0</v>
      </c>
      <c r="AO117" s="38">
        <f>'Unfactored Wall Loads'!$P$5*(1*'Unfactored Wall Loads'!AF117+1*'Unfactored Wall Loads'!AG117)</f>
        <v>0</v>
      </c>
      <c r="AP117" s="38">
        <f>'Unfactored Wall Loads'!$P$5*(1*'Unfactored Wall Loads'!AF117+1*'Unfactored Wall Loads'!AH117)</f>
        <v>0</v>
      </c>
      <c r="AQ117" s="38">
        <f>'Unfactored Wall Loads'!$P$5*(1*'Unfactored Wall Loads'!AF117+0.75*'Unfactored Wall Loads'!AG117+0.75*'Unfactored Wall Loads'!AH117)</f>
        <v>0</v>
      </c>
      <c r="AR117" s="42">
        <f t="shared" si="20"/>
        <v>0</v>
      </c>
      <c r="AS117" s="118" t="str">
        <f>IF($B117="INT",1*'Unfactored Wall Loads'!AI117,IF($B117="EXT",IF(AY117=AU117,0.6*'Unfactored Wall Loads'!AI117,IF(AY117=AV117,0.75*0.6*'Unfactored Wall Loads'!AI117,IF(AY117=AW117,0.75*0.6*'Unfactored Wall Loads'!AI117,IF(AY117=AX117,0.75*0.6*'Unfactored Wall Loads'!AI117,"NG")))),"N.G."))</f>
        <v>N.G.</v>
      </c>
      <c r="AT117" s="119" t="str">
        <f>IF($B117="INT",1*'Unfactored Wall Loads'!AJ117, IF($B117="EXT",0.6*'Unfactored Wall Loads'!AJ117,"N.G."))</f>
        <v>N.G.</v>
      </c>
      <c r="AU117" s="38">
        <f>'Unfactored Wall Loads'!$P$5*(1*'Unfactored Wall Loads'!AK117)</f>
        <v>0</v>
      </c>
      <c r="AV117" s="38">
        <f>'Unfactored Wall Loads'!$P$5*(1*'Unfactored Wall Loads'!AK117+1*'Unfactored Wall Loads'!AL117)</f>
        <v>0</v>
      </c>
      <c r="AW117" s="38">
        <f>'Unfactored Wall Loads'!$P$5*(1*'Unfactored Wall Loads'!AK117+1*'Unfactored Wall Loads'!AM117)</f>
        <v>0</v>
      </c>
      <c r="AX117" s="38">
        <f>'Unfactored Wall Loads'!$P$5*(1*'Unfactored Wall Loads'!AK117+0.75*'Unfactored Wall Loads'!AL117+0.75*'Unfactored Wall Loads'!AM117)</f>
        <v>0</v>
      </c>
      <c r="AY117" s="42">
        <f t="shared" si="21"/>
        <v>0</v>
      </c>
      <c r="AZ117" s="118" t="str">
        <f>IF($B117="INT",1*'Unfactored Wall Loads'!AN117,IF($B117="EXT",IF(BF117=BB117,0.6*'Unfactored Wall Loads'!AN117,IF(BF117=BC117,0.75*0.6*'Unfactored Wall Loads'!AN117,IF(BF117=BD117,0.75*0.6*'Unfactored Wall Loads'!AN117,IF(BF117=BE117,0.75*0.6*'Unfactored Wall Loads'!AN117,"NG")))),"N.G."))</f>
        <v>N.G.</v>
      </c>
      <c r="BA117" s="119" t="str">
        <f>IF($B117="INT",1*'Unfactored Wall Loads'!AO117, IF($B117="EXT",0.6*'Unfactored Wall Loads'!AO117,"N.G."))</f>
        <v>N.G.</v>
      </c>
      <c r="BB117" s="38">
        <f>'Unfactored Wall Loads'!$P$5*(1*'Unfactored Wall Loads'!AP117)</f>
        <v>0</v>
      </c>
      <c r="BC117" s="38">
        <f>'Unfactored Wall Loads'!$P$5*(1*'Unfactored Wall Loads'!AP117+1*'Unfactored Wall Loads'!AQ117)</f>
        <v>0</v>
      </c>
      <c r="BD117" s="38">
        <f>'Unfactored Wall Loads'!$P$5*(1*'Unfactored Wall Loads'!AP117+1*'Unfactored Wall Loads'!AR117)</f>
        <v>0</v>
      </c>
      <c r="BE117" s="38">
        <f>'Unfactored Wall Loads'!$P$5*(1*'Unfactored Wall Loads'!AP117+0.75*'Unfactored Wall Loads'!AQ117+0.75*'Unfactored Wall Loads'!AR117)</f>
        <v>0</v>
      </c>
      <c r="BF117" s="42">
        <f t="shared" si="22"/>
        <v>0</v>
      </c>
      <c r="BG117" s="118" t="str">
        <f>IF($B117="INT",1*'Unfactored Wall Loads'!AS117,IF($B117="EXT",IF(BM117=BI117,0.6*'Unfactored Wall Loads'!AS117,IF(BM117=BJ117,0.75*0.6*'Unfactored Wall Loads'!AS117,IF(BM117=BK117,0.75*0.6*'Unfactored Wall Loads'!AS117,IF(BM117=BL117,0.75*0.6*'Unfactored Wall Loads'!AS117,"NG")))),"N.G."))</f>
        <v>N.G.</v>
      </c>
      <c r="BH117" s="119" t="str">
        <f>IF($B117="INT",1*'Unfactored Wall Loads'!AT117, IF($B117="EXT",0.6*'Unfactored Wall Loads'!AT117,"N.G."))</f>
        <v>N.G.</v>
      </c>
      <c r="BI117" s="38">
        <f>'Unfactored Wall Loads'!$P$5*(1*'Unfactored Wall Loads'!AU117)</f>
        <v>0</v>
      </c>
      <c r="BJ117" s="38">
        <f>'Unfactored Wall Loads'!$P$5*(1*'Unfactored Wall Loads'!AU117+1*'Unfactored Wall Loads'!AV117)</f>
        <v>0</v>
      </c>
      <c r="BK117" s="38">
        <f>'Unfactored Wall Loads'!$P$5*(1*'Unfactored Wall Loads'!AU117+1*'Unfactored Wall Loads'!AW117)</f>
        <v>0</v>
      </c>
      <c r="BL117" s="38">
        <f>'Unfactored Wall Loads'!$P$5*(1*'Unfactored Wall Loads'!AU117+0.75*'Unfactored Wall Loads'!AV117+0.75*'Unfactored Wall Loads'!AW117)</f>
        <v>0</v>
      </c>
      <c r="BM117" s="42">
        <f t="shared" si="23"/>
        <v>0</v>
      </c>
      <c r="BN117" s="118" t="str">
        <f>IF($B117="INT",1*'Unfactored Wall Loads'!AX117,IF($B117="EXT",IF(BT117=BP117,0.6*'Unfactored Wall Loads'!AX117,IF(BT117=BQ117,0.75*0.6*'Unfactored Wall Loads'!AX117,IF(BT117=BR117,0.75*0.6*'Unfactored Wall Loads'!AX117,IF(BT117=BS117,0.75*0.6*'Unfactored Wall Loads'!AX117,"NG")))),"N.G."))</f>
        <v>N.G.</v>
      </c>
      <c r="BO117" s="119" t="str">
        <f>IF($B117="INT",1*'Unfactored Wall Loads'!AY117, IF($B117="EXT",0.6*'Unfactored Wall Loads'!AY117,"N.G."))</f>
        <v>N.G.</v>
      </c>
      <c r="BP117" s="38">
        <f>'Unfactored Wall Loads'!$P$5*(1*'Unfactored Wall Loads'!AZ117)</f>
        <v>0</v>
      </c>
      <c r="BQ117" s="38">
        <f>'Unfactored Wall Loads'!$P$5*(1*'Unfactored Wall Loads'!AZ117+1*'Unfactored Wall Loads'!BA117)</f>
        <v>0</v>
      </c>
      <c r="BR117" s="38">
        <f>'Unfactored Wall Loads'!$P$5*(1*'Unfactored Wall Loads'!AZ117+1*'Unfactored Wall Loads'!BB117)</f>
        <v>0</v>
      </c>
      <c r="BS117" s="38">
        <f>'Unfactored Wall Loads'!$P$5*(1*'Unfactored Wall Loads'!AZ117+0.75*'Unfactored Wall Loads'!BA117+0.75*'Unfactored Wall Loads'!BB117)</f>
        <v>0</v>
      </c>
      <c r="BT117" s="42">
        <f t="shared" si="24"/>
        <v>0</v>
      </c>
      <c r="BU117" s="118" t="str">
        <f>IF($B117="INT",1*'Unfactored Wall Loads'!BC117,IF($B117="EXT",IF(CA117=BW117,0.6*'Unfactored Wall Loads'!BC117,IF(CA117=BX117,0.75*0.6*'Unfactored Wall Loads'!BC117,IF(CA117=BY117,0.75*0.6*'Unfactored Wall Loads'!BC117,IF(CA117=BZ117,0.75*0.6*'Unfactored Wall Loads'!BC117,"NG")))),"N.G."))</f>
        <v>N.G.</v>
      </c>
      <c r="BV117" s="119" t="str">
        <f>IF($B117="INT",1*'Unfactored Wall Loads'!BD117, IF($B117="EXT",0.6*'Unfactored Wall Loads'!BD117,"N.G."))</f>
        <v>N.G.</v>
      </c>
      <c r="BW117" s="38">
        <f>'Unfactored Wall Loads'!$P$5*(1*'Unfactored Wall Loads'!BE117)</f>
        <v>0</v>
      </c>
      <c r="BX117" s="38">
        <f>'Unfactored Wall Loads'!$P$5*(1*'Unfactored Wall Loads'!BE117+1*'Unfactored Wall Loads'!BF117)</f>
        <v>0</v>
      </c>
      <c r="BY117" s="38">
        <f>'Unfactored Wall Loads'!$P$5*(1*'Unfactored Wall Loads'!BE117+1*'Unfactored Wall Loads'!BG117)</f>
        <v>0</v>
      </c>
      <c r="BZ117" s="38">
        <f>'Unfactored Wall Loads'!$P$5*(1*'Unfactored Wall Loads'!BE117+0.75*'Unfactored Wall Loads'!BF117+0.75*'Unfactored Wall Loads'!BG117)</f>
        <v>0</v>
      </c>
      <c r="CA117" s="42">
        <f t="shared" si="25"/>
        <v>0</v>
      </c>
      <c r="CB117" s="118" t="str">
        <f>IF($B117="INT",1*'Unfactored Wall Loads'!BH117,IF($B117="EXT",IF(CH117=CD117,0.6*'Unfactored Wall Loads'!BH117,IF(CH117=CE117,0.75*0.6*'Unfactored Wall Loads'!BH117,IF(CH117=CF117,0.75*0.6*'Unfactored Wall Loads'!BH117,IF(CH117=CG117,0.75*0.6*'Unfactored Wall Loads'!BH117,"NG")))),"N.G."))</f>
        <v>N.G.</v>
      </c>
      <c r="CC117" s="119" t="str">
        <f>IF($B117="INT",1*'Unfactored Wall Loads'!BI117, IF($B117="EXT",0.6*'Unfactored Wall Loads'!BI117,"N.G."))</f>
        <v>N.G.</v>
      </c>
      <c r="CD117" s="38">
        <f>'Unfactored Wall Loads'!$P$5*(1*'Unfactored Wall Loads'!BJ117)</f>
        <v>0</v>
      </c>
      <c r="CE117" s="38">
        <f>'Unfactored Wall Loads'!$P$5*(1*'Unfactored Wall Loads'!BJ117+1*'Unfactored Wall Loads'!BK117)</f>
        <v>0</v>
      </c>
      <c r="CF117" s="38">
        <f>'Unfactored Wall Loads'!$P$5*(1*'Unfactored Wall Loads'!BJ117+1*'Unfactored Wall Loads'!BL117)</f>
        <v>0</v>
      </c>
      <c r="CG117" s="38">
        <f>'Unfactored Wall Loads'!$P$5*(1*'Unfactored Wall Loads'!BJ117+0.75*'Unfactored Wall Loads'!BK117+0.75*'Unfactored Wall Loads'!BL117)</f>
        <v>0</v>
      </c>
      <c r="CH117" s="42">
        <f t="shared" si="26"/>
        <v>0</v>
      </c>
      <c r="CI117" s="118" t="str">
        <f>IF($B117="INT",1*'Unfactored Wall Loads'!BM117,IF($B117="EXT",IF(CO117=CK117,0.6*'Unfactored Wall Loads'!BM117,IF(CO117=CL117,0.75*0.6*'Unfactored Wall Loads'!BM117,IF(CO117=CM117,0.75*0.6*'Unfactored Wall Loads'!BM117,IF(CO117=CN117,0.75*0.6*'Unfactored Wall Loads'!BM117,"NG")))),"N.G."))</f>
        <v>N.G.</v>
      </c>
      <c r="CJ117" s="119" t="str">
        <f>IF($B117="INT",1*'Unfactored Wall Loads'!BN117, IF($B117="EXT",0.6*'Unfactored Wall Loads'!BN117,"N.G."))</f>
        <v>N.G.</v>
      </c>
      <c r="CK117" s="38">
        <f>'Unfactored Wall Loads'!$P$5*(1*'Unfactored Wall Loads'!BO117)</f>
        <v>0</v>
      </c>
      <c r="CL117" s="38">
        <f>'Unfactored Wall Loads'!$P$5*(1*'Unfactored Wall Loads'!BO117+1*'Unfactored Wall Loads'!BP117)</f>
        <v>0</v>
      </c>
      <c r="CM117" s="38">
        <f>'Unfactored Wall Loads'!$P$5*(1*'Unfactored Wall Loads'!BO117+1*'Unfactored Wall Loads'!BQ117)</f>
        <v>0</v>
      </c>
      <c r="CN117" s="38">
        <f>'Unfactored Wall Loads'!$P$5*(1*'Unfactored Wall Loads'!BO117+0.75*'Unfactored Wall Loads'!BP117+0.75*'Unfactored Wall Loads'!BQ117)</f>
        <v>0</v>
      </c>
      <c r="CO117" s="42">
        <f t="shared" si="27"/>
        <v>0</v>
      </c>
      <c r="CP117" s="118" t="str">
        <f>IF($B117="INT",1*'Unfactored Wall Loads'!BR117,IF($B117="EXT",IF(CV117=CR117,0.6*'Unfactored Wall Loads'!BR117,IF(CV117=CS117,0.75*0.6*'Unfactored Wall Loads'!BR117,IF(CV117=CT117,0.75*0.6*'Unfactored Wall Loads'!BR117,IF(CV117=CU117,0.75*0.6*'Unfactored Wall Loads'!BR117,"NG")))),"N.G."))</f>
        <v>N.G.</v>
      </c>
      <c r="CQ117" s="119" t="str">
        <f>IF($B117="INT",1*'Unfactored Wall Loads'!BS117, IF($B117="EXT",0.6*'Unfactored Wall Loads'!BS117,"N.G."))</f>
        <v>N.G.</v>
      </c>
      <c r="CR117" s="38">
        <f>'Unfactored Wall Loads'!$P$5*(1*'Unfactored Wall Loads'!BT117)</f>
        <v>0</v>
      </c>
      <c r="CS117" s="38">
        <f>'Unfactored Wall Loads'!$P$5*(1*'Unfactored Wall Loads'!BT117+1*'Unfactored Wall Loads'!BU117)</f>
        <v>0</v>
      </c>
      <c r="CT117" s="38">
        <f>'Unfactored Wall Loads'!$P$5*(1*'Unfactored Wall Loads'!BT117+1*'Unfactored Wall Loads'!BV117)</f>
        <v>0</v>
      </c>
      <c r="CU117" s="38">
        <f>'Unfactored Wall Loads'!$P$5*(1*'Unfactored Wall Loads'!BT117+0.75*'Unfactored Wall Loads'!BU117+0.75*'Unfactored Wall Loads'!BV117)</f>
        <v>0</v>
      </c>
      <c r="CV117" s="42">
        <f t="shared" si="28"/>
        <v>0</v>
      </c>
      <c r="CW117" s="118" t="str">
        <f>IF($B117="INT",1*'Unfactored Wall Loads'!BW117,IF($B117="EXT",IF(DC117=CY117,0.6*'Unfactored Wall Loads'!BW117,IF(DC117=CZ117,0.75*0.6*'Unfactored Wall Loads'!BW117,IF(DC117=DA117,0.75*0.6*'Unfactored Wall Loads'!BW117,IF(DC117=DB117,0.75*0.6*'Unfactored Wall Loads'!BW117,"NG")))),"N.G."))</f>
        <v>N.G.</v>
      </c>
      <c r="CX117" s="119" t="str">
        <f>IF($B117="INT",1*'Unfactored Wall Loads'!BX117, IF($B117="EXT",0.6*'Unfactored Wall Loads'!BX117,"N.G."))</f>
        <v>N.G.</v>
      </c>
      <c r="CY117" s="38">
        <f>'Unfactored Wall Loads'!$P$5*(1*'Unfactored Wall Loads'!BY117)</f>
        <v>0</v>
      </c>
      <c r="CZ117" s="38">
        <f>'Unfactored Wall Loads'!$P$5*(1*'Unfactored Wall Loads'!BY117+1*'Unfactored Wall Loads'!BZ117)</f>
        <v>0</v>
      </c>
      <c r="DA117" s="38">
        <f>'Unfactored Wall Loads'!$P$5*(1*'Unfactored Wall Loads'!BY117+1*'Unfactored Wall Loads'!CA117)</f>
        <v>0</v>
      </c>
      <c r="DB117" s="38">
        <f>'Unfactored Wall Loads'!$P$5*(1*'Unfactored Wall Loads'!BY117+0.75*'Unfactored Wall Loads'!BZ117+0.75*'Unfactored Wall Loads'!CA117)</f>
        <v>0</v>
      </c>
      <c r="DC117" s="37">
        <f t="shared" si="29"/>
        <v>0</v>
      </c>
    </row>
    <row r="118" spans="1:107" x14ac:dyDescent="0.25">
      <c r="A118" s="87">
        <v>97</v>
      </c>
      <c r="B118" s="87">
        <f>'Unfactored Wall Loads'!B118</f>
        <v>0</v>
      </c>
      <c r="C118" s="118" t="str">
        <f>IF($B118="INT",1*'Unfactored Wall Loads'!E119,IF($B118="EXT",IF(I118=E118,0.6*'Unfactored Wall Loads'!E119,IF(I118=F118,0.75*0.6*'Unfactored Wall Loads'!E119,IF(I118=G118,0.75*0.6*'Unfactored Wall Loads'!A119,IF(I118=H118,0.75*0.6*'Unfactored Wall Loads'!E119,"NG")))),"N.G."))</f>
        <v>N.G.</v>
      </c>
      <c r="D118" s="119" t="str">
        <f>IF($B118="INT",1*'Unfactored Wall Loads'!F118, IF($B118="EXT",0.6*'Unfactored Wall Loads'!F118,"N.G."))</f>
        <v>N.G.</v>
      </c>
      <c r="E118" s="38">
        <f>'Unfactored Wall Loads'!$P$5*(1*'Unfactored Wall Loads'!G118)</f>
        <v>0</v>
      </c>
      <c r="F118" s="38">
        <f>'Unfactored Wall Loads'!$P$5*(1*'Unfactored Wall Loads'!G118+1*'Unfactored Wall Loads'!H118)</f>
        <v>0</v>
      </c>
      <c r="G118" s="38">
        <f>'Unfactored Wall Loads'!$P$5*(1*'Unfactored Wall Loads'!G118+1*'Unfactored Wall Loads'!I118)</f>
        <v>0</v>
      </c>
      <c r="H118" s="38">
        <f>'Unfactored Wall Loads'!$P$5*(1*'Unfactored Wall Loads'!G118+0.75*'Unfactored Wall Loads'!H118+0.75*'Unfactored Wall Loads'!I118)</f>
        <v>0</v>
      </c>
      <c r="I118" s="42">
        <f t="shared" si="15"/>
        <v>0</v>
      </c>
      <c r="J118" s="118" t="str">
        <f>IF($B118="INT",1*'Unfactored Wall Loads'!J119,IF($B118="EXT",IF(P118=L118,0.6*'Unfactored Wall Loads'!H119,IF(P118=M118,0.75*0.6*'Unfactored Wall Loads'!H119,IF(P118=N118,0.75*0.6*'Unfactored Wall Loads'!H119,IF(P118=O118,0.75*0.6*'Unfactored Wall Loads'!H119,"NG")))),"N.G."))</f>
        <v>N.G.</v>
      </c>
      <c r="K118" s="119" t="str">
        <f>IF($B118="INT",1*'Unfactored Wall Loads'!K118, IF($B118="EXT",0.6*'Unfactored Wall Loads'!K118,"N.G."))</f>
        <v>N.G.</v>
      </c>
      <c r="L118" s="38">
        <f>'Unfactored Wall Loads'!$P$5*(1*'Unfactored Wall Loads'!L118)</f>
        <v>0</v>
      </c>
      <c r="M118" s="38">
        <f>'Unfactored Wall Loads'!$P$5*(1*'Unfactored Wall Loads'!L118+1*'Unfactored Wall Loads'!M118)</f>
        <v>0</v>
      </c>
      <c r="N118" s="38">
        <f>'Unfactored Wall Loads'!$P$5*(1*'Unfactored Wall Loads'!L118+1*'Unfactored Wall Loads'!N118)</f>
        <v>0</v>
      </c>
      <c r="O118" s="38">
        <f>'Unfactored Wall Loads'!$P$5*(1*'Unfactored Wall Loads'!L118+0.75*'Unfactored Wall Loads'!M118+0.75*'Unfactored Wall Loads'!N118)</f>
        <v>0</v>
      </c>
      <c r="P118" s="42">
        <f t="shared" si="16"/>
        <v>0</v>
      </c>
      <c r="Q118" s="118" t="str">
        <f>IF($B118="INT",1*'Unfactored Wall Loads'!O119,IF($B118="EXT",IF(W118=S118,0.6*'Unfactored Wall Loads'!O119,IF(W118=T118,0.75*0.6*'Unfactored Wall Loads'!O119,IF(W118=U118,0.75*0.6*'Unfactored Wall Loads'!O119,IF(W118=V118,0.75*0.6*'Unfactored Wall Loads'!O119,"NG")))),"N.G."))</f>
        <v>N.G.</v>
      </c>
      <c r="R118" s="119" t="str">
        <f>IF($B118="INT",1*'Unfactored Wall Loads'!P118, IF($B118="EXT",0.6*'Unfactored Wall Loads'!P118,"N.G."))</f>
        <v>N.G.</v>
      </c>
      <c r="S118" s="38">
        <f>'Unfactored Wall Loads'!$P$5*(1*'Unfactored Wall Loads'!Q118)</f>
        <v>0</v>
      </c>
      <c r="T118" s="38">
        <f>'Unfactored Wall Loads'!$P$5*(1*'Unfactored Wall Loads'!Q118+1*'Unfactored Wall Loads'!R118)</f>
        <v>0</v>
      </c>
      <c r="U118" s="38">
        <f>'Unfactored Wall Loads'!$P$5*(1*'Unfactored Wall Loads'!Q118+1*'Unfactored Wall Loads'!S118)</f>
        <v>0</v>
      </c>
      <c r="V118" s="38">
        <f>'Unfactored Wall Loads'!$P$5*(1*'Unfactored Wall Loads'!Q118+0.75*'Unfactored Wall Loads'!R118+0.75*'Unfactored Wall Loads'!S118)</f>
        <v>0</v>
      </c>
      <c r="W118" s="42">
        <f t="shared" si="17"/>
        <v>0</v>
      </c>
      <c r="X118" s="118" t="str">
        <f>IF($B118="INT",1*'Unfactored Wall Loads'!T118,IF($B118="EXT",IF(AD118=Z118,0.6*'Unfactored Wall Loads'!T118,IF(AD118=AA118,0.75*0.6*'Unfactored Wall Loads'!T118,IF(AD118=AB118,0.75*0.6*'Unfactored Wall Loads'!T118,IF(AD118=AC118,0.75*0.6*'Unfactored Wall Loads'!T118,"NG")))),"N.G."))</f>
        <v>N.G.</v>
      </c>
      <c r="Y118" s="119" t="str">
        <f>IF($B118="INT",1*'Unfactored Wall Loads'!U118, IF($B118="EXT",0.6*'Unfactored Wall Loads'!U118,"N.G."))</f>
        <v>N.G.</v>
      </c>
      <c r="Z118" s="38">
        <f>'Unfactored Wall Loads'!$P$5*(1*'Unfactored Wall Loads'!V118)</f>
        <v>0</v>
      </c>
      <c r="AA118" s="38">
        <f>'Unfactored Wall Loads'!$P$5*(1*'Unfactored Wall Loads'!V118+1*'Unfactored Wall Loads'!W118)</f>
        <v>0</v>
      </c>
      <c r="AB118" s="38">
        <f>'Unfactored Wall Loads'!$P$5*(1*'Unfactored Wall Loads'!V118+1*'Unfactored Wall Loads'!X118)</f>
        <v>0</v>
      </c>
      <c r="AC118" s="42">
        <f>'Unfactored Wall Loads'!$P$5*(1*'Unfactored Wall Loads'!V118+0.75*'Unfactored Wall Loads'!W118+0.75*'Unfactored Wall Loads'!X118)</f>
        <v>0</v>
      </c>
      <c r="AD118" s="87">
        <f t="shared" si="18"/>
        <v>0</v>
      </c>
      <c r="AE118" s="118" t="str">
        <f>IF($B118="INT",1*'Unfactored Wall Loads'!Y118,IF($B118="EXT",IF(AK118=AG118,0.6*'Unfactored Wall Loads'!Y118,IF(AK118=AH118,0.75*0.6*'Unfactored Wall Loads'!Y118,IF(AK118=AI118,0.75*0.6*'Unfactored Wall Loads'!Y118,IF(AK118=AJ118,0.75*0.6*'Unfactored Wall Loads'!Y118,"NG")))),"N.G."))</f>
        <v>N.G.</v>
      </c>
      <c r="AF118" s="119" t="str">
        <f>IF($B118="INT",1*'Unfactored Wall Loads'!Z118, IF($B118="EXT",0.6*'Unfactored Wall Loads'!Z118,"N.G."))</f>
        <v>N.G.</v>
      </c>
      <c r="AG118" s="38">
        <f>'Unfactored Wall Loads'!$P$5*(1*'Unfactored Wall Loads'!AA118)</f>
        <v>0</v>
      </c>
      <c r="AH118" s="38">
        <f>'Unfactored Wall Loads'!$P$5*(1*'Unfactored Wall Loads'!AA118+1*'Unfactored Wall Loads'!AB118)</f>
        <v>0</v>
      </c>
      <c r="AI118" s="38">
        <f>'Unfactored Wall Loads'!$P$5*(1*'Unfactored Wall Loads'!AA118+1*'Unfactored Wall Loads'!AC118)</f>
        <v>0</v>
      </c>
      <c r="AJ118" s="38">
        <f>'Unfactored Wall Loads'!$P$5*(1*'Unfactored Wall Loads'!AA118+0.75*'Unfactored Wall Loads'!AB118+0.75*'Unfactored Wall Loads'!AC118)</f>
        <v>0</v>
      </c>
      <c r="AK118" s="42">
        <f t="shared" si="19"/>
        <v>0</v>
      </c>
      <c r="AL118" s="118" t="str">
        <f>IF($B118="INT",1*'Unfactored Wall Loads'!AD118,IF($B118="EXT",IF(AR118=AN118,0.6*'Unfactored Wall Loads'!AD118,IF(AR118=AO118,0.75*0.6*'Unfactored Wall Loads'!AD118,IF(AR118=AP118,0.75*0.6*'Unfactored Wall Loads'!AD118,IF(AR118=AQ118,0.75*0.6*'Unfactored Wall Loads'!AD118,"NG")))),"N.G."))</f>
        <v>N.G.</v>
      </c>
      <c r="AM118" s="119" t="str">
        <f>IF($B118="INT",1*'Unfactored Wall Loads'!AE118, IF($B118="EXT",0.6*'Unfactored Wall Loads'!AE118,"N.G."))</f>
        <v>N.G.</v>
      </c>
      <c r="AN118" s="38">
        <f>'Unfactored Wall Loads'!$P$5*(1*'Unfactored Wall Loads'!AF118)</f>
        <v>0</v>
      </c>
      <c r="AO118" s="38">
        <f>'Unfactored Wall Loads'!$P$5*(1*'Unfactored Wall Loads'!AF118+1*'Unfactored Wall Loads'!AG118)</f>
        <v>0</v>
      </c>
      <c r="AP118" s="38">
        <f>'Unfactored Wall Loads'!$P$5*(1*'Unfactored Wall Loads'!AF118+1*'Unfactored Wall Loads'!AH118)</f>
        <v>0</v>
      </c>
      <c r="AQ118" s="38">
        <f>'Unfactored Wall Loads'!$P$5*(1*'Unfactored Wall Loads'!AF118+0.75*'Unfactored Wall Loads'!AG118+0.75*'Unfactored Wall Loads'!AH118)</f>
        <v>0</v>
      </c>
      <c r="AR118" s="42">
        <f t="shared" si="20"/>
        <v>0</v>
      </c>
      <c r="AS118" s="118" t="str">
        <f>IF($B118="INT",1*'Unfactored Wall Loads'!AI118,IF($B118="EXT",IF(AY118=AU118,0.6*'Unfactored Wall Loads'!AI118,IF(AY118=AV118,0.75*0.6*'Unfactored Wall Loads'!AI118,IF(AY118=AW118,0.75*0.6*'Unfactored Wall Loads'!AI118,IF(AY118=AX118,0.75*0.6*'Unfactored Wall Loads'!AI118,"NG")))),"N.G."))</f>
        <v>N.G.</v>
      </c>
      <c r="AT118" s="119" t="str">
        <f>IF($B118="INT",1*'Unfactored Wall Loads'!AJ118, IF($B118="EXT",0.6*'Unfactored Wall Loads'!AJ118,"N.G."))</f>
        <v>N.G.</v>
      </c>
      <c r="AU118" s="38">
        <f>'Unfactored Wall Loads'!$P$5*(1*'Unfactored Wall Loads'!AK118)</f>
        <v>0</v>
      </c>
      <c r="AV118" s="38">
        <f>'Unfactored Wall Loads'!$P$5*(1*'Unfactored Wall Loads'!AK118+1*'Unfactored Wall Loads'!AL118)</f>
        <v>0</v>
      </c>
      <c r="AW118" s="38">
        <f>'Unfactored Wall Loads'!$P$5*(1*'Unfactored Wall Loads'!AK118+1*'Unfactored Wall Loads'!AM118)</f>
        <v>0</v>
      </c>
      <c r="AX118" s="38">
        <f>'Unfactored Wall Loads'!$P$5*(1*'Unfactored Wall Loads'!AK118+0.75*'Unfactored Wall Loads'!AL118+0.75*'Unfactored Wall Loads'!AM118)</f>
        <v>0</v>
      </c>
      <c r="AY118" s="42">
        <f t="shared" si="21"/>
        <v>0</v>
      </c>
      <c r="AZ118" s="118" t="str">
        <f>IF($B118="INT",1*'Unfactored Wall Loads'!AN118,IF($B118="EXT",IF(BF118=BB118,0.6*'Unfactored Wall Loads'!AN118,IF(BF118=BC118,0.75*0.6*'Unfactored Wall Loads'!AN118,IF(BF118=BD118,0.75*0.6*'Unfactored Wall Loads'!AN118,IF(BF118=BE118,0.75*0.6*'Unfactored Wall Loads'!AN118,"NG")))),"N.G."))</f>
        <v>N.G.</v>
      </c>
      <c r="BA118" s="119" t="str">
        <f>IF($B118="INT",1*'Unfactored Wall Loads'!AO118, IF($B118="EXT",0.6*'Unfactored Wall Loads'!AO118,"N.G."))</f>
        <v>N.G.</v>
      </c>
      <c r="BB118" s="38">
        <f>'Unfactored Wall Loads'!$P$5*(1*'Unfactored Wall Loads'!AP118)</f>
        <v>0</v>
      </c>
      <c r="BC118" s="38">
        <f>'Unfactored Wall Loads'!$P$5*(1*'Unfactored Wall Loads'!AP118+1*'Unfactored Wall Loads'!AQ118)</f>
        <v>0</v>
      </c>
      <c r="BD118" s="38">
        <f>'Unfactored Wall Loads'!$P$5*(1*'Unfactored Wall Loads'!AP118+1*'Unfactored Wall Loads'!AR118)</f>
        <v>0</v>
      </c>
      <c r="BE118" s="38">
        <f>'Unfactored Wall Loads'!$P$5*(1*'Unfactored Wall Loads'!AP118+0.75*'Unfactored Wall Loads'!AQ118+0.75*'Unfactored Wall Loads'!AR118)</f>
        <v>0</v>
      </c>
      <c r="BF118" s="42">
        <f t="shared" si="22"/>
        <v>0</v>
      </c>
      <c r="BG118" s="118" t="str">
        <f>IF($B118="INT",1*'Unfactored Wall Loads'!AS118,IF($B118="EXT",IF(BM118=BI118,0.6*'Unfactored Wall Loads'!AS118,IF(BM118=BJ118,0.75*0.6*'Unfactored Wall Loads'!AS118,IF(BM118=BK118,0.75*0.6*'Unfactored Wall Loads'!AS118,IF(BM118=BL118,0.75*0.6*'Unfactored Wall Loads'!AS118,"NG")))),"N.G."))</f>
        <v>N.G.</v>
      </c>
      <c r="BH118" s="119" t="str">
        <f>IF($B118="INT",1*'Unfactored Wall Loads'!AT118, IF($B118="EXT",0.6*'Unfactored Wall Loads'!AT118,"N.G."))</f>
        <v>N.G.</v>
      </c>
      <c r="BI118" s="38">
        <f>'Unfactored Wall Loads'!$P$5*(1*'Unfactored Wall Loads'!AU118)</f>
        <v>0</v>
      </c>
      <c r="BJ118" s="38">
        <f>'Unfactored Wall Loads'!$P$5*(1*'Unfactored Wall Loads'!AU118+1*'Unfactored Wall Loads'!AV118)</f>
        <v>0</v>
      </c>
      <c r="BK118" s="38">
        <f>'Unfactored Wall Loads'!$P$5*(1*'Unfactored Wall Loads'!AU118+1*'Unfactored Wall Loads'!AW118)</f>
        <v>0</v>
      </c>
      <c r="BL118" s="38">
        <f>'Unfactored Wall Loads'!$P$5*(1*'Unfactored Wall Loads'!AU118+0.75*'Unfactored Wall Loads'!AV118+0.75*'Unfactored Wall Loads'!AW118)</f>
        <v>0</v>
      </c>
      <c r="BM118" s="42">
        <f t="shared" si="23"/>
        <v>0</v>
      </c>
      <c r="BN118" s="118" t="str">
        <f>IF($B118="INT",1*'Unfactored Wall Loads'!AX118,IF($B118="EXT",IF(BT118=BP118,0.6*'Unfactored Wall Loads'!AX118,IF(BT118=BQ118,0.75*0.6*'Unfactored Wall Loads'!AX118,IF(BT118=BR118,0.75*0.6*'Unfactored Wall Loads'!AX118,IF(BT118=BS118,0.75*0.6*'Unfactored Wall Loads'!AX118,"NG")))),"N.G."))</f>
        <v>N.G.</v>
      </c>
      <c r="BO118" s="119" t="str">
        <f>IF($B118="INT",1*'Unfactored Wall Loads'!AY118, IF($B118="EXT",0.6*'Unfactored Wall Loads'!AY118,"N.G."))</f>
        <v>N.G.</v>
      </c>
      <c r="BP118" s="38">
        <f>'Unfactored Wall Loads'!$P$5*(1*'Unfactored Wall Loads'!AZ118)</f>
        <v>0</v>
      </c>
      <c r="BQ118" s="38">
        <f>'Unfactored Wall Loads'!$P$5*(1*'Unfactored Wall Loads'!AZ118+1*'Unfactored Wall Loads'!BA118)</f>
        <v>0</v>
      </c>
      <c r="BR118" s="38">
        <f>'Unfactored Wall Loads'!$P$5*(1*'Unfactored Wall Loads'!AZ118+1*'Unfactored Wall Loads'!BB118)</f>
        <v>0</v>
      </c>
      <c r="BS118" s="38">
        <f>'Unfactored Wall Loads'!$P$5*(1*'Unfactored Wall Loads'!AZ118+0.75*'Unfactored Wall Loads'!BA118+0.75*'Unfactored Wall Loads'!BB118)</f>
        <v>0</v>
      </c>
      <c r="BT118" s="42">
        <f t="shared" si="24"/>
        <v>0</v>
      </c>
      <c r="BU118" s="118" t="str">
        <f>IF($B118="INT",1*'Unfactored Wall Loads'!BC118,IF($B118="EXT",IF(CA118=BW118,0.6*'Unfactored Wall Loads'!BC118,IF(CA118=BX118,0.75*0.6*'Unfactored Wall Loads'!BC118,IF(CA118=BY118,0.75*0.6*'Unfactored Wall Loads'!BC118,IF(CA118=BZ118,0.75*0.6*'Unfactored Wall Loads'!BC118,"NG")))),"N.G."))</f>
        <v>N.G.</v>
      </c>
      <c r="BV118" s="119" t="str">
        <f>IF($B118="INT",1*'Unfactored Wall Loads'!BD118, IF($B118="EXT",0.6*'Unfactored Wall Loads'!BD118,"N.G."))</f>
        <v>N.G.</v>
      </c>
      <c r="BW118" s="38">
        <f>'Unfactored Wall Loads'!$P$5*(1*'Unfactored Wall Loads'!BE118)</f>
        <v>0</v>
      </c>
      <c r="BX118" s="38">
        <f>'Unfactored Wall Loads'!$P$5*(1*'Unfactored Wall Loads'!BE118+1*'Unfactored Wall Loads'!BF118)</f>
        <v>0</v>
      </c>
      <c r="BY118" s="38">
        <f>'Unfactored Wall Loads'!$P$5*(1*'Unfactored Wall Loads'!BE118+1*'Unfactored Wall Loads'!BG118)</f>
        <v>0</v>
      </c>
      <c r="BZ118" s="38">
        <f>'Unfactored Wall Loads'!$P$5*(1*'Unfactored Wall Loads'!BE118+0.75*'Unfactored Wall Loads'!BF118+0.75*'Unfactored Wall Loads'!BG118)</f>
        <v>0</v>
      </c>
      <c r="CA118" s="42">
        <f t="shared" si="25"/>
        <v>0</v>
      </c>
      <c r="CB118" s="118" t="str">
        <f>IF($B118="INT",1*'Unfactored Wall Loads'!BH118,IF($B118="EXT",IF(CH118=CD118,0.6*'Unfactored Wall Loads'!BH118,IF(CH118=CE118,0.75*0.6*'Unfactored Wall Loads'!BH118,IF(CH118=CF118,0.75*0.6*'Unfactored Wall Loads'!BH118,IF(CH118=CG118,0.75*0.6*'Unfactored Wall Loads'!BH118,"NG")))),"N.G."))</f>
        <v>N.G.</v>
      </c>
      <c r="CC118" s="119" t="str">
        <f>IF($B118="INT",1*'Unfactored Wall Loads'!BI118, IF($B118="EXT",0.6*'Unfactored Wall Loads'!BI118,"N.G."))</f>
        <v>N.G.</v>
      </c>
      <c r="CD118" s="38">
        <f>'Unfactored Wall Loads'!$P$5*(1*'Unfactored Wall Loads'!BJ118)</f>
        <v>0</v>
      </c>
      <c r="CE118" s="38">
        <f>'Unfactored Wall Loads'!$P$5*(1*'Unfactored Wall Loads'!BJ118+1*'Unfactored Wall Loads'!BK118)</f>
        <v>0</v>
      </c>
      <c r="CF118" s="38">
        <f>'Unfactored Wall Loads'!$P$5*(1*'Unfactored Wall Loads'!BJ118+1*'Unfactored Wall Loads'!BL118)</f>
        <v>0</v>
      </c>
      <c r="CG118" s="38">
        <f>'Unfactored Wall Loads'!$P$5*(1*'Unfactored Wall Loads'!BJ118+0.75*'Unfactored Wall Loads'!BK118+0.75*'Unfactored Wall Loads'!BL118)</f>
        <v>0</v>
      </c>
      <c r="CH118" s="42">
        <f t="shared" si="26"/>
        <v>0</v>
      </c>
      <c r="CI118" s="118" t="str">
        <f>IF($B118="INT",1*'Unfactored Wall Loads'!BM118,IF($B118="EXT",IF(CO118=CK118,0.6*'Unfactored Wall Loads'!BM118,IF(CO118=CL118,0.75*0.6*'Unfactored Wall Loads'!BM118,IF(CO118=CM118,0.75*0.6*'Unfactored Wall Loads'!BM118,IF(CO118=CN118,0.75*0.6*'Unfactored Wall Loads'!BM118,"NG")))),"N.G."))</f>
        <v>N.G.</v>
      </c>
      <c r="CJ118" s="119" t="str">
        <f>IF($B118="INT",1*'Unfactored Wall Loads'!BN118, IF($B118="EXT",0.6*'Unfactored Wall Loads'!BN118,"N.G."))</f>
        <v>N.G.</v>
      </c>
      <c r="CK118" s="38">
        <f>'Unfactored Wall Loads'!$P$5*(1*'Unfactored Wall Loads'!BO118)</f>
        <v>0</v>
      </c>
      <c r="CL118" s="38">
        <f>'Unfactored Wall Loads'!$P$5*(1*'Unfactored Wall Loads'!BO118+1*'Unfactored Wall Loads'!BP118)</f>
        <v>0</v>
      </c>
      <c r="CM118" s="38">
        <f>'Unfactored Wall Loads'!$P$5*(1*'Unfactored Wall Loads'!BO118+1*'Unfactored Wall Loads'!BQ118)</f>
        <v>0</v>
      </c>
      <c r="CN118" s="38">
        <f>'Unfactored Wall Loads'!$P$5*(1*'Unfactored Wall Loads'!BO118+0.75*'Unfactored Wall Loads'!BP118+0.75*'Unfactored Wall Loads'!BQ118)</f>
        <v>0</v>
      </c>
      <c r="CO118" s="42">
        <f t="shared" si="27"/>
        <v>0</v>
      </c>
      <c r="CP118" s="118" t="str">
        <f>IF($B118="INT",1*'Unfactored Wall Loads'!BR118,IF($B118="EXT",IF(CV118=CR118,0.6*'Unfactored Wall Loads'!BR118,IF(CV118=CS118,0.75*0.6*'Unfactored Wall Loads'!BR118,IF(CV118=CT118,0.75*0.6*'Unfactored Wall Loads'!BR118,IF(CV118=CU118,0.75*0.6*'Unfactored Wall Loads'!BR118,"NG")))),"N.G."))</f>
        <v>N.G.</v>
      </c>
      <c r="CQ118" s="119" t="str">
        <f>IF($B118="INT",1*'Unfactored Wall Loads'!BS118, IF($B118="EXT",0.6*'Unfactored Wall Loads'!BS118,"N.G."))</f>
        <v>N.G.</v>
      </c>
      <c r="CR118" s="38">
        <f>'Unfactored Wall Loads'!$P$5*(1*'Unfactored Wall Loads'!BT118)</f>
        <v>0</v>
      </c>
      <c r="CS118" s="38">
        <f>'Unfactored Wall Loads'!$P$5*(1*'Unfactored Wall Loads'!BT118+1*'Unfactored Wall Loads'!BU118)</f>
        <v>0</v>
      </c>
      <c r="CT118" s="38">
        <f>'Unfactored Wall Loads'!$P$5*(1*'Unfactored Wall Loads'!BT118+1*'Unfactored Wall Loads'!BV118)</f>
        <v>0</v>
      </c>
      <c r="CU118" s="38">
        <f>'Unfactored Wall Loads'!$P$5*(1*'Unfactored Wall Loads'!BT118+0.75*'Unfactored Wall Loads'!BU118+0.75*'Unfactored Wall Loads'!BV118)</f>
        <v>0</v>
      </c>
      <c r="CV118" s="42">
        <f t="shared" si="28"/>
        <v>0</v>
      </c>
      <c r="CW118" s="118" t="str">
        <f>IF($B118="INT",1*'Unfactored Wall Loads'!BW118,IF($B118="EXT",IF(DC118=CY118,0.6*'Unfactored Wall Loads'!BW118,IF(DC118=CZ118,0.75*0.6*'Unfactored Wall Loads'!BW118,IF(DC118=DA118,0.75*0.6*'Unfactored Wall Loads'!BW118,IF(DC118=DB118,0.75*0.6*'Unfactored Wall Loads'!BW118,"NG")))),"N.G."))</f>
        <v>N.G.</v>
      </c>
      <c r="CX118" s="119" t="str">
        <f>IF($B118="INT",1*'Unfactored Wall Loads'!BX118, IF($B118="EXT",0.6*'Unfactored Wall Loads'!BX118,"N.G."))</f>
        <v>N.G.</v>
      </c>
      <c r="CY118" s="38">
        <f>'Unfactored Wall Loads'!$P$5*(1*'Unfactored Wall Loads'!BY118)</f>
        <v>0</v>
      </c>
      <c r="CZ118" s="38">
        <f>'Unfactored Wall Loads'!$P$5*(1*'Unfactored Wall Loads'!BY118+1*'Unfactored Wall Loads'!BZ118)</f>
        <v>0</v>
      </c>
      <c r="DA118" s="38">
        <f>'Unfactored Wall Loads'!$P$5*(1*'Unfactored Wall Loads'!BY118+1*'Unfactored Wall Loads'!CA118)</f>
        <v>0</v>
      </c>
      <c r="DB118" s="38">
        <f>'Unfactored Wall Loads'!$P$5*(1*'Unfactored Wall Loads'!BY118+0.75*'Unfactored Wall Loads'!BZ118+0.75*'Unfactored Wall Loads'!CA118)</f>
        <v>0</v>
      </c>
      <c r="DC118" s="37">
        <f t="shared" si="29"/>
        <v>0</v>
      </c>
    </row>
    <row r="119" spans="1:107" x14ac:dyDescent="0.25">
      <c r="A119" s="87">
        <v>98</v>
      </c>
      <c r="B119" s="87">
        <f>'Unfactored Wall Loads'!B119</f>
        <v>0</v>
      </c>
      <c r="C119" s="118" t="str">
        <f>IF($B119="INT",1*'Unfactored Wall Loads'!E120,IF($B119="EXT",IF(I119=E119,0.6*'Unfactored Wall Loads'!E120,IF(I119=F119,0.75*0.6*'Unfactored Wall Loads'!E120,IF(I119=G119,0.75*0.6*'Unfactored Wall Loads'!A120,IF(I119=H119,0.75*0.6*'Unfactored Wall Loads'!E120,"NG")))),"N.G."))</f>
        <v>N.G.</v>
      </c>
      <c r="D119" s="119" t="str">
        <f>IF($B119="INT",1*'Unfactored Wall Loads'!F119, IF($B119="EXT",0.6*'Unfactored Wall Loads'!F119,"N.G."))</f>
        <v>N.G.</v>
      </c>
      <c r="E119" s="38">
        <f>'Unfactored Wall Loads'!$P$5*(1*'Unfactored Wall Loads'!G119)</f>
        <v>0</v>
      </c>
      <c r="F119" s="38">
        <f>'Unfactored Wall Loads'!$P$5*(1*'Unfactored Wall Loads'!G119+1*'Unfactored Wall Loads'!H119)</f>
        <v>0</v>
      </c>
      <c r="G119" s="38">
        <f>'Unfactored Wall Loads'!$P$5*(1*'Unfactored Wall Loads'!G119+1*'Unfactored Wall Loads'!I119)</f>
        <v>0</v>
      </c>
      <c r="H119" s="38">
        <f>'Unfactored Wall Loads'!$P$5*(1*'Unfactored Wall Loads'!G119+0.75*'Unfactored Wall Loads'!H119+0.75*'Unfactored Wall Loads'!I119)</f>
        <v>0</v>
      </c>
      <c r="I119" s="42">
        <f t="shared" si="15"/>
        <v>0</v>
      </c>
      <c r="J119" s="118" t="str">
        <f>IF($B119="INT",1*'Unfactored Wall Loads'!J120,IF($B119="EXT",IF(P119=L119,0.6*'Unfactored Wall Loads'!H120,IF(P119=M119,0.75*0.6*'Unfactored Wall Loads'!H120,IF(P119=N119,0.75*0.6*'Unfactored Wall Loads'!H120,IF(P119=O119,0.75*0.6*'Unfactored Wall Loads'!H120,"NG")))),"N.G."))</f>
        <v>N.G.</v>
      </c>
      <c r="K119" s="119" t="str">
        <f>IF($B119="INT",1*'Unfactored Wall Loads'!K119, IF($B119="EXT",0.6*'Unfactored Wall Loads'!K119,"N.G."))</f>
        <v>N.G.</v>
      </c>
      <c r="L119" s="38">
        <f>'Unfactored Wall Loads'!$P$5*(1*'Unfactored Wall Loads'!L119)</f>
        <v>0</v>
      </c>
      <c r="M119" s="38">
        <f>'Unfactored Wall Loads'!$P$5*(1*'Unfactored Wall Loads'!L119+1*'Unfactored Wall Loads'!M119)</f>
        <v>0</v>
      </c>
      <c r="N119" s="38">
        <f>'Unfactored Wall Loads'!$P$5*(1*'Unfactored Wall Loads'!L119+1*'Unfactored Wall Loads'!N119)</f>
        <v>0</v>
      </c>
      <c r="O119" s="38">
        <f>'Unfactored Wall Loads'!$P$5*(1*'Unfactored Wall Loads'!L119+0.75*'Unfactored Wall Loads'!M119+0.75*'Unfactored Wall Loads'!N119)</f>
        <v>0</v>
      </c>
      <c r="P119" s="42">
        <f t="shared" si="16"/>
        <v>0</v>
      </c>
      <c r="Q119" s="118" t="str">
        <f>IF($B119="INT",1*'Unfactored Wall Loads'!O120,IF($B119="EXT",IF(W119=S119,0.6*'Unfactored Wall Loads'!O120,IF(W119=T119,0.75*0.6*'Unfactored Wall Loads'!O120,IF(W119=U119,0.75*0.6*'Unfactored Wall Loads'!O120,IF(W119=V119,0.75*0.6*'Unfactored Wall Loads'!O120,"NG")))),"N.G."))</f>
        <v>N.G.</v>
      </c>
      <c r="R119" s="119" t="str">
        <f>IF($B119="INT",1*'Unfactored Wall Loads'!P119, IF($B119="EXT",0.6*'Unfactored Wall Loads'!P119,"N.G."))</f>
        <v>N.G.</v>
      </c>
      <c r="S119" s="38">
        <f>'Unfactored Wall Loads'!$P$5*(1*'Unfactored Wall Loads'!Q119)</f>
        <v>0</v>
      </c>
      <c r="T119" s="38">
        <f>'Unfactored Wall Loads'!$P$5*(1*'Unfactored Wall Loads'!Q119+1*'Unfactored Wall Loads'!R119)</f>
        <v>0</v>
      </c>
      <c r="U119" s="38">
        <f>'Unfactored Wall Loads'!$P$5*(1*'Unfactored Wall Loads'!Q119+1*'Unfactored Wall Loads'!S119)</f>
        <v>0</v>
      </c>
      <c r="V119" s="38">
        <f>'Unfactored Wall Loads'!$P$5*(1*'Unfactored Wall Loads'!Q119+0.75*'Unfactored Wall Loads'!R119+0.75*'Unfactored Wall Loads'!S119)</f>
        <v>0</v>
      </c>
      <c r="W119" s="42">
        <f t="shared" si="17"/>
        <v>0</v>
      </c>
      <c r="X119" s="118" t="str">
        <f>IF($B119="INT",1*'Unfactored Wall Loads'!T119,IF($B119="EXT",IF(AD119=Z119,0.6*'Unfactored Wall Loads'!T119,IF(AD119=AA119,0.75*0.6*'Unfactored Wall Loads'!T119,IF(AD119=AB119,0.75*0.6*'Unfactored Wall Loads'!T119,IF(AD119=AC119,0.75*0.6*'Unfactored Wall Loads'!T119,"NG")))),"N.G."))</f>
        <v>N.G.</v>
      </c>
      <c r="Y119" s="119" t="str">
        <f>IF($B119="INT",1*'Unfactored Wall Loads'!U119, IF($B119="EXT",0.6*'Unfactored Wall Loads'!U119,"N.G."))</f>
        <v>N.G.</v>
      </c>
      <c r="Z119" s="38">
        <f>'Unfactored Wall Loads'!$P$5*(1*'Unfactored Wall Loads'!V119)</f>
        <v>0</v>
      </c>
      <c r="AA119" s="38">
        <f>'Unfactored Wall Loads'!$P$5*(1*'Unfactored Wall Loads'!V119+1*'Unfactored Wall Loads'!W119)</f>
        <v>0</v>
      </c>
      <c r="AB119" s="38">
        <f>'Unfactored Wall Loads'!$P$5*(1*'Unfactored Wall Loads'!V119+1*'Unfactored Wall Loads'!X119)</f>
        <v>0</v>
      </c>
      <c r="AC119" s="42">
        <f>'Unfactored Wall Loads'!$P$5*(1*'Unfactored Wall Loads'!V119+0.75*'Unfactored Wall Loads'!W119+0.75*'Unfactored Wall Loads'!X119)</f>
        <v>0</v>
      </c>
      <c r="AD119" s="87">
        <f t="shared" si="18"/>
        <v>0</v>
      </c>
      <c r="AE119" s="118" t="str">
        <f>IF($B119="INT",1*'Unfactored Wall Loads'!Y119,IF($B119="EXT",IF(AK119=AG119,0.6*'Unfactored Wall Loads'!Y119,IF(AK119=AH119,0.75*0.6*'Unfactored Wall Loads'!Y119,IF(AK119=AI119,0.75*0.6*'Unfactored Wall Loads'!Y119,IF(AK119=AJ119,0.75*0.6*'Unfactored Wall Loads'!Y119,"NG")))),"N.G."))</f>
        <v>N.G.</v>
      </c>
      <c r="AF119" s="119" t="str">
        <f>IF($B119="INT",1*'Unfactored Wall Loads'!Z119, IF($B119="EXT",0.6*'Unfactored Wall Loads'!Z119,"N.G."))</f>
        <v>N.G.</v>
      </c>
      <c r="AG119" s="38">
        <f>'Unfactored Wall Loads'!$P$5*(1*'Unfactored Wall Loads'!AA119)</f>
        <v>0</v>
      </c>
      <c r="AH119" s="38">
        <f>'Unfactored Wall Loads'!$P$5*(1*'Unfactored Wall Loads'!AA119+1*'Unfactored Wall Loads'!AB119)</f>
        <v>0</v>
      </c>
      <c r="AI119" s="38">
        <f>'Unfactored Wall Loads'!$P$5*(1*'Unfactored Wall Loads'!AA119+1*'Unfactored Wall Loads'!AC119)</f>
        <v>0</v>
      </c>
      <c r="AJ119" s="38">
        <f>'Unfactored Wall Loads'!$P$5*(1*'Unfactored Wall Loads'!AA119+0.75*'Unfactored Wall Loads'!AB119+0.75*'Unfactored Wall Loads'!AC119)</f>
        <v>0</v>
      </c>
      <c r="AK119" s="42">
        <f t="shared" si="19"/>
        <v>0</v>
      </c>
      <c r="AL119" s="118" t="str">
        <f>IF($B119="INT",1*'Unfactored Wall Loads'!AD119,IF($B119="EXT",IF(AR119=AN119,0.6*'Unfactored Wall Loads'!AD119,IF(AR119=AO119,0.75*0.6*'Unfactored Wall Loads'!AD119,IF(AR119=AP119,0.75*0.6*'Unfactored Wall Loads'!AD119,IF(AR119=AQ119,0.75*0.6*'Unfactored Wall Loads'!AD119,"NG")))),"N.G."))</f>
        <v>N.G.</v>
      </c>
      <c r="AM119" s="119" t="str">
        <f>IF($B119="INT",1*'Unfactored Wall Loads'!AE119, IF($B119="EXT",0.6*'Unfactored Wall Loads'!AE119,"N.G."))</f>
        <v>N.G.</v>
      </c>
      <c r="AN119" s="38">
        <f>'Unfactored Wall Loads'!$P$5*(1*'Unfactored Wall Loads'!AF119)</f>
        <v>0</v>
      </c>
      <c r="AO119" s="38">
        <f>'Unfactored Wall Loads'!$P$5*(1*'Unfactored Wall Loads'!AF119+1*'Unfactored Wall Loads'!AG119)</f>
        <v>0</v>
      </c>
      <c r="AP119" s="38">
        <f>'Unfactored Wall Loads'!$P$5*(1*'Unfactored Wall Loads'!AF119+1*'Unfactored Wall Loads'!AH119)</f>
        <v>0</v>
      </c>
      <c r="AQ119" s="38">
        <f>'Unfactored Wall Loads'!$P$5*(1*'Unfactored Wall Loads'!AF119+0.75*'Unfactored Wall Loads'!AG119+0.75*'Unfactored Wall Loads'!AH119)</f>
        <v>0</v>
      </c>
      <c r="AR119" s="42">
        <f t="shared" si="20"/>
        <v>0</v>
      </c>
      <c r="AS119" s="118" t="str">
        <f>IF($B119="INT",1*'Unfactored Wall Loads'!AI119,IF($B119="EXT",IF(AY119=AU119,0.6*'Unfactored Wall Loads'!AI119,IF(AY119=AV119,0.75*0.6*'Unfactored Wall Loads'!AI119,IF(AY119=AW119,0.75*0.6*'Unfactored Wall Loads'!AI119,IF(AY119=AX119,0.75*0.6*'Unfactored Wall Loads'!AI119,"NG")))),"N.G."))</f>
        <v>N.G.</v>
      </c>
      <c r="AT119" s="119" t="str">
        <f>IF($B119="INT",1*'Unfactored Wall Loads'!AJ119, IF($B119="EXT",0.6*'Unfactored Wall Loads'!AJ119,"N.G."))</f>
        <v>N.G.</v>
      </c>
      <c r="AU119" s="38">
        <f>'Unfactored Wall Loads'!$P$5*(1*'Unfactored Wall Loads'!AK119)</f>
        <v>0</v>
      </c>
      <c r="AV119" s="38">
        <f>'Unfactored Wall Loads'!$P$5*(1*'Unfactored Wall Loads'!AK119+1*'Unfactored Wall Loads'!AL119)</f>
        <v>0</v>
      </c>
      <c r="AW119" s="38">
        <f>'Unfactored Wall Loads'!$P$5*(1*'Unfactored Wall Loads'!AK119+1*'Unfactored Wall Loads'!AM119)</f>
        <v>0</v>
      </c>
      <c r="AX119" s="38">
        <f>'Unfactored Wall Loads'!$P$5*(1*'Unfactored Wall Loads'!AK119+0.75*'Unfactored Wall Loads'!AL119+0.75*'Unfactored Wall Loads'!AM119)</f>
        <v>0</v>
      </c>
      <c r="AY119" s="42">
        <f t="shared" si="21"/>
        <v>0</v>
      </c>
      <c r="AZ119" s="118" t="str">
        <f>IF($B119="INT",1*'Unfactored Wall Loads'!AN119,IF($B119="EXT",IF(BF119=BB119,0.6*'Unfactored Wall Loads'!AN119,IF(BF119=BC119,0.75*0.6*'Unfactored Wall Loads'!AN119,IF(BF119=BD119,0.75*0.6*'Unfactored Wall Loads'!AN119,IF(BF119=BE119,0.75*0.6*'Unfactored Wall Loads'!AN119,"NG")))),"N.G."))</f>
        <v>N.G.</v>
      </c>
      <c r="BA119" s="119" t="str">
        <f>IF($B119="INT",1*'Unfactored Wall Loads'!AO119, IF($B119="EXT",0.6*'Unfactored Wall Loads'!AO119,"N.G."))</f>
        <v>N.G.</v>
      </c>
      <c r="BB119" s="38">
        <f>'Unfactored Wall Loads'!$P$5*(1*'Unfactored Wall Loads'!AP119)</f>
        <v>0</v>
      </c>
      <c r="BC119" s="38">
        <f>'Unfactored Wall Loads'!$P$5*(1*'Unfactored Wall Loads'!AP119+1*'Unfactored Wall Loads'!AQ119)</f>
        <v>0</v>
      </c>
      <c r="BD119" s="38">
        <f>'Unfactored Wall Loads'!$P$5*(1*'Unfactored Wall Loads'!AP119+1*'Unfactored Wall Loads'!AR119)</f>
        <v>0</v>
      </c>
      <c r="BE119" s="38">
        <f>'Unfactored Wall Loads'!$P$5*(1*'Unfactored Wall Loads'!AP119+0.75*'Unfactored Wall Loads'!AQ119+0.75*'Unfactored Wall Loads'!AR119)</f>
        <v>0</v>
      </c>
      <c r="BF119" s="42">
        <f t="shared" si="22"/>
        <v>0</v>
      </c>
      <c r="BG119" s="118" t="str">
        <f>IF($B119="INT",1*'Unfactored Wall Loads'!AS119,IF($B119="EXT",IF(BM119=BI119,0.6*'Unfactored Wall Loads'!AS119,IF(BM119=BJ119,0.75*0.6*'Unfactored Wall Loads'!AS119,IF(BM119=BK119,0.75*0.6*'Unfactored Wall Loads'!AS119,IF(BM119=BL119,0.75*0.6*'Unfactored Wall Loads'!AS119,"NG")))),"N.G."))</f>
        <v>N.G.</v>
      </c>
      <c r="BH119" s="119" t="str">
        <f>IF($B119="INT",1*'Unfactored Wall Loads'!AT119, IF($B119="EXT",0.6*'Unfactored Wall Loads'!AT119,"N.G."))</f>
        <v>N.G.</v>
      </c>
      <c r="BI119" s="38">
        <f>'Unfactored Wall Loads'!$P$5*(1*'Unfactored Wall Loads'!AU119)</f>
        <v>0</v>
      </c>
      <c r="BJ119" s="38">
        <f>'Unfactored Wall Loads'!$P$5*(1*'Unfactored Wall Loads'!AU119+1*'Unfactored Wall Loads'!AV119)</f>
        <v>0</v>
      </c>
      <c r="BK119" s="38">
        <f>'Unfactored Wall Loads'!$P$5*(1*'Unfactored Wall Loads'!AU119+1*'Unfactored Wall Loads'!AW119)</f>
        <v>0</v>
      </c>
      <c r="BL119" s="38">
        <f>'Unfactored Wall Loads'!$P$5*(1*'Unfactored Wall Loads'!AU119+0.75*'Unfactored Wall Loads'!AV119+0.75*'Unfactored Wall Loads'!AW119)</f>
        <v>0</v>
      </c>
      <c r="BM119" s="42">
        <f t="shared" si="23"/>
        <v>0</v>
      </c>
      <c r="BN119" s="118" t="str">
        <f>IF($B119="INT",1*'Unfactored Wall Loads'!AX119,IF($B119="EXT",IF(BT119=BP119,0.6*'Unfactored Wall Loads'!AX119,IF(BT119=BQ119,0.75*0.6*'Unfactored Wall Loads'!AX119,IF(BT119=BR119,0.75*0.6*'Unfactored Wall Loads'!AX119,IF(BT119=BS119,0.75*0.6*'Unfactored Wall Loads'!AX119,"NG")))),"N.G."))</f>
        <v>N.G.</v>
      </c>
      <c r="BO119" s="119" t="str">
        <f>IF($B119="INT",1*'Unfactored Wall Loads'!AY119, IF($B119="EXT",0.6*'Unfactored Wall Loads'!AY119,"N.G."))</f>
        <v>N.G.</v>
      </c>
      <c r="BP119" s="38">
        <f>'Unfactored Wall Loads'!$P$5*(1*'Unfactored Wall Loads'!AZ119)</f>
        <v>0</v>
      </c>
      <c r="BQ119" s="38">
        <f>'Unfactored Wall Loads'!$P$5*(1*'Unfactored Wall Loads'!AZ119+1*'Unfactored Wall Loads'!BA119)</f>
        <v>0</v>
      </c>
      <c r="BR119" s="38">
        <f>'Unfactored Wall Loads'!$P$5*(1*'Unfactored Wall Loads'!AZ119+1*'Unfactored Wall Loads'!BB119)</f>
        <v>0</v>
      </c>
      <c r="BS119" s="38">
        <f>'Unfactored Wall Loads'!$P$5*(1*'Unfactored Wall Loads'!AZ119+0.75*'Unfactored Wall Loads'!BA119+0.75*'Unfactored Wall Loads'!BB119)</f>
        <v>0</v>
      </c>
      <c r="BT119" s="42">
        <f t="shared" si="24"/>
        <v>0</v>
      </c>
      <c r="BU119" s="118" t="str">
        <f>IF($B119="INT",1*'Unfactored Wall Loads'!BC119,IF($B119="EXT",IF(CA119=BW119,0.6*'Unfactored Wall Loads'!BC119,IF(CA119=BX119,0.75*0.6*'Unfactored Wall Loads'!BC119,IF(CA119=BY119,0.75*0.6*'Unfactored Wall Loads'!BC119,IF(CA119=BZ119,0.75*0.6*'Unfactored Wall Loads'!BC119,"NG")))),"N.G."))</f>
        <v>N.G.</v>
      </c>
      <c r="BV119" s="119" t="str">
        <f>IF($B119="INT",1*'Unfactored Wall Loads'!BD119, IF($B119="EXT",0.6*'Unfactored Wall Loads'!BD119,"N.G."))</f>
        <v>N.G.</v>
      </c>
      <c r="BW119" s="38">
        <f>'Unfactored Wall Loads'!$P$5*(1*'Unfactored Wall Loads'!BE119)</f>
        <v>0</v>
      </c>
      <c r="BX119" s="38">
        <f>'Unfactored Wall Loads'!$P$5*(1*'Unfactored Wall Loads'!BE119+1*'Unfactored Wall Loads'!BF119)</f>
        <v>0</v>
      </c>
      <c r="BY119" s="38">
        <f>'Unfactored Wall Loads'!$P$5*(1*'Unfactored Wall Loads'!BE119+1*'Unfactored Wall Loads'!BG119)</f>
        <v>0</v>
      </c>
      <c r="BZ119" s="38">
        <f>'Unfactored Wall Loads'!$P$5*(1*'Unfactored Wall Loads'!BE119+0.75*'Unfactored Wall Loads'!BF119+0.75*'Unfactored Wall Loads'!BG119)</f>
        <v>0</v>
      </c>
      <c r="CA119" s="42">
        <f t="shared" si="25"/>
        <v>0</v>
      </c>
      <c r="CB119" s="118" t="str">
        <f>IF($B119="INT",1*'Unfactored Wall Loads'!BH119,IF($B119="EXT",IF(CH119=CD119,0.6*'Unfactored Wall Loads'!BH119,IF(CH119=CE119,0.75*0.6*'Unfactored Wall Loads'!BH119,IF(CH119=CF119,0.75*0.6*'Unfactored Wall Loads'!BH119,IF(CH119=CG119,0.75*0.6*'Unfactored Wall Loads'!BH119,"NG")))),"N.G."))</f>
        <v>N.G.</v>
      </c>
      <c r="CC119" s="119" t="str">
        <f>IF($B119="INT",1*'Unfactored Wall Loads'!BI119, IF($B119="EXT",0.6*'Unfactored Wall Loads'!BI119,"N.G."))</f>
        <v>N.G.</v>
      </c>
      <c r="CD119" s="38">
        <f>'Unfactored Wall Loads'!$P$5*(1*'Unfactored Wall Loads'!BJ119)</f>
        <v>0</v>
      </c>
      <c r="CE119" s="38">
        <f>'Unfactored Wall Loads'!$P$5*(1*'Unfactored Wall Loads'!BJ119+1*'Unfactored Wall Loads'!BK119)</f>
        <v>0</v>
      </c>
      <c r="CF119" s="38">
        <f>'Unfactored Wall Loads'!$P$5*(1*'Unfactored Wall Loads'!BJ119+1*'Unfactored Wall Loads'!BL119)</f>
        <v>0</v>
      </c>
      <c r="CG119" s="38">
        <f>'Unfactored Wall Loads'!$P$5*(1*'Unfactored Wall Loads'!BJ119+0.75*'Unfactored Wall Loads'!BK119+0.75*'Unfactored Wall Loads'!BL119)</f>
        <v>0</v>
      </c>
      <c r="CH119" s="42">
        <f t="shared" si="26"/>
        <v>0</v>
      </c>
      <c r="CI119" s="118" t="str">
        <f>IF($B119="INT",1*'Unfactored Wall Loads'!BM119,IF($B119="EXT",IF(CO119=CK119,0.6*'Unfactored Wall Loads'!BM119,IF(CO119=CL119,0.75*0.6*'Unfactored Wall Loads'!BM119,IF(CO119=CM119,0.75*0.6*'Unfactored Wall Loads'!BM119,IF(CO119=CN119,0.75*0.6*'Unfactored Wall Loads'!BM119,"NG")))),"N.G."))</f>
        <v>N.G.</v>
      </c>
      <c r="CJ119" s="119" t="str">
        <f>IF($B119="INT",1*'Unfactored Wall Loads'!BN119, IF($B119="EXT",0.6*'Unfactored Wall Loads'!BN119,"N.G."))</f>
        <v>N.G.</v>
      </c>
      <c r="CK119" s="38">
        <f>'Unfactored Wall Loads'!$P$5*(1*'Unfactored Wall Loads'!BO119)</f>
        <v>0</v>
      </c>
      <c r="CL119" s="38">
        <f>'Unfactored Wall Loads'!$P$5*(1*'Unfactored Wall Loads'!BO119+1*'Unfactored Wall Loads'!BP119)</f>
        <v>0</v>
      </c>
      <c r="CM119" s="38">
        <f>'Unfactored Wall Loads'!$P$5*(1*'Unfactored Wall Loads'!BO119+1*'Unfactored Wall Loads'!BQ119)</f>
        <v>0</v>
      </c>
      <c r="CN119" s="38">
        <f>'Unfactored Wall Loads'!$P$5*(1*'Unfactored Wall Loads'!BO119+0.75*'Unfactored Wall Loads'!BP119+0.75*'Unfactored Wall Loads'!BQ119)</f>
        <v>0</v>
      </c>
      <c r="CO119" s="42">
        <f t="shared" si="27"/>
        <v>0</v>
      </c>
      <c r="CP119" s="118" t="str">
        <f>IF($B119="INT",1*'Unfactored Wall Loads'!BR119,IF($B119="EXT",IF(CV119=CR119,0.6*'Unfactored Wall Loads'!BR119,IF(CV119=CS119,0.75*0.6*'Unfactored Wall Loads'!BR119,IF(CV119=CT119,0.75*0.6*'Unfactored Wall Loads'!BR119,IF(CV119=CU119,0.75*0.6*'Unfactored Wall Loads'!BR119,"NG")))),"N.G."))</f>
        <v>N.G.</v>
      </c>
      <c r="CQ119" s="119" t="str">
        <f>IF($B119="INT",1*'Unfactored Wall Loads'!BS119, IF($B119="EXT",0.6*'Unfactored Wall Loads'!BS119,"N.G."))</f>
        <v>N.G.</v>
      </c>
      <c r="CR119" s="38">
        <f>'Unfactored Wall Loads'!$P$5*(1*'Unfactored Wall Loads'!BT119)</f>
        <v>0</v>
      </c>
      <c r="CS119" s="38">
        <f>'Unfactored Wall Loads'!$P$5*(1*'Unfactored Wall Loads'!BT119+1*'Unfactored Wall Loads'!BU119)</f>
        <v>0</v>
      </c>
      <c r="CT119" s="38">
        <f>'Unfactored Wall Loads'!$P$5*(1*'Unfactored Wall Loads'!BT119+1*'Unfactored Wall Loads'!BV119)</f>
        <v>0</v>
      </c>
      <c r="CU119" s="38">
        <f>'Unfactored Wall Loads'!$P$5*(1*'Unfactored Wall Loads'!BT119+0.75*'Unfactored Wall Loads'!BU119+0.75*'Unfactored Wall Loads'!BV119)</f>
        <v>0</v>
      </c>
      <c r="CV119" s="42">
        <f t="shared" si="28"/>
        <v>0</v>
      </c>
      <c r="CW119" s="118" t="str">
        <f>IF($B119="INT",1*'Unfactored Wall Loads'!BW119,IF($B119="EXT",IF(DC119=CY119,0.6*'Unfactored Wall Loads'!BW119,IF(DC119=CZ119,0.75*0.6*'Unfactored Wall Loads'!BW119,IF(DC119=DA119,0.75*0.6*'Unfactored Wall Loads'!BW119,IF(DC119=DB119,0.75*0.6*'Unfactored Wall Loads'!BW119,"NG")))),"N.G."))</f>
        <v>N.G.</v>
      </c>
      <c r="CX119" s="119" t="str">
        <f>IF($B119="INT",1*'Unfactored Wall Loads'!BX119, IF($B119="EXT",0.6*'Unfactored Wall Loads'!BX119,"N.G."))</f>
        <v>N.G.</v>
      </c>
      <c r="CY119" s="38">
        <f>'Unfactored Wall Loads'!$P$5*(1*'Unfactored Wall Loads'!BY119)</f>
        <v>0</v>
      </c>
      <c r="CZ119" s="38">
        <f>'Unfactored Wall Loads'!$P$5*(1*'Unfactored Wall Loads'!BY119+1*'Unfactored Wall Loads'!BZ119)</f>
        <v>0</v>
      </c>
      <c r="DA119" s="38">
        <f>'Unfactored Wall Loads'!$P$5*(1*'Unfactored Wall Loads'!BY119+1*'Unfactored Wall Loads'!CA119)</f>
        <v>0</v>
      </c>
      <c r="DB119" s="38">
        <f>'Unfactored Wall Loads'!$P$5*(1*'Unfactored Wall Loads'!BY119+0.75*'Unfactored Wall Loads'!BZ119+0.75*'Unfactored Wall Loads'!CA119)</f>
        <v>0</v>
      </c>
      <c r="DC119" s="37">
        <f t="shared" si="29"/>
        <v>0</v>
      </c>
    </row>
    <row r="120" spans="1:107" x14ac:dyDescent="0.25">
      <c r="A120" s="87">
        <v>99</v>
      </c>
      <c r="B120" s="87">
        <f>'Unfactored Wall Loads'!B120</f>
        <v>0</v>
      </c>
      <c r="C120" s="118" t="str">
        <f>IF($B120="INT",1*'Unfactored Wall Loads'!E121,IF($B120="EXT",IF(I120=E120,0.6*'Unfactored Wall Loads'!E121,IF(I120=F120,0.75*0.6*'Unfactored Wall Loads'!E121,IF(I120=G120,0.75*0.6*'Unfactored Wall Loads'!A121,IF(I120=H120,0.75*0.6*'Unfactored Wall Loads'!E121,"NG")))),"N.G."))</f>
        <v>N.G.</v>
      </c>
      <c r="D120" s="119" t="str">
        <f>IF($B120="INT",1*'Unfactored Wall Loads'!F120, IF($B120="EXT",0.6*'Unfactored Wall Loads'!F120,"N.G."))</f>
        <v>N.G.</v>
      </c>
      <c r="E120" s="38">
        <f>'Unfactored Wall Loads'!$P$5*(1*'Unfactored Wall Loads'!G120)</f>
        <v>0</v>
      </c>
      <c r="F120" s="38">
        <f>'Unfactored Wall Loads'!$P$5*(1*'Unfactored Wall Loads'!G120+1*'Unfactored Wall Loads'!H120)</f>
        <v>0</v>
      </c>
      <c r="G120" s="38">
        <f>'Unfactored Wall Loads'!$P$5*(1*'Unfactored Wall Loads'!G120+1*'Unfactored Wall Loads'!I120)</f>
        <v>0</v>
      </c>
      <c r="H120" s="38">
        <f>'Unfactored Wall Loads'!$P$5*(1*'Unfactored Wall Loads'!G120+0.75*'Unfactored Wall Loads'!H120+0.75*'Unfactored Wall Loads'!I120)</f>
        <v>0</v>
      </c>
      <c r="I120" s="42">
        <f t="shared" si="15"/>
        <v>0</v>
      </c>
      <c r="J120" s="118" t="str">
        <f>IF($B120="INT",1*'Unfactored Wall Loads'!J121,IF($B120="EXT",IF(P120=L120,0.6*'Unfactored Wall Loads'!H121,IF(P120=M120,0.75*0.6*'Unfactored Wall Loads'!H121,IF(P120=N120,0.75*0.6*'Unfactored Wall Loads'!H121,IF(P120=O120,0.75*0.6*'Unfactored Wall Loads'!H121,"NG")))),"N.G."))</f>
        <v>N.G.</v>
      </c>
      <c r="K120" s="119" t="str">
        <f>IF($B120="INT",1*'Unfactored Wall Loads'!K120, IF($B120="EXT",0.6*'Unfactored Wall Loads'!K120,"N.G."))</f>
        <v>N.G.</v>
      </c>
      <c r="L120" s="38">
        <f>'Unfactored Wall Loads'!$P$5*(1*'Unfactored Wall Loads'!L120)</f>
        <v>0</v>
      </c>
      <c r="M120" s="38">
        <f>'Unfactored Wall Loads'!$P$5*(1*'Unfactored Wall Loads'!L120+1*'Unfactored Wall Loads'!M120)</f>
        <v>0</v>
      </c>
      <c r="N120" s="38">
        <f>'Unfactored Wall Loads'!$P$5*(1*'Unfactored Wall Loads'!L120+1*'Unfactored Wall Loads'!N120)</f>
        <v>0</v>
      </c>
      <c r="O120" s="38">
        <f>'Unfactored Wall Loads'!$P$5*(1*'Unfactored Wall Loads'!L120+0.75*'Unfactored Wall Loads'!M120+0.75*'Unfactored Wall Loads'!N120)</f>
        <v>0</v>
      </c>
      <c r="P120" s="42">
        <f t="shared" si="16"/>
        <v>0</v>
      </c>
      <c r="Q120" s="118" t="str">
        <f>IF($B120="INT",1*'Unfactored Wall Loads'!O121,IF($B120="EXT",IF(W120=S120,0.6*'Unfactored Wall Loads'!O121,IF(W120=T120,0.75*0.6*'Unfactored Wall Loads'!O121,IF(W120=U120,0.75*0.6*'Unfactored Wall Loads'!O121,IF(W120=V120,0.75*0.6*'Unfactored Wall Loads'!O121,"NG")))),"N.G."))</f>
        <v>N.G.</v>
      </c>
      <c r="R120" s="119" t="str">
        <f>IF($B120="INT",1*'Unfactored Wall Loads'!P120, IF($B120="EXT",0.6*'Unfactored Wall Loads'!P120,"N.G."))</f>
        <v>N.G.</v>
      </c>
      <c r="S120" s="38">
        <f>'Unfactored Wall Loads'!$P$5*(1*'Unfactored Wall Loads'!Q120)</f>
        <v>0</v>
      </c>
      <c r="T120" s="38">
        <f>'Unfactored Wall Loads'!$P$5*(1*'Unfactored Wall Loads'!Q120+1*'Unfactored Wall Loads'!R120)</f>
        <v>0</v>
      </c>
      <c r="U120" s="38">
        <f>'Unfactored Wall Loads'!$P$5*(1*'Unfactored Wall Loads'!Q120+1*'Unfactored Wall Loads'!S120)</f>
        <v>0</v>
      </c>
      <c r="V120" s="38">
        <f>'Unfactored Wall Loads'!$P$5*(1*'Unfactored Wall Loads'!Q120+0.75*'Unfactored Wall Loads'!R120+0.75*'Unfactored Wall Loads'!S120)</f>
        <v>0</v>
      </c>
      <c r="W120" s="42">
        <f t="shared" si="17"/>
        <v>0</v>
      </c>
      <c r="X120" s="118" t="str">
        <f>IF($B120="INT",1*'Unfactored Wall Loads'!T120,IF($B120="EXT",IF(AD120=Z120,0.6*'Unfactored Wall Loads'!T120,IF(AD120=AA120,0.75*0.6*'Unfactored Wall Loads'!T120,IF(AD120=AB120,0.75*0.6*'Unfactored Wall Loads'!T120,IF(AD120=AC120,0.75*0.6*'Unfactored Wall Loads'!T120,"NG")))),"N.G."))</f>
        <v>N.G.</v>
      </c>
      <c r="Y120" s="119" t="str">
        <f>IF($B120="INT",1*'Unfactored Wall Loads'!U120, IF($B120="EXT",0.6*'Unfactored Wall Loads'!U120,"N.G."))</f>
        <v>N.G.</v>
      </c>
      <c r="Z120" s="38">
        <f>'Unfactored Wall Loads'!$P$5*(1*'Unfactored Wall Loads'!V120)</f>
        <v>0</v>
      </c>
      <c r="AA120" s="38">
        <f>'Unfactored Wall Loads'!$P$5*(1*'Unfactored Wall Loads'!V120+1*'Unfactored Wall Loads'!W120)</f>
        <v>0</v>
      </c>
      <c r="AB120" s="38">
        <f>'Unfactored Wall Loads'!$P$5*(1*'Unfactored Wall Loads'!V120+1*'Unfactored Wall Loads'!X120)</f>
        <v>0</v>
      </c>
      <c r="AC120" s="42">
        <f>'Unfactored Wall Loads'!$P$5*(1*'Unfactored Wall Loads'!V120+0.75*'Unfactored Wall Loads'!W120+0.75*'Unfactored Wall Loads'!X120)</f>
        <v>0</v>
      </c>
      <c r="AD120" s="87">
        <f t="shared" si="18"/>
        <v>0</v>
      </c>
      <c r="AE120" s="118" t="str">
        <f>IF($B120="INT",1*'Unfactored Wall Loads'!Y120,IF($B120="EXT",IF(AK120=AG120,0.6*'Unfactored Wall Loads'!Y120,IF(AK120=AH120,0.75*0.6*'Unfactored Wall Loads'!Y120,IF(AK120=AI120,0.75*0.6*'Unfactored Wall Loads'!Y120,IF(AK120=AJ120,0.75*0.6*'Unfactored Wall Loads'!Y120,"NG")))),"N.G."))</f>
        <v>N.G.</v>
      </c>
      <c r="AF120" s="119" t="str">
        <f>IF($B120="INT",1*'Unfactored Wall Loads'!Z120, IF($B120="EXT",0.6*'Unfactored Wall Loads'!Z120,"N.G."))</f>
        <v>N.G.</v>
      </c>
      <c r="AG120" s="38">
        <f>'Unfactored Wall Loads'!$P$5*(1*'Unfactored Wall Loads'!AA120)</f>
        <v>0</v>
      </c>
      <c r="AH120" s="38">
        <f>'Unfactored Wall Loads'!$P$5*(1*'Unfactored Wall Loads'!AA120+1*'Unfactored Wall Loads'!AB120)</f>
        <v>0</v>
      </c>
      <c r="AI120" s="38">
        <f>'Unfactored Wall Loads'!$P$5*(1*'Unfactored Wall Loads'!AA120+1*'Unfactored Wall Loads'!AC120)</f>
        <v>0</v>
      </c>
      <c r="AJ120" s="38">
        <f>'Unfactored Wall Loads'!$P$5*(1*'Unfactored Wall Loads'!AA120+0.75*'Unfactored Wall Loads'!AB120+0.75*'Unfactored Wall Loads'!AC120)</f>
        <v>0</v>
      </c>
      <c r="AK120" s="42">
        <f t="shared" si="19"/>
        <v>0</v>
      </c>
      <c r="AL120" s="118" t="str">
        <f>IF($B120="INT",1*'Unfactored Wall Loads'!AD120,IF($B120="EXT",IF(AR120=AN120,0.6*'Unfactored Wall Loads'!AD120,IF(AR120=AO120,0.75*0.6*'Unfactored Wall Loads'!AD120,IF(AR120=AP120,0.75*0.6*'Unfactored Wall Loads'!AD120,IF(AR120=AQ120,0.75*0.6*'Unfactored Wall Loads'!AD120,"NG")))),"N.G."))</f>
        <v>N.G.</v>
      </c>
      <c r="AM120" s="119" t="str">
        <f>IF($B120="INT",1*'Unfactored Wall Loads'!AE120, IF($B120="EXT",0.6*'Unfactored Wall Loads'!AE120,"N.G."))</f>
        <v>N.G.</v>
      </c>
      <c r="AN120" s="38">
        <f>'Unfactored Wall Loads'!$P$5*(1*'Unfactored Wall Loads'!AF120)</f>
        <v>0</v>
      </c>
      <c r="AO120" s="38">
        <f>'Unfactored Wall Loads'!$P$5*(1*'Unfactored Wall Loads'!AF120+1*'Unfactored Wall Loads'!AG120)</f>
        <v>0</v>
      </c>
      <c r="AP120" s="38">
        <f>'Unfactored Wall Loads'!$P$5*(1*'Unfactored Wall Loads'!AF120+1*'Unfactored Wall Loads'!AH120)</f>
        <v>0</v>
      </c>
      <c r="AQ120" s="38">
        <f>'Unfactored Wall Loads'!$P$5*(1*'Unfactored Wall Loads'!AF120+0.75*'Unfactored Wall Loads'!AG120+0.75*'Unfactored Wall Loads'!AH120)</f>
        <v>0</v>
      </c>
      <c r="AR120" s="42">
        <f t="shared" si="20"/>
        <v>0</v>
      </c>
      <c r="AS120" s="118" t="str">
        <f>IF($B120="INT",1*'Unfactored Wall Loads'!AI120,IF($B120="EXT",IF(AY120=AU120,0.6*'Unfactored Wall Loads'!AI120,IF(AY120=AV120,0.75*0.6*'Unfactored Wall Loads'!AI120,IF(AY120=AW120,0.75*0.6*'Unfactored Wall Loads'!AI120,IF(AY120=AX120,0.75*0.6*'Unfactored Wall Loads'!AI120,"NG")))),"N.G."))</f>
        <v>N.G.</v>
      </c>
      <c r="AT120" s="119" t="str">
        <f>IF($B120="INT",1*'Unfactored Wall Loads'!AJ120, IF($B120="EXT",0.6*'Unfactored Wall Loads'!AJ120,"N.G."))</f>
        <v>N.G.</v>
      </c>
      <c r="AU120" s="38">
        <f>'Unfactored Wall Loads'!$P$5*(1*'Unfactored Wall Loads'!AK120)</f>
        <v>0</v>
      </c>
      <c r="AV120" s="38">
        <f>'Unfactored Wall Loads'!$P$5*(1*'Unfactored Wall Loads'!AK120+1*'Unfactored Wall Loads'!AL120)</f>
        <v>0</v>
      </c>
      <c r="AW120" s="38">
        <f>'Unfactored Wall Loads'!$P$5*(1*'Unfactored Wall Loads'!AK120+1*'Unfactored Wall Loads'!AM120)</f>
        <v>0</v>
      </c>
      <c r="AX120" s="38">
        <f>'Unfactored Wall Loads'!$P$5*(1*'Unfactored Wall Loads'!AK120+0.75*'Unfactored Wall Loads'!AL120+0.75*'Unfactored Wall Loads'!AM120)</f>
        <v>0</v>
      </c>
      <c r="AY120" s="42">
        <f t="shared" si="21"/>
        <v>0</v>
      </c>
      <c r="AZ120" s="118" t="str">
        <f>IF($B120="INT",1*'Unfactored Wall Loads'!AN120,IF($B120="EXT",IF(BF120=BB120,0.6*'Unfactored Wall Loads'!AN120,IF(BF120=BC120,0.75*0.6*'Unfactored Wall Loads'!AN120,IF(BF120=BD120,0.75*0.6*'Unfactored Wall Loads'!AN120,IF(BF120=BE120,0.75*0.6*'Unfactored Wall Loads'!AN120,"NG")))),"N.G."))</f>
        <v>N.G.</v>
      </c>
      <c r="BA120" s="119" t="str">
        <f>IF($B120="INT",1*'Unfactored Wall Loads'!AO120, IF($B120="EXT",0.6*'Unfactored Wall Loads'!AO120,"N.G."))</f>
        <v>N.G.</v>
      </c>
      <c r="BB120" s="38">
        <f>'Unfactored Wall Loads'!$P$5*(1*'Unfactored Wall Loads'!AP120)</f>
        <v>0</v>
      </c>
      <c r="BC120" s="38">
        <f>'Unfactored Wall Loads'!$P$5*(1*'Unfactored Wall Loads'!AP120+1*'Unfactored Wall Loads'!AQ120)</f>
        <v>0</v>
      </c>
      <c r="BD120" s="38">
        <f>'Unfactored Wall Loads'!$P$5*(1*'Unfactored Wall Loads'!AP120+1*'Unfactored Wall Loads'!AR120)</f>
        <v>0</v>
      </c>
      <c r="BE120" s="38">
        <f>'Unfactored Wall Loads'!$P$5*(1*'Unfactored Wall Loads'!AP120+0.75*'Unfactored Wall Loads'!AQ120+0.75*'Unfactored Wall Loads'!AR120)</f>
        <v>0</v>
      </c>
      <c r="BF120" s="42">
        <f t="shared" si="22"/>
        <v>0</v>
      </c>
      <c r="BG120" s="118" t="str">
        <f>IF($B120="INT",1*'Unfactored Wall Loads'!AS120,IF($B120="EXT",IF(BM120=BI120,0.6*'Unfactored Wall Loads'!AS120,IF(BM120=BJ120,0.75*0.6*'Unfactored Wall Loads'!AS120,IF(BM120=BK120,0.75*0.6*'Unfactored Wall Loads'!AS120,IF(BM120=BL120,0.75*0.6*'Unfactored Wall Loads'!AS120,"NG")))),"N.G."))</f>
        <v>N.G.</v>
      </c>
      <c r="BH120" s="119" t="str">
        <f>IF($B120="INT",1*'Unfactored Wall Loads'!AT120, IF($B120="EXT",0.6*'Unfactored Wall Loads'!AT120,"N.G."))</f>
        <v>N.G.</v>
      </c>
      <c r="BI120" s="38">
        <f>'Unfactored Wall Loads'!$P$5*(1*'Unfactored Wall Loads'!AU120)</f>
        <v>0</v>
      </c>
      <c r="BJ120" s="38">
        <f>'Unfactored Wall Loads'!$P$5*(1*'Unfactored Wall Loads'!AU120+1*'Unfactored Wall Loads'!AV120)</f>
        <v>0</v>
      </c>
      <c r="BK120" s="38">
        <f>'Unfactored Wall Loads'!$P$5*(1*'Unfactored Wall Loads'!AU120+1*'Unfactored Wall Loads'!AW120)</f>
        <v>0</v>
      </c>
      <c r="BL120" s="38">
        <f>'Unfactored Wall Loads'!$P$5*(1*'Unfactored Wall Loads'!AU120+0.75*'Unfactored Wall Loads'!AV120+0.75*'Unfactored Wall Loads'!AW120)</f>
        <v>0</v>
      </c>
      <c r="BM120" s="42">
        <f t="shared" si="23"/>
        <v>0</v>
      </c>
      <c r="BN120" s="118" t="str">
        <f>IF($B120="INT",1*'Unfactored Wall Loads'!AX120,IF($B120="EXT",IF(BT120=BP120,0.6*'Unfactored Wall Loads'!AX120,IF(BT120=BQ120,0.75*0.6*'Unfactored Wall Loads'!AX120,IF(BT120=BR120,0.75*0.6*'Unfactored Wall Loads'!AX120,IF(BT120=BS120,0.75*0.6*'Unfactored Wall Loads'!AX120,"NG")))),"N.G."))</f>
        <v>N.G.</v>
      </c>
      <c r="BO120" s="119" t="str">
        <f>IF($B120="INT",1*'Unfactored Wall Loads'!AY120, IF($B120="EXT",0.6*'Unfactored Wall Loads'!AY120,"N.G."))</f>
        <v>N.G.</v>
      </c>
      <c r="BP120" s="38">
        <f>'Unfactored Wall Loads'!$P$5*(1*'Unfactored Wall Loads'!AZ120)</f>
        <v>0</v>
      </c>
      <c r="BQ120" s="38">
        <f>'Unfactored Wall Loads'!$P$5*(1*'Unfactored Wall Loads'!AZ120+1*'Unfactored Wall Loads'!BA120)</f>
        <v>0</v>
      </c>
      <c r="BR120" s="38">
        <f>'Unfactored Wall Loads'!$P$5*(1*'Unfactored Wall Loads'!AZ120+1*'Unfactored Wall Loads'!BB120)</f>
        <v>0</v>
      </c>
      <c r="BS120" s="38">
        <f>'Unfactored Wall Loads'!$P$5*(1*'Unfactored Wall Loads'!AZ120+0.75*'Unfactored Wall Loads'!BA120+0.75*'Unfactored Wall Loads'!BB120)</f>
        <v>0</v>
      </c>
      <c r="BT120" s="42">
        <f t="shared" si="24"/>
        <v>0</v>
      </c>
      <c r="BU120" s="118" t="str">
        <f>IF($B120="INT",1*'Unfactored Wall Loads'!BC120,IF($B120="EXT",IF(CA120=BW120,0.6*'Unfactored Wall Loads'!BC120,IF(CA120=BX120,0.75*0.6*'Unfactored Wall Loads'!BC120,IF(CA120=BY120,0.75*0.6*'Unfactored Wall Loads'!BC120,IF(CA120=BZ120,0.75*0.6*'Unfactored Wall Loads'!BC120,"NG")))),"N.G."))</f>
        <v>N.G.</v>
      </c>
      <c r="BV120" s="119" t="str">
        <f>IF($B120="INT",1*'Unfactored Wall Loads'!BD120, IF($B120="EXT",0.6*'Unfactored Wall Loads'!BD120,"N.G."))</f>
        <v>N.G.</v>
      </c>
      <c r="BW120" s="38">
        <f>'Unfactored Wall Loads'!$P$5*(1*'Unfactored Wall Loads'!BE120)</f>
        <v>0</v>
      </c>
      <c r="BX120" s="38">
        <f>'Unfactored Wall Loads'!$P$5*(1*'Unfactored Wall Loads'!BE120+1*'Unfactored Wall Loads'!BF120)</f>
        <v>0</v>
      </c>
      <c r="BY120" s="38">
        <f>'Unfactored Wall Loads'!$P$5*(1*'Unfactored Wall Loads'!BE120+1*'Unfactored Wall Loads'!BG120)</f>
        <v>0</v>
      </c>
      <c r="BZ120" s="38">
        <f>'Unfactored Wall Loads'!$P$5*(1*'Unfactored Wall Loads'!BE120+0.75*'Unfactored Wall Loads'!BF120+0.75*'Unfactored Wall Loads'!BG120)</f>
        <v>0</v>
      </c>
      <c r="CA120" s="42">
        <f t="shared" si="25"/>
        <v>0</v>
      </c>
      <c r="CB120" s="118" t="str">
        <f>IF($B120="INT",1*'Unfactored Wall Loads'!BH120,IF($B120="EXT",IF(CH120=CD120,0.6*'Unfactored Wall Loads'!BH120,IF(CH120=CE120,0.75*0.6*'Unfactored Wall Loads'!BH120,IF(CH120=CF120,0.75*0.6*'Unfactored Wall Loads'!BH120,IF(CH120=CG120,0.75*0.6*'Unfactored Wall Loads'!BH120,"NG")))),"N.G."))</f>
        <v>N.G.</v>
      </c>
      <c r="CC120" s="119" t="str">
        <f>IF($B120="INT",1*'Unfactored Wall Loads'!BI120, IF($B120="EXT",0.6*'Unfactored Wall Loads'!BI120,"N.G."))</f>
        <v>N.G.</v>
      </c>
      <c r="CD120" s="38">
        <f>'Unfactored Wall Loads'!$P$5*(1*'Unfactored Wall Loads'!BJ120)</f>
        <v>0</v>
      </c>
      <c r="CE120" s="38">
        <f>'Unfactored Wall Loads'!$P$5*(1*'Unfactored Wall Loads'!BJ120+1*'Unfactored Wall Loads'!BK120)</f>
        <v>0</v>
      </c>
      <c r="CF120" s="38">
        <f>'Unfactored Wall Loads'!$P$5*(1*'Unfactored Wall Loads'!BJ120+1*'Unfactored Wall Loads'!BL120)</f>
        <v>0</v>
      </c>
      <c r="CG120" s="38">
        <f>'Unfactored Wall Loads'!$P$5*(1*'Unfactored Wall Loads'!BJ120+0.75*'Unfactored Wall Loads'!BK120+0.75*'Unfactored Wall Loads'!BL120)</f>
        <v>0</v>
      </c>
      <c r="CH120" s="42">
        <f t="shared" si="26"/>
        <v>0</v>
      </c>
      <c r="CI120" s="118" t="str">
        <f>IF($B120="INT",1*'Unfactored Wall Loads'!BM120,IF($B120="EXT",IF(CO120=CK120,0.6*'Unfactored Wall Loads'!BM120,IF(CO120=CL120,0.75*0.6*'Unfactored Wall Loads'!BM120,IF(CO120=CM120,0.75*0.6*'Unfactored Wall Loads'!BM120,IF(CO120=CN120,0.75*0.6*'Unfactored Wall Loads'!BM120,"NG")))),"N.G."))</f>
        <v>N.G.</v>
      </c>
      <c r="CJ120" s="119" t="str">
        <f>IF($B120="INT",1*'Unfactored Wall Loads'!BN120, IF($B120="EXT",0.6*'Unfactored Wall Loads'!BN120,"N.G."))</f>
        <v>N.G.</v>
      </c>
      <c r="CK120" s="38">
        <f>'Unfactored Wall Loads'!$P$5*(1*'Unfactored Wall Loads'!BO120)</f>
        <v>0</v>
      </c>
      <c r="CL120" s="38">
        <f>'Unfactored Wall Loads'!$P$5*(1*'Unfactored Wall Loads'!BO120+1*'Unfactored Wall Loads'!BP120)</f>
        <v>0</v>
      </c>
      <c r="CM120" s="38">
        <f>'Unfactored Wall Loads'!$P$5*(1*'Unfactored Wall Loads'!BO120+1*'Unfactored Wall Loads'!BQ120)</f>
        <v>0</v>
      </c>
      <c r="CN120" s="38">
        <f>'Unfactored Wall Loads'!$P$5*(1*'Unfactored Wall Loads'!BO120+0.75*'Unfactored Wall Loads'!BP120+0.75*'Unfactored Wall Loads'!BQ120)</f>
        <v>0</v>
      </c>
      <c r="CO120" s="42">
        <f t="shared" si="27"/>
        <v>0</v>
      </c>
      <c r="CP120" s="118" t="str">
        <f>IF($B120="INT",1*'Unfactored Wall Loads'!BR120,IF($B120="EXT",IF(CV120=CR120,0.6*'Unfactored Wall Loads'!BR120,IF(CV120=CS120,0.75*0.6*'Unfactored Wall Loads'!BR120,IF(CV120=CT120,0.75*0.6*'Unfactored Wall Loads'!BR120,IF(CV120=CU120,0.75*0.6*'Unfactored Wall Loads'!BR120,"NG")))),"N.G."))</f>
        <v>N.G.</v>
      </c>
      <c r="CQ120" s="119" t="str">
        <f>IF($B120="INT",1*'Unfactored Wall Loads'!BS120, IF($B120="EXT",0.6*'Unfactored Wall Loads'!BS120,"N.G."))</f>
        <v>N.G.</v>
      </c>
      <c r="CR120" s="38">
        <f>'Unfactored Wall Loads'!$P$5*(1*'Unfactored Wall Loads'!BT120)</f>
        <v>0</v>
      </c>
      <c r="CS120" s="38">
        <f>'Unfactored Wall Loads'!$P$5*(1*'Unfactored Wall Loads'!BT120+1*'Unfactored Wall Loads'!BU120)</f>
        <v>0</v>
      </c>
      <c r="CT120" s="38">
        <f>'Unfactored Wall Loads'!$P$5*(1*'Unfactored Wall Loads'!BT120+1*'Unfactored Wall Loads'!BV120)</f>
        <v>0</v>
      </c>
      <c r="CU120" s="38">
        <f>'Unfactored Wall Loads'!$P$5*(1*'Unfactored Wall Loads'!BT120+0.75*'Unfactored Wall Loads'!BU120+0.75*'Unfactored Wall Loads'!BV120)</f>
        <v>0</v>
      </c>
      <c r="CV120" s="42">
        <f t="shared" si="28"/>
        <v>0</v>
      </c>
      <c r="CW120" s="118" t="str">
        <f>IF($B120="INT",1*'Unfactored Wall Loads'!BW120,IF($B120="EXT",IF(DC120=CY120,0.6*'Unfactored Wall Loads'!BW120,IF(DC120=CZ120,0.75*0.6*'Unfactored Wall Loads'!BW120,IF(DC120=DA120,0.75*0.6*'Unfactored Wall Loads'!BW120,IF(DC120=DB120,0.75*0.6*'Unfactored Wall Loads'!BW120,"NG")))),"N.G."))</f>
        <v>N.G.</v>
      </c>
      <c r="CX120" s="119" t="str">
        <f>IF($B120="INT",1*'Unfactored Wall Loads'!BX120, IF($B120="EXT",0.6*'Unfactored Wall Loads'!BX120,"N.G."))</f>
        <v>N.G.</v>
      </c>
      <c r="CY120" s="38">
        <f>'Unfactored Wall Loads'!$P$5*(1*'Unfactored Wall Loads'!BY120)</f>
        <v>0</v>
      </c>
      <c r="CZ120" s="38">
        <f>'Unfactored Wall Loads'!$P$5*(1*'Unfactored Wall Loads'!BY120+1*'Unfactored Wall Loads'!BZ120)</f>
        <v>0</v>
      </c>
      <c r="DA120" s="38">
        <f>'Unfactored Wall Loads'!$P$5*(1*'Unfactored Wall Loads'!BY120+1*'Unfactored Wall Loads'!CA120)</f>
        <v>0</v>
      </c>
      <c r="DB120" s="38">
        <f>'Unfactored Wall Loads'!$P$5*(1*'Unfactored Wall Loads'!BY120+0.75*'Unfactored Wall Loads'!BZ120+0.75*'Unfactored Wall Loads'!CA120)</f>
        <v>0</v>
      </c>
      <c r="DC120" s="37">
        <f t="shared" si="29"/>
        <v>0</v>
      </c>
    </row>
    <row r="121" spans="1:107" ht="15.75" thickBot="1" x14ac:dyDescent="0.3">
      <c r="A121" s="102">
        <v>100</v>
      </c>
      <c r="B121" s="102">
        <f>'Unfactored Wall Loads'!B121</f>
        <v>0</v>
      </c>
      <c r="C121" s="118" t="str">
        <f>IF($B121="INT",1*'Unfactored Wall Loads'!E122,IF($B121="EXT",IF(I121=E121,0.6*'Unfactored Wall Loads'!E122,IF(I121=F121,0.75*0.6*'Unfactored Wall Loads'!E122,IF(I121=G121,0.75*0.6*'Unfactored Wall Loads'!A122,IF(I121=H121,0.75*0.6*'Unfactored Wall Loads'!E122,"NG")))),"N.G."))</f>
        <v>N.G.</v>
      </c>
      <c r="D121" s="120" t="str">
        <f>IF($B121="INT",1*'Unfactored Wall Loads'!F121, IF($B121="EXT",0.6*'Unfactored Wall Loads'!F121,"N.G."))</f>
        <v>N.G.</v>
      </c>
      <c r="E121" s="38">
        <f>'Unfactored Wall Loads'!$P$5*(1*'Unfactored Wall Loads'!G121)</f>
        <v>0</v>
      </c>
      <c r="F121" s="38">
        <f>'Unfactored Wall Loads'!$P$5*(1*'Unfactored Wall Loads'!G121+1*'Unfactored Wall Loads'!H121)</f>
        <v>0</v>
      </c>
      <c r="G121" s="38">
        <f>'Unfactored Wall Loads'!$P$5*(1*'Unfactored Wall Loads'!G121+1*'Unfactored Wall Loads'!I121)</f>
        <v>0</v>
      </c>
      <c r="H121" s="38">
        <f>'Unfactored Wall Loads'!$P$5*(1*'Unfactored Wall Loads'!G121+0.75*'Unfactored Wall Loads'!H121+0.75*'Unfactored Wall Loads'!I121)</f>
        <v>0</v>
      </c>
      <c r="I121" s="42">
        <f t="shared" si="15"/>
        <v>0</v>
      </c>
      <c r="J121" s="118" t="str">
        <f>IF($B121="INT",1*'Unfactored Wall Loads'!J122,IF($B121="EXT",IF(P121=L121,0.6*'Unfactored Wall Loads'!H122,IF(P121=M121,0.75*0.6*'Unfactored Wall Loads'!H122,IF(P121=N121,0.75*0.6*'Unfactored Wall Loads'!H122,IF(P121=O121,0.75*0.6*'Unfactored Wall Loads'!H122,"NG")))),"N.G."))</f>
        <v>N.G.</v>
      </c>
      <c r="K121" s="119" t="str">
        <f>IF($B121="INT",1*'Unfactored Wall Loads'!K121, IF($B121="EXT",0.6*'Unfactored Wall Loads'!K121,"N.G."))</f>
        <v>N.G.</v>
      </c>
      <c r="L121" s="38">
        <f>'Unfactored Wall Loads'!$P$5*(1*'Unfactored Wall Loads'!L121)</f>
        <v>0</v>
      </c>
      <c r="M121" s="38">
        <f>'Unfactored Wall Loads'!$P$5*(1*'Unfactored Wall Loads'!L121+1*'Unfactored Wall Loads'!M121)</f>
        <v>0</v>
      </c>
      <c r="N121" s="38">
        <f>'Unfactored Wall Loads'!$P$5*(1*'Unfactored Wall Loads'!L121+1*'Unfactored Wall Loads'!N121)</f>
        <v>0</v>
      </c>
      <c r="O121" s="38">
        <f>'Unfactored Wall Loads'!$P$5*(1*'Unfactored Wall Loads'!L121+0.75*'Unfactored Wall Loads'!M121+0.75*'Unfactored Wall Loads'!N121)</f>
        <v>0</v>
      </c>
      <c r="P121" s="42">
        <f t="shared" si="16"/>
        <v>0</v>
      </c>
      <c r="Q121" s="118" t="str">
        <f>IF($B121="INT",1*'Unfactored Wall Loads'!O122,IF($B121="EXT",IF(W121=S121,0.6*'Unfactored Wall Loads'!O122,IF(W121=T121,0.75*0.6*'Unfactored Wall Loads'!O122,IF(W121=U121,0.75*0.6*'Unfactored Wall Loads'!O122,IF(W121=V121,0.75*0.6*'Unfactored Wall Loads'!O122,"NG")))),"N.G."))</f>
        <v>N.G.</v>
      </c>
      <c r="R121" s="119" t="str">
        <f>IF($B121="INT",1*'Unfactored Wall Loads'!P121, IF($B121="EXT",0.6*'Unfactored Wall Loads'!P121,"N.G."))</f>
        <v>N.G.</v>
      </c>
      <c r="S121" s="38">
        <f>'Unfactored Wall Loads'!$P$5*(1*'Unfactored Wall Loads'!Q121)</f>
        <v>0</v>
      </c>
      <c r="T121" s="38">
        <f>'Unfactored Wall Loads'!$P$5*(1*'Unfactored Wall Loads'!Q121+1*'Unfactored Wall Loads'!R121)</f>
        <v>0</v>
      </c>
      <c r="U121" s="38">
        <f>'Unfactored Wall Loads'!$P$5*(1*'Unfactored Wall Loads'!Q121+1*'Unfactored Wall Loads'!S121)</f>
        <v>0</v>
      </c>
      <c r="V121" s="38">
        <f>'Unfactored Wall Loads'!$P$5*(1*'Unfactored Wall Loads'!Q121+0.75*'Unfactored Wall Loads'!R121+0.75*'Unfactored Wall Loads'!S121)</f>
        <v>0</v>
      </c>
      <c r="W121" s="42">
        <f t="shared" si="17"/>
        <v>0</v>
      </c>
      <c r="X121" s="118" t="str">
        <f>IF($B121="INT",1*'Unfactored Wall Loads'!T121,IF($B121="EXT",IF(AD121=Z121,0.6*'Unfactored Wall Loads'!T121,IF(AD121=AA121,0.75*0.6*'Unfactored Wall Loads'!T121,IF(AD121=AB121,0.75*0.6*'Unfactored Wall Loads'!T121,IF(AD121=AC121,0.75*0.6*'Unfactored Wall Loads'!T121,"NG")))),"N.G."))</f>
        <v>N.G.</v>
      </c>
      <c r="Y121" s="119" t="str">
        <f>IF($B121="INT",1*'Unfactored Wall Loads'!U121, IF($B121="EXT",0.6*'Unfactored Wall Loads'!U121,"N.G."))</f>
        <v>N.G.</v>
      </c>
      <c r="Z121" s="38">
        <f>'Unfactored Wall Loads'!$P$5*(1*'Unfactored Wall Loads'!V121)</f>
        <v>0</v>
      </c>
      <c r="AA121" s="38">
        <f>'Unfactored Wall Loads'!$P$5*(1*'Unfactored Wall Loads'!V121+1*'Unfactored Wall Loads'!W121)</f>
        <v>0</v>
      </c>
      <c r="AB121" s="38">
        <f>'Unfactored Wall Loads'!$P$5*(1*'Unfactored Wall Loads'!V121+1*'Unfactored Wall Loads'!X121)</f>
        <v>0</v>
      </c>
      <c r="AC121" s="42">
        <f>'Unfactored Wall Loads'!$P$5*(1*'Unfactored Wall Loads'!V121+0.75*'Unfactored Wall Loads'!W121+0.75*'Unfactored Wall Loads'!X121)</f>
        <v>0</v>
      </c>
      <c r="AD121" s="87">
        <f t="shared" si="18"/>
        <v>0</v>
      </c>
      <c r="AE121" s="118" t="str">
        <f>IF($B121="INT",1*'Unfactored Wall Loads'!Y121,IF($B121="EXT",IF(AK121=AG121,0.6*'Unfactored Wall Loads'!Y121,IF(AK121=AH121,0.75*0.6*'Unfactored Wall Loads'!Y121,IF(AK121=AI121,0.75*0.6*'Unfactored Wall Loads'!Y121,IF(AK121=AJ121,0.75*0.6*'Unfactored Wall Loads'!Y121,"NG")))),"N.G."))</f>
        <v>N.G.</v>
      </c>
      <c r="AF121" s="119" t="str">
        <f>IF($B121="INT",1*'Unfactored Wall Loads'!Z121, IF($B121="EXT",0.6*'Unfactored Wall Loads'!Z121,"N.G."))</f>
        <v>N.G.</v>
      </c>
      <c r="AG121" s="38">
        <f>'Unfactored Wall Loads'!$P$5*(1*'Unfactored Wall Loads'!AA121)</f>
        <v>0</v>
      </c>
      <c r="AH121" s="38">
        <f>'Unfactored Wall Loads'!$P$5*(1*'Unfactored Wall Loads'!AA121+1*'Unfactored Wall Loads'!AB121)</f>
        <v>0</v>
      </c>
      <c r="AI121" s="38">
        <f>'Unfactored Wall Loads'!$P$5*(1*'Unfactored Wall Loads'!AA121+1*'Unfactored Wall Loads'!AC121)</f>
        <v>0</v>
      </c>
      <c r="AJ121" s="38">
        <f>'Unfactored Wall Loads'!$P$5*(1*'Unfactored Wall Loads'!AA121+0.75*'Unfactored Wall Loads'!AB121+0.75*'Unfactored Wall Loads'!AC121)</f>
        <v>0</v>
      </c>
      <c r="AK121" s="42">
        <f t="shared" si="19"/>
        <v>0</v>
      </c>
      <c r="AL121" s="118" t="str">
        <f>IF($B121="INT",1*'Unfactored Wall Loads'!AD121,IF($B121="EXT",IF(AR121=AN121,0.6*'Unfactored Wall Loads'!AD121,IF(AR121=AO121,0.75*0.6*'Unfactored Wall Loads'!AD121,IF(AR121=AP121,0.75*0.6*'Unfactored Wall Loads'!AD121,IF(AR121=AQ121,0.75*0.6*'Unfactored Wall Loads'!AD121,"NG")))),"N.G."))</f>
        <v>N.G.</v>
      </c>
      <c r="AM121" s="119" t="str">
        <f>IF($B121="INT",1*'Unfactored Wall Loads'!AE121, IF($B121="EXT",0.6*'Unfactored Wall Loads'!AE121,"N.G."))</f>
        <v>N.G.</v>
      </c>
      <c r="AN121" s="38">
        <f>'Unfactored Wall Loads'!$P$5*(1*'Unfactored Wall Loads'!AF121)</f>
        <v>0</v>
      </c>
      <c r="AO121" s="38">
        <f>'Unfactored Wall Loads'!$P$5*(1*'Unfactored Wall Loads'!AF121+1*'Unfactored Wall Loads'!AG121)</f>
        <v>0</v>
      </c>
      <c r="AP121" s="38">
        <f>'Unfactored Wall Loads'!$P$5*(1*'Unfactored Wall Loads'!AF121+1*'Unfactored Wall Loads'!AH121)</f>
        <v>0</v>
      </c>
      <c r="AQ121" s="38">
        <f>'Unfactored Wall Loads'!$P$5*(1*'Unfactored Wall Loads'!AF121+0.75*'Unfactored Wall Loads'!AG121+0.75*'Unfactored Wall Loads'!AH121)</f>
        <v>0</v>
      </c>
      <c r="AR121" s="42">
        <f t="shared" si="20"/>
        <v>0</v>
      </c>
      <c r="AS121" s="118" t="str">
        <f>IF($B121="INT",1*'Unfactored Wall Loads'!AI121,IF($B121="EXT",IF(AY121=AU121,0.6*'Unfactored Wall Loads'!AI121,IF(AY121=AV121,0.75*0.6*'Unfactored Wall Loads'!AI121,IF(AY121=AW121,0.75*0.6*'Unfactored Wall Loads'!AI121,IF(AY121=AX121,0.75*0.6*'Unfactored Wall Loads'!AI121,"NG")))),"N.G."))</f>
        <v>N.G.</v>
      </c>
      <c r="AT121" s="119" t="str">
        <f>IF($B121="INT",1*'Unfactored Wall Loads'!AJ121, IF($B121="EXT",0.6*'Unfactored Wall Loads'!AJ121,"N.G."))</f>
        <v>N.G.</v>
      </c>
      <c r="AU121" s="38">
        <f>'Unfactored Wall Loads'!$P$5*(1*'Unfactored Wall Loads'!AK121)</f>
        <v>0</v>
      </c>
      <c r="AV121" s="38">
        <f>'Unfactored Wall Loads'!$P$5*(1*'Unfactored Wall Loads'!AK121+1*'Unfactored Wall Loads'!AL121)</f>
        <v>0</v>
      </c>
      <c r="AW121" s="38">
        <f>'Unfactored Wall Loads'!$P$5*(1*'Unfactored Wall Loads'!AK121+1*'Unfactored Wall Loads'!AM121)</f>
        <v>0</v>
      </c>
      <c r="AX121" s="38">
        <f>'Unfactored Wall Loads'!$P$5*(1*'Unfactored Wall Loads'!AK121+0.75*'Unfactored Wall Loads'!AL121+0.75*'Unfactored Wall Loads'!AM121)</f>
        <v>0</v>
      </c>
      <c r="AY121" s="42">
        <f t="shared" si="21"/>
        <v>0</v>
      </c>
      <c r="AZ121" s="118" t="str">
        <f>IF($B121="INT",1*'Unfactored Wall Loads'!AN121,IF($B121="EXT",IF(BF121=BB121,0.6*'Unfactored Wall Loads'!AN121,IF(BF121=BC121,0.75*0.6*'Unfactored Wall Loads'!AN121,IF(BF121=BD121,0.75*0.6*'Unfactored Wall Loads'!AN121,IF(BF121=BE121,0.75*0.6*'Unfactored Wall Loads'!AN121,"NG")))),"N.G."))</f>
        <v>N.G.</v>
      </c>
      <c r="BA121" s="119" t="str">
        <f>IF($B121="INT",1*'Unfactored Wall Loads'!AO121, IF($B121="EXT",0.6*'Unfactored Wall Loads'!AO121,"N.G."))</f>
        <v>N.G.</v>
      </c>
      <c r="BB121" s="38">
        <f>'Unfactored Wall Loads'!$P$5*(1*'Unfactored Wall Loads'!AP121)</f>
        <v>0</v>
      </c>
      <c r="BC121" s="38">
        <f>'Unfactored Wall Loads'!$P$5*(1*'Unfactored Wall Loads'!AP121+1*'Unfactored Wall Loads'!AQ121)</f>
        <v>0</v>
      </c>
      <c r="BD121" s="38">
        <f>'Unfactored Wall Loads'!$P$5*(1*'Unfactored Wall Loads'!AP121+1*'Unfactored Wall Loads'!AR121)</f>
        <v>0</v>
      </c>
      <c r="BE121" s="38">
        <f>'Unfactored Wall Loads'!$P$5*(1*'Unfactored Wall Loads'!AP121+0.75*'Unfactored Wall Loads'!AQ121+0.75*'Unfactored Wall Loads'!AR121)</f>
        <v>0</v>
      </c>
      <c r="BF121" s="42">
        <f t="shared" si="22"/>
        <v>0</v>
      </c>
      <c r="BG121" s="118" t="str">
        <f>IF($B121="INT",1*'Unfactored Wall Loads'!AS121,IF($B121="EXT",IF(BM121=BI121,0.6*'Unfactored Wall Loads'!AS121,IF(BM121=BJ121,0.75*0.6*'Unfactored Wall Loads'!AS121,IF(BM121=BK121,0.75*0.6*'Unfactored Wall Loads'!AS121,IF(BM121=BL121,0.75*0.6*'Unfactored Wall Loads'!AS121,"NG")))),"N.G."))</f>
        <v>N.G.</v>
      </c>
      <c r="BH121" s="119" t="str">
        <f>IF($B121="INT",1*'Unfactored Wall Loads'!AT121, IF($B121="EXT",0.6*'Unfactored Wall Loads'!AT121,"N.G."))</f>
        <v>N.G.</v>
      </c>
      <c r="BI121" s="38">
        <f>'Unfactored Wall Loads'!$P$5*(1*'Unfactored Wall Loads'!AU121)</f>
        <v>0</v>
      </c>
      <c r="BJ121" s="38">
        <f>'Unfactored Wall Loads'!$P$5*(1*'Unfactored Wall Loads'!AU121+1*'Unfactored Wall Loads'!AV121)</f>
        <v>0</v>
      </c>
      <c r="BK121" s="38">
        <f>'Unfactored Wall Loads'!$P$5*(1*'Unfactored Wall Loads'!AU121+1*'Unfactored Wall Loads'!AW121)</f>
        <v>0</v>
      </c>
      <c r="BL121" s="38">
        <f>'Unfactored Wall Loads'!$P$5*(1*'Unfactored Wall Loads'!AU121+0.75*'Unfactored Wall Loads'!AV121+0.75*'Unfactored Wall Loads'!AW121)</f>
        <v>0</v>
      </c>
      <c r="BM121" s="42">
        <f t="shared" si="23"/>
        <v>0</v>
      </c>
      <c r="BN121" s="118" t="str">
        <f>IF($B121="INT",1*'Unfactored Wall Loads'!AX121,IF($B121="EXT",IF(BT121=BP121,0.6*'Unfactored Wall Loads'!AX121,IF(BT121=BQ121,0.75*0.6*'Unfactored Wall Loads'!AX121,IF(BT121=BR121,0.75*0.6*'Unfactored Wall Loads'!AX121,IF(BT121=BS121,0.75*0.6*'Unfactored Wall Loads'!AX121,"NG")))),"N.G."))</f>
        <v>N.G.</v>
      </c>
      <c r="BO121" s="119" t="str">
        <f>IF($B121="INT",1*'Unfactored Wall Loads'!AY121, IF($B121="EXT",0.6*'Unfactored Wall Loads'!AY121,"N.G."))</f>
        <v>N.G.</v>
      </c>
      <c r="BP121" s="38">
        <f>'Unfactored Wall Loads'!$P$5*(1*'Unfactored Wall Loads'!AZ121)</f>
        <v>0</v>
      </c>
      <c r="BQ121" s="38">
        <f>'Unfactored Wall Loads'!$P$5*(1*'Unfactored Wall Loads'!AZ121+1*'Unfactored Wall Loads'!BA121)</f>
        <v>0</v>
      </c>
      <c r="BR121" s="38">
        <f>'Unfactored Wall Loads'!$P$5*(1*'Unfactored Wall Loads'!AZ121+1*'Unfactored Wall Loads'!BB121)</f>
        <v>0</v>
      </c>
      <c r="BS121" s="38">
        <f>'Unfactored Wall Loads'!$P$5*(1*'Unfactored Wall Loads'!AZ121+0.75*'Unfactored Wall Loads'!BA121+0.75*'Unfactored Wall Loads'!BB121)</f>
        <v>0</v>
      </c>
      <c r="BT121" s="42">
        <f t="shared" si="24"/>
        <v>0</v>
      </c>
      <c r="BU121" s="118" t="str">
        <f>IF($B121="INT",1*'Unfactored Wall Loads'!BC121,IF($B121="EXT",IF(CA121=BW121,0.6*'Unfactored Wall Loads'!BC121,IF(CA121=BX121,0.75*0.6*'Unfactored Wall Loads'!BC121,IF(CA121=BY121,0.75*0.6*'Unfactored Wall Loads'!BC121,IF(CA121=BZ121,0.75*0.6*'Unfactored Wall Loads'!BC121,"NG")))),"N.G."))</f>
        <v>N.G.</v>
      </c>
      <c r="BV121" s="119" t="str">
        <f>IF($B121="INT",1*'Unfactored Wall Loads'!BD121, IF($B121="EXT",0.6*'Unfactored Wall Loads'!BD121,"N.G."))</f>
        <v>N.G.</v>
      </c>
      <c r="BW121" s="38">
        <f>'Unfactored Wall Loads'!$P$5*(1*'Unfactored Wall Loads'!BE121)</f>
        <v>0</v>
      </c>
      <c r="BX121" s="38">
        <f>'Unfactored Wall Loads'!$P$5*(1*'Unfactored Wall Loads'!BE121+1*'Unfactored Wall Loads'!BF121)</f>
        <v>0</v>
      </c>
      <c r="BY121" s="38">
        <f>'Unfactored Wall Loads'!$P$5*(1*'Unfactored Wall Loads'!BE121+1*'Unfactored Wall Loads'!BG121)</f>
        <v>0</v>
      </c>
      <c r="BZ121" s="38">
        <f>'Unfactored Wall Loads'!$P$5*(1*'Unfactored Wall Loads'!BE121+0.75*'Unfactored Wall Loads'!BF121+0.75*'Unfactored Wall Loads'!BG121)</f>
        <v>0</v>
      </c>
      <c r="CA121" s="42">
        <f t="shared" si="25"/>
        <v>0</v>
      </c>
      <c r="CB121" s="118" t="str">
        <f>IF($B121="INT",1*'Unfactored Wall Loads'!BH121,IF($B121="EXT",IF(CH121=CD121,0.6*'Unfactored Wall Loads'!BH121,IF(CH121=CE121,0.75*0.6*'Unfactored Wall Loads'!BH121,IF(CH121=CF121,0.75*0.6*'Unfactored Wall Loads'!BH121,IF(CH121=CG121,0.75*0.6*'Unfactored Wall Loads'!BH121,"NG")))),"N.G."))</f>
        <v>N.G.</v>
      </c>
      <c r="CC121" s="119" t="str">
        <f>IF($B121="INT",1*'Unfactored Wall Loads'!BI121, IF($B121="EXT",0.6*'Unfactored Wall Loads'!BI121,"N.G."))</f>
        <v>N.G.</v>
      </c>
      <c r="CD121" s="38">
        <f>'Unfactored Wall Loads'!$P$5*(1*'Unfactored Wall Loads'!BJ121)</f>
        <v>0</v>
      </c>
      <c r="CE121" s="38">
        <f>'Unfactored Wall Loads'!$P$5*(1*'Unfactored Wall Loads'!BJ121+1*'Unfactored Wall Loads'!BK121)</f>
        <v>0</v>
      </c>
      <c r="CF121" s="38">
        <f>'Unfactored Wall Loads'!$P$5*(1*'Unfactored Wall Loads'!BJ121+1*'Unfactored Wall Loads'!BL121)</f>
        <v>0</v>
      </c>
      <c r="CG121" s="38">
        <f>'Unfactored Wall Loads'!$P$5*(1*'Unfactored Wall Loads'!BJ121+0.75*'Unfactored Wall Loads'!BK121+0.75*'Unfactored Wall Loads'!BL121)</f>
        <v>0</v>
      </c>
      <c r="CH121" s="42">
        <f t="shared" si="26"/>
        <v>0</v>
      </c>
      <c r="CI121" s="118" t="str">
        <f>IF($B121="INT",1*'Unfactored Wall Loads'!BM121,IF($B121="EXT",IF(CO121=CK121,0.6*'Unfactored Wall Loads'!BM121,IF(CO121=CL121,0.75*0.6*'Unfactored Wall Loads'!BM121,IF(CO121=CM121,0.75*0.6*'Unfactored Wall Loads'!BM121,IF(CO121=CN121,0.75*0.6*'Unfactored Wall Loads'!BM121,"NG")))),"N.G."))</f>
        <v>N.G.</v>
      </c>
      <c r="CJ121" s="119" t="str">
        <f>IF($B121="INT",1*'Unfactored Wall Loads'!BN121, IF($B121="EXT",0.6*'Unfactored Wall Loads'!BN121,"N.G."))</f>
        <v>N.G.</v>
      </c>
      <c r="CK121" s="38">
        <f>'Unfactored Wall Loads'!$P$5*(1*'Unfactored Wall Loads'!BO121)</f>
        <v>0</v>
      </c>
      <c r="CL121" s="38">
        <f>'Unfactored Wall Loads'!$P$5*(1*'Unfactored Wall Loads'!BO121+1*'Unfactored Wall Loads'!BP121)</f>
        <v>0</v>
      </c>
      <c r="CM121" s="38">
        <f>'Unfactored Wall Loads'!$P$5*(1*'Unfactored Wall Loads'!BO121+1*'Unfactored Wall Loads'!BQ121)</f>
        <v>0</v>
      </c>
      <c r="CN121" s="38">
        <f>'Unfactored Wall Loads'!$P$5*(1*'Unfactored Wall Loads'!BO121+0.75*'Unfactored Wall Loads'!BP121+0.75*'Unfactored Wall Loads'!BQ121)</f>
        <v>0</v>
      </c>
      <c r="CO121" s="42">
        <f t="shared" si="27"/>
        <v>0</v>
      </c>
      <c r="CP121" s="118" t="str">
        <f>IF($B121="INT",1*'Unfactored Wall Loads'!BR121,IF($B121="EXT",IF(CV121=CR121,0.6*'Unfactored Wall Loads'!BR121,IF(CV121=CS121,0.75*0.6*'Unfactored Wall Loads'!BR121,IF(CV121=CT121,0.75*0.6*'Unfactored Wall Loads'!BR121,IF(CV121=CU121,0.75*0.6*'Unfactored Wall Loads'!BR121,"NG")))),"N.G."))</f>
        <v>N.G.</v>
      </c>
      <c r="CQ121" s="119" t="str">
        <f>IF($B121="INT",1*'Unfactored Wall Loads'!BS121, IF($B121="EXT",0.6*'Unfactored Wall Loads'!BS121,"N.G."))</f>
        <v>N.G.</v>
      </c>
      <c r="CR121" s="38">
        <f>'Unfactored Wall Loads'!$P$5*(1*'Unfactored Wall Loads'!BT121)</f>
        <v>0</v>
      </c>
      <c r="CS121" s="38">
        <f>'Unfactored Wall Loads'!$P$5*(1*'Unfactored Wall Loads'!BT121+1*'Unfactored Wall Loads'!BU121)</f>
        <v>0</v>
      </c>
      <c r="CT121" s="38">
        <f>'Unfactored Wall Loads'!$P$5*(1*'Unfactored Wall Loads'!BT121+1*'Unfactored Wall Loads'!BV121)</f>
        <v>0</v>
      </c>
      <c r="CU121" s="38">
        <f>'Unfactored Wall Loads'!$P$5*(1*'Unfactored Wall Loads'!BT121+0.75*'Unfactored Wall Loads'!BU121+0.75*'Unfactored Wall Loads'!BV121)</f>
        <v>0</v>
      </c>
      <c r="CV121" s="42">
        <f t="shared" si="28"/>
        <v>0</v>
      </c>
      <c r="CW121" s="118" t="str">
        <f>IF($B121="INT",1*'Unfactored Wall Loads'!BW121,IF($B121="EXT",IF(DC121=CY121,0.6*'Unfactored Wall Loads'!BW121,IF(DC121=CZ121,0.75*0.6*'Unfactored Wall Loads'!BW121,IF(DC121=DA121,0.75*0.6*'Unfactored Wall Loads'!BW121,IF(DC121=DB121,0.75*0.6*'Unfactored Wall Loads'!BW121,"NG")))),"N.G."))</f>
        <v>N.G.</v>
      </c>
      <c r="CX121" s="119" t="str">
        <f>IF($B121="INT",1*'Unfactored Wall Loads'!BX121, IF($B121="EXT",0.6*'Unfactored Wall Loads'!BX121,"N.G."))</f>
        <v>N.G.</v>
      </c>
      <c r="CY121" s="38">
        <f>'Unfactored Wall Loads'!$P$5*(1*'Unfactored Wall Loads'!BY121)</f>
        <v>0</v>
      </c>
      <c r="CZ121" s="38">
        <f>'Unfactored Wall Loads'!$P$5*(1*'Unfactored Wall Loads'!BY121+1*'Unfactored Wall Loads'!BZ121)</f>
        <v>0</v>
      </c>
      <c r="DA121" s="38">
        <f>'Unfactored Wall Loads'!$P$5*(1*'Unfactored Wall Loads'!BY121+1*'Unfactored Wall Loads'!CA121)</f>
        <v>0</v>
      </c>
      <c r="DB121" s="38">
        <f>'Unfactored Wall Loads'!$P$5*(1*'Unfactored Wall Loads'!BY121+0.75*'Unfactored Wall Loads'!BZ121+0.75*'Unfactored Wall Loads'!CA121)</f>
        <v>0</v>
      </c>
      <c r="DC121" s="37">
        <f t="shared" si="29"/>
        <v>0</v>
      </c>
    </row>
  </sheetData>
  <mergeCells count="16">
    <mergeCell ref="A7:DC7"/>
    <mergeCell ref="X8:AC8"/>
    <mergeCell ref="Q8:W8"/>
    <mergeCell ref="J8:P8"/>
    <mergeCell ref="C8:I8"/>
    <mergeCell ref="BN8:BT8"/>
    <mergeCell ref="BG8:BM8"/>
    <mergeCell ref="AZ8:BF8"/>
    <mergeCell ref="AS8:AY8"/>
    <mergeCell ref="AL8:AR8"/>
    <mergeCell ref="AE8:AK8"/>
    <mergeCell ref="CW8:DC8"/>
    <mergeCell ref="CP8:CV8"/>
    <mergeCell ref="CI8:CO8"/>
    <mergeCell ref="CB8:CH8"/>
    <mergeCell ref="BU8:CA8"/>
  </mergeCells>
  <pageMargins left="0.7" right="0.7" top="0.75" bottom="0.75" header="0.3" footer="0.3"/>
  <pageSetup paperSize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Unfactored Wall Loads</vt:lpstr>
      <vt:lpstr>LRFD Factored Wall Loads</vt:lpstr>
      <vt:lpstr>ASD Factored Wall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Armstrong</dc:creator>
  <cp:lastModifiedBy>Station 100</cp:lastModifiedBy>
  <cp:lastPrinted>2018-11-05T18:04:27Z</cp:lastPrinted>
  <dcterms:created xsi:type="dcterms:W3CDTF">2018-11-02T19:45:30Z</dcterms:created>
  <dcterms:modified xsi:type="dcterms:W3CDTF">2018-11-27T16:43:45Z</dcterms:modified>
</cp:coreProperties>
</file>