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<sst xmlns="http://schemas.openxmlformats.org/spreadsheetml/2006/main" count="45" uniqueCount="10">
  <si>
    <t>Positive accuracy</t>
  </si>
  <si>
    <t>True_postive (High)</t>
  </si>
  <si>
    <t>Pos*Neg(High)</t>
  </si>
  <si>
    <t>Pos*Neg</t>
  </si>
  <si>
    <t>Negative accuracy</t>
  </si>
  <si>
    <t>True_negative (High)</t>
  </si>
  <si>
    <t>point</t>
  </si>
  <si>
    <t>trials</t>
  </si>
  <si>
    <t xml:space="preserve">prbabiliity </t>
  </si>
  <si>
    <t>n and above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</si>
</sst>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sz val="11"/>
      <color theme="9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/>
    <xf numFmtId="0" fontId="2" fillId="0" borderId="0" xfId="0" applyFont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2" borderId="0" xfId="0" applyFont="1" applyFill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76" fontId="1" fillId="0" borderId="0" xfId="0" applyNumberFormat="1" applyFont="1"/>
    <xf numFmtId="0" fontId="2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4" fillId="2" borderId="1" xfId="0" applyFont="1" applyFill="1" applyBorder="1"/>
    <xf numFmtId="0" fontId="4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N117"/>
  <sheetViews>
    <sheetView tabSelected="1" zoomScale="71" zoomScaleNormal="71" workbookViewId="0">
      <pane ySplit="1" topLeftCell="A2" activePane="bottomLeft" state="frozen"/>
      <selection/>
      <selection pane="bottomLeft" activeCell="A3" sqref="A3"/>
    </sheetView>
  </sheetViews>
  <sheetFormatPr defaultColWidth="9" defaultRowHeight="16.8"/>
  <cols>
    <col min="1" max="1" width="8.88392857142857" style="1"/>
    <col min="2" max="2" width="14.5357142857143" style="1" customWidth="1"/>
    <col min="3" max="3" width="13.3571428571429" style="1" customWidth="1"/>
    <col min="4" max="4" width="16.8839285714286" style="1" customWidth="1"/>
    <col min="5" max="6" width="20.8839285714286" style="1" customWidth="1"/>
    <col min="7" max="10" width="8.88392857142857" style="1"/>
    <col min="11" max="11" width="16.8839285714286" style="1" customWidth="1"/>
    <col min="12" max="13" width="20.8839285714286" style="1" customWidth="1"/>
    <col min="14" max="16" width="8.88392857142857" style="1"/>
    <col min="17" max="17" width="16.8839285714286" style="1" customWidth="1"/>
    <col min="18" max="19" width="20.8839285714286" style="1" customWidth="1"/>
    <col min="20" max="22" width="8.88392857142857" style="1"/>
    <col min="23" max="23" width="16.8839285714286" style="1" customWidth="1"/>
    <col min="24" max="25" width="20.8839285714286" style="1" customWidth="1"/>
    <col min="26" max="29" width="8.88392857142857" style="1"/>
    <col min="30" max="31" width="12.7857142857143" style="1"/>
    <col min="32" max="34" width="8.88392857142857" style="1"/>
    <col min="35" max="36" width="12.7857142857143" style="1"/>
    <col min="37" max="37" width="13.9285714285714" style="1"/>
    <col min="38" max="38" width="8.88392857142857" style="1"/>
    <col min="39" max="39" width="13.9285714285714" style="1"/>
    <col min="40" max="16384" width="8.88392857142857" style="1"/>
  </cols>
  <sheetData>
    <row r="1" s="1" customFormat="1" spans="2:39">
      <c r="B1" s="2" t="s">
        <v>0</v>
      </c>
      <c r="C1" s="2"/>
      <c r="D1" s="3">
        <v>0.75</v>
      </c>
      <c r="E1" s="3" t="s">
        <v>1</v>
      </c>
      <c r="F1" s="1" t="s">
        <v>2</v>
      </c>
      <c r="G1" s="8"/>
      <c r="H1" s="8"/>
      <c r="I1" s="2" t="s">
        <v>0</v>
      </c>
      <c r="J1" s="2"/>
      <c r="K1" s="3">
        <v>0.75</v>
      </c>
      <c r="L1" s="3"/>
      <c r="M1" s="1" t="s">
        <v>3</v>
      </c>
      <c r="O1" s="2" t="s">
        <v>0</v>
      </c>
      <c r="P1" s="2"/>
      <c r="Q1" s="3">
        <v>0.75</v>
      </c>
      <c r="R1" s="3"/>
      <c r="U1" s="2" t="s">
        <v>0</v>
      </c>
      <c r="V1" s="2"/>
      <c r="W1" s="3">
        <v>0.75</v>
      </c>
      <c r="X1" s="3"/>
      <c r="AB1" s="2" t="s">
        <v>0</v>
      </c>
      <c r="AC1" s="2"/>
      <c r="AD1" s="3">
        <v>0.75</v>
      </c>
      <c r="AE1" s="3" t="s">
        <v>1</v>
      </c>
      <c r="AG1" s="2" t="s">
        <v>4</v>
      </c>
      <c r="AH1" s="2"/>
      <c r="AI1" s="3">
        <v>0.62</v>
      </c>
      <c r="AJ1" s="3"/>
      <c r="AK1" s="3" t="s">
        <v>5</v>
      </c>
      <c r="AM1" s="1" t="s">
        <v>6</v>
      </c>
    </row>
    <row r="2" s="1" customFormat="1" spans="2:37">
      <c r="B2" s="3" t="s">
        <v>7</v>
      </c>
      <c r="C2" s="3">
        <v>50</v>
      </c>
      <c r="D2" s="3" t="s">
        <v>8</v>
      </c>
      <c r="E2" s="3"/>
      <c r="I2" s="3" t="s">
        <v>7</v>
      </c>
      <c r="J2" s="3">
        <v>40</v>
      </c>
      <c r="K2" s="3" t="s">
        <v>8</v>
      </c>
      <c r="L2" s="3" t="s">
        <v>9</v>
      </c>
      <c r="O2" s="3" t="s">
        <v>7</v>
      </c>
      <c r="P2" s="3">
        <v>30</v>
      </c>
      <c r="Q2" s="3" t="s">
        <v>8</v>
      </c>
      <c r="R2" s="3" t="s">
        <v>9</v>
      </c>
      <c r="U2" s="3" t="s">
        <v>7</v>
      </c>
      <c r="V2" s="3">
        <v>20</v>
      </c>
      <c r="W2" s="3" t="s">
        <v>8</v>
      </c>
      <c r="X2" s="3" t="s">
        <v>9</v>
      </c>
      <c r="AB2" s="3" t="s">
        <v>7</v>
      </c>
      <c r="AC2" s="3">
        <v>100</v>
      </c>
      <c r="AD2" s="3" t="s">
        <v>8</v>
      </c>
      <c r="AE2" s="3"/>
      <c r="AG2" s="3" t="s">
        <v>7</v>
      </c>
      <c r="AH2" s="3">
        <v>100</v>
      </c>
      <c r="AI2" s="3" t="s">
        <v>8</v>
      </c>
      <c r="AJ2" s="3" t="s">
        <v>9</v>
      </c>
      <c r="AK2" s="3"/>
    </row>
    <row r="3" s="1" customFormat="1" spans="2:39">
      <c r="B3" s="4">
        <v>0</v>
      </c>
      <c r="C3" s="4"/>
      <c r="D3" s="3">
        <f>COMBIN(C$2,B3)*(D$1^B3)*((1-D$1)^(C$2-B3))</f>
        <v>7.88860905221012e-31</v>
      </c>
      <c r="E3" s="3">
        <f t="shared" ref="E3:E52" si="0">E4+D3</f>
        <v>1</v>
      </c>
      <c r="F3" s="1">
        <f>E3*F63</f>
        <v>0</v>
      </c>
      <c r="G3" s="7"/>
      <c r="H3" s="7"/>
      <c r="I3" s="4">
        <v>0</v>
      </c>
      <c r="J3" s="4"/>
      <c r="K3" s="3">
        <f>COMBIN(J$2,I3)*(K$1^I3)*((1-K$1)^(J$2-I3))</f>
        <v>8.27180612553028e-25</v>
      </c>
      <c r="L3" s="3">
        <f t="shared" ref="L3:L51" si="1">L4+K3</f>
        <v>1</v>
      </c>
      <c r="M3" s="1">
        <f>L3*M63</f>
        <v>0</v>
      </c>
      <c r="O3" s="4">
        <v>0</v>
      </c>
      <c r="P3" s="4"/>
      <c r="Q3" s="3">
        <f>COMBIN(P$2,O3)*(Q$1^O3)*((1-Q$1)^(P$2-O3))</f>
        <v>8.67361737988404e-19</v>
      </c>
      <c r="R3" s="3">
        <f t="shared" ref="R3:R33" si="2">R4+Q3</f>
        <v>1</v>
      </c>
      <c r="S3" s="1">
        <f>R3*S63</f>
        <v>0</v>
      </c>
      <c r="U3" s="4">
        <v>0</v>
      </c>
      <c r="V3" s="4"/>
      <c r="W3" s="3">
        <f>COMBIN(V$2,U3)*(W$1^U3)*((1-W$1)^(V$2-U3))</f>
        <v>9.09494701772928e-13</v>
      </c>
      <c r="X3" s="3">
        <f t="shared" ref="X3:X23" si="3">X4+W3</f>
        <v>1</v>
      </c>
      <c r="Y3" s="1">
        <f>X3*Y63</f>
        <v>0</v>
      </c>
      <c r="AB3" s="4">
        <v>0</v>
      </c>
      <c r="AC3" s="4"/>
      <c r="AD3" s="3">
        <f>COMBIN(AC$2,AB3)*(AD$1^AB3)*((1-AD$1)^(AC$2-AB3))</f>
        <v>6.22301527786114e-61</v>
      </c>
      <c r="AE3" s="3">
        <f t="shared" ref="AE3:AE53" si="4">AE4+AD3</f>
        <v>1</v>
      </c>
      <c r="AG3" s="4">
        <v>0</v>
      </c>
      <c r="AH3" s="4"/>
      <c r="AI3" s="3">
        <f>COMBIN(AH$2,AG3)*(AI$1^AG3)*((1-AI$1)^(AH$2-AG3))</f>
        <v>9.51392364630178e-43</v>
      </c>
      <c r="AJ3" s="3">
        <f t="shared" ref="AJ3:AJ52" si="5">AI3+AJ4</f>
        <v>1</v>
      </c>
      <c r="AK3" s="3">
        <f t="shared" ref="AK3:AK53" si="6">1-AJ3</f>
        <v>0</v>
      </c>
      <c r="AM3" s="1">
        <f>AE3*AK3</f>
        <v>0</v>
      </c>
    </row>
    <row r="4" s="1" customFormat="1" spans="2:39">
      <c r="B4" s="4">
        <v>1</v>
      </c>
      <c r="C4" s="4"/>
      <c r="D4" s="3">
        <f t="shared" ref="D4:D23" si="7">COMBIN(C$2,B4)*(D$1^B4)*((1-D$1)^(C$2-B4))</f>
        <v>1.18329135783152e-28</v>
      </c>
      <c r="E4" s="3">
        <f t="shared" si="0"/>
        <v>1</v>
      </c>
      <c r="F4" s="1">
        <f t="shared" ref="F4:F35" si="8">E4*F64</f>
        <v>0</v>
      </c>
      <c r="G4" s="7"/>
      <c r="H4" s="7"/>
      <c r="I4" s="4">
        <v>1</v>
      </c>
      <c r="J4" s="4"/>
      <c r="K4" s="3">
        <f t="shared" ref="K4:K23" si="9">COMBIN(J$2,I4)*(K$1^I4)*((1-K$1)^(J$2-I4))</f>
        <v>9.92616735063633e-23</v>
      </c>
      <c r="L4" s="3">
        <f t="shared" si="1"/>
        <v>1</v>
      </c>
      <c r="M4" s="1">
        <f t="shared" ref="M4:M43" si="10">L4*M64</f>
        <v>0</v>
      </c>
      <c r="O4" s="4">
        <v>1</v>
      </c>
      <c r="P4" s="4"/>
      <c r="Q4" s="3">
        <f t="shared" ref="Q4:Q23" si="11">COMBIN(P$2,O4)*(Q$1^O4)*((1-Q$1)^(P$2-O4))</f>
        <v>7.80625564189563e-17</v>
      </c>
      <c r="R4" s="3">
        <f t="shared" si="2"/>
        <v>1</v>
      </c>
      <c r="S4" s="1">
        <f t="shared" ref="S4:S33" si="12">R4*S64</f>
        <v>2.47357689886485e-13</v>
      </c>
      <c r="U4" s="4">
        <v>1</v>
      </c>
      <c r="V4" s="4"/>
      <c r="W4" s="3">
        <f t="shared" ref="W4:W23" si="13">COMBIN(V$2,U4)*(W$1^U4)*((1-W$1)^(V$2-U4))</f>
        <v>5.45696821063757e-11</v>
      </c>
      <c r="X4" s="3">
        <f t="shared" si="3"/>
        <v>0.999999999999091</v>
      </c>
      <c r="Y4" s="1">
        <f t="shared" ref="Y4:Y23" si="14">X4*Y64</f>
        <v>3.94159416216763e-9</v>
      </c>
      <c r="AB4" s="4">
        <v>1</v>
      </c>
      <c r="AC4" s="4"/>
      <c r="AD4" s="3">
        <f>COMBIN(AC$2,AB4)*(AD$1^AB4)*((1-AD$1)^(AC$2-AB4))</f>
        <v>1.86690458335834e-58</v>
      </c>
      <c r="AE4" s="3">
        <f t="shared" si="4"/>
        <v>1</v>
      </c>
      <c r="AG4" s="4">
        <v>1</v>
      </c>
      <c r="AH4" s="4"/>
      <c r="AI4" s="3">
        <f t="shared" ref="AI4:AI35" si="15">COMBIN(AH$2,AG4)*(AI$1^AG4)*((1-AI$1)^(AH$2-AG4))</f>
        <v>1.55227175281766e-40</v>
      </c>
      <c r="AJ4" s="3">
        <f t="shared" si="5"/>
        <v>1</v>
      </c>
      <c r="AK4" s="3">
        <f t="shared" si="6"/>
        <v>0</v>
      </c>
      <c r="AM4" s="1">
        <f t="shared" ref="AM4:AM35" si="16">AE4*AK4</f>
        <v>0</v>
      </c>
    </row>
    <row r="5" s="1" customFormat="1" spans="2:39">
      <c r="B5" s="4">
        <v>2</v>
      </c>
      <c r="C5" s="4"/>
      <c r="D5" s="3">
        <f t="shared" si="7"/>
        <v>8.69719148006166e-27</v>
      </c>
      <c r="E5" s="3">
        <f t="shared" si="0"/>
        <v>1</v>
      </c>
      <c r="F5" s="1">
        <f t="shared" si="8"/>
        <v>0</v>
      </c>
      <c r="G5" s="7"/>
      <c r="H5" s="7"/>
      <c r="I5" s="4">
        <v>2</v>
      </c>
      <c r="J5" s="4"/>
      <c r="K5" s="3">
        <f t="shared" si="9"/>
        <v>5.80680790012225e-21</v>
      </c>
      <c r="L5" s="3">
        <f t="shared" si="1"/>
        <v>1</v>
      </c>
      <c r="M5" s="1">
        <f t="shared" si="10"/>
        <v>0</v>
      </c>
      <c r="O5" s="4">
        <v>2</v>
      </c>
      <c r="P5" s="4"/>
      <c r="Q5" s="3">
        <f t="shared" si="11"/>
        <v>3.3957212042246e-15</v>
      </c>
      <c r="R5" s="3">
        <f t="shared" si="2"/>
        <v>1</v>
      </c>
      <c r="S5" s="1">
        <f t="shared" si="12"/>
        <v>1.23600019108494e-11</v>
      </c>
      <c r="U5" s="4">
        <v>2</v>
      </c>
      <c r="V5" s="4"/>
      <c r="W5" s="3">
        <f t="shared" si="13"/>
        <v>1.55523594003171e-9</v>
      </c>
      <c r="X5" s="3">
        <f t="shared" si="3"/>
        <v>0.999999999944521</v>
      </c>
      <c r="Y5" s="1">
        <f t="shared" si="14"/>
        <v>1.32562043001911e-7</v>
      </c>
      <c r="AB5" s="4">
        <v>2</v>
      </c>
      <c r="AC5" s="4"/>
      <c r="AD5" s="3">
        <f>COMBIN(AC$2,AB5)*(AD$1^AB5)*((1-AD$1)^(AC$2-AB5))</f>
        <v>2.77235330628714e-56</v>
      </c>
      <c r="AE5" s="3">
        <f t="shared" si="4"/>
        <v>1</v>
      </c>
      <c r="AG5" s="4">
        <v>2</v>
      </c>
      <c r="AH5" s="4"/>
      <c r="AI5" s="3">
        <f t="shared" si="15"/>
        <v>1.25366368668352e-38</v>
      </c>
      <c r="AJ5" s="3">
        <f t="shared" si="5"/>
        <v>1</v>
      </c>
      <c r="AK5" s="3">
        <f t="shared" si="6"/>
        <v>0</v>
      </c>
      <c r="AM5" s="1">
        <f t="shared" si="16"/>
        <v>0</v>
      </c>
    </row>
    <row r="6" s="1" customFormat="1" spans="2:39">
      <c r="B6" s="4">
        <v>3</v>
      </c>
      <c r="C6" s="4"/>
      <c r="D6" s="3">
        <f t="shared" si="7"/>
        <v>4.17465191042959e-25</v>
      </c>
      <c r="E6" s="3">
        <f t="shared" si="0"/>
        <v>1</v>
      </c>
      <c r="F6" s="1">
        <f t="shared" si="8"/>
        <v>0</v>
      </c>
      <c r="G6" s="7"/>
      <c r="H6" s="7"/>
      <c r="I6" s="4">
        <v>3</v>
      </c>
      <c r="J6" s="4"/>
      <c r="K6" s="3">
        <f t="shared" si="9"/>
        <v>2.20658700204646e-19</v>
      </c>
      <c r="L6" s="3">
        <f t="shared" si="1"/>
        <v>1</v>
      </c>
      <c r="M6" s="1">
        <f t="shared" si="10"/>
        <v>3.31956684362922e-14</v>
      </c>
      <c r="O6" s="4">
        <v>3</v>
      </c>
      <c r="P6" s="4"/>
      <c r="Q6" s="3">
        <f t="shared" si="11"/>
        <v>9.50801937182888e-14</v>
      </c>
      <c r="R6" s="3">
        <f t="shared" si="2"/>
        <v>0.999999999999996</v>
      </c>
      <c r="S6" s="1">
        <f t="shared" si="12"/>
        <v>2.98918556573823e-10</v>
      </c>
      <c r="U6" s="4">
        <v>3</v>
      </c>
      <c r="V6" s="4"/>
      <c r="W6" s="3">
        <f t="shared" si="13"/>
        <v>2.79942469205707e-8</v>
      </c>
      <c r="X6" s="3">
        <f t="shared" si="3"/>
        <v>0.999999998389285</v>
      </c>
      <c r="Y6" s="1">
        <f t="shared" si="14"/>
        <v>2.12617899710314e-6</v>
      </c>
      <c r="AB6" s="4">
        <v>3</v>
      </c>
      <c r="AC6" s="4"/>
      <c r="AD6" s="3">
        <f>COMBIN(AC$2,AB6)*(AD$1^AB6)*((1-AD$1)^(AC$2-AB6))</f>
        <v>2.7169062401614e-54</v>
      </c>
      <c r="AE6" s="3">
        <f t="shared" si="4"/>
        <v>1</v>
      </c>
      <c r="AG6" s="4">
        <v>3</v>
      </c>
      <c r="AH6" s="4"/>
      <c r="AI6" s="3">
        <f t="shared" si="15"/>
        <v>6.68180750902552e-37</v>
      </c>
      <c r="AJ6" s="3">
        <f t="shared" si="5"/>
        <v>1</v>
      </c>
      <c r="AK6" s="3">
        <f t="shared" si="6"/>
        <v>0</v>
      </c>
      <c r="AM6" s="1">
        <f t="shared" si="16"/>
        <v>0</v>
      </c>
    </row>
    <row r="7" s="1" customFormat="1" spans="2:39">
      <c r="B7" s="4">
        <v>4</v>
      </c>
      <c r="C7" s="4"/>
      <c r="D7" s="3">
        <f t="shared" si="7"/>
        <v>1.47156479842643e-23</v>
      </c>
      <c r="E7" s="3">
        <f t="shared" si="0"/>
        <v>1</v>
      </c>
      <c r="F7" s="1">
        <f t="shared" si="8"/>
        <v>0</v>
      </c>
      <c r="G7" s="7"/>
      <c r="H7" s="7"/>
      <c r="I7" s="4">
        <v>4</v>
      </c>
      <c r="J7" s="4"/>
      <c r="K7" s="3">
        <f t="shared" si="9"/>
        <v>6.12327893067892e-18</v>
      </c>
      <c r="L7" s="3">
        <f t="shared" si="1"/>
        <v>1</v>
      </c>
      <c r="M7" s="1">
        <f t="shared" si="10"/>
        <v>6.99884594723699e-13</v>
      </c>
      <c r="O7" s="4">
        <v>4</v>
      </c>
      <c r="P7" s="4"/>
      <c r="Q7" s="3">
        <f t="shared" si="11"/>
        <v>1.92537392279535e-12</v>
      </c>
      <c r="R7" s="3">
        <f t="shared" si="2"/>
        <v>0.999999999999901</v>
      </c>
      <c r="S7" s="1">
        <f t="shared" si="12"/>
        <v>4.66265193121938e-9</v>
      </c>
      <c r="U7" s="4">
        <v>4</v>
      </c>
      <c r="V7" s="4"/>
      <c r="W7" s="3">
        <f t="shared" si="13"/>
        <v>3.56926648237277e-7</v>
      </c>
      <c r="X7" s="3">
        <f t="shared" si="3"/>
        <v>0.999999970395038</v>
      </c>
      <c r="Y7" s="1">
        <f t="shared" si="14"/>
        <v>2.1642639101296e-5</v>
      </c>
      <c r="AB7" s="4">
        <v>4</v>
      </c>
      <c r="AC7" s="4"/>
      <c r="AD7" s="3">
        <f>COMBIN(AC$2,AB7)*(AD$1^AB7)*((1-AD$1)^(AC$2-AB7))</f>
        <v>1.97654928971742e-52</v>
      </c>
      <c r="AE7" s="3">
        <f t="shared" si="4"/>
        <v>1</v>
      </c>
      <c r="AG7" s="4">
        <v>4</v>
      </c>
      <c r="AH7" s="4"/>
      <c r="AI7" s="3">
        <f t="shared" si="15"/>
        <v>2.64370989205786e-35</v>
      </c>
      <c r="AJ7" s="3">
        <f t="shared" si="5"/>
        <v>1</v>
      </c>
      <c r="AK7" s="3">
        <f t="shared" si="6"/>
        <v>0</v>
      </c>
      <c r="AM7" s="1">
        <f t="shared" si="16"/>
        <v>0</v>
      </c>
    </row>
    <row r="8" s="1" customFormat="1" spans="2:39">
      <c r="B8" s="4">
        <v>5</v>
      </c>
      <c r="C8" s="4"/>
      <c r="D8" s="3">
        <f t="shared" si="7"/>
        <v>4.06151884365695e-22</v>
      </c>
      <c r="E8" s="3">
        <f t="shared" si="0"/>
        <v>1</v>
      </c>
      <c r="F8" s="1">
        <f t="shared" si="8"/>
        <v>0</v>
      </c>
      <c r="G8" s="7"/>
      <c r="H8" s="7"/>
      <c r="I8" s="4">
        <v>5</v>
      </c>
      <c r="J8" s="4"/>
      <c r="K8" s="3">
        <f t="shared" si="9"/>
        <v>1.32262824902665e-16</v>
      </c>
      <c r="L8" s="3">
        <f t="shared" si="1"/>
        <v>1</v>
      </c>
      <c r="M8" s="1">
        <f t="shared" si="10"/>
        <v>1.07616138222966e-11</v>
      </c>
      <c r="O8" s="4">
        <v>5</v>
      </c>
      <c r="P8" s="4"/>
      <c r="Q8" s="3">
        <f t="shared" si="11"/>
        <v>3.00358331956074e-11</v>
      </c>
      <c r="R8" s="3">
        <f t="shared" si="2"/>
        <v>0.999999999997976</v>
      </c>
      <c r="S8" s="1">
        <f t="shared" si="12"/>
        <v>5.27211370114954e-8</v>
      </c>
      <c r="U8" s="4">
        <v>5</v>
      </c>
      <c r="V8" s="4"/>
      <c r="W8" s="3">
        <f t="shared" si="13"/>
        <v>3.42649582307786e-6</v>
      </c>
      <c r="X8" s="3">
        <f t="shared" si="3"/>
        <v>0.99999961346839</v>
      </c>
      <c r="Y8" s="1">
        <f t="shared" si="14"/>
        <v>0.000156973826577073</v>
      </c>
      <c r="AB8" s="4">
        <v>5</v>
      </c>
      <c r="AC8" s="4"/>
      <c r="AD8" s="3">
        <f>COMBIN(AC$2,AB8)*(AD$1^AB8)*((1-AD$1)^(AC$2-AB8))</f>
        <v>1.13849239087723e-50</v>
      </c>
      <c r="AE8" s="3">
        <f t="shared" si="4"/>
        <v>1</v>
      </c>
      <c r="AG8" s="4">
        <v>5</v>
      </c>
      <c r="AH8" s="4"/>
      <c r="AI8" s="3">
        <f t="shared" si="15"/>
        <v>8.28176909343599e-34</v>
      </c>
      <c r="AJ8" s="3">
        <f t="shared" si="5"/>
        <v>1</v>
      </c>
      <c r="AK8" s="3">
        <f t="shared" si="6"/>
        <v>0</v>
      </c>
      <c r="AM8" s="1">
        <f t="shared" si="16"/>
        <v>0</v>
      </c>
    </row>
    <row r="9" s="1" customFormat="1" spans="2:39">
      <c r="B9" s="4">
        <v>6</v>
      </c>
      <c r="C9" s="4"/>
      <c r="D9" s="3">
        <f t="shared" si="7"/>
        <v>9.13841739822814e-21</v>
      </c>
      <c r="E9" s="3">
        <f t="shared" si="0"/>
        <v>1</v>
      </c>
      <c r="F9" s="1">
        <f t="shared" si="8"/>
        <v>2.54241072639161e-14</v>
      </c>
      <c r="G9" s="7"/>
      <c r="H9" s="7"/>
      <c r="I9" s="4">
        <v>6</v>
      </c>
      <c r="J9" s="4"/>
      <c r="K9" s="3">
        <f t="shared" si="9"/>
        <v>2.31459943579663e-15</v>
      </c>
      <c r="L9" s="3">
        <f t="shared" si="1"/>
        <v>1</v>
      </c>
      <c r="M9" s="1">
        <f t="shared" si="10"/>
        <v>1.28961064049804e-10</v>
      </c>
      <c r="O9" s="4">
        <v>6</v>
      </c>
      <c r="P9" s="4"/>
      <c r="Q9" s="3">
        <f t="shared" si="11"/>
        <v>3.75447914945093e-10</v>
      </c>
      <c r="R9" s="3">
        <f t="shared" si="2"/>
        <v>0.99999999996794</v>
      </c>
      <c r="S9" s="1">
        <f t="shared" si="12"/>
        <v>4.60459441783082e-7</v>
      </c>
      <c r="U9" s="4">
        <v>6</v>
      </c>
      <c r="V9" s="4"/>
      <c r="W9" s="3">
        <f t="shared" si="13"/>
        <v>2.56987186730839e-5</v>
      </c>
      <c r="X9" s="3">
        <f t="shared" si="3"/>
        <v>0.999996186972567</v>
      </c>
      <c r="Y9" s="1">
        <f t="shared" si="14"/>
        <v>0.000863542160478828</v>
      </c>
      <c r="AB9" s="4">
        <v>6</v>
      </c>
      <c r="AC9" s="4"/>
      <c r="AD9" s="3">
        <f>COMBIN(AC$2,AB9)*(AD$1^AB9)*((1-AD$1)^(AC$2-AB9))</f>
        <v>5.40783885666685e-49</v>
      </c>
      <c r="AE9" s="3">
        <f t="shared" si="4"/>
        <v>1</v>
      </c>
      <c r="AG9" s="4">
        <v>6</v>
      </c>
      <c r="AH9" s="4"/>
      <c r="AI9" s="3">
        <f t="shared" si="15"/>
        <v>2.1394570158043e-32</v>
      </c>
      <c r="AJ9" s="3">
        <f t="shared" si="5"/>
        <v>1</v>
      </c>
      <c r="AK9" s="3">
        <f t="shared" si="6"/>
        <v>0</v>
      </c>
      <c r="AM9" s="1">
        <f t="shared" si="16"/>
        <v>0</v>
      </c>
    </row>
    <row r="10" s="1" customFormat="1" spans="2:39">
      <c r="B10" s="4">
        <v>7</v>
      </c>
      <c r="C10" s="4"/>
      <c r="D10" s="3">
        <f t="shared" si="7"/>
        <v>1.72324442366588e-19</v>
      </c>
      <c r="E10" s="3">
        <f t="shared" si="0"/>
        <v>1</v>
      </c>
      <c r="F10" s="1">
        <f t="shared" si="8"/>
        <v>3.17856851950182e-13</v>
      </c>
      <c r="G10" s="7"/>
      <c r="H10" s="7"/>
      <c r="I10" s="4">
        <v>7</v>
      </c>
      <c r="J10" s="4"/>
      <c r="K10" s="3">
        <f t="shared" si="9"/>
        <v>3.37270203501795e-14</v>
      </c>
      <c r="L10" s="3">
        <f t="shared" si="1"/>
        <v>0.999999999999998</v>
      </c>
      <c r="M10" s="1">
        <f t="shared" si="10"/>
        <v>1.25392962679882e-9</v>
      </c>
      <c r="O10" s="4">
        <v>7</v>
      </c>
      <c r="P10" s="4"/>
      <c r="Q10" s="3">
        <f t="shared" si="11"/>
        <v>3.86174998229238e-9</v>
      </c>
      <c r="R10" s="3">
        <f t="shared" si="2"/>
        <v>0.999999999592492</v>
      </c>
      <c r="S10" s="1">
        <f t="shared" si="12"/>
        <v>3.23236458256555e-6</v>
      </c>
      <c r="U10" s="4">
        <v>7</v>
      </c>
      <c r="V10" s="4"/>
      <c r="W10" s="3">
        <f t="shared" si="13"/>
        <v>0.000154192312038504</v>
      </c>
      <c r="X10" s="3">
        <f t="shared" si="3"/>
        <v>0.999970488253894</v>
      </c>
      <c r="Y10" s="1">
        <f t="shared" si="14"/>
        <v>0.0037455031431295</v>
      </c>
      <c r="AB10" s="4">
        <v>7</v>
      </c>
      <c r="AC10" s="4"/>
      <c r="AD10" s="3">
        <f>COMBIN(AC$2,AB10)*(AD$1^AB10)*((1-AD$1)^(AC$2-AB10))</f>
        <v>2.17858651082864e-47</v>
      </c>
      <c r="AE10" s="3">
        <f t="shared" si="4"/>
        <v>1</v>
      </c>
      <c r="AG10" s="4">
        <v>7</v>
      </c>
      <c r="AH10" s="4"/>
      <c r="AI10" s="3">
        <f t="shared" si="15"/>
        <v>4.68750206319829e-31</v>
      </c>
      <c r="AJ10" s="3">
        <f t="shared" si="5"/>
        <v>1</v>
      </c>
      <c r="AK10" s="3">
        <f t="shared" si="6"/>
        <v>0</v>
      </c>
      <c r="AM10" s="1">
        <f t="shared" si="16"/>
        <v>0</v>
      </c>
    </row>
    <row r="11" s="1" customFormat="1" spans="2:39">
      <c r="B11" s="4">
        <v>8</v>
      </c>
      <c r="C11" s="4"/>
      <c r="D11" s="3">
        <f t="shared" si="7"/>
        <v>2.77873163316123e-18</v>
      </c>
      <c r="E11" s="3">
        <f t="shared" si="0"/>
        <v>1</v>
      </c>
      <c r="F11" s="1">
        <f t="shared" si="8"/>
        <v>3.31656924146273e-12</v>
      </c>
      <c r="G11" s="7"/>
      <c r="H11" s="7"/>
      <c r="I11" s="4">
        <v>8</v>
      </c>
      <c r="J11" s="4"/>
      <c r="K11" s="3">
        <f t="shared" si="9"/>
        <v>4.17371876833471e-13</v>
      </c>
      <c r="L11" s="3">
        <f t="shared" si="1"/>
        <v>0.999999999999964</v>
      </c>
      <c r="M11" s="1">
        <f t="shared" si="10"/>
        <v>1.0169094122325e-8</v>
      </c>
      <c r="O11" s="4">
        <v>8</v>
      </c>
      <c r="P11" s="4"/>
      <c r="Q11" s="3">
        <f t="shared" si="11"/>
        <v>3.33075935972718e-8</v>
      </c>
      <c r="R11" s="3">
        <f t="shared" si="2"/>
        <v>0.999999995730742</v>
      </c>
      <c r="S11" s="1">
        <f t="shared" si="12"/>
        <v>1.8738360186225e-5</v>
      </c>
      <c r="U11" s="4">
        <v>8</v>
      </c>
      <c r="V11" s="4"/>
      <c r="W11" s="3">
        <f t="shared" si="13"/>
        <v>0.000751687521187705</v>
      </c>
      <c r="X11" s="3">
        <f t="shared" si="3"/>
        <v>0.999816295941855</v>
      </c>
      <c r="Y11" s="1">
        <f t="shared" si="14"/>
        <v>0.0131478416234385</v>
      </c>
      <c r="AB11" s="4">
        <v>8</v>
      </c>
      <c r="AC11" s="4"/>
      <c r="AD11" s="3">
        <f>COMBIN(AC$2,AB11)*(AD$1^AB11)*((1-AD$1)^(AC$2-AB11))</f>
        <v>7.5978204565149e-46</v>
      </c>
      <c r="AE11" s="3">
        <f t="shared" si="4"/>
        <v>1</v>
      </c>
      <c r="AG11" s="4">
        <v>8</v>
      </c>
      <c r="AH11" s="4"/>
      <c r="AI11" s="3">
        <f t="shared" si="15"/>
        <v>8.89083450539518e-30</v>
      </c>
      <c r="AJ11" s="3">
        <f t="shared" si="5"/>
        <v>1</v>
      </c>
      <c r="AK11" s="3">
        <f t="shared" si="6"/>
        <v>0</v>
      </c>
      <c r="AM11" s="1">
        <f t="shared" si="16"/>
        <v>0</v>
      </c>
    </row>
    <row r="12" s="1" customFormat="1" spans="2:39">
      <c r="B12" s="4">
        <v>9</v>
      </c>
      <c r="C12" s="4"/>
      <c r="D12" s="3">
        <f t="shared" si="7"/>
        <v>3.89022428642572e-17</v>
      </c>
      <c r="E12" s="3">
        <f t="shared" si="0"/>
        <v>1</v>
      </c>
      <c r="F12" s="1">
        <f t="shared" si="8"/>
        <v>2.96144220257588e-11</v>
      </c>
      <c r="G12" s="7"/>
      <c r="H12" s="7"/>
      <c r="I12" s="4">
        <v>9</v>
      </c>
      <c r="J12" s="4"/>
      <c r="K12" s="3">
        <f t="shared" si="9"/>
        <v>4.45196668622369e-12</v>
      </c>
      <c r="L12" s="3">
        <f t="shared" si="1"/>
        <v>0.999999999999546</v>
      </c>
      <c r="M12" s="1">
        <f t="shared" si="10"/>
        <v>7.01704970795484e-8</v>
      </c>
      <c r="O12" s="4">
        <v>9</v>
      </c>
      <c r="P12" s="4"/>
      <c r="Q12" s="3">
        <f t="shared" si="11"/>
        <v>2.44255686379993e-7</v>
      </c>
      <c r="R12" s="3">
        <f t="shared" si="2"/>
        <v>0.999999962423149</v>
      </c>
      <c r="S12" s="1">
        <f t="shared" si="12"/>
        <v>9.14737181545004e-5</v>
      </c>
      <c r="U12" s="4">
        <v>9</v>
      </c>
      <c r="V12" s="4"/>
      <c r="W12" s="3">
        <f t="shared" si="13"/>
        <v>0.00300675008475082</v>
      </c>
      <c r="X12" s="3">
        <f t="shared" si="3"/>
        <v>0.999064608420667</v>
      </c>
      <c r="Y12" s="1">
        <f t="shared" si="14"/>
        <v>0.0380493133755761</v>
      </c>
      <c r="AB12" s="4">
        <v>9</v>
      </c>
      <c r="AC12" s="4"/>
      <c r="AD12" s="3">
        <f>COMBIN(AC$2,AB12)*(AD$1^AB12)*((1-AD$1)^(AC$2-AB12))</f>
        <v>2.32999827333124e-44</v>
      </c>
      <c r="AE12" s="3">
        <f t="shared" si="4"/>
        <v>1</v>
      </c>
      <c r="AG12" s="4">
        <v>9</v>
      </c>
      <c r="AH12" s="4"/>
      <c r="AI12" s="3">
        <f t="shared" si="15"/>
        <v>1.48284561458404e-28</v>
      </c>
      <c r="AJ12" s="3">
        <f t="shared" si="5"/>
        <v>1</v>
      </c>
      <c r="AK12" s="3">
        <f t="shared" si="6"/>
        <v>0</v>
      </c>
      <c r="AM12" s="1">
        <f t="shared" si="16"/>
        <v>0</v>
      </c>
    </row>
    <row r="13" s="1" customFormat="1" spans="2:39">
      <c r="B13" s="4">
        <v>10</v>
      </c>
      <c r="C13" s="4"/>
      <c r="D13" s="3">
        <f t="shared" si="7"/>
        <v>4.78497587230364e-16</v>
      </c>
      <c r="E13" s="3">
        <f t="shared" si="0"/>
        <v>1</v>
      </c>
      <c r="F13" s="1">
        <f t="shared" si="8"/>
        <v>2.29847363364399e-10</v>
      </c>
      <c r="G13" s="7"/>
      <c r="H13" s="7"/>
      <c r="I13" s="4">
        <v>10</v>
      </c>
      <c r="J13" s="4"/>
      <c r="K13" s="3">
        <f t="shared" si="9"/>
        <v>4.14032901818803e-11</v>
      </c>
      <c r="L13" s="3">
        <f t="shared" si="1"/>
        <v>0.999999999995094</v>
      </c>
      <c r="M13" s="1">
        <f t="shared" si="10"/>
        <v>4.18248811471402e-7</v>
      </c>
      <c r="O13" s="4">
        <v>10</v>
      </c>
      <c r="P13" s="4"/>
      <c r="Q13" s="3">
        <f t="shared" si="11"/>
        <v>1.53881082419396e-6</v>
      </c>
      <c r="R13" s="3">
        <f t="shared" si="2"/>
        <v>0.999999718167462</v>
      </c>
      <c r="S13" s="1">
        <f t="shared" si="12"/>
        <v>0.000381564353376583</v>
      </c>
      <c r="U13" s="4">
        <v>10</v>
      </c>
      <c r="V13" s="4"/>
      <c r="W13" s="3">
        <f t="shared" si="13"/>
        <v>0.00992227527967771</v>
      </c>
      <c r="X13" s="3">
        <f t="shared" si="3"/>
        <v>0.996057858335917</v>
      </c>
      <c r="Y13" s="1">
        <f t="shared" si="14"/>
        <v>0.0919648304553103</v>
      </c>
      <c r="AB13" s="4">
        <v>10</v>
      </c>
      <c r="AC13" s="4"/>
      <c r="AD13" s="3">
        <f>COMBIN(AC$2,AB13)*(AD$1^AB13)*((1-AD$1)^(AC$2-AB13))</f>
        <v>6.36089528619427e-43</v>
      </c>
      <c r="AE13" s="3">
        <f t="shared" si="4"/>
        <v>1</v>
      </c>
      <c r="AG13" s="4">
        <v>10</v>
      </c>
      <c r="AH13" s="4"/>
      <c r="AI13" s="3">
        <f t="shared" si="15"/>
        <v>2.20163551512714e-27</v>
      </c>
      <c r="AJ13" s="3">
        <f t="shared" si="5"/>
        <v>1</v>
      </c>
      <c r="AK13" s="3">
        <f t="shared" si="6"/>
        <v>0</v>
      </c>
      <c r="AM13" s="1">
        <f t="shared" si="16"/>
        <v>0</v>
      </c>
    </row>
    <row r="14" s="1" customFormat="1" spans="2:39">
      <c r="B14" s="4">
        <v>11</v>
      </c>
      <c r="C14" s="4"/>
      <c r="D14" s="3">
        <f t="shared" si="7"/>
        <v>5.21997367887669e-15</v>
      </c>
      <c r="E14" s="3">
        <f t="shared" si="0"/>
        <v>0.999999999999999</v>
      </c>
      <c r="F14" s="1">
        <f t="shared" si="8"/>
        <v>1.56930057837457e-9</v>
      </c>
      <c r="G14" s="7"/>
      <c r="H14" s="7"/>
      <c r="I14" s="4">
        <v>11</v>
      </c>
      <c r="J14" s="4"/>
      <c r="K14" s="3">
        <f t="shared" si="9"/>
        <v>3.38754192397203e-10</v>
      </c>
      <c r="L14" s="3">
        <f t="shared" si="1"/>
        <v>0.999999999953691</v>
      </c>
      <c r="M14" s="1">
        <f t="shared" si="10"/>
        <v>2.17879228559994e-6</v>
      </c>
      <c r="O14" s="4">
        <v>11</v>
      </c>
      <c r="P14" s="4"/>
      <c r="Q14" s="3">
        <f t="shared" si="11"/>
        <v>8.3935135865125e-6</v>
      </c>
      <c r="R14" s="3">
        <f t="shared" si="2"/>
        <v>0.999998179356638</v>
      </c>
      <c r="S14" s="1">
        <f t="shared" si="12"/>
        <v>0.00137550443712549</v>
      </c>
      <c r="U14" s="4">
        <v>11</v>
      </c>
      <c r="V14" s="4"/>
      <c r="W14" s="3">
        <f t="shared" si="13"/>
        <v>0.0270607507627574</v>
      </c>
      <c r="X14" s="3">
        <f t="shared" si="3"/>
        <v>0.986135583056239</v>
      </c>
      <c r="Y14" s="1">
        <f t="shared" si="14"/>
        <v>0.187052434343984</v>
      </c>
      <c r="AB14" s="4">
        <v>11</v>
      </c>
      <c r="AC14" s="4"/>
      <c r="AD14" s="3">
        <f>COMBIN(AC$2,AB14)*(AD$1^AB14)*((1-AD$1)^(AC$2-AB14))</f>
        <v>1.56131066115678e-41</v>
      </c>
      <c r="AE14" s="3">
        <f t="shared" si="4"/>
        <v>1</v>
      </c>
      <c r="AG14" s="4">
        <v>11</v>
      </c>
      <c r="AH14" s="4"/>
      <c r="AI14" s="3">
        <f t="shared" si="15"/>
        <v>2.93902540057642e-26</v>
      </c>
      <c r="AJ14" s="3">
        <f t="shared" si="5"/>
        <v>1</v>
      </c>
      <c r="AK14" s="3">
        <f t="shared" si="6"/>
        <v>0</v>
      </c>
      <c r="AM14" s="1">
        <f t="shared" si="16"/>
        <v>0</v>
      </c>
    </row>
    <row r="15" s="1" customFormat="1" spans="2:39">
      <c r="B15" s="4">
        <v>12</v>
      </c>
      <c r="C15" s="4"/>
      <c r="D15" s="3">
        <f t="shared" si="7"/>
        <v>5.08947433690478e-14</v>
      </c>
      <c r="E15" s="3">
        <f t="shared" si="0"/>
        <v>0.999999999999994</v>
      </c>
      <c r="F15" s="1">
        <f t="shared" si="8"/>
        <v>9.51629541834359e-9</v>
      </c>
      <c r="G15" s="7"/>
      <c r="H15" s="7"/>
      <c r="I15" s="4">
        <v>12</v>
      </c>
      <c r="J15" s="4"/>
      <c r="K15" s="3">
        <f t="shared" si="9"/>
        <v>2.45596789487972e-9</v>
      </c>
      <c r="L15" s="3">
        <f t="shared" si="1"/>
        <v>0.999999999614937</v>
      </c>
      <c r="M15" s="1">
        <f t="shared" si="10"/>
        <v>1.00127895592852e-5</v>
      </c>
      <c r="O15" s="4">
        <v>12</v>
      </c>
      <c r="P15" s="4"/>
      <c r="Q15" s="3">
        <f t="shared" si="11"/>
        <v>3.98691895359344e-5</v>
      </c>
      <c r="R15" s="3">
        <f t="shared" si="2"/>
        <v>0.999989785843052</v>
      </c>
      <c r="S15" s="1">
        <f t="shared" si="12"/>
        <v>0.00432400027698309</v>
      </c>
      <c r="U15" s="4">
        <v>12</v>
      </c>
      <c r="V15" s="4"/>
      <c r="W15" s="3">
        <f t="shared" si="13"/>
        <v>0.0608866892162041</v>
      </c>
      <c r="X15" s="3">
        <f t="shared" si="3"/>
        <v>0.959074832293481</v>
      </c>
      <c r="Y15" s="1">
        <f t="shared" si="14"/>
        <v>0.320409776518332</v>
      </c>
      <c r="AB15" s="4">
        <v>12</v>
      </c>
      <c r="AC15" s="4"/>
      <c r="AD15" s="3">
        <f>COMBIN(AC$2,AB15)*(AD$1^AB15)*((1-AD$1)^(AC$2-AB15))</f>
        <v>3.47391622107383e-40</v>
      </c>
      <c r="AE15" s="3">
        <f t="shared" si="4"/>
        <v>1</v>
      </c>
      <c r="AG15" s="4">
        <v>12</v>
      </c>
      <c r="AH15" s="4"/>
      <c r="AI15" s="3">
        <f t="shared" si="15"/>
        <v>3.55647854394314e-25</v>
      </c>
      <c r="AJ15" s="3">
        <f t="shared" si="5"/>
        <v>1</v>
      </c>
      <c r="AK15" s="3">
        <f t="shared" si="6"/>
        <v>0</v>
      </c>
      <c r="AM15" s="1">
        <f t="shared" si="16"/>
        <v>0</v>
      </c>
    </row>
    <row r="16" s="1" customFormat="1" spans="2:39">
      <c r="B16" s="4">
        <v>13</v>
      </c>
      <c r="C16" s="4"/>
      <c r="D16" s="3">
        <f t="shared" si="7"/>
        <v>4.46307749543957e-13</v>
      </c>
      <c r="E16" s="3">
        <f t="shared" si="0"/>
        <v>0.999999999999943</v>
      </c>
      <c r="F16" s="1">
        <f t="shared" si="8"/>
        <v>5.16562811414516e-8</v>
      </c>
      <c r="G16" s="7"/>
      <c r="H16" s="7"/>
      <c r="I16" s="4">
        <v>13</v>
      </c>
      <c r="J16" s="4"/>
      <c r="K16" s="3">
        <f t="shared" si="9"/>
        <v>1.5869331013069e-8</v>
      </c>
      <c r="L16" s="3">
        <f t="shared" si="1"/>
        <v>0.999999997158969</v>
      </c>
      <c r="M16" s="1">
        <f t="shared" si="10"/>
        <v>4.09021032734909e-5</v>
      </c>
      <c r="O16" s="4">
        <v>13</v>
      </c>
      <c r="P16" s="4"/>
      <c r="Q16" s="3">
        <f t="shared" si="11"/>
        <v>0.000165610479610804</v>
      </c>
      <c r="R16" s="3">
        <f t="shared" si="2"/>
        <v>0.999949916653516</v>
      </c>
      <c r="S16" s="1">
        <f t="shared" si="12"/>
        <v>0.0119405016067682</v>
      </c>
      <c r="U16" s="4">
        <v>13</v>
      </c>
      <c r="V16" s="4"/>
      <c r="W16" s="3">
        <f t="shared" si="13"/>
        <v>0.112406195476069</v>
      </c>
      <c r="X16" s="3">
        <f t="shared" si="3"/>
        <v>0.898188143077277</v>
      </c>
      <c r="Y16" s="1">
        <f t="shared" si="14"/>
        <v>0.458778329311048</v>
      </c>
      <c r="AB16" s="4">
        <v>13</v>
      </c>
      <c r="AC16" s="4"/>
      <c r="AD16" s="3">
        <f>COMBIN(AC$2,AB16)*(AD$1^AB16)*((1-AD$1)^(AC$2-AB16))</f>
        <v>7.05472217202685e-39</v>
      </c>
      <c r="AE16" s="3">
        <f t="shared" si="4"/>
        <v>1</v>
      </c>
      <c r="AG16" s="4">
        <v>13</v>
      </c>
      <c r="AH16" s="4"/>
      <c r="AI16" s="3">
        <f t="shared" si="15"/>
        <v>3.92796496675177e-24</v>
      </c>
      <c r="AJ16" s="3">
        <f t="shared" si="5"/>
        <v>1</v>
      </c>
      <c r="AK16" s="3">
        <f t="shared" si="6"/>
        <v>0</v>
      </c>
      <c r="AM16" s="1">
        <f t="shared" si="16"/>
        <v>0</v>
      </c>
    </row>
    <row r="17" s="1" customFormat="1" spans="2:39">
      <c r="B17" s="4">
        <v>14</v>
      </c>
      <c r="C17" s="4"/>
      <c r="D17" s="3">
        <f t="shared" si="7"/>
        <v>3.53858287138423e-12</v>
      </c>
      <c r="E17" s="3">
        <f t="shared" si="0"/>
        <v>0.999999999999497</v>
      </c>
      <c r="F17" s="1">
        <f t="shared" si="8"/>
        <v>2.52631597641312e-7</v>
      </c>
      <c r="G17" s="7"/>
      <c r="H17" s="7"/>
      <c r="I17" s="4">
        <v>14</v>
      </c>
      <c r="J17" s="4"/>
      <c r="K17" s="3">
        <f t="shared" si="9"/>
        <v>9.18154151470418e-8</v>
      </c>
      <c r="L17" s="3">
        <f t="shared" si="1"/>
        <v>0.999999981289638</v>
      </c>
      <c r="M17" s="1">
        <f t="shared" si="10"/>
        <v>0.000149452401813864</v>
      </c>
      <c r="O17" s="4">
        <v>14</v>
      </c>
      <c r="P17" s="4"/>
      <c r="Q17" s="3">
        <f t="shared" si="11"/>
        <v>0.000603295318582216</v>
      </c>
      <c r="R17" s="3">
        <f t="shared" si="2"/>
        <v>0.999784306173905</v>
      </c>
      <c r="S17" s="1">
        <f t="shared" si="12"/>
        <v>0.0291425727888272</v>
      </c>
      <c r="U17" s="5">
        <v>14</v>
      </c>
      <c r="V17" s="5"/>
      <c r="W17" s="6">
        <f t="shared" si="13"/>
        <v>0.168609293214104</v>
      </c>
      <c r="X17" s="6">
        <f t="shared" si="3"/>
        <v>0.785781947601208</v>
      </c>
      <c r="Y17" s="9">
        <f t="shared" si="14"/>
        <v>0.540772955470483</v>
      </c>
      <c r="Z17" s="15">
        <v>0.7</v>
      </c>
      <c r="AB17" s="4">
        <v>14</v>
      </c>
      <c r="AC17" s="4"/>
      <c r="AD17" s="3">
        <f>COMBIN(AC$2,AB17)*(AD$1^AB17)*((1-AD$1)^(AC$2-AB17))</f>
        <v>1.31520177635643e-37</v>
      </c>
      <c r="AE17" s="3">
        <f t="shared" si="4"/>
        <v>1</v>
      </c>
      <c r="AG17" s="4">
        <v>14</v>
      </c>
      <c r="AH17" s="4"/>
      <c r="AI17" s="3">
        <f t="shared" si="15"/>
        <v>3.98260207343215e-23</v>
      </c>
      <c r="AJ17" s="3">
        <f t="shared" si="5"/>
        <v>1</v>
      </c>
      <c r="AK17" s="3">
        <f t="shared" si="6"/>
        <v>0</v>
      </c>
      <c r="AM17" s="1">
        <f t="shared" si="16"/>
        <v>0</v>
      </c>
    </row>
    <row r="18" s="1" customFormat="1" spans="2:39">
      <c r="B18" s="4">
        <v>15</v>
      </c>
      <c r="C18" s="4"/>
      <c r="D18" s="3">
        <f t="shared" si="7"/>
        <v>2.54777966739665e-11</v>
      </c>
      <c r="E18" s="3">
        <f t="shared" si="0"/>
        <v>0.999999999995958</v>
      </c>
      <c r="F18" s="1">
        <f t="shared" si="8"/>
        <v>1.11924320655535e-6</v>
      </c>
      <c r="G18" s="7"/>
      <c r="H18" s="7"/>
      <c r="I18" s="4">
        <v>15</v>
      </c>
      <c r="J18" s="4"/>
      <c r="K18" s="3">
        <f t="shared" si="9"/>
        <v>4.77440158764617e-7</v>
      </c>
      <c r="L18" s="3">
        <f t="shared" si="1"/>
        <v>0.999999889474223</v>
      </c>
      <c r="M18" s="1">
        <f t="shared" si="10"/>
        <v>0.000491018523729059</v>
      </c>
      <c r="O18" s="4">
        <v>15</v>
      </c>
      <c r="P18" s="4"/>
      <c r="Q18" s="3">
        <f t="shared" si="11"/>
        <v>0.00193054501946309</v>
      </c>
      <c r="R18" s="3">
        <f t="shared" si="2"/>
        <v>0.999181010855323</v>
      </c>
      <c r="S18" s="1">
        <f t="shared" si="12"/>
        <v>0.0631891329654064</v>
      </c>
      <c r="U18" s="4">
        <v>15</v>
      </c>
      <c r="V18" s="4"/>
      <c r="W18" s="3">
        <f t="shared" si="13"/>
        <v>0.202331151856924</v>
      </c>
      <c r="X18" s="3">
        <f t="shared" si="3"/>
        <v>0.617172654387105</v>
      </c>
      <c r="Y18" s="1">
        <f t="shared" si="14"/>
        <v>0.514062053163724</v>
      </c>
      <c r="AB18" s="4">
        <v>15</v>
      </c>
      <c r="AC18" s="4"/>
      <c r="AD18" s="3">
        <f>COMBIN(AC$2,AB18)*(AD$1^AB18)*((1-AD$1)^(AC$2-AB18))</f>
        <v>2.26214705533307e-36</v>
      </c>
      <c r="AE18" s="3">
        <f t="shared" si="4"/>
        <v>1</v>
      </c>
      <c r="AG18" s="4">
        <v>15</v>
      </c>
      <c r="AH18" s="4"/>
      <c r="AI18" s="3">
        <f t="shared" si="15"/>
        <v>3.72547969395443e-22</v>
      </c>
      <c r="AJ18" s="3">
        <f t="shared" si="5"/>
        <v>1</v>
      </c>
      <c r="AK18" s="3">
        <f t="shared" si="6"/>
        <v>0</v>
      </c>
      <c r="AM18" s="1">
        <f t="shared" si="16"/>
        <v>0</v>
      </c>
    </row>
    <row r="19" s="1" customFormat="1" spans="2:39">
      <c r="B19" s="4">
        <v>16</v>
      </c>
      <c r="C19" s="4"/>
      <c r="D19" s="3">
        <f t="shared" si="7"/>
        <v>1.67198040672905e-10</v>
      </c>
      <c r="E19" s="3">
        <f t="shared" si="0"/>
        <v>0.999999999970481</v>
      </c>
      <c r="F19" s="1">
        <f t="shared" si="8"/>
        <v>4.51271182264625e-6</v>
      </c>
      <c r="G19" s="7"/>
      <c r="H19" s="7"/>
      <c r="I19" s="4">
        <v>16</v>
      </c>
      <c r="J19" s="4"/>
      <c r="K19" s="3">
        <f t="shared" si="9"/>
        <v>2.23800074420914e-6</v>
      </c>
      <c r="L19" s="3">
        <f t="shared" si="1"/>
        <v>0.999999412034064</v>
      </c>
      <c r="M19" s="1">
        <f t="shared" si="10"/>
        <v>0.00145699082923826</v>
      </c>
      <c r="O19" s="4">
        <v>16</v>
      </c>
      <c r="P19" s="4"/>
      <c r="Q19" s="3">
        <f t="shared" si="11"/>
        <v>0.00542965786723994</v>
      </c>
      <c r="R19" s="3">
        <f t="shared" si="2"/>
        <v>0.99725046583586</v>
      </c>
      <c r="S19" s="1">
        <f t="shared" si="12"/>
        <v>0.122236065691654</v>
      </c>
      <c r="U19" s="4">
        <v>16</v>
      </c>
      <c r="V19" s="4"/>
      <c r="W19" s="3">
        <f t="shared" si="13"/>
        <v>0.189685454865867</v>
      </c>
      <c r="X19" s="3">
        <f t="shared" si="3"/>
        <v>0.41484150253018</v>
      </c>
      <c r="Y19" s="1">
        <f t="shared" si="14"/>
        <v>0.384719173337421</v>
      </c>
      <c r="AB19" s="4">
        <v>16</v>
      </c>
      <c r="AC19" s="4"/>
      <c r="AD19" s="3">
        <f>COMBIN(AC$2,AB19)*(AD$1^AB19)*((1-AD$1)^(AC$2-AB19))</f>
        <v>3.60529686943707e-35</v>
      </c>
      <c r="AE19" s="3">
        <f t="shared" si="4"/>
        <v>1</v>
      </c>
      <c r="AG19" s="4">
        <v>16</v>
      </c>
      <c r="AH19" s="4"/>
      <c r="AI19" s="3">
        <f t="shared" si="15"/>
        <v>3.22915756367432e-21</v>
      </c>
      <c r="AJ19" s="3">
        <f t="shared" si="5"/>
        <v>1</v>
      </c>
      <c r="AK19" s="3">
        <f t="shared" si="6"/>
        <v>0</v>
      </c>
      <c r="AM19" s="1">
        <f t="shared" si="16"/>
        <v>0</v>
      </c>
    </row>
    <row r="20" s="1" customFormat="1" spans="2:39">
      <c r="B20" s="4">
        <v>17</v>
      </c>
      <c r="C20" s="4"/>
      <c r="D20" s="3">
        <f t="shared" si="7"/>
        <v>1.00318824403743e-9</v>
      </c>
      <c r="E20" s="3">
        <f t="shared" si="0"/>
        <v>0.999999999803282</v>
      </c>
      <c r="F20" s="1">
        <f t="shared" si="8"/>
        <v>1.66242692160638e-5</v>
      </c>
      <c r="G20" s="7"/>
      <c r="H20" s="7"/>
      <c r="I20" s="4">
        <v>17</v>
      </c>
      <c r="J20" s="4"/>
      <c r="K20" s="3">
        <f t="shared" si="9"/>
        <v>9.47859138723873e-6</v>
      </c>
      <c r="L20" s="3">
        <f t="shared" si="1"/>
        <v>0.99999717403332</v>
      </c>
      <c r="M20" s="1">
        <f t="shared" si="10"/>
        <v>0.00391957652579821</v>
      </c>
      <c r="O20" s="4">
        <v>17</v>
      </c>
      <c r="P20" s="4"/>
      <c r="Q20" s="3">
        <f t="shared" si="11"/>
        <v>0.0134144488484751</v>
      </c>
      <c r="R20" s="3">
        <f t="shared" si="2"/>
        <v>0.99182080796862</v>
      </c>
      <c r="S20" s="1">
        <f t="shared" si="12"/>
        <v>0.21158301611307</v>
      </c>
      <c r="U20" s="4">
        <v>17</v>
      </c>
      <c r="V20" s="4"/>
      <c r="W20" s="3">
        <f t="shared" si="13"/>
        <v>0.133895615199435</v>
      </c>
      <c r="X20" s="3">
        <f t="shared" si="3"/>
        <v>0.225156047664314</v>
      </c>
      <c r="Y20" s="1">
        <f t="shared" si="14"/>
        <v>0.219650826815137</v>
      </c>
      <c r="Z20" s="18"/>
      <c r="AB20" s="4">
        <v>17</v>
      </c>
      <c r="AC20" s="4"/>
      <c r="AD20" s="3">
        <f>COMBIN(AC$2,AB20)*(AD$1^AB20)*((1-AD$1)^(AC$2-AB20))</f>
        <v>5.34432241822437e-34</v>
      </c>
      <c r="AE20" s="3">
        <f t="shared" si="4"/>
        <v>1</v>
      </c>
      <c r="AG20" s="4">
        <v>17</v>
      </c>
      <c r="AH20" s="4"/>
      <c r="AI20" s="3">
        <f t="shared" si="15"/>
        <v>2.60332083461545e-20</v>
      </c>
      <c r="AJ20" s="3">
        <f t="shared" si="5"/>
        <v>1</v>
      </c>
      <c r="AK20" s="3">
        <f t="shared" si="6"/>
        <v>0</v>
      </c>
      <c r="AM20" s="1">
        <f t="shared" si="16"/>
        <v>0</v>
      </c>
    </row>
    <row r="21" s="1" customFormat="1" spans="2:39">
      <c r="B21" s="4">
        <v>18</v>
      </c>
      <c r="C21" s="4"/>
      <c r="D21" s="3">
        <f t="shared" si="7"/>
        <v>5.51753534220587e-9</v>
      </c>
      <c r="E21" s="3">
        <f t="shared" si="0"/>
        <v>0.999999998800094</v>
      </c>
      <c r="F21" s="1">
        <f t="shared" si="8"/>
        <v>5.61461932882183e-5</v>
      </c>
      <c r="G21" s="7"/>
      <c r="H21" s="7"/>
      <c r="I21" s="4">
        <v>18</v>
      </c>
      <c r="J21" s="4"/>
      <c r="K21" s="3">
        <f t="shared" si="9"/>
        <v>3.63346003177485e-5</v>
      </c>
      <c r="L21" s="3">
        <f t="shared" si="1"/>
        <v>0.999987695441933</v>
      </c>
      <c r="M21" s="1">
        <f t="shared" si="10"/>
        <v>0.00959182673534343</v>
      </c>
      <c r="O21" s="4">
        <v>18</v>
      </c>
      <c r="P21" s="4"/>
      <c r="Q21" s="3">
        <f t="shared" si="11"/>
        <v>0.0290646391716961</v>
      </c>
      <c r="R21" s="3">
        <f t="shared" si="2"/>
        <v>0.978406359120145</v>
      </c>
      <c r="S21" s="1">
        <f t="shared" si="12"/>
        <v>0.328031104627628</v>
      </c>
      <c r="U21" s="4">
        <v>18</v>
      </c>
      <c r="V21" s="4"/>
      <c r="W21" s="3">
        <f t="shared" si="13"/>
        <v>0.0669478075997176</v>
      </c>
      <c r="X21" s="3">
        <f t="shared" si="3"/>
        <v>0.0912604324648782</v>
      </c>
      <c r="Y21" s="1">
        <f t="shared" si="14"/>
        <v>0.0907163696590224</v>
      </c>
      <c r="AB21" s="4">
        <v>18</v>
      </c>
      <c r="AC21" s="4"/>
      <c r="AD21" s="3">
        <f>COMBIN(AC$2,AB21)*(AD$1^AB21)*((1-AD$1)^(AC$2-AB21))</f>
        <v>7.39297934521038e-33</v>
      </c>
      <c r="AE21" s="3">
        <f t="shared" si="4"/>
        <v>1</v>
      </c>
      <c r="AG21" s="4">
        <v>18</v>
      </c>
      <c r="AH21" s="4"/>
      <c r="AI21" s="3">
        <f t="shared" si="15"/>
        <v>1.95858026534081e-19</v>
      </c>
      <c r="AJ21" s="3">
        <f t="shared" si="5"/>
        <v>1</v>
      </c>
      <c r="AK21" s="3">
        <f t="shared" si="6"/>
        <v>0</v>
      </c>
      <c r="AM21" s="1">
        <f t="shared" si="16"/>
        <v>0</v>
      </c>
    </row>
    <row r="22" s="1" customFormat="1" spans="2:39">
      <c r="B22" s="4">
        <v>19</v>
      </c>
      <c r="C22" s="4"/>
      <c r="D22" s="3">
        <f t="shared" si="7"/>
        <v>2.78780733079875e-8</v>
      </c>
      <c r="E22" s="3">
        <f t="shared" si="0"/>
        <v>0.999999993282559</v>
      </c>
      <c r="F22" s="1">
        <f t="shared" si="8"/>
        <v>0.000174365281047858</v>
      </c>
      <c r="G22" s="7"/>
      <c r="H22" s="7"/>
      <c r="I22" s="4">
        <v>19</v>
      </c>
      <c r="J22" s="4"/>
      <c r="K22" s="3">
        <f t="shared" si="9"/>
        <v>0.000126214927419547</v>
      </c>
      <c r="L22" s="3">
        <f t="shared" si="1"/>
        <v>0.999951360841615</v>
      </c>
      <c r="M22" s="1">
        <f t="shared" si="10"/>
        <v>0.0214166066883337</v>
      </c>
      <c r="O22" s="4">
        <v>19</v>
      </c>
      <c r="P22" s="4"/>
      <c r="Q22" s="3">
        <f t="shared" si="11"/>
        <v>0.0550698426411085</v>
      </c>
      <c r="R22" s="3">
        <f t="shared" si="2"/>
        <v>0.949341719948448</v>
      </c>
      <c r="S22" s="1">
        <f t="shared" si="12"/>
        <v>0.454700354289241</v>
      </c>
      <c r="U22" s="4">
        <v>19</v>
      </c>
      <c r="V22" s="4"/>
      <c r="W22" s="3">
        <f t="shared" si="13"/>
        <v>0.0211414129262266</v>
      </c>
      <c r="X22" s="3">
        <f t="shared" si="3"/>
        <v>0.0243126248651606</v>
      </c>
      <c r="Y22" s="1">
        <f t="shared" si="14"/>
        <v>0.0242899185967605</v>
      </c>
      <c r="AB22" s="4">
        <v>19</v>
      </c>
      <c r="AC22" s="4"/>
      <c r="AD22" s="3">
        <f>COMBIN(AC$2,AB22)*(AD$1^AB22)*((1-AD$1)^(AC$2-AB22))</f>
        <v>9.57196273116712e-32</v>
      </c>
      <c r="AE22" s="3">
        <f t="shared" si="4"/>
        <v>1</v>
      </c>
      <c r="AG22" s="4">
        <v>19</v>
      </c>
      <c r="AH22" s="4"/>
      <c r="AI22" s="3">
        <f t="shared" si="15"/>
        <v>1.37914433088541e-18</v>
      </c>
      <c r="AJ22" s="3">
        <f t="shared" si="5"/>
        <v>1</v>
      </c>
      <c r="AK22" s="3">
        <f t="shared" si="6"/>
        <v>0</v>
      </c>
      <c r="AM22" s="1">
        <f t="shared" si="16"/>
        <v>0</v>
      </c>
    </row>
    <row r="23" s="1" customFormat="1" spans="2:39">
      <c r="B23" s="4">
        <v>20</v>
      </c>
      <c r="C23" s="4"/>
      <c r="D23" s="3">
        <f t="shared" si="7"/>
        <v>1.29633040882142e-7</v>
      </c>
      <c r="E23" s="3">
        <f t="shared" si="0"/>
        <v>0.999999965404486</v>
      </c>
      <c r="F23" s="1">
        <f t="shared" si="8"/>
        <v>0.000499222151797766</v>
      </c>
      <c r="G23" s="7"/>
      <c r="H23" s="7"/>
      <c r="I23" s="4">
        <v>20</v>
      </c>
      <c r="J23" s="4"/>
      <c r="K23" s="3">
        <f t="shared" si="9"/>
        <v>0.000397577021371574</v>
      </c>
      <c r="L23" s="3">
        <f t="shared" si="1"/>
        <v>0.999825145914195</v>
      </c>
      <c r="M23" s="1">
        <f t="shared" si="10"/>
        <v>0.043751077085878</v>
      </c>
      <c r="O23" s="4">
        <v>20</v>
      </c>
      <c r="P23" s="4"/>
      <c r="Q23" s="3">
        <f t="shared" si="11"/>
        <v>0.090865240357829</v>
      </c>
      <c r="R23" s="3">
        <f t="shared" si="2"/>
        <v>0.89427187730734</v>
      </c>
      <c r="S23" s="1">
        <f t="shared" si="12"/>
        <v>0.560740045876413</v>
      </c>
      <c r="U23" s="4">
        <v>20</v>
      </c>
      <c r="V23" s="4"/>
      <c r="W23" s="3">
        <f t="shared" si="13"/>
        <v>0.00317121193893399</v>
      </c>
      <c r="X23" s="3">
        <f t="shared" si="3"/>
        <v>0.00317121193893399</v>
      </c>
      <c r="Y23" s="1">
        <f t="shared" si="14"/>
        <v>0.00317098855133628</v>
      </c>
      <c r="AB23" s="4">
        <v>20</v>
      </c>
      <c r="AC23" s="4"/>
      <c r="AD23" s="3">
        <f>COMBIN(AC$2,AB23)*(AD$1^AB23)*((1-AD$1)^(AC$2-AB23))</f>
        <v>1.16299347183681e-30</v>
      </c>
      <c r="AE23" s="3">
        <f t="shared" si="4"/>
        <v>1</v>
      </c>
      <c r="AG23" s="4">
        <v>20</v>
      </c>
      <c r="AH23" s="4"/>
      <c r="AI23" s="3">
        <f t="shared" si="15"/>
        <v>9.11324056540334e-18</v>
      </c>
      <c r="AJ23" s="3">
        <f t="shared" si="5"/>
        <v>1</v>
      </c>
      <c r="AK23" s="3">
        <f t="shared" si="6"/>
        <v>0</v>
      </c>
      <c r="AM23" s="1">
        <f t="shared" si="16"/>
        <v>0</v>
      </c>
    </row>
    <row r="24" s="1" customFormat="1" spans="2:39">
      <c r="B24" s="4">
        <v>21</v>
      </c>
      <c r="C24" s="4"/>
      <c r="D24" s="3">
        <f>COMBIN(C$2,B24)*(D$1^B24)*((1-D$1)^(C$2-B24))</f>
        <v>5.5557017520918e-7</v>
      </c>
      <c r="E24" s="3">
        <f t="shared" si="0"/>
        <v>0.999999835771445</v>
      </c>
      <c r="F24" s="1">
        <f t="shared" si="8"/>
        <v>0.00132076792127232</v>
      </c>
      <c r="G24" s="7"/>
      <c r="H24" s="7"/>
      <c r="I24" s="4">
        <v>21</v>
      </c>
      <c r="J24" s="4"/>
      <c r="K24" s="3">
        <f>COMBIN(J$2,I24)*(K$1^I24)*((1-K$1)^(J$2-I24))</f>
        <v>0.00113593434677593</v>
      </c>
      <c r="L24" s="3">
        <f t="shared" si="1"/>
        <v>0.999427568892824</v>
      </c>
      <c r="M24" s="1">
        <f t="shared" si="10"/>
        <v>0.0819855681793712</v>
      </c>
      <c r="O24" s="5">
        <v>21</v>
      </c>
      <c r="P24" s="5"/>
      <c r="Q24" s="6">
        <f>COMBIN(P$2,O24)*(Q$1^O24)*((1-Q$1)^(P$2-O24))</f>
        <v>0.12980748622547</v>
      </c>
      <c r="R24" s="6">
        <f t="shared" si="2"/>
        <v>0.803406636949511</v>
      </c>
      <c r="S24" s="9">
        <f t="shared" si="12"/>
        <v>0.610516718935286</v>
      </c>
      <c r="T24" s="15">
        <v>0.7</v>
      </c>
      <c r="U24" s="13"/>
      <c r="V24" s="13"/>
      <c r="W24" s="14"/>
      <c r="X24" s="14"/>
      <c r="Y24" s="12">
        <f>MAX(Y3:Y23)</f>
        <v>0.540772955470483</v>
      </c>
      <c r="AB24" s="4">
        <v>21</v>
      </c>
      <c r="AC24" s="4"/>
      <c r="AD24" s="3">
        <f>COMBIN(AC$2,AB24)*(AD$1^AB24)*((1-AD$1)^(AC$2-AB24))</f>
        <v>1.32913539638492e-29</v>
      </c>
      <c r="AE24" s="3">
        <f t="shared" si="4"/>
        <v>1</v>
      </c>
      <c r="AG24" s="4">
        <v>21</v>
      </c>
      <c r="AH24" s="4"/>
      <c r="AI24" s="3">
        <f t="shared" si="15"/>
        <v>5.66437007573942e-17</v>
      </c>
      <c r="AJ24" s="3">
        <f t="shared" si="5"/>
        <v>1</v>
      </c>
      <c r="AK24" s="3">
        <f t="shared" si="6"/>
        <v>0</v>
      </c>
      <c r="AM24" s="1">
        <f t="shared" si="16"/>
        <v>0</v>
      </c>
    </row>
    <row r="25" s="1" customFormat="1" spans="2:39">
      <c r="B25" s="4">
        <v>22</v>
      </c>
      <c r="C25" s="4"/>
      <c r="D25" s="3">
        <f t="shared" ref="D25:D44" si="17">COMBIN(C$2,B25)*(D$1^B25)*((1-D$1)^(C$2-B25))</f>
        <v>2.19702751105448e-6</v>
      </c>
      <c r="E25" s="3">
        <f t="shared" si="0"/>
        <v>0.99999928020127</v>
      </c>
      <c r="F25" s="1">
        <f t="shared" si="8"/>
        <v>0.00323564739130319</v>
      </c>
      <c r="G25" s="7"/>
      <c r="H25" s="7"/>
      <c r="I25" s="4">
        <v>22</v>
      </c>
      <c r="J25" s="4"/>
      <c r="K25" s="3">
        <f t="shared" ref="K25:K53" si="18">COMBIN(J$2,I25)*(K$1^I25)*((1-K$1)^(J$2-I25))</f>
        <v>0.00294310262573763</v>
      </c>
      <c r="L25" s="3">
        <f t="shared" si="1"/>
        <v>0.998291634546048</v>
      </c>
      <c r="M25" s="1">
        <f t="shared" si="10"/>
        <v>0.141263851941131</v>
      </c>
      <c r="O25" s="4">
        <v>22</v>
      </c>
      <c r="P25" s="4"/>
      <c r="Q25" s="3">
        <f t="shared" ref="Q25:Q33" si="19">COMBIN(P$2,O25)*(Q$1^O25)*((1-Q$1)^(P$2-O25))</f>
        <v>0.15930918764035</v>
      </c>
      <c r="R25" s="3">
        <f t="shared" si="2"/>
        <v>0.673599150724041</v>
      </c>
      <c r="S25" s="1">
        <f t="shared" si="12"/>
        <v>0.581414366656469</v>
      </c>
      <c r="U25" s="13"/>
      <c r="V25" s="13"/>
      <c r="W25" s="14"/>
      <c r="X25" s="14"/>
      <c r="AB25" s="4">
        <v>22</v>
      </c>
      <c r="AC25" s="4"/>
      <c r="AD25" s="3">
        <f>COMBIN(AC$2,AB25)*(AD$1^AB25)*((1-AD$1)^(AC$2-AB25))</f>
        <v>1.4318413133783e-28</v>
      </c>
      <c r="AE25" s="3">
        <f t="shared" si="4"/>
        <v>1</v>
      </c>
      <c r="AG25" s="4">
        <v>22</v>
      </c>
      <c r="AH25" s="4"/>
      <c r="AI25" s="3">
        <f t="shared" si="15"/>
        <v>3.31867041040331e-16</v>
      </c>
      <c r="AJ25" s="3">
        <f t="shared" si="5"/>
        <v>1</v>
      </c>
      <c r="AK25" s="3">
        <f t="shared" si="6"/>
        <v>0</v>
      </c>
      <c r="AM25" s="1">
        <f t="shared" si="16"/>
        <v>0</v>
      </c>
    </row>
    <row r="26" s="1" customFormat="1" spans="2:39">
      <c r="B26" s="4">
        <v>23</v>
      </c>
      <c r="C26" s="4"/>
      <c r="D26" s="3">
        <f t="shared" si="17"/>
        <v>8.02392656211203e-6</v>
      </c>
      <c r="E26" s="3">
        <f t="shared" si="0"/>
        <v>0.999997083173759</v>
      </c>
      <c r="F26" s="1">
        <f t="shared" si="8"/>
        <v>0.00735399798844796</v>
      </c>
      <c r="G26" s="7"/>
      <c r="H26" s="7"/>
      <c r="I26" s="4">
        <v>23</v>
      </c>
      <c r="J26" s="4"/>
      <c r="K26" s="3">
        <f t="shared" si="18"/>
        <v>0.00690989312129703</v>
      </c>
      <c r="L26" s="3">
        <f t="shared" si="1"/>
        <v>0.99534853192031</v>
      </c>
      <c r="M26" s="1">
        <f t="shared" si="10"/>
        <v>0.224260540606009</v>
      </c>
      <c r="O26" s="4">
        <v>23</v>
      </c>
      <c r="P26" s="4"/>
      <c r="Q26" s="3">
        <f t="shared" si="19"/>
        <v>0.166235674059495</v>
      </c>
      <c r="R26" s="3">
        <f t="shared" si="2"/>
        <v>0.514289963083691</v>
      </c>
      <c r="S26" s="1">
        <f t="shared" si="12"/>
        <v>0.47934510549807</v>
      </c>
      <c r="U26" s="13"/>
      <c r="V26" s="13"/>
      <c r="W26" s="14"/>
      <c r="X26" s="14"/>
      <c r="AB26" s="4">
        <v>23</v>
      </c>
      <c r="AC26" s="4"/>
      <c r="AD26" s="3">
        <f>COMBIN(AC$2,AB26)*(AD$1^AB26)*((1-AD$1)^(AC$2-AB26))</f>
        <v>1.45674290143705e-27</v>
      </c>
      <c r="AE26" s="3">
        <f t="shared" si="4"/>
        <v>1</v>
      </c>
      <c r="AG26" s="4">
        <v>23</v>
      </c>
      <c r="AH26" s="4"/>
      <c r="AI26" s="3">
        <f t="shared" si="15"/>
        <v>1.83628033234673e-15</v>
      </c>
      <c r="AJ26" s="3">
        <f t="shared" si="5"/>
        <v>1</v>
      </c>
      <c r="AK26" s="3">
        <f t="shared" si="6"/>
        <v>0</v>
      </c>
      <c r="AM26" s="1">
        <f t="shared" si="16"/>
        <v>0</v>
      </c>
    </row>
    <row r="27" s="1" customFormat="1" spans="2:39">
      <c r="B27" s="4">
        <v>24</v>
      </c>
      <c r="C27" s="4"/>
      <c r="D27" s="3">
        <f t="shared" si="17"/>
        <v>2.70807521471281e-5</v>
      </c>
      <c r="E27" s="3">
        <f t="shared" si="0"/>
        <v>0.999989059247196</v>
      </c>
      <c r="F27" s="1">
        <f t="shared" si="8"/>
        <v>0.0155340437979088</v>
      </c>
      <c r="G27" s="7"/>
      <c r="H27" s="7"/>
      <c r="I27" s="4">
        <v>24</v>
      </c>
      <c r="J27" s="4"/>
      <c r="K27" s="3">
        <f t="shared" si="18"/>
        <v>0.0146835228827562</v>
      </c>
      <c r="L27" s="3">
        <f t="shared" si="1"/>
        <v>0.988438638799013</v>
      </c>
      <c r="M27" s="1">
        <f t="shared" si="10"/>
        <v>0.328473520629639</v>
      </c>
      <c r="O27" s="4">
        <v>24</v>
      </c>
      <c r="P27" s="4"/>
      <c r="Q27" s="3">
        <f t="shared" si="19"/>
        <v>0.145456214802058</v>
      </c>
      <c r="R27" s="3">
        <f t="shared" si="2"/>
        <v>0.348054289024196</v>
      </c>
      <c r="S27" s="1">
        <f t="shared" si="12"/>
        <v>0.338015339653682</v>
      </c>
      <c r="U27" s="13"/>
      <c r="V27" s="13"/>
      <c r="W27" s="14"/>
      <c r="X27" s="14"/>
      <c r="AB27" s="4">
        <v>24</v>
      </c>
      <c r="AC27" s="4"/>
      <c r="AD27" s="3">
        <f>COMBIN(AC$2,AB27)*(AD$1^AB27)*((1-AD$1)^(AC$2-AB27))</f>
        <v>1.40211504263316e-26</v>
      </c>
      <c r="AE27" s="3">
        <f t="shared" si="4"/>
        <v>1</v>
      </c>
      <c r="AG27" s="4">
        <v>24</v>
      </c>
      <c r="AH27" s="4"/>
      <c r="AI27" s="3">
        <f t="shared" si="15"/>
        <v>9.61228323094658e-15</v>
      </c>
      <c r="AJ27" s="3">
        <f t="shared" si="5"/>
        <v>0.999999999999998</v>
      </c>
      <c r="AK27" s="3">
        <f t="shared" si="6"/>
        <v>2.1094237467878e-15</v>
      </c>
      <c r="AM27" s="1">
        <f t="shared" si="16"/>
        <v>2.1094237467878e-15</v>
      </c>
    </row>
    <row r="28" s="1" customFormat="1" spans="2:39">
      <c r="B28" s="4">
        <v>25</v>
      </c>
      <c r="C28" s="4"/>
      <c r="D28" s="3">
        <f t="shared" si="17"/>
        <v>8.44919466990397e-5</v>
      </c>
      <c r="E28" s="3">
        <f t="shared" si="0"/>
        <v>0.999961978495049</v>
      </c>
      <c r="F28" s="1">
        <f t="shared" si="8"/>
        <v>0.0305480141618249</v>
      </c>
      <c r="G28" s="7"/>
      <c r="H28" s="7"/>
      <c r="I28" s="4">
        <v>25</v>
      </c>
      <c r="J28" s="4"/>
      <c r="K28" s="3">
        <f t="shared" si="18"/>
        <v>0.0281923639348919</v>
      </c>
      <c r="L28" s="3">
        <f t="shared" si="1"/>
        <v>0.973755115916257</v>
      </c>
      <c r="M28" s="1">
        <f t="shared" si="10"/>
        <v>0.444016460946083</v>
      </c>
      <c r="O28" s="4">
        <v>25</v>
      </c>
      <c r="P28" s="4"/>
      <c r="Q28" s="3">
        <f t="shared" si="19"/>
        <v>0.104728474657482</v>
      </c>
      <c r="R28" s="3">
        <f t="shared" si="2"/>
        <v>0.202598074222138</v>
      </c>
      <c r="S28" s="1">
        <f t="shared" si="12"/>
        <v>0.200524682854759</v>
      </c>
      <c r="T28" s="18"/>
      <c r="U28" s="13"/>
      <c r="V28" s="13"/>
      <c r="W28" s="14"/>
      <c r="X28" s="14"/>
      <c r="AB28" s="4">
        <v>25</v>
      </c>
      <c r="AC28" s="4"/>
      <c r="AD28" s="3">
        <f>COMBIN(AC$2,AB28)*(AD$1^AB28)*((1-AD$1)^(AC$2-AB28))</f>
        <v>1.27872891888145e-25</v>
      </c>
      <c r="AE28" s="3">
        <f t="shared" si="4"/>
        <v>1</v>
      </c>
      <c r="AG28" s="4">
        <v>25</v>
      </c>
      <c r="AH28" s="4"/>
      <c r="AI28" s="3">
        <f t="shared" si="15"/>
        <v>4.7676924825495e-14</v>
      </c>
      <c r="AJ28" s="3">
        <f t="shared" si="5"/>
        <v>0.999999999999988</v>
      </c>
      <c r="AK28" s="3">
        <f t="shared" si="6"/>
        <v>1.17683640610267e-14</v>
      </c>
      <c r="AM28" s="1">
        <f t="shared" si="16"/>
        <v>1.17683640610267e-14</v>
      </c>
    </row>
    <row r="29" s="1" customFormat="1" spans="2:39">
      <c r="B29" s="4">
        <v>26</v>
      </c>
      <c r="C29" s="4"/>
      <c r="D29" s="3">
        <f t="shared" si="17"/>
        <v>0.000243726769324153</v>
      </c>
      <c r="E29" s="3">
        <f t="shared" si="0"/>
        <v>0.99987748654835</v>
      </c>
      <c r="F29" s="1">
        <f t="shared" si="8"/>
        <v>0.0560203312201612</v>
      </c>
      <c r="G29" s="7"/>
      <c r="H29" s="7"/>
      <c r="I29" s="4">
        <v>26</v>
      </c>
      <c r="J29" s="4"/>
      <c r="K29" s="3">
        <f t="shared" si="18"/>
        <v>0.048794476041159</v>
      </c>
      <c r="L29" s="3">
        <f t="shared" si="1"/>
        <v>0.945562751981365</v>
      </c>
      <c r="M29" s="1">
        <f t="shared" si="10"/>
        <v>0.553267010259341</v>
      </c>
      <c r="O29" s="4">
        <v>26</v>
      </c>
      <c r="P29" s="4"/>
      <c r="Q29" s="3">
        <f t="shared" si="19"/>
        <v>0.060420273840855</v>
      </c>
      <c r="R29" s="3">
        <f t="shared" si="2"/>
        <v>0.0978695995646559</v>
      </c>
      <c r="S29" s="1">
        <f t="shared" si="12"/>
        <v>0.0975811676963329</v>
      </c>
      <c r="U29" s="13"/>
      <c r="V29" s="13"/>
      <c r="W29" s="14"/>
      <c r="X29" s="14"/>
      <c r="AB29" s="4">
        <v>26</v>
      </c>
      <c r="AC29" s="4"/>
      <c r="AD29" s="3">
        <f>COMBIN(AC$2,AB29)*(AD$1^AB29)*((1-AD$1)^(AC$2-AB29))</f>
        <v>1.1065923336474e-24</v>
      </c>
      <c r="AE29" s="3">
        <f t="shared" si="4"/>
        <v>1</v>
      </c>
      <c r="AG29" s="4">
        <v>26</v>
      </c>
      <c r="AH29" s="4"/>
      <c r="AI29" s="3">
        <f t="shared" si="15"/>
        <v>2.24390385059263e-13</v>
      </c>
      <c r="AJ29" s="3">
        <f t="shared" si="5"/>
        <v>0.999999999999941</v>
      </c>
      <c r="AK29" s="3">
        <f t="shared" si="6"/>
        <v>5.93969318174459e-14</v>
      </c>
      <c r="AM29" s="1">
        <f t="shared" si="16"/>
        <v>5.93969318174459e-14</v>
      </c>
    </row>
    <row r="30" s="1" customFormat="1" spans="2:39">
      <c r="B30" s="4">
        <v>27</v>
      </c>
      <c r="C30" s="4"/>
      <c r="D30" s="3">
        <f t="shared" si="17"/>
        <v>0.000649938051531075</v>
      </c>
      <c r="E30" s="3">
        <f t="shared" si="0"/>
        <v>0.999633759779026</v>
      </c>
      <c r="F30" s="1">
        <f t="shared" si="8"/>
        <v>0.0959626143953727</v>
      </c>
      <c r="G30" s="7"/>
      <c r="H30" s="7"/>
      <c r="I30" s="4">
        <v>27</v>
      </c>
      <c r="J30" s="4"/>
      <c r="K30" s="3">
        <f t="shared" si="18"/>
        <v>0.0759025182862474</v>
      </c>
      <c r="L30" s="3">
        <f t="shared" si="1"/>
        <v>0.896768275940206</v>
      </c>
      <c r="M30" s="1">
        <f t="shared" si="10"/>
        <v>0.633722873095645</v>
      </c>
      <c r="O30" s="4">
        <v>27</v>
      </c>
      <c r="P30" s="4"/>
      <c r="Q30" s="3">
        <f t="shared" si="19"/>
        <v>0.02685345504038</v>
      </c>
      <c r="R30" s="3">
        <f t="shared" si="2"/>
        <v>0.0374493257238009</v>
      </c>
      <c r="S30" s="1">
        <f t="shared" si="12"/>
        <v>0.0374245820054766</v>
      </c>
      <c r="U30" s="13"/>
      <c r="V30" s="13"/>
      <c r="W30" s="14"/>
      <c r="X30" s="14"/>
      <c r="AB30" s="4">
        <v>27</v>
      </c>
      <c r="AC30" s="4"/>
      <c r="AD30" s="3">
        <f>COMBIN(AC$2,AB30)*(AD$1^AB30)*((1-AD$1)^(AC$2-AB30))</f>
        <v>9.09864807665644e-24</v>
      </c>
      <c r="AE30" s="3">
        <f t="shared" si="4"/>
        <v>1</v>
      </c>
      <c r="AG30" s="4">
        <v>27</v>
      </c>
      <c r="AH30" s="4"/>
      <c r="AI30" s="3">
        <f t="shared" si="15"/>
        <v>1.00341431447553e-12</v>
      </c>
      <c r="AJ30" s="3">
        <f t="shared" si="5"/>
        <v>0.999999999999716</v>
      </c>
      <c r="AK30" s="3">
        <f t="shared" si="6"/>
        <v>2.8377300509419e-13</v>
      </c>
      <c r="AM30" s="1">
        <f t="shared" si="16"/>
        <v>2.8377300509419e-13</v>
      </c>
    </row>
    <row r="31" s="1" customFormat="1" spans="2:39">
      <c r="B31" s="4">
        <v>28</v>
      </c>
      <c r="C31" s="4"/>
      <c r="D31" s="3">
        <f t="shared" si="17"/>
        <v>0.00160163305555872</v>
      </c>
      <c r="E31" s="3">
        <f t="shared" si="0"/>
        <v>0.998983821727495</v>
      </c>
      <c r="F31" s="1">
        <f t="shared" si="8"/>
        <v>0.153810339366882</v>
      </c>
      <c r="G31" s="7"/>
      <c r="H31" s="7"/>
      <c r="I31" s="5">
        <v>28</v>
      </c>
      <c r="J31" s="5"/>
      <c r="K31" s="6">
        <f t="shared" si="18"/>
        <v>0.105721364755845</v>
      </c>
      <c r="L31" s="6">
        <f t="shared" si="1"/>
        <v>0.820865757653959</v>
      </c>
      <c r="M31" s="9">
        <f t="shared" si="10"/>
        <v>0.664498920116526</v>
      </c>
      <c r="N31" s="15">
        <v>0.7</v>
      </c>
      <c r="O31" s="4">
        <v>28</v>
      </c>
      <c r="P31" s="4"/>
      <c r="Q31" s="3">
        <f t="shared" si="19"/>
        <v>0.00863146769155071</v>
      </c>
      <c r="R31" s="3">
        <f t="shared" si="2"/>
        <v>0.0105958706834209</v>
      </c>
      <c r="S31" s="1">
        <f t="shared" si="12"/>
        <v>0.0105947255616831</v>
      </c>
      <c r="U31" s="13"/>
      <c r="V31" s="13"/>
      <c r="W31" s="14"/>
      <c r="X31" s="14"/>
      <c r="AB31" s="4">
        <v>28</v>
      </c>
      <c r="AC31" s="4"/>
      <c r="AD31" s="3">
        <f>COMBIN(AC$2,AB31)*(AD$1^AB31)*((1-AD$1)^(AC$2-AB31))</f>
        <v>7.11644260281343e-23</v>
      </c>
      <c r="AE31" s="3">
        <f t="shared" si="4"/>
        <v>1</v>
      </c>
      <c r="AG31" s="4">
        <v>28</v>
      </c>
      <c r="AH31" s="4"/>
      <c r="AI31" s="3">
        <f t="shared" si="15"/>
        <v>4.26828307078597e-12</v>
      </c>
      <c r="AJ31" s="3">
        <f t="shared" si="5"/>
        <v>0.999999999998713</v>
      </c>
      <c r="AK31" s="3">
        <f t="shared" si="6"/>
        <v>1.28719257475041e-12</v>
      </c>
      <c r="AM31" s="1">
        <f t="shared" si="16"/>
        <v>1.28719257475041e-12</v>
      </c>
    </row>
    <row r="32" s="1" customFormat="1" spans="2:39">
      <c r="B32" s="4">
        <v>29</v>
      </c>
      <c r="C32" s="4"/>
      <c r="D32" s="3">
        <f t="shared" si="17"/>
        <v>0.00364509591954743</v>
      </c>
      <c r="E32" s="3">
        <f t="shared" si="0"/>
        <v>0.997382188671936</v>
      </c>
      <c r="F32" s="1">
        <f t="shared" si="8"/>
        <v>0.231051927656483</v>
      </c>
      <c r="G32" s="7"/>
      <c r="H32" s="7"/>
      <c r="I32" s="4">
        <v>29</v>
      </c>
      <c r="J32" s="4"/>
      <c r="K32" s="3">
        <f t="shared" si="18"/>
        <v>0.131240314869324</v>
      </c>
      <c r="L32" s="3">
        <f t="shared" si="1"/>
        <v>0.715144392898114</v>
      </c>
      <c r="M32" s="1">
        <f t="shared" si="10"/>
        <v>0.634626218841873</v>
      </c>
      <c r="O32" s="4">
        <v>29</v>
      </c>
      <c r="P32" s="4"/>
      <c r="Q32" s="3">
        <f t="shared" si="19"/>
        <v>0.00178582090170015</v>
      </c>
      <c r="R32" s="3">
        <f t="shared" si="2"/>
        <v>0.00196440299187016</v>
      </c>
      <c r="S32" s="1">
        <f t="shared" si="12"/>
        <v>0.00196438047572447</v>
      </c>
      <c r="U32" s="13"/>
      <c r="V32" s="13"/>
      <c r="W32" s="14"/>
      <c r="X32" s="14"/>
      <c r="AB32" s="4">
        <v>29</v>
      </c>
      <c r="AC32" s="4"/>
      <c r="AD32" s="3">
        <f>COMBIN(AC$2,AB32)*(AD$1^AB32)*((1-AD$1)^(AC$2-AB32))</f>
        <v>5.30052276623345e-22</v>
      </c>
      <c r="AE32" s="3">
        <f t="shared" si="4"/>
        <v>1</v>
      </c>
      <c r="AG32" s="4">
        <v>29</v>
      </c>
      <c r="AH32" s="4"/>
      <c r="AI32" s="3">
        <f t="shared" si="15"/>
        <v>1.72900323302982e-11</v>
      </c>
      <c r="AJ32" s="3">
        <f t="shared" si="5"/>
        <v>0.999999999994445</v>
      </c>
      <c r="AK32" s="3">
        <f t="shared" si="6"/>
        <v>5.55544499292182e-12</v>
      </c>
      <c r="AM32" s="1">
        <f t="shared" si="16"/>
        <v>5.55544499292182e-12</v>
      </c>
    </row>
    <row r="33" s="1" customFormat="1" spans="2:39">
      <c r="B33" s="4">
        <v>30</v>
      </c>
      <c r="C33" s="4"/>
      <c r="D33" s="3">
        <f t="shared" si="17"/>
        <v>0.0076547014310496</v>
      </c>
      <c r="E33" s="3">
        <f t="shared" si="0"/>
        <v>0.993737092752389</v>
      </c>
      <c r="F33" s="1">
        <f t="shared" si="8"/>
        <v>0.325767956222635</v>
      </c>
      <c r="G33" s="7"/>
      <c r="H33" s="7"/>
      <c r="I33" s="4">
        <v>30</v>
      </c>
      <c r="J33" s="4"/>
      <c r="K33" s="3">
        <f t="shared" si="18"/>
        <v>0.144364346356257</v>
      </c>
      <c r="L33" s="3">
        <f t="shared" si="1"/>
        <v>0.58390407802879</v>
      </c>
      <c r="M33" s="1">
        <f t="shared" si="10"/>
        <v>0.548871611340167</v>
      </c>
      <c r="O33" s="4">
        <v>30</v>
      </c>
      <c r="P33" s="4"/>
      <c r="Q33" s="3">
        <f t="shared" si="19"/>
        <v>0.000178582090170015</v>
      </c>
      <c r="R33" s="3">
        <f t="shared" si="2"/>
        <v>0.000178582090170015</v>
      </c>
      <c r="S33" s="1">
        <f t="shared" si="12"/>
        <v>0.00017858198458833</v>
      </c>
      <c r="U33" s="13"/>
      <c r="V33" s="13"/>
      <c r="W33" s="14"/>
      <c r="X33" s="14"/>
      <c r="AB33" s="4">
        <v>30</v>
      </c>
      <c r="AC33" s="4"/>
      <c r="AD33" s="3">
        <f>COMBIN(AC$2,AB33)*(AD$1^AB33)*((1-AD$1)^(AC$2-AB33))</f>
        <v>3.76337116402575e-21</v>
      </c>
      <c r="AE33" s="3">
        <f t="shared" si="4"/>
        <v>1</v>
      </c>
      <c r="AG33" s="4">
        <v>30</v>
      </c>
      <c r="AH33" s="4"/>
      <c r="AI33" s="3">
        <f t="shared" si="15"/>
        <v>6.67637915069934e-11</v>
      </c>
      <c r="AJ33" s="3">
        <f t="shared" si="5"/>
        <v>0.999999999977154</v>
      </c>
      <c r="AK33" s="3">
        <f t="shared" si="6"/>
        <v>2.28455032669217e-11</v>
      </c>
      <c r="AM33" s="1">
        <f t="shared" si="16"/>
        <v>2.28455032669217e-11</v>
      </c>
    </row>
    <row r="34" s="1" customFormat="1" spans="2:39">
      <c r="B34" s="4">
        <v>31</v>
      </c>
      <c r="C34" s="4"/>
      <c r="D34" s="3">
        <f t="shared" si="17"/>
        <v>0.0148155511568702</v>
      </c>
      <c r="E34" s="3">
        <f t="shared" si="0"/>
        <v>0.986082391321339</v>
      </c>
      <c r="F34" s="1">
        <f t="shared" si="8"/>
        <v>0.431557971591483</v>
      </c>
      <c r="G34" s="7"/>
      <c r="H34" s="7"/>
      <c r="I34" s="4">
        <v>31</v>
      </c>
      <c r="J34" s="4"/>
      <c r="K34" s="3">
        <f t="shared" si="18"/>
        <v>0.139707431957668</v>
      </c>
      <c r="L34" s="3">
        <f t="shared" si="1"/>
        <v>0.439539731672533</v>
      </c>
      <c r="M34" s="1">
        <f t="shared" si="10"/>
        <v>0.426998194821273</v>
      </c>
      <c r="N34" s="14"/>
      <c r="O34" s="16"/>
      <c r="P34" s="17"/>
      <c r="Q34" s="14"/>
      <c r="R34" s="14"/>
      <c r="S34" s="19">
        <f>MAX(S3:S33)</f>
        <v>0.610516718935286</v>
      </c>
      <c r="U34" s="20"/>
      <c r="V34" s="21"/>
      <c r="W34" s="14"/>
      <c r="X34" s="14"/>
      <c r="Y34" s="14"/>
      <c r="AB34" s="4">
        <v>31</v>
      </c>
      <c r="AC34" s="4"/>
      <c r="AD34" s="3">
        <f>COMBIN(AC$2,AB34)*(AD$1^AB34)*((1-AD$1)^(AC$2-AB34))</f>
        <v>2.54938046595293e-20</v>
      </c>
      <c r="AE34" s="3">
        <f t="shared" si="4"/>
        <v>1</v>
      </c>
      <c r="AG34" s="4">
        <v>31</v>
      </c>
      <c r="AH34" s="4"/>
      <c r="AI34" s="3">
        <f t="shared" si="15"/>
        <v>2.45971863446818e-10</v>
      </c>
      <c r="AJ34" s="3">
        <f t="shared" si="5"/>
        <v>0.999999999910391</v>
      </c>
      <c r="AK34" s="3">
        <f t="shared" si="6"/>
        <v>8.96093199642678e-11</v>
      </c>
      <c r="AM34" s="1">
        <f t="shared" si="16"/>
        <v>8.96093199642678e-11</v>
      </c>
    </row>
    <row r="35" s="1" customFormat="1" spans="2:39">
      <c r="B35" s="4">
        <v>32</v>
      </c>
      <c r="C35" s="4"/>
      <c r="D35" s="3">
        <f t="shared" si="17"/>
        <v>0.026390200498175</v>
      </c>
      <c r="E35" s="3">
        <f t="shared" si="0"/>
        <v>0.971266840164469</v>
      </c>
      <c r="F35" s="1">
        <f t="shared" si="8"/>
        <v>0.537360514626978</v>
      </c>
      <c r="G35" s="7"/>
      <c r="H35" s="7"/>
      <c r="I35" s="4">
        <v>32</v>
      </c>
      <c r="J35" s="4"/>
      <c r="K35" s="3">
        <f t="shared" si="18"/>
        <v>0.117878145714282</v>
      </c>
      <c r="L35" s="3">
        <f t="shared" si="1"/>
        <v>0.299832299714865</v>
      </c>
      <c r="M35" s="1">
        <f t="shared" si="10"/>
        <v>0.296242244636519</v>
      </c>
      <c r="N35" s="14"/>
      <c r="O35" s="13"/>
      <c r="P35" s="13"/>
      <c r="Q35" s="14"/>
      <c r="R35" s="14"/>
      <c r="S35" s="14"/>
      <c r="U35" s="13"/>
      <c r="V35" s="13"/>
      <c r="W35" s="14"/>
      <c r="X35" s="14"/>
      <c r="Y35" s="14"/>
      <c r="AB35" s="4">
        <v>32</v>
      </c>
      <c r="AC35" s="4"/>
      <c r="AD35" s="3">
        <f>COMBIN(AC$2,AB35)*(AD$1^AB35)*((1-AD$1)^(AC$2-AB35))</f>
        <v>1.6491304889133e-19</v>
      </c>
      <c r="AE35" s="3">
        <f t="shared" si="4"/>
        <v>1</v>
      </c>
      <c r="AG35" s="4">
        <v>32</v>
      </c>
      <c r="AH35" s="4"/>
      <c r="AI35" s="3">
        <f t="shared" si="15"/>
        <v>8.65351670909117e-10</v>
      </c>
      <c r="AJ35" s="3">
        <f t="shared" si="5"/>
        <v>0.999999999664419</v>
      </c>
      <c r="AK35" s="3">
        <f t="shared" si="6"/>
        <v>3.35581229471416e-10</v>
      </c>
      <c r="AM35" s="1">
        <f t="shared" si="16"/>
        <v>3.35581229471416e-10</v>
      </c>
    </row>
    <row r="36" s="1" customFormat="1" spans="2:39">
      <c r="B36" s="4">
        <v>33</v>
      </c>
      <c r="C36" s="4"/>
      <c r="D36" s="3">
        <f t="shared" si="17"/>
        <v>0.0431839644515592</v>
      </c>
      <c r="E36" s="3">
        <f t="shared" si="0"/>
        <v>0.944876639666294</v>
      </c>
      <c r="F36" s="1">
        <f t="shared" ref="F36:F53" si="20">E36*F96</f>
        <v>0.628581955700189</v>
      </c>
      <c r="G36" s="7"/>
      <c r="H36" s="7"/>
      <c r="I36" s="4">
        <v>33</v>
      </c>
      <c r="J36" s="4"/>
      <c r="K36" s="3">
        <f t="shared" si="18"/>
        <v>0.085729560519478</v>
      </c>
      <c r="L36" s="3">
        <f t="shared" si="1"/>
        <v>0.181954154000583</v>
      </c>
      <c r="M36" s="1">
        <f t="shared" si="10"/>
        <v>0.181158185063149</v>
      </c>
      <c r="N36" s="14"/>
      <c r="O36" s="13"/>
      <c r="P36" s="13"/>
      <c r="Q36" s="14"/>
      <c r="R36" s="14"/>
      <c r="U36" s="13"/>
      <c r="V36" s="13"/>
      <c r="W36" s="14"/>
      <c r="X36" s="14"/>
      <c r="AB36" s="4">
        <v>33</v>
      </c>
      <c r="AC36" s="4"/>
      <c r="AD36" s="3">
        <f>COMBIN(AC$2,AB36)*(AD$1^AB36)*((1-AD$1)^(AC$2-AB36))</f>
        <v>1.01946248405549e-18</v>
      </c>
      <c r="AE36" s="3">
        <f t="shared" si="4"/>
        <v>1</v>
      </c>
      <c r="AG36" s="4">
        <v>33</v>
      </c>
      <c r="AH36" s="4"/>
      <c r="AI36" s="3">
        <f t="shared" ref="AI36:AI67" si="21">COMBIN(AH$2,AG36)*(AI$1^AG36)*((1-AI$1)^(AH$2-AG36))</f>
        <v>2.90934820139779e-9</v>
      </c>
      <c r="AJ36" s="3">
        <f t="shared" si="5"/>
        <v>0.999999998799067</v>
      </c>
      <c r="AK36" s="3">
        <f t="shared" si="6"/>
        <v>1.20093290867374e-9</v>
      </c>
      <c r="AM36" s="1">
        <f t="shared" ref="AM36:AM67" si="22">AE36*AK36</f>
        <v>1.20093290867374e-9</v>
      </c>
    </row>
    <row r="37" s="1" customFormat="1" spans="2:39">
      <c r="B37" s="4">
        <v>34</v>
      </c>
      <c r="C37" s="4"/>
      <c r="D37" s="3">
        <f t="shared" si="17"/>
        <v>0.0647759466773388</v>
      </c>
      <c r="E37" s="3">
        <f t="shared" si="0"/>
        <v>0.901692675214735</v>
      </c>
      <c r="F37" s="1">
        <f t="shared" si="20"/>
        <v>0.689726048804467</v>
      </c>
      <c r="G37" s="7"/>
      <c r="H37" s="7"/>
      <c r="I37" s="4">
        <v>34</v>
      </c>
      <c r="J37" s="4"/>
      <c r="K37" s="3">
        <f t="shared" si="18"/>
        <v>0.0529506109090894</v>
      </c>
      <c r="L37" s="3">
        <f t="shared" si="1"/>
        <v>0.096224593481105</v>
      </c>
      <c r="M37" s="1">
        <f t="shared" si="10"/>
        <v>0.0960928718092475</v>
      </c>
      <c r="O37" s="13"/>
      <c r="P37" s="13"/>
      <c r="Q37" s="14"/>
      <c r="R37" s="14"/>
      <c r="U37" s="13"/>
      <c r="V37" s="13"/>
      <c r="W37" s="14"/>
      <c r="X37" s="14"/>
      <c r="AB37" s="4">
        <v>34</v>
      </c>
      <c r="AC37" s="4"/>
      <c r="AD37" s="3">
        <f>COMBIN(AC$2,AB37)*(AD$1^AB37)*((1-AD$1)^(AC$2-AB37))</f>
        <v>6.02682233221042e-18</v>
      </c>
      <c r="AE37" s="3">
        <f t="shared" si="4"/>
        <v>1</v>
      </c>
      <c r="AG37" s="4">
        <v>34</v>
      </c>
      <c r="AH37" s="4"/>
      <c r="AI37" s="3">
        <f t="shared" si="21"/>
        <v>9.35404986734245e-9</v>
      </c>
      <c r="AJ37" s="3">
        <f t="shared" si="5"/>
        <v>0.999999995889719</v>
      </c>
      <c r="AK37" s="3">
        <f t="shared" si="6"/>
        <v>4.11028111546585e-9</v>
      </c>
      <c r="AM37" s="1">
        <f t="shared" si="22"/>
        <v>4.11028111546585e-9</v>
      </c>
    </row>
    <row r="38" s="1" customFormat="1" spans="2:39">
      <c r="B38" s="5">
        <v>35</v>
      </c>
      <c r="C38" s="5"/>
      <c r="D38" s="6">
        <f t="shared" si="17"/>
        <v>0.088835584014636</v>
      </c>
      <c r="E38" s="6">
        <f t="shared" si="0"/>
        <v>0.836916728537396</v>
      </c>
      <c r="F38" s="9">
        <f t="shared" si="20"/>
        <v>0.708227361444446</v>
      </c>
      <c r="G38" s="10">
        <v>0.7</v>
      </c>
      <c r="H38" s="10"/>
      <c r="I38" s="4">
        <v>35</v>
      </c>
      <c r="J38" s="4"/>
      <c r="K38" s="3">
        <f t="shared" si="18"/>
        <v>0.0272317427532459</v>
      </c>
      <c r="L38" s="3">
        <f t="shared" si="1"/>
        <v>0.0432739825720156</v>
      </c>
      <c r="M38" s="1">
        <f t="shared" si="10"/>
        <v>0.0432584360838468</v>
      </c>
      <c r="O38" s="13"/>
      <c r="P38" s="13"/>
      <c r="Q38" s="14"/>
      <c r="R38" s="14"/>
      <c r="U38" s="13"/>
      <c r="V38" s="13"/>
      <c r="W38" s="14"/>
      <c r="X38" s="14"/>
      <c r="AB38" s="4">
        <v>35</v>
      </c>
      <c r="AC38" s="4"/>
      <c r="AD38" s="3">
        <f>COMBIN(AC$2,AB38)*(AD$1^AB38)*((1-AD$1)^(AC$2-AB38))</f>
        <v>3.40945949079332e-17</v>
      </c>
      <c r="AE38" s="3">
        <f t="shared" si="4"/>
        <v>1</v>
      </c>
      <c r="AG38" s="4">
        <v>35</v>
      </c>
      <c r="AH38" s="4"/>
      <c r="AI38" s="3">
        <f t="shared" si="21"/>
        <v>2.87795278625303e-8</v>
      </c>
      <c r="AJ38" s="3">
        <f t="shared" si="5"/>
        <v>0.999999986535669</v>
      </c>
      <c r="AK38" s="3">
        <f t="shared" si="6"/>
        <v>1.34643309834814e-8</v>
      </c>
      <c r="AM38" s="1">
        <f t="shared" si="22"/>
        <v>1.34643309834814e-8</v>
      </c>
    </row>
    <row r="39" s="1" customFormat="1" spans="2:39">
      <c r="B39" s="4">
        <v>36</v>
      </c>
      <c r="C39" s="4"/>
      <c r="D39" s="3">
        <f t="shared" si="17"/>
        <v>0.111044480018295</v>
      </c>
      <c r="E39" s="3">
        <f t="shared" si="0"/>
        <v>0.74808114452276</v>
      </c>
      <c r="F39" s="1">
        <f t="shared" si="20"/>
        <v>0.678420171137483</v>
      </c>
      <c r="G39" s="7"/>
      <c r="H39" s="7"/>
      <c r="I39" s="4">
        <v>36</v>
      </c>
      <c r="J39" s="4"/>
      <c r="K39" s="3">
        <f t="shared" si="18"/>
        <v>0.0113465594805191</v>
      </c>
      <c r="L39" s="3">
        <f t="shared" si="1"/>
        <v>0.0160422398187697</v>
      </c>
      <c r="M39" s="1">
        <f t="shared" si="10"/>
        <v>0.0160410067909513</v>
      </c>
      <c r="O39" s="13"/>
      <c r="P39" s="13"/>
      <c r="Q39" s="14"/>
      <c r="R39" s="14"/>
      <c r="U39" s="13"/>
      <c r="V39" s="13"/>
      <c r="W39" s="14"/>
      <c r="X39" s="14"/>
      <c r="AB39" s="4">
        <v>36</v>
      </c>
      <c r="AC39" s="4"/>
      <c r="AD39" s="3">
        <f>COMBIN(AC$2,AB39)*(AD$1^AB39)*((1-AD$1)^(AC$2-AB39))</f>
        <v>1.84679055751305e-16</v>
      </c>
      <c r="AE39" s="3">
        <f t="shared" si="4"/>
        <v>1</v>
      </c>
      <c r="AG39" s="4">
        <v>36</v>
      </c>
      <c r="AH39" s="4"/>
      <c r="AI39" s="3">
        <f t="shared" si="21"/>
        <v>8.47817962616938e-8</v>
      </c>
      <c r="AJ39" s="3">
        <f t="shared" si="5"/>
        <v>0.999999957756141</v>
      </c>
      <c r="AK39" s="3">
        <f t="shared" si="6"/>
        <v>4.22438588554286e-8</v>
      </c>
      <c r="AM39" s="1">
        <f t="shared" si="22"/>
        <v>4.22438588554286e-8</v>
      </c>
    </row>
    <row r="40" s="1" customFormat="1" spans="2:39">
      <c r="B40" s="4">
        <v>37</v>
      </c>
      <c r="C40" s="4"/>
      <c r="D40" s="3">
        <f t="shared" si="17"/>
        <v>0.126050490831578</v>
      </c>
      <c r="E40" s="3">
        <f t="shared" si="0"/>
        <v>0.637036664504465</v>
      </c>
      <c r="F40" s="1">
        <f t="shared" si="20"/>
        <v>0.603980471412602</v>
      </c>
      <c r="G40" s="7"/>
      <c r="H40" s="7"/>
      <c r="I40" s="4">
        <v>37</v>
      </c>
      <c r="J40" s="4"/>
      <c r="K40" s="3">
        <f t="shared" si="18"/>
        <v>0.00367996523692513</v>
      </c>
      <c r="L40" s="3">
        <f t="shared" si="1"/>
        <v>0.00469568033825052</v>
      </c>
      <c r="M40" s="1">
        <f t="shared" si="10"/>
        <v>0.00469561991368617</v>
      </c>
      <c r="O40" s="13"/>
      <c r="P40" s="13"/>
      <c r="Q40" s="14"/>
      <c r="R40" s="14"/>
      <c r="U40" s="13"/>
      <c r="V40" s="13"/>
      <c r="W40" s="14"/>
      <c r="X40" s="14"/>
      <c r="AB40" s="4">
        <v>37</v>
      </c>
      <c r="AC40" s="4"/>
      <c r="AD40" s="3">
        <f>COMBIN(AC$2,AB40)*(AD$1^AB40)*((1-AD$1)^(AC$2-AB40))</f>
        <v>9.5833455957434e-16</v>
      </c>
      <c r="AE40" s="3">
        <f t="shared" si="4"/>
        <v>1</v>
      </c>
      <c r="AG40" s="4">
        <v>37</v>
      </c>
      <c r="AH40" s="4"/>
      <c r="AI40" s="3">
        <f t="shared" si="21"/>
        <v>2.39270389449787e-7</v>
      </c>
      <c r="AJ40" s="3">
        <f t="shared" si="5"/>
        <v>0.999999872974345</v>
      </c>
      <c r="AK40" s="3">
        <f t="shared" si="6"/>
        <v>1.27025655105584e-7</v>
      </c>
      <c r="AM40" s="1">
        <f t="shared" si="22"/>
        <v>1.27025655105584e-7</v>
      </c>
    </row>
    <row r="41" s="1" customFormat="1" spans="2:39">
      <c r="B41" s="4">
        <v>38</v>
      </c>
      <c r="C41" s="4"/>
      <c r="D41" s="3">
        <f t="shared" si="17"/>
        <v>0.129367609011356</v>
      </c>
      <c r="E41" s="3">
        <f t="shared" si="0"/>
        <v>0.510986173672887</v>
      </c>
      <c r="F41" s="1">
        <f t="shared" si="20"/>
        <v>0.497476882266469</v>
      </c>
      <c r="G41" s="7"/>
      <c r="H41" s="7"/>
      <c r="I41" s="4">
        <v>38</v>
      </c>
      <c r="J41" s="4"/>
      <c r="K41" s="3">
        <f t="shared" si="18"/>
        <v>0.000871570714008583</v>
      </c>
      <c r="L41" s="3">
        <f t="shared" si="1"/>
        <v>0.00101571510132539</v>
      </c>
      <c r="M41" s="1">
        <f t="shared" si="10"/>
        <v>0.00101571349593429</v>
      </c>
      <c r="O41" s="13"/>
      <c r="P41" s="13"/>
      <c r="Q41" s="14"/>
      <c r="R41" s="14"/>
      <c r="U41" s="13"/>
      <c r="V41" s="13"/>
      <c r="W41" s="14"/>
      <c r="X41" s="14"/>
      <c r="AB41" s="4">
        <v>38</v>
      </c>
      <c r="AC41" s="4"/>
      <c r="AD41" s="3">
        <f>COMBIN(AC$2,AB41)*(AD$1^AB41)*((1-AD$1)^(AC$2-AB41))</f>
        <v>4.76645346735658e-15</v>
      </c>
      <c r="AE41" s="3">
        <f t="shared" si="4"/>
        <v>0.999999999999999</v>
      </c>
      <c r="AG41" s="4">
        <v>38</v>
      </c>
      <c r="AH41" s="4"/>
      <c r="AI41" s="3">
        <f t="shared" si="21"/>
        <v>6.47223089467361e-7</v>
      </c>
      <c r="AJ41" s="3">
        <f t="shared" si="5"/>
        <v>0.999999633703955</v>
      </c>
      <c r="AK41" s="3">
        <f t="shared" si="6"/>
        <v>3.66296044607139e-7</v>
      </c>
      <c r="AM41" s="1">
        <f t="shared" si="22"/>
        <v>3.66296044607139e-7</v>
      </c>
    </row>
    <row r="42" s="1" customFormat="1" spans="2:39">
      <c r="B42" s="4">
        <v>39</v>
      </c>
      <c r="C42" s="4"/>
      <c r="D42" s="3">
        <f t="shared" si="17"/>
        <v>0.119416254472021</v>
      </c>
      <c r="E42" s="3">
        <f t="shared" si="0"/>
        <v>0.381618564661531</v>
      </c>
      <c r="F42" s="1">
        <f t="shared" si="20"/>
        <v>0.376951138467821</v>
      </c>
      <c r="G42" s="7"/>
      <c r="H42" s="7"/>
      <c r="I42" s="4">
        <v>39</v>
      </c>
      <c r="J42" s="4"/>
      <c r="K42" s="3">
        <f t="shared" si="18"/>
        <v>0.000134087802155167</v>
      </c>
      <c r="L42" s="3">
        <f t="shared" si="1"/>
        <v>0.000144144387316804</v>
      </c>
      <c r="M42" s="1">
        <f t="shared" si="10"/>
        <v>0.00014414436906608</v>
      </c>
      <c r="O42" s="13"/>
      <c r="P42" s="13"/>
      <c r="Q42" s="14"/>
      <c r="R42" s="14"/>
      <c r="U42" s="13"/>
      <c r="V42" s="13"/>
      <c r="W42" s="14"/>
      <c r="X42" s="14"/>
      <c r="AB42" s="4">
        <v>39</v>
      </c>
      <c r="AC42" s="4"/>
      <c r="AD42" s="3">
        <f>COMBIN(AC$2,AB42)*(AD$1^AB42)*((1-AD$1)^(AC$2-AB42))</f>
        <v>2.27323165366237e-14</v>
      </c>
      <c r="AE42" s="3">
        <f t="shared" si="4"/>
        <v>0.999999999999994</v>
      </c>
      <c r="AG42" s="4">
        <v>39</v>
      </c>
      <c r="AH42" s="4"/>
      <c r="AI42" s="3">
        <f t="shared" si="21"/>
        <v>1.67876218347674e-6</v>
      </c>
      <c r="AJ42" s="3">
        <f t="shared" si="5"/>
        <v>0.999998986480866</v>
      </c>
      <c r="AK42" s="3">
        <f t="shared" si="6"/>
        <v>1.01351913406322e-6</v>
      </c>
      <c r="AM42" s="1">
        <f t="shared" si="22"/>
        <v>1.01351913406322e-6</v>
      </c>
    </row>
    <row r="43" s="1" customFormat="1" spans="2:39">
      <c r="B43" s="4">
        <v>40</v>
      </c>
      <c r="C43" s="4"/>
      <c r="D43" s="3">
        <f t="shared" si="17"/>
        <v>0.0985184099394176</v>
      </c>
      <c r="E43" s="3">
        <f t="shared" si="0"/>
        <v>0.262202310189509</v>
      </c>
      <c r="F43" s="1">
        <f t="shared" si="20"/>
        <v>0.260865522348284</v>
      </c>
      <c r="G43" s="7"/>
      <c r="H43" s="7"/>
      <c r="I43" s="4">
        <v>40</v>
      </c>
      <c r="J43" s="4"/>
      <c r="K43" s="3">
        <f t="shared" si="18"/>
        <v>1.00565851616375e-5</v>
      </c>
      <c r="L43" s="3">
        <f t="shared" si="1"/>
        <v>1.00565851616375e-5</v>
      </c>
      <c r="M43" s="1">
        <f t="shared" si="10"/>
        <v>1.00565851117355e-5</v>
      </c>
      <c r="O43" s="13"/>
      <c r="P43" s="13"/>
      <c r="Q43" s="14"/>
      <c r="R43" s="14"/>
      <c r="U43" s="13"/>
      <c r="V43" s="13"/>
      <c r="W43" s="14"/>
      <c r="X43" s="14"/>
      <c r="AB43" s="4">
        <v>40</v>
      </c>
      <c r="AC43" s="4"/>
      <c r="AD43" s="3">
        <f>COMBIN(AC$2,AB43)*(AD$1^AB43)*((1-AD$1)^(AC$2-AB43))</f>
        <v>1.04000348155053e-13</v>
      </c>
      <c r="AE43" s="3">
        <f t="shared" si="4"/>
        <v>0.999999999999971</v>
      </c>
      <c r="AG43" s="4">
        <v>40</v>
      </c>
      <c r="AH43" s="4"/>
      <c r="AI43" s="3">
        <f t="shared" si="21"/>
        <v>4.17702538020332e-6</v>
      </c>
      <c r="AJ43" s="3">
        <f t="shared" si="5"/>
        <v>0.999997307718682</v>
      </c>
      <c r="AK43" s="3">
        <f t="shared" si="6"/>
        <v>2.69228131755117e-6</v>
      </c>
      <c r="AM43" s="1">
        <f t="shared" si="22"/>
        <v>2.69228131755109e-6</v>
      </c>
    </row>
    <row r="44" s="1" customFormat="1" spans="2:39">
      <c r="B44" s="4">
        <v>41</v>
      </c>
      <c r="C44" s="4"/>
      <c r="D44" s="3">
        <f t="shared" si="17"/>
        <v>0.0720866414190861</v>
      </c>
      <c r="E44" s="3">
        <f t="shared" si="0"/>
        <v>0.163683900250092</v>
      </c>
      <c r="F44" s="11">
        <f t="shared" si="20"/>
        <v>0.163373202507625</v>
      </c>
      <c r="G44" s="7"/>
      <c r="H44" s="7"/>
      <c r="I44" s="13"/>
      <c r="J44" s="13"/>
      <c r="K44" s="14"/>
      <c r="L44" s="14"/>
      <c r="M44" s="12">
        <f>MAX(M3:M43)</f>
        <v>0.664498920116526</v>
      </c>
      <c r="O44" s="13"/>
      <c r="P44" s="13"/>
      <c r="Q44" s="14"/>
      <c r="R44" s="14"/>
      <c r="U44" s="13"/>
      <c r="V44" s="13"/>
      <c r="W44" s="14"/>
      <c r="X44" s="14"/>
      <c r="AB44" s="4">
        <v>41</v>
      </c>
      <c r="AC44" s="4"/>
      <c r="AD44" s="3">
        <f>COMBIN(AC$2,AB44)*(AD$1^AB44)*((1-AD$1)^(AC$2-AB44))</f>
        <v>4.56586894339259e-13</v>
      </c>
      <c r="AE44" s="3">
        <f t="shared" si="4"/>
        <v>0.999999999999867</v>
      </c>
      <c r="AG44" s="4">
        <v>41</v>
      </c>
      <c r="AH44" s="4"/>
      <c r="AI44" s="3">
        <f t="shared" si="21"/>
        <v>9.97338537506827e-6</v>
      </c>
      <c r="AJ44" s="3">
        <f t="shared" si="5"/>
        <v>0.999993130693302</v>
      </c>
      <c r="AK44" s="3">
        <f t="shared" si="6"/>
        <v>6.86930669779873e-6</v>
      </c>
      <c r="AM44" s="1">
        <f t="shared" si="22"/>
        <v>6.86930669779782e-6</v>
      </c>
    </row>
    <row r="45" s="1" customFormat="1" spans="2:39">
      <c r="B45" s="4">
        <v>42</v>
      </c>
      <c r="C45" s="4"/>
      <c r="D45" s="3">
        <f t="shared" ref="D45:D57" si="23">COMBIN(C$2,B45)*(D$1^B45)*((1-D$1)^(C$2-B45))</f>
        <v>0.046341412340841</v>
      </c>
      <c r="E45" s="3">
        <f t="shared" si="0"/>
        <v>0.0915972588310055</v>
      </c>
      <c r="F45" s="1">
        <f t="shared" si="20"/>
        <v>0.0915400407806732</v>
      </c>
      <c r="G45" s="7"/>
      <c r="H45" s="7"/>
      <c r="I45" s="13"/>
      <c r="J45" s="13"/>
      <c r="K45" s="14"/>
      <c r="L45" s="14"/>
      <c r="O45" s="13"/>
      <c r="P45" s="13"/>
      <c r="Q45" s="14"/>
      <c r="R45" s="14"/>
      <c r="U45" s="13"/>
      <c r="V45" s="13"/>
      <c r="W45" s="14"/>
      <c r="X45" s="14"/>
      <c r="AB45" s="4">
        <v>42</v>
      </c>
      <c r="AC45" s="4"/>
      <c r="AD45" s="3">
        <f>COMBIN(AC$2,AB45)*(AD$1^AB45)*((1-AD$1)^(AC$2-AB45))</f>
        <v>1.92418762614402e-12</v>
      </c>
      <c r="AE45" s="3">
        <f t="shared" si="4"/>
        <v>0.999999999999411</v>
      </c>
      <c r="AG45" s="4">
        <v>42</v>
      </c>
      <c r="AH45" s="4"/>
      <c r="AI45" s="3">
        <f t="shared" si="21"/>
        <v>2.28587993120299e-5</v>
      </c>
      <c r="AJ45" s="3">
        <f t="shared" si="5"/>
        <v>0.999983157307927</v>
      </c>
      <c r="AK45" s="3">
        <f t="shared" si="6"/>
        <v>1.68426920729159e-5</v>
      </c>
      <c r="AM45" s="1">
        <f t="shared" si="22"/>
        <v>1.6842692072906e-5</v>
      </c>
    </row>
    <row r="46" s="1" customFormat="1" spans="2:39">
      <c r="B46" s="4">
        <v>43</v>
      </c>
      <c r="C46" s="4"/>
      <c r="D46" s="3">
        <f t="shared" si="23"/>
        <v>0.0258649743297717</v>
      </c>
      <c r="E46" s="3">
        <f t="shared" si="0"/>
        <v>0.0452558464901645</v>
      </c>
      <c r="F46" s="1">
        <f t="shared" si="20"/>
        <v>0.0452477263167259</v>
      </c>
      <c r="G46" s="7"/>
      <c r="H46" s="7"/>
      <c r="I46" s="13"/>
      <c r="J46" s="13"/>
      <c r="K46" s="14"/>
      <c r="L46" s="14"/>
      <c r="O46" s="13"/>
      <c r="P46" s="13"/>
      <c r="Q46" s="14"/>
      <c r="R46" s="14"/>
      <c r="U46" s="13"/>
      <c r="V46" s="13"/>
      <c r="W46" s="14"/>
      <c r="X46" s="14"/>
      <c r="AB46" s="4">
        <v>43</v>
      </c>
      <c r="AC46" s="4"/>
      <c r="AD46" s="3">
        <f>COMBIN(AC$2,AB46)*(AD$1^AB46)*((1-AD$1)^(AC$2-AB46))</f>
        <v>7.7862476034665e-12</v>
      </c>
      <c r="AE46" s="3">
        <f t="shared" si="4"/>
        <v>0.999999999997486</v>
      </c>
      <c r="AG46" s="4">
        <v>43</v>
      </c>
      <c r="AH46" s="4"/>
      <c r="AI46" s="3">
        <f t="shared" si="21"/>
        <v>5.03061458543816e-5</v>
      </c>
      <c r="AJ46" s="3">
        <f t="shared" si="5"/>
        <v>0.999960298508615</v>
      </c>
      <c r="AK46" s="3">
        <f t="shared" si="6"/>
        <v>3.97014913849913e-5</v>
      </c>
      <c r="AM46" s="1">
        <f t="shared" si="22"/>
        <v>3.97014913848916e-5</v>
      </c>
    </row>
    <row r="47" s="1" customFormat="1" spans="2:39">
      <c r="B47" s="4">
        <v>44</v>
      </c>
      <c r="C47" s="4"/>
      <c r="D47" s="3">
        <f t="shared" si="23"/>
        <v>0.0123446468392092</v>
      </c>
      <c r="E47" s="3">
        <f t="shared" si="0"/>
        <v>0.0193908721603927</v>
      </c>
      <c r="F47" s="1">
        <f t="shared" si="20"/>
        <v>0.0193900136251423</v>
      </c>
      <c r="G47" s="7"/>
      <c r="H47" s="7"/>
      <c r="I47" s="13"/>
      <c r="J47" s="13"/>
      <c r="K47" s="14"/>
      <c r="L47" s="14"/>
      <c r="O47" s="13"/>
      <c r="P47" s="13"/>
      <c r="Q47" s="14"/>
      <c r="R47" s="14"/>
      <c r="U47" s="13"/>
      <c r="V47" s="13"/>
      <c r="W47" s="14"/>
      <c r="X47" s="14"/>
      <c r="AB47" s="4">
        <v>44</v>
      </c>
      <c r="AC47" s="4"/>
      <c r="AD47" s="3">
        <f>COMBIN(AC$2,AB47)*(AD$1^AB47)*((1-AD$1)^(AC$2-AB47))</f>
        <v>3.02601895498357e-11</v>
      </c>
      <c r="AE47" s="3">
        <f t="shared" si="4"/>
        <v>0.9999999999897</v>
      </c>
      <c r="AG47" s="4">
        <v>44</v>
      </c>
      <c r="AH47" s="4"/>
      <c r="AI47" s="3">
        <f t="shared" si="21"/>
        <v>0.000106328899192216</v>
      </c>
      <c r="AJ47" s="3">
        <f t="shared" si="5"/>
        <v>0.999909992362761</v>
      </c>
      <c r="AK47" s="3">
        <f t="shared" si="6"/>
        <v>9.00076372393199e-5</v>
      </c>
      <c r="AM47" s="1">
        <f t="shared" si="22"/>
        <v>9.00076372383929e-5</v>
      </c>
    </row>
    <row r="48" s="1" customFormat="1" spans="2:39">
      <c r="B48" s="4">
        <v>45</v>
      </c>
      <c r="C48" s="4"/>
      <c r="D48" s="3">
        <f t="shared" si="23"/>
        <v>0.0049378587356837</v>
      </c>
      <c r="E48" s="3">
        <f t="shared" si="0"/>
        <v>0.00704622532118347</v>
      </c>
      <c r="F48" s="1">
        <f t="shared" si="20"/>
        <v>0.00704616054056808</v>
      </c>
      <c r="G48" s="7"/>
      <c r="H48" s="7"/>
      <c r="I48" s="13"/>
      <c r="J48" s="13"/>
      <c r="K48" s="14"/>
      <c r="L48" s="14"/>
      <c r="O48" s="13"/>
      <c r="P48" s="13"/>
      <c r="Q48" s="14"/>
      <c r="R48" s="14"/>
      <c r="U48" s="13"/>
      <c r="V48" s="13"/>
      <c r="W48" s="14"/>
      <c r="X48" s="14"/>
      <c r="AB48" s="4">
        <v>45</v>
      </c>
      <c r="AC48" s="4"/>
      <c r="AD48" s="3">
        <f>COMBIN(AC$2,AB48)*(AD$1^AB48)*((1-AD$1)^(AC$2-AB48))</f>
        <v>1.12971374319387e-10</v>
      </c>
      <c r="AE48" s="3">
        <f t="shared" si="4"/>
        <v>0.99999999995944</v>
      </c>
      <c r="AG48" s="4">
        <v>45</v>
      </c>
      <c r="AH48" s="4"/>
      <c r="AI48" s="3">
        <f t="shared" si="21"/>
        <v>0.000215891191810159</v>
      </c>
      <c r="AJ48" s="3">
        <f t="shared" si="5"/>
        <v>0.999803663463568</v>
      </c>
      <c r="AK48" s="3">
        <f t="shared" si="6"/>
        <v>0.000196336536431585</v>
      </c>
      <c r="AM48" s="1">
        <f t="shared" si="22"/>
        <v>0.000196336536423622</v>
      </c>
    </row>
    <row r="49" s="1" customFormat="1" spans="2:39">
      <c r="B49" s="4">
        <v>46</v>
      </c>
      <c r="C49" s="4"/>
      <c r="D49" s="3">
        <f t="shared" si="23"/>
        <v>0.00161017132685338</v>
      </c>
      <c r="E49" s="3">
        <f t="shared" si="0"/>
        <v>0.00210836658549977</v>
      </c>
      <c r="F49" s="1">
        <f t="shared" si="20"/>
        <v>0.00210836329247706</v>
      </c>
      <c r="G49" s="7"/>
      <c r="H49" s="7"/>
      <c r="I49" s="13"/>
      <c r="J49" s="13"/>
      <c r="K49" s="14"/>
      <c r="L49" s="14"/>
      <c r="O49" s="13"/>
      <c r="P49" s="13"/>
      <c r="Q49" s="14"/>
      <c r="R49" s="14"/>
      <c r="U49" s="13"/>
      <c r="V49" s="13"/>
      <c r="W49" s="14"/>
      <c r="X49" s="14"/>
      <c r="AB49" s="4">
        <v>46</v>
      </c>
      <c r="AC49" s="4"/>
      <c r="AD49" s="3">
        <f>COMBIN(AC$2,AB49)*(AD$1^AB49)*((1-AD$1)^(AC$2-AB49))</f>
        <v>4.05223407884757e-10</v>
      </c>
      <c r="AE49" s="3">
        <f t="shared" si="4"/>
        <v>0.999999999846469</v>
      </c>
      <c r="AG49" s="4">
        <v>46</v>
      </c>
      <c r="AH49" s="4"/>
      <c r="AI49" s="3">
        <f t="shared" si="21"/>
        <v>0.000421160734595334</v>
      </c>
      <c r="AJ49" s="3">
        <f t="shared" si="5"/>
        <v>0.999587772271758</v>
      </c>
      <c r="AK49" s="3">
        <f t="shared" si="6"/>
        <v>0.000412227728241787</v>
      </c>
      <c r="AM49" s="1">
        <f t="shared" si="22"/>
        <v>0.000412227728178498</v>
      </c>
    </row>
    <row r="50" s="1" customFormat="1" spans="2:39">
      <c r="B50" s="4">
        <v>47</v>
      </c>
      <c r="C50" s="4"/>
      <c r="D50" s="3">
        <f t="shared" si="23"/>
        <v>0.000411107572813629</v>
      </c>
      <c r="E50" s="3">
        <f t="shared" si="0"/>
        <v>0.000498195258646393</v>
      </c>
      <c r="F50" s="1">
        <f t="shared" si="20"/>
        <v>0.000498195154811814</v>
      </c>
      <c r="G50" s="7"/>
      <c r="H50" s="7"/>
      <c r="I50" s="13"/>
      <c r="J50" s="13"/>
      <c r="K50" s="14"/>
      <c r="L50" s="14"/>
      <c r="O50" s="13"/>
      <c r="P50" s="13"/>
      <c r="Q50" s="14"/>
      <c r="R50" s="14"/>
      <c r="U50" s="13"/>
      <c r="V50" s="13"/>
      <c r="W50" s="14"/>
      <c r="X50" s="14"/>
      <c r="AB50" s="4">
        <v>47</v>
      </c>
      <c r="AC50" s="4"/>
      <c r="AD50" s="3">
        <f>COMBIN(AC$2,AB50)*(AD$1^AB50)*((1-AD$1)^(AC$2-AB50))</f>
        <v>1.39672749100703e-9</v>
      </c>
      <c r="AE50" s="3">
        <f t="shared" si="4"/>
        <v>0.999999999441245</v>
      </c>
      <c r="AG50" s="4">
        <v>47</v>
      </c>
      <c r="AH50" s="4"/>
      <c r="AI50" s="3">
        <f t="shared" si="21"/>
        <v>0.000789499518155194</v>
      </c>
      <c r="AJ50" s="3">
        <f t="shared" si="5"/>
        <v>0.999166611537163</v>
      </c>
      <c r="AK50" s="3">
        <f t="shared" si="6"/>
        <v>0.000833388462837092</v>
      </c>
      <c r="AM50" s="1">
        <f t="shared" si="22"/>
        <v>0.000833388462371433</v>
      </c>
    </row>
    <row r="51" s="1" customFormat="1" spans="2:39">
      <c r="B51" s="4">
        <v>48</v>
      </c>
      <c r="C51" s="4"/>
      <c r="D51" s="3">
        <f t="shared" si="23"/>
        <v>7.70826699025554e-5</v>
      </c>
      <c r="E51" s="3">
        <f t="shared" si="0"/>
        <v>8.70876858327646e-5</v>
      </c>
      <c r="F51" s="1">
        <f t="shared" si="20"/>
        <v>8.70876840489709e-5</v>
      </c>
      <c r="G51" s="7"/>
      <c r="H51" s="7"/>
      <c r="I51" s="13"/>
      <c r="J51" s="13"/>
      <c r="K51" s="14"/>
      <c r="L51" s="14"/>
      <c r="M51" s="14"/>
      <c r="O51" s="13"/>
      <c r="P51" s="13"/>
      <c r="Q51" s="14"/>
      <c r="R51" s="14"/>
      <c r="U51" s="13"/>
      <c r="V51" s="13"/>
      <c r="W51" s="14"/>
      <c r="X51" s="14"/>
      <c r="AB51" s="4">
        <v>48</v>
      </c>
      <c r="AC51" s="4"/>
      <c r="AD51" s="3">
        <f>COMBIN(AC$2,AB51)*(AD$1^AB51)*((1-AD$1)^(AC$2-AB51))</f>
        <v>4.6266598139608e-9</v>
      </c>
      <c r="AE51" s="3">
        <f t="shared" si="4"/>
        <v>0.999999998044518</v>
      </c>
      <c r="AG51" s="4">
        <v>48</v>
      </c>
      <c r="AH51" s="4"/>
      <c r="AI51" s="3">
        <f t="shared" si="21"/>
        <v>0.00142231108369406</v>
      </c>
      <c r="AJ51" s="3">
        <f t="shared" si="5"/>
        <v>0.998377112019008</v>
      </c>
      <c r="AK51" s="3">
        <f t="shared" si="6"/>
        <v>0.0016228879809923</v>
      </c>
      <c r="AM51" s="1">
        <f t="shared" si="22"/>
        <v>0.00162288797781878</v>
      </c>
    </row>
    <row r="52" s="1" customFormat="1" spans="2:39">
      <c r="B52" s="4">
        <v>49</v>
      </c>
      <c r="C52" s="4"/>
      <c r="D52" s="3">
        <f t="shared" si="23"/>
        <v>9.43869427378229e-6</v>
      </c>
      <c r="E52" s="3">
        <f t="shared" si="0"/>
        <v>1.00050159302092e-5</v>
      </c>
      <c r="F52" s="1">
        <f t="shared" si="20"/>
        <v>1.00050159170233e-5</v>
      </c>
      <c r="G52" s="7"/>
      <c r="H52" s="7"/>
      <c r="I52" s="13"/>
      <c r="J52" s="13"/>
      <c r="K52" s="14"/>
      <c r="L52" s="14"/>
      <c r="M52" s="14"/>
      <c r="O52" s="13"/>
      <c r="P52" s="13"/>
      <c r="Q52" s="14"/>
      <c r="R52" s="14"/>
      <c r="U52" s="13"/>
      <c r="V52" s="13"/>
      <c r="W52" s="14"/>
      <c r="X52" s="14"/>
      <c r="AB52" s="4">
        <v>49</v>
      </c>
      <c r="AC52" s="4"/>
      <c r="AD52" s="3">
        <f>COMBIN(AC$2,AB52)*(AD$1^AB52)*((1-AD$1)^(AC$2-AB52))</f>
        <v>1.47297741015895e-8</v>
      </c>
      <c r="AE52" s="3">
        <f t="shared" si="4"/>
        <v>0.999999993417858</v>
      </c>
      <c r="AG52" s="4">
        <v>49</v>
      </c>
      <c r="AH52" s="4"/>
      <c r="AI52" s="3">
        <f t="shared" si="21"/>
        <v>0.00246269115672914</v>
      </c>
      <c r="AJ52" s="3">
        <f t="shared" si="5"/>
        <v>0.996954800935314</v>
      </c>
      <c r="AK52" s="3">
        <f t="shared" si="6"/>
        <v>0.00304519906468637</v>
      </c>
      <c r="AM52" s="1">
        <f t="shared" si="22"/>
        <v>0.00304519904464243</v>
      </c>
    </row>
    <row r="53" s="1" customFormat="1" spans="2:39">
      <c r="B53" s="4">
        <v>50</v>
      </c>
      <c r="C53" s="4"/>
      <c r="D53" s="3">
        <f t="shared" si="23"/>
        <v>5.66321656426938e-7</v>
      </c>
      <c r="E53" s="3">
        <f>D53</f>
        <v>5.66321656426938e-7</v>
      </c>
      <c r="F53" s="1">
        <f t="shared" si="20"/>
        <v>5.66321656403352e-7</v>
      </c>
      <c r="G53" s="7"/>
      <c r="H53" s="7"/>
      <c r="I53" s="13"/>
      <c r="J53" s="13"/>
      <c r="K53" s="14"/>
      <c r="L53" s="14"/>
      <c r="M53" s="14"/>
      <c r="O53" s="13"/>
      <c r="P53" s="13"/>
      <c r="Q53" s="14"/>
      <c r="R53" s="14"/>
      <c r="U53" s="13"/>
      <c r="V53" s="13"/>
      <c r="W53" s="14"/>
      <c r="X53" s="14"/>
      <c r="AB53" s="4">
        <v>50</v>
      </c>
      <c r="AC53" s="4"/>
      <c r="AD53" s="3">
        <f>COMBIN(AC$2,AB53)*(AD$1^AB53)*((1-AD$1)^(AC$2-AB53))</f>
        <v>4.50731087508638e-8</v>
      </c>
      <c r="AE53" s="3">
        <f t="shared" si="4"/>
        <v>0.999999978688084</v>
      </c>
      <c r="AG53" s="4">
        <v>50</v>
      </c>
      <c r="AH53" s="4"/>
      <c r="AI53" s="3">
        <f t="shared" si="21"/>
        <v>0.00409843654609344</v>
      </c>
      <c r="AJ53" s="3">
        <f>AJ54+AI53</f>
        <v>0.994492109778584</v>
      </c>
      <c r="AK53" s="3">
        <f t="shared" si="6"/>
        <v>0.00550789022141551</v>
      </c>
      <c r="AM53" s="1">
        <f t="shared" si="22"/>
        <v>0.00550789010403182</v>
      </c>
    </row>
    <row r="54" s="1" customFormat="1" spans="2:39">
      <c r="B54" s="7"/>
      <c r="C54" s="7"/>
      <c r="F54" s="12">
        <f>MAX(F3:F53)</f>
        <v>0.708227361444446</v>
      </c>
      <c r="G54" s="7"/>
      <c r="H54" s="7"/>
      <c r="I54" s="13"/>
      <c r="J54" s="13"/>
      <c r="K54" s="14"/>
      <c r="L54" s="14"/>
      <c r="M54" s="14"/>
      <c r="O54" s="13"/>
      <c r="P54" s="13"/>
      <c r="Q54" s="14"/>
      <c r="R54" s="14"/>
      <c r="U54" s="13"/>
      <c r="V54" s="13"/>
      <c r="W54" s="14"/>
      <c r="X54" s="14"/>
      <c r="AB54" s="4">
        <v>51</v>
      </c>
      <c r="AC54" s="4"/>
      <c r="AD54" s="3">
        <f t="shared" ref="AD54:AD85" si="24">COMBIN(AC$2,AB54)*(AD$1^AB54)*((1-AD$1)^(AC$2-AB54))</f>
        <v>1.32567966914305e-7</v>
      </c>
      <c r="AE54" s="3">
        <f t="shared" ref="AE54:AE85" si="25">AE55+AD54</f>
        <v>0.999999933614975</v>
      </c>
      <c r="AG54" s="4">
        <v>51</v>
      </c>
      <c r="AH54" s="4"/>
      <c r="AI54" s="3">
        <f t="shared" si="21"/>
        <v>0.00655580665267784</v>
      </c>
      <c r="AJ54" s="3">
        <f t="shared" ref="AJ54:AJ85" si="26">AJ55+AI54</f>
        <v>0.990393673232491</v>
      </c>
      <c r="AK54" s="3">
        <f t="shared" ref="AK54:AK85" si="27">1-AJ54</f>
        <v>0.00960632676750894</v>
      </c>
      <c r="AM54" s="1">
        <f t="shared" si="22"/>
        <v>0.0096063261297927</v>
      </c>
    </row>
    <row r="55" s="1" customFormat="1" spans="2:39">
      <c r="B55" s="7"/>
      <c r="C55" s="7"/>
      <c r="G55" s="7"/>
      <c r="H55" s="7"/>
      <c r="I55" s="7"/>
      <c r="J55" s="7"/>
      <c r="O55" s="7"/>
      <c r="P55" s="7"/>
      <c r="U55" s="7"/>
      <c r="V55" s="7"/>
      <c r="AB55" s="4">
        <v>52</v>
      </c>
      <c r="AC55" s="4"/>
      <c r="AD55" s="3">
        <f t="shared" si="24"/>
        <v>3.74759444930825e-7</v>
      </c>
      <c r="AE55" s="3">
        <f t="shared" si="25"/>
        <v>0.999999801047008</v>
      </c>
      <c r="AG55" s="4">
        <v>52</v>
      </c>
      <c r="AH55" s="4"/>
      <c r="AI55" s="3">
        <f t="shared" si="21"/>
        <v>0.0100792209569005</v>
      </c>
      <c r="AJ55" s="3">
        <f t="shared" si="26"/>
        <v>0.983837866579813</v>
      </c>
      <c r="AK55" s="3">
        <f t="shared" si="27"/>
        <v>0.0161621334201868</v>
      </c>
      <c r="AM55" s="1">
        <f t="shared" si="22"/>
        <v>0.016162130204682</v>
      </c>
    </row>
    <row r="56" s="1" customFormat="1" spans="2:39">
      <c r="B56" s="7"/>
      <c r="C56" s="7"/>
      <c r="G56" s="7"/>
      <c r="H56" s="7"/>
      <c r="I56" s="7"/>
      <c r="J56" s="7"/>
      <c r="O56" s="7"/>
      <c r="P56" s="7"/>
      <c r="U56" s="7"/>
      <c r="V56" s="7"/>
      <c r="AB56" s="4">
        <v>53</v>
      </c>
      <c r="AC56" s="4"/>
      <c r="AD56" s="3">
        <f t="shared" si="24"/>
        <v>1.01821434094413e-6</v>
      </c>
      <c r="AE56" s="3">
        <f t="shared" si="25"/>
        <v>0.999999426287563</v>
      </c>
      <c r="AG56" s="4">
        <v>53</v>
      </c>
      <c r="AH56" s="4"/>
      <c r="AI56" s="3">
        <f t="shared" si="21"/>
        <v>0.0148936254060257</v>
      </c>
      <c r="AJ56" s="3">
        <f t="shared" si="26"/>
        <v>0.973758645622913</v>
      </c>
      <c r="AK56" s="3">
        <f t="shared" si="27"/>
        <v>0.0262413543770873</v>
      </c>
      <c r="AM56" s="1">
        <f t="shared" si="22"/>
        <v>0.0262413393220959</v>
      </c>
    </row>
    <row r="57" s="1" customFormat="1" spans="2:39">
      <c r="B57" s="7"/>
      <c r="C57" s="7"/>
      <c r="G57" s="7"/>
      <c r="H57" s="7"/>
      <c r="I57" s="7"/>
      <c r="J57" s="7"/>
      <c r="O57" s="7"/>
      <c r="P57" s="7"/>
      <c r="U57" s="7"/>
      <c r="V57" s="7"/>
      <c r="AB57" s="4">
        <v>54</v>
      </c>
      <c r="AC57" s="4"/>
      <c r="AD57" s="3">
        <f t="shared" si="24"/>
        <v>2.65867077913189e-6</v>
      </c>
      <c r="AE57" s="3">
        <f t="shared" si="25"/>
        <v>0.999998408073222</v>
      </c>
      <c r="AG57" s="4">
        <v>54</v>
      </c>
      <c r="AH57" s="4"/>
      <c r="AI57" s="3">
        <f t="shared" si="21"/>
        <v>0.0211501093728844</v>
      </c>
      <c r="AJ57" s="3">
        <f t="shared" si="26"/>
        <v>0.958865020216887</v>
      </c>
      <c r="AK57" s="3">
        <f t="shared" si="27"/>
        <v>0.041134979783113</v>
      </c>
      <c r="AM57" s="1">
        <f t="shared" si="22"/>
        <v>0.0411349142992372</v>
      </c>
    </row>
    <row r="58" spans="28:39">
      <c r="AB58" s="4">
        <v>55</v>
      </c>
      <c r="AC58" s="4"/>
      <c r="AD58" s="3">
        <f t="shared" si="24"/>
        <v>6.67084668218547e-6</v>
      </c>
      <c r="AE58" s="3">
        <f t="shared" si="25"/>
        <v>0.999995749402443</v>
      </c>
      <c r="AG58" s="4">
        <v>55</v>
      </c>
      <c r="AH58" s="4"/>
      <c r="AI58" s="3">
        <f t="shared" si="21"/>
        <v>0.0288612975748643</v>
      </c>
      <c r="AJ58" s="3">
        <f t="shared" si="26"/>
        <v>0.937714910844003</v>
      </c>
      <c r="AK58" s="3">
        <f t="shared" si="27"/>
        <v>0.0622850891559974</v>
      </c>
      <c r="AM58" s="1">
        <f t="shared" si="22"/>
        <v>0.0622848244071496</v>
      </c>
    </row>
    <row r="59" spans="28:39">
      <c r="AB59" s="4">
        <v>56</v>
      </c>
      <c r="AC59" s="4"/>
      <c r="AD59" s="3">
        <f t="shared" si="24"/>
        <v>1.60815053945542e-5</v>
      </c>
      <c r="AE59" s="3">
        <f t="shared" si="25"/>
        <v>0.999989078555761</v>
      </c>
      <c r="AG59" s="4">
        <v>56</v>
      </c>
      <c r="AH59" s="4"/>
      <c r="AI59" s="3">
        <f t="shared" si="21"/>
        <v>0.037839765147496</v>
      </c>
      <c r="AJ59" s="3">
        <f t="shared" si="26"/>
        <v>0.908853613269138</v>
      </c>
      <c r="AK59" s="3">
        <f t="shared" si="27"/>
        <v>0.0911463867308617</v>
      </c>
      <c r="AM59" s="1">
        <f t="shared" si="22"/>
        <v>0.0911453912806815</v>
      </c>
    </row>
    <row r="60" spans="28:39">
      <c r="AB60" s="4">
        <v>57</v>
      </c>
      <c r="AC60" s="4"/>
      <c r="AD60" s="3">
        <f t="shared" si="24"/>
        <v>3.72413809137046e-5</v>
      </c>
      <c r="AE60" s="3">
        <f t="shared" si="25"/>
        <v>0.999972997050366</v>
      </c>
      <c r="AG60" s="4">
        <v>57</v>
      </c>
      <c r="AH60" s="4"/>
      <c r="AI60" s="3">
        <f t="shared" si="21"/>
        <v>0.047657839022331</v>
      </c>
      <c r="AJ60" s="3">
        <f t="shared" si="26"/>
        <v>0.871013848121642</v>
      </c>
      <c r="AK60" s="3">
        <f t="shared" si="27"/>
        <v>0.128986151878358</v>
      </c>
      <c r="AM60" s="1">
        <f t="shared" si="22"/>
        <v>0.128982668871795</v>
      </c>
    </row>
    <row r="61" s="1" customFormat="1" spans="2:39">
      <c r="B61" s="2" t="s">
        <v>4</v>
      </c>
      <c r="C61" s="2"/>
      <c r="D61" s="3">
        <v>0.62</v>
      </c>
      <c r="E61" s="3"/>
      <c r="F61" s="3" t="s">
        <v>5</v>
      </c>
      <c r="G61" s="8"/>
      <c r="H61" s="8"/>
      <c r="I61" s="2" t="s">
        <v>4</v>
      </c>
      <c r="J61" s="2"/>
      <c r="K61" s="3">
        <v>0.62</v>
      </c>
      <c r="L61" s="3"/>
      <c r="M61" s="3"/>
      <c r="O61" s="2" t="s">
        <v>4</v>
      </c>
      <c r="P61" s="2"/>
      <c r="Q61" s="3">
        <v>0.62</v>
      </c>
      <c r="R61" s="3"/>
      <c r="S61" s="3"/>
      <c r="U61" s="2" t="s">
        <v>4</v>
      </c>
      <c r="V61" s="2"/>
      <c r="W61" s="3">
        <v>0.62</v>
      </c>
      <c r="X61" s="3"/>
      <c r="Y61" s="3"/>
      <c r="AB61" s="4">
        <v>58</v>
      </c>
      <c r="AC61" s="4"/>
      <c r="AD61" s="3">
        <f t="shared" si="24"/>
        <v>8.2829967894274e-5</v>
      </c>
      <c r="AE61" s="3">
        <f t="shared" si="25"/>
        <v>0.999935755669453</v>
      </c>
      <c r="AG61" s="4">
        <v>58</v>
      </c>
      <c r="AH61" s="4"/>
      <c r="AI61" s="3">
        <f t="shared" si="21"/>
        <v>0.0576478216123115</v>
      </c>
      <c r="AJ61" s="3">
        <f t="shared" si="26"/>
        <v>0.823356009099311</v>
      </c>
      <c r="AK61" s="3">
        <f t="shared" si="27"/>
        <v>0.176643990900689</v>
      </c>
      <c r="AM61" s="1">
        <f t="shared" si="22"/>
        <v>0.176632642525748</v>
      </c>
    </row>
    <row r="62" s="1" customFormat="1" spans="2:39">
      <c r="B62" s="3" t="s">
        <v>7</v>
      </c>
      <c r="C62" s="3">
        <v>50</v>
      </c>
      <c r="D62" s="3" t="s">
        <v>8</v>
      </c>
      <c r="E62" s="3" t="s">
        <v>9</v>
      </c>
      <c r="F62" s="3"/>
      <c r="I62" s="3" t="s">
        <v>7</v>
      </c>
      <c r="J62" s="3">
        <v>40</v>
      </c>
      <c r="K62" s="3" t="s">
        <v>8</v>
      </c>
      <c r="L62" s="3" t="s">
        <v>9</v>
      </c>
      <c r="M62" s="3"/>
      <c r="O62" s="3" t="s">
        <v>7</v>
      </c>
      <c r="P62" s="3">
        <v>30</v>
      </c>
      <c r="Q62" s="3" t="s">
        <v>8</v>
      </c>
      <c r="R62" s="3" t="s">
        <v>9</v>
      </c>
      <c r="S62" s="3"/>
      <c r="U62" s="3" t="s">
        <v>7</v>
      </c>
      <c r="V62" s="3">
        <v>20</v>
      </c>
      <c r="W62" s="3" t="s">
        <v>8</v>
      </c>
      <c r="X62" s="3" t="s">
        <v>9</v>
      </c>
      <c r="Y62" s="3"/>
      <c r="AB62" s="4">
        <v>59</v>
      </c>
      <c r="AC62" s="4"/>
      <c r="AD62" s="3">
        <f t="shared" si="24"/>
        <v>0.000176891117875907</v>
      </c>
      <c r="AE62" s="3">
        <f t="shared" si="25"/>
        <v>0.999852925701558</v>
      </c>
      <c r="AG62" s="4">
        <v>59</v>
      </c>
      <c r="AH62" s="4"/>
      <c r="AI62" s="3">
        <f t="shared" si="21"/>
        <v>0.066955810650517</v>
      </c>
      <c r="AJ62" s="3">
        <f t="shared" si="26"/>
        <v>0.765708187487</v>
      </c>
      <c r="AK62" s="3">
        <f t="shared" si="27"/>
        <v>0.234291812513</v>
      </c>
      <c r="AM62" s="1">
        <f t="shared" si="22"/>
        <v>0.234257354209044</v>
      </c>
    </row>
    <row r="63" s="1" customFormat="1" spans="2:39">
      <c r="B63" s="4">
        <v>0</v>
      </c>
      <c r="C63" s="4"/>
      <c r="D63" s="3">
        <f>COMBIN(C$62,B63)*(D$61^B63)*((1-D$61)^(C$62-B63))</f>
        <v>9.7539344094072e-22</v>
      </c>
      <c r="E63" s="3">
        <f t="shared" ref="E63:E112" si="28">D63+E64</f>
        <v>1</v>
      </c>
      <c r="F63" s="3">
        <f>1-E63</f>
        <v>0</v>
      </c>
      <c r="G63" s="7"/>
      <c r="H63" s="7"/>
      <c r="I63" s="4">
        <v>0</v>
      </c>
      <c r="J63" s="4"/>
      <c r="K63" s="3">
        <f>COMBIN(J$62,I63)*(K$61^I63)*((1-K$61)^(J$62-I63))</f>
        <v>1.55361664205911e-17</v>
      </c>
      <c r="L63" s="3">
        <f t="shared" ref="L63:L111" si="29">K63+L64</f>
        <v>1</v>
      </c>
      <c r="M63" s="3">
        <f>1-L63</f>
        <v>0</v>
      </c>
      <c r="O63" s="4">
        <v>0</v>
      </c>
      <c r="P63" s="4"/>
      <c r="Q63" s="3">
        <f>COMBIN(P$62,O63)*(Q$61^O63)*((1-Q$61)^(P$62-O63))</f>
        <v>2.47461646672046e-13</v>
      </c>
      <c r="R63" s="3">
        <f t="shared" ref="R63:R93" si="30">Q63+R64</f>
        <v>1</v>
      </c>
      <c r="S63" s="3">
        <f>1-R63</f>
        <v>0</v>
      </c>
      <c r="U63" s="4">
        <v>0</v>
      </c>
      <c r="V63" s="4"/>
      <c r="W63" s="3">
        <f>COMBIN(V$62,U63)*(W$61^U63)*((1-W$61)^(V$62-U63))</f>
        <v>3.94159440082197e-9</v>
      </c>
      <c r="X63" s="3">
        <f t="shared" ref="X63:X83" si="31">W63+X64</f>
        <v>1</v>
      </c>
      <c r="Y63" s="3">
        <f>1-X63</f>
        <v>0</v>
      </c>
      <c r="AB63" s="4">
        <v>60</v>
      </c>
      <c r="AC63" s="4"/>
      <c r="AD63" s="3">
        <f t="shared" si="24"/>
        <v>0.000362626791645609</v>
      </c>
      <c r="AE63" s="3">
        <f t="shared" si="25"/>
        <v>0.999676034583682</v>
      </c>
      <c r="AG63" s="4">
        <v>60</v>
      </c>
      <c r="AH63" s="4"/>
      <c r="AI63" s="3">
        <f t="shared" si="21"/>
        <v>0.0746498555586027</v>
      </c>
      <c r="AJ63" s="3">
        <f t="shared" si="26"/>
        <v>0.698752376836483</v>
      </c>
      <c r="AK63" s="3">
        <f t="shared" si="27"/>
        <v>0.301247623163517</v>
      </c>
      <c r="AM63" s="1">
        <f t="shared" si="22"/>
        <v>0.301150029351864</v>
      </c>
    </row>
    <row r="64" s="1" customFormat="1" spans="2:39">
      <c r="B64" s="4">
        <v>1</v>
      </c>
      <c r="C64" s="4"/>
      <c r="D64" s="3">
        <f t="shared" ref="D64:D113" si="32">COMBIN(C$62,B64)*(D$61^B64)*((1-D$61)^(C$62-B64))</f>
        <v>7.95715701820061e-20</v>
      </c>
      <c r="E64" s="3">
        <f t="shared" si="28"/>
        <v>1</v>
      </c>
      <c r="F64" s="3">
        <f t="shared" ref="F64:F113" si="33">1-E64</f>
        <v>0</v>
      </c>
      <c r="G64" s="7"/>
      <c r="H64" s="7"/>
      <c r="I64" s="4">
        <v>1</v>
      </c>
      <c r="J64" s="4"/>
      <c r="K64" s="3">
        <f t="shared" ref="K64:K113" si="34">COMBIN(J$62,I64)*(K$61^I64)*((1-K$61)^(J$62-I64))</f>
        <v>1.01393928218595e-15</v>
      </c>
      <c r="L64" s="3">
        <f t="shared" si="29"/>
        <v>1</v>
      </c>
      <c r="M64" s="3">
        <f t="shared" ref="M64:M113" si="35">1-L64</f>
        <v>0</v>
      </c>
      <c r="O64" s="4">
        <v>1</v>
      </c>
      <c r="P64" s="4"/>
      <c r="Q64" s="3">
        <f t="shared" ref="Q64:Q93" si="36">COMBIN(P$62,O64)*(Q$61^O64)*((1-Q$61)^(P$62-O64))</f>
        <v>1.2112596389737e-11</v>
      </c>
      <c r="R64" s="3">
        <f t="shared" si="30"/>
        <v>0.999999999999753</v>
      </c>
      <c r="S64" s="3">
        <f t="shared" ref="S64:S93" si="37">1-R64</f>
        <v>2.47357689886485e-13</v>
      </c>
      <c r="U64" s="4">
        <v>1</v>
      </c>
      <c r="V64" s="4"/>
      <c r="W64" s="3">
        <f t="shared" ref="W64:W83" si="38">COMBIN(V$62,U64)*(W$61^U64)*((1-W$61)^(V$62-U64))</f>
        <v>1.28620448868928e-7</v>
      </c>
      <c r="X64" s="3">
        <f t="shared" si="31"/>
        <v>0.999999996058406</v>
      </c>
      <c r="Y64" s="3">
        <f t="shared" ref="Y64:Y83" si="39">1-X64</f>
        <v>3.94159416217121e-9</v>
      </c>
      <c r="AB64" s="4">
        <v>61</v>
      </c>
      <c r="AC64" s="4"/>
      <c r="AD64" s="3">
        <f t="shared" si="24"/>
        <v>0.000713364180286445</v>
      </c>
      <c r="AE64" s="3">
        <f t="shared" si="25"/>
        <v>0.999313407792037</v>
      </c>
      <c r="AG64" s="4">
        <v>61</v>
      </c>
      <c r="AH64" s="4"/>
      <c r="AI64" s="3">
        <f t="shared" si="21"/>
        <v>0.0798669722973834</v>
      </c>
      <c r="AJ64" s="3">
        <f t="shared" si="26"/>
        <v>0.62410252127788</v>
      </c>
      <c r="AK64" s="3">
        <f t="shared" si="27"/>
        <v>0.37589747872212</v>
      </c>
      <c r="AM64" s="1">
        <f t="shared" si="22"/>
        <v>0.375639390442236</v>
      </c>
    </row>
    <row r="65" s="1" customFormat="1" spans="2:39">
      <c r="B65" s="4">
        <v>2</v>
      </c>
      <c r="C65" s="4"/>
      <c r="D65" s="3">
        <f t="shared" si="32"/>
        <v>3.18076881859124e-18</v>
      </c>
      <c r="E65" s="3">
        <f t="shared" si="28"/>
        <v>1</v>
      </c>
      <c r="F65" s="3">
        <f t="shared" si="33"/>
        <v>0</v>
      </c>
      <c r="G65" s="7"/>
      <c r="H65" s="7"/>
      <c r="I65" s="4">
        <v>2</v>
      </c>
      <c r="J65" s="4"/>
      <c r="K65" s="3">
        <f t="shared" si="34"/>
        <v>3.22592787411266e-14</v>
      </c>
      <c r="L65" s="3">
        <f t="shared" si="29"/>
        <v>0.999999999999999</v>
      </c>
      <c r="M65" s="3">
        <f t="shared" si="35"/>
        <v>0</v>
      </c>
      <c r="O65" s="4">
        <v>2</v>
      </c>
      <c r="P65" s="4"/>
      <c r="Q65" s="3">
        <f t="shared" si="36"/>
        <v>2.86558530378251e-10</v>
      </c>
      <c r="R65" s="3">
        <f t="shared" si="30"/>
        <v>0.99999999998764</v>
      </c>
      <c r="S65" s="3">
        <f t="shared" si="37"/>
        <v>1.23600019108494e-11</v>
      </c>
      <c r="U65" s="4">
        <v>2</v>
      </c>
      <c r="V65" s="4"/>
      <c r="W65" s="3">
        <f t="shared" si="38"/>
        <v>1.99361695746838e-6</v>
      </c>
      <c r="X65" s="3">
        <f t="shared" si="31"/>
        <v>0.999999867437957</v>
      </c>
      <c r="Y65" s="3">
        <f t="shared" si="39"/>
        <v>1.32562043009266e-7</v>
      </c>
      <c r="AB65" s="4">
        <v>62</v>
      </c>
      <c r="AC65" s="4"/>
      <c r="AD65" s="3">
        <f t="shared" si="24"/>
        <v>0.00134618724344378</v>
      </c>
      <c r="AE65" s="3">
        <f t="shared" si="25"/>
        <v>0.99860004361175</v>
      </c>
      <c r="AG65" s="4">
        <v>62</v>
      </c>
      <c r="AH65" s="4"/>
      <c r="AI65" s="3">
        <f t="shared" si="21"/>
        <v>0.081968734726262</v>
      </c>
      <c r="AJ65" s="3">
        <f t="shared" si="26"/>
        <v>0.544235548980497</v>
      </c>
      <c r="AK65" s="3">
        <f t="shared" si="27"/>
        <v>0.455764451019503</v>
      </c>
      <c r="AM65" s="1">
        <f t="shared" si="22"/>
        <v>0.455126400664762</v>
      </c>
    </row>
    <row r="66" s="1" customFormat="1" spans="2:39">
      <c r="B66" s="4">
        <v>3</v>
      </c>
      <c r="C66" s="4"/>
      <c r="D66" s="3">
        <f t="shared" si="32"/>
        <v>8.30348070537503e-17</v>
      </c>
      <c r="E66" s="3">
        <f t="shared" si="28"/>
        <v>1</v>
      </c>
      <c r="F66" s="3">
        <f t="shared" si="33"/>
        <v>0</v>
      </c>
      <c r="G66" s="7"/>
      <c r="H66" s="7"/>
      <c r="I66" s="4">
        <v>3</v>
      </c>
      <c r="J66" s="4"/>
      <c r="K66" s="3">
        <f t="shared" si="34"/>
        <v>6.66691760649949e-13</v>
      </c>
      <c r="L66" s="3">
        <f t="shared" si="29"/>
        <v>0.999999999999967</v>
      </c>
      <c r="M66" s="3">
        <f t="shared" si="35"/>
        <v>3.31956684362922e-14</v>
      </c>
      <c r="O66" s="4">
        <v>3</v>
      </c>
      <c r="P66" s="4"/>
      <c r="Q66" s="3">
        <f t="shared" si="36"/>
        <v>4.36373340997056e-9</v>
      </c>
      <c r="R66" s="3">
        <f t="shared" si="30"/>
        <v>0.999999999701081</v>
      </c>
      <c r="S66" s="3">
        <f t="shared" si="37"/>
        <v>2.98918556573824e-10</v>
      </c>
      <c r="U66" s="4">
        <v>3</v>
      </c>
      <c r="V66" s="4"/>
      <c r="W66" s="3">
        <f t="shared" si="38"/>
        <v>1.95164607415325e-5</v>
      </c>
      <c r="X66" s="3">
        <f t="shared" si="31"/>
        <v>0.999997873820999</v>
      </c>
      <c r="Y66" s="3">
        <f t="shared" si="39"/>
        <v>2.12617900052781e-6</v>
      </c>
      <c r="AB66" s="4">
        <v>63</v>
      </c>
      <c r="AC66" s="4"/>
      <c r="AD66" s="3">
        <f t="shared" si="24"/>
        <v>0.00243595786908874</v>
      </c>
      <c r="AE66" s="3">
        <f t="shared" si="25"/>
        <v>0.997253856368307</v>
      </c>
      <c r="AG66" s="4">
        <v>63</v>
      </c>
      <c r="AH66" s="4"/>
      <c r="AI66" s="3">
        <f t="shared" si="21"/>
        <v>0.0806676436988609</v>
      </c>
      <c r="AJ66" s="3">
        <f t="shared" si="26"/>
        <v>0.462266814254235</v>
      </c>
      <c r="AK66" s="3">
        <f t="shared" si="27"/>
        <v>0.537733185745765</v>
      </c>
      <c r="AM66" s="1">
        <f t="shared" si="22"/>
        <v>0.536256493182179</v>
      </c>
    </row>
    <row r="67" s="1" customFormat="1" spans="2:39">
      <c r="B67" s="4">
        <v>4</v>
      </c>
      <c r="C67" s="4"/>
      <c r="D67" s="3">
        <f t="shared" si="32"/>
        <v>1.59186465628045e-15</v>
      </c>
      <c r="E67" s="3">
        <f t="shared" si="28"/>
        <v>1</v>
      </c>
      <c r="F67" s="3">
        <f t="shared" si="33"/>
        <v>0</v>
      </c>
      <c r="G67" s="7"/>
      <c r="H67" s="7"/>
      <c r="I67" s="4">
        <v>4</v>
      </c>
      <c r="J67" s="4"/>
      <c r="K67" s="3">
        <f t="shared" si="34"/>
        <v>1.00617822298091e-11</v>
      </c>
      <c r="L67" s="3">
        <f t="shared" si="29"/>
        <v>0.9999999999993</v>
      </c>
      <c r="M67" s="3">
        <f t="shared" si="35"/>
        <v>6.99884594723699e-13</v>
      </c>
      <c r="O67" s="4">
        <v>4</v>
      </c>
      <c r="P67" s="4"/>
      <c r="Q67" s="3">
        <f t="shared" si="36"/>
        <v>4.80584850545441e-8</v>
      </c>
      <c r="R67" s="3">
        <f t="shared" si="30"/>
        <v>0.999999995337348</v>
      </c>
      <c r="S67" s="3">
        <f t="shared" si="37"/>
        <v>4.66265193121984e-9</v>
      </c>
      <c r="U67" s="4">
        <v>4</v>
      </c>
      <c r="V67" s="4"/>
      <c r="W67" s="3">
        <f t="shared" si="38"/>
        <v>0.000135331247510364</v>
      </c>
      <c r="X67" s="3">
        <f t="shared" si="31"/>
        <v>0.999978357360258</v>
      </c>
      <c r="Y67" s="3">
        <f t="shared" si="39"/>
        <v>2.16426397420255e-5</v>
      </c>
      <c r="AB67" s="4">
        <v>64</v>
      </c>
      <c r="AC67" s="4"/>
      <c r="AD67" s="3">
        <f t="shared" si="24"/>
        <v>0.00422486442920078</v>
      </c>
      <c r="AE67" s="3">
        <f t="shared" si="25"/>
        <v>0.994817898499218</v>
      </c>
      <c r="AG67" s="4">
        <v>64</v>
      </c>
      <c r="AH67" s="4"/>
      <c r="AI67" s="3">
        <f t="shared" si="21"/>
        <v>0.0760902856271328</v>
      </c>
      <c r="AJ67" s="3">
        <f t="shared" si="26"/>
        <v>0.381599170555374</v>
      </c>
      <c r="AK67" s="3">
        <f t="shared" si="27"/>
        <v>0.618400829444626</v>
      </c>
      <c r="AM67" s="1">
        <f t="shared" si="22"/>
        <v>0.615196213578276</v>
      </c>
    </row>
    <row r="68" s="1" customFormat="1" spans="2:39">
      <c r="B68" s="4">
        <v>5</v>
      </c>
      <c r="C68" s="4"/>
      <c r="D68" s="3">
        <f t="shared" si="32"/>
        <v>2.38947263142729e-14</v>
      </c>
      <c r="E68" s="3">
        <f t="shared" si="28"/>
        <v>0.999999999999998</v>
      </c>
      <c r="F68" s="3">
        <f t="shared" si="33"/>
        <v>0</v>
      </c>
      <c r="G68" s="7"/>
      <c r="H68" s="7"/>
      <c r="I68" s="4">
        <v>5</v>
      </c>
      <c r="J68" s="4"/>
      <c r="K68" s="3">
        <f t="shared" si="34"/>
        <v>1.18199462825968e-10</v>
      </c>
      <c r="L68" s="3">
        <f t="shared" si="29"/>
        <v>0.999999999989238</v>
      </c>
      <c r="M68" s="3">
        <f t="shared" si="35"/>
        <v>1.07616138222966e-11</v>
      </c>
      <c r="O68" s="4">
        <v>5</v>
      </c>
      <c r="P68" s="4"/>
      <c r="Q68" s="3">
        <f t="shared" si="36"/>
        <v>4.07738304778554e-7</v>
      </c>
      <c r="R68" s="3">
        <f t="shared" si="30"/>
        <v>0.999999947278863</v>
      </c>
      <c r="S68" s="3">
        <f t="shared" si="37"/>
        <v>5.27211370116021e-8</v>
      </c>
      <c r="U68" s="4">
        <v>5</v>
      </c>
      <c r="V68" s="4"/>
      <c r="W68" s="3">
        <f t="shared" si="38"/>
        <v>0.000706571565948846</v>
      </c>
      <c r="X68" s="3">
        <f t="shared" si="31"/>
        <v>0.999843026112748</v>
      </c>
      <c r="Y68" s="3">
        <f t="shared" si="39"/>
        <v>0.000156973887252443</v>
      </c>
      <c r="AB68" s="4">
        <v>65</v>
      </c>
      <c r="AC68" s="4"/>
      <c r="AD68" s="3">
        <f t="shared" si="24"/>
        <v>0.00701977474390283</v>
      </c>
      <c r="AE68" s="3">
        <f t="shared" si="25"/>
        <v>0.990593034070017</v>
      </c>
      <c r="AG68" s="4">
        <v>65</v>
      </c>
      <c r="AH68" s="4"/>
      <c r="AI68" s="3">
        <f t="shared" ref="AI68:AI99" si="40">COMBIN(AH$2,AG68)*(AI$1^AG68)*((1-AI$1)^(AH$2-AG68))</f>
        <v>0.0687585091173119</v>
      </c>
      <c r="AJ68" s="3">
        <f t="shared" si="26"/>
        <v>0.305508884928241</v>
      </c>
      <c r="AK68" s="3">
        <f t="shared" si="27"/>
        <v>0.694491115071759</v>
      </c>
      <c r="AM68" s="1">
        <f t="shared" ref="AM68:AM103" si="41">AE68*AK68</f>
        <v>0.687958060813603</v>
      </c>
    </row>
    <row r="69" s="1" customFormat="1" spans="2:39">
      <c r="B69" s="4">
        <v>6</v>
      </c>
      <c r="C69" s="4"/>
      <c r="D69" s="3">
        <f t="shared" si="32"/>
        <v>2.92395993056234e-13</v>
      </c>
      <c r="E69" s="3">
        <f t="shared" si="28"/>
        <v>0.999999999999975</v>
      </c>
      <c r="F69" s="3">
        <f t="shared" si="33"/>
        <v>2.54241072639161e-14</v>
      </c>
      <c r="G69" s="7"/>
      <c r="H69" s="7"/>
      <c r="I69" s="4">
        <v>6</v>
      </c>
      <c r="J69" s="4"/>
      <c r="K69" s="3">
        <f t="shared" si="34"/>
        <v>1.12496857163312e-9</v>
      </c>
      <c r="L69" s="3">
        <f t="shared" si="29"/>
        <v>0.999999999871039</v>
      </c>
      <c r="M69" s="3">
        <f t="shared" si="35"/>
        <v>1.28961064049804e-10</v>
      </c>
      <c r="O69" s="4">
        <v>6</v>
      </c>
      <c r="P69" s="4"/>
      <c r="Q69" s="3">
        <f t="shared" si="36"/>
        <v>2.7719051421349e-6</v>
      </c>
      <c r="R69" s="3">
        <f t="shared" si="30"/>
        <v>0.999999539540558</v>
      </c>
      <c r="S69" s="3">
        <f t="shared" si="37"/>
        <v>4.60459441797845e-7</v>
      </c>
      <c r="U69" s="4">
        <v>6</v>
      </c>
      <c r="V69" s="4"/>
      <c r="W69" s="3">
        <f t="shared" si="38"/>
        <v>0.00288206822952819</v>
      </c>
      <c r="X69" s="3">
        <f t="shared" si="31"/>
        <v>0.999136454546799</v>
      </c>
      <c r="Y69" s="3">
        <f t="shared" si="39"/>
        <v>0.000863545453201331</v>
      </c>
      <c r="AB69" s="4">
        <v>66</v>
      </c>
      <c r="AC69" s="4"/>
      <c r="AD69" s="3">
        <f t="shared" si="24"/>
        <v>0.0111678234562091</v>
      </c>
      <c r="AE69" s="3">
        <f t="shared" si="25"/>
        <v>0.983573259326114</v>
      </c>
      <c r="AG69" s="4">
        <v>66</v>
      </c>
      <c r="AH69" s="4"/>
      <c r="AI69" s="3">
        <f t="shared" si="40"/>
        <v>0.0594920114771001</v>
      </c>
      <c r="AJ69" s="3">
        <f t="shared" si="26"/>
        <v>0.236750375810929</v>
      </c>
      <c r="AK69" s="3">
        <f t="shared" si="27"/>
        <v>0.763249624189071</v>
      </c>
      <c r="AM69" s="1">
        <f t="shared" si="41"/>
        <v>0.750711920543076</v>
      </c>
    </row>
    <row r="70" s="1" customFormat="1" spans="2:39">
      <c r="B70" s="4">
        <v>7</v>
      </c>
      <c r="C70" s="4"/>
      <c r="D70" s="3">
        <f t="shared" si="32"/>
        <v>2.9987077784113e-12</v>
      </c>
      <c r="E70" s="3">
        <f t="shared" si="28"/>
        <v>0.999999999999682</v>
      </c>
      <c r="F70" s="3">
        <f t="shared" si="33"/>
        <v>3.17856851950182e-13</v>
      </c>
      <c r="G70" s="7"/>
      <c r="H70" s="7"/>
      <c r="I70" s="4">
        <v>7</v>
      </c>
      <c r="J70" s="4"/>
      <c r="K70" s="3">
        <f t="shared" si="34"/>
        <v>8.91516446993462e-9</v>
      </c>
      <c r="L70" s="3">
        <f t="shared" si="29"/>
        <v>0.99999999874607</v>
      </c>
      <c r="M70" s="3">
        <f t="shared" si="35"/>
        <v>1.25392962679882e-9</v>
      </c>
      <c r="O70" s="4">
        <v>7</v>
      </c>
      <c r="P70" s="4"/>
      <c r="Q70" s="3">
        <f t="shared" si="36"/>
        <v>1.55059956823186e-5</v>
      </c>
      <c r="R70" s="3">
        <f t="shared" si="30"/>
        <v>0.999996767635416</v>
      </c>
      <c r="S70" s="3">
        <f t="shared" si="37"/>
        <v>3.23236458388276e-6</v>
      </c>
      <c r="U70" s="4">
        <v>7</v>
      </c>
      <c r="V70" s="4"/>
      <c r="W70" s="3">
        <f t="shared" si="38"/>
        <v>0.00940464369635514</v>
      </c>
      <c r="X70" s="3">
        <f t="shared" si="31"/>
        <v>0.99625438631727</v>
      </c>
      <c r="Y70" s="3">
        <f t="shared" si="39"/>
        <v>0.00374561368272952</v>
      </c>
      <c r="AB70" s="4">
        <v>67</v>
      </c>
      <c r="AC70" s="4"/>
      <c r="AD70" s="3">
        <f t="shared" si="24"/>
        <v>0.0170017610825869</v>
      </c>
      <c r="AE70" s="3">
        <f t="shared" si="25"/>
        <v>0.972405435869905</v>
      </c>
      <c r="AG70" s="4">
        <v>67</v>
      </c>
      <c r="AH70" s="4"/>
      <c r="AI70" s="3">
        <f t="shared" si="40"/>
        <v>0.0492573292198456</v>
      </c>
      <c r="AJ70" s="3">
        <f t="shared" si="26"/>
        <v>0.177258364333829</v>
      </c>
      <c r="AK70" s="3">
        <f t="shared" si="27"/>
        <v>0.822741635666171</v>
      </c>
      <c r="AM70" s="1">
        <f t="shared" si="41"/>
        <v>0.800038438838282</v>
      </c>
    </row>
    <row r="71" s="1" customFormat="1" spans="2:39">
      <c r="B71" s="4">
        <v>8</v>
      </c>
      <c r="C71" s="4"/>
      <c r="D71" s="3">
        <f t="shared" si="32"/>
        <v>2.62978780830412e-11</v>
      </c>
      <c r="E71" s="3">
        <f t="shared" si="28"/>
        <v>0.999999999996683</v>
      </c>
      <c r="F71" s="3">
        <f t="shared" si="33"/>
        <v>3.31656924146273e-12</v>
      </c>
      <c r="G71" s="7"/>
      <c r="H71" s="7"/>
      <c r="I71" s="4">
        <v>8</v>
      </c>
      <c r="J71" s="4"/>
      <c r="K71" s="3">
        <f t="shared" si="34"/>
        <v>6.00014029785731e-8</v>
      </c>
      <c r="L71" s="3">
        <f t="shared" si="29"/>
        <v>0.999999989830906</v>
      </c>
      <c r="M71" s="3">
        <f t="shared" si="35"/>
        <v>1.01690941223254e-8</v>
      </c>
      <c r="O71" s="4">
        <v>8</v>
      </c>
      <c r="P71" s="4"/>
      <c r="Q71" s="3">
        <f t="shared" si="36"/>
        <v>7.27353613256127e-5</v>
      </c>
      <c r="R71" s="3">
        <f t="shared" si="30"/>
        <v>0.999981261639734</v>
      </c>
      <c r="S71" s="3">
        <f t="shared" si="37"/>
        <v>1.87383602662239e-5</v>
      </c>
      <c r="U71" s="4">
        <v>8</v>
      </c>
      <c r="V71" s="4"/>
      <c r="W71" s="3">
        <f t="shared" si="38"/>
        <v>0.0249346803265205</v>
      </c>
      <c r="X71" s="3">
        <f t="shared" si="31"/>
        <v>0.986849742620915</v>
      </c>
      <c r="Y71" s="3">
        <f t="shared" si="39"/>
        <v>0.0131502573790847</v>
      </c>
      <c r="AB71" s="4">
        <v>68</v>
      </c>
      <c r="AC71" s="4"/>
      <c r="AD71" s="3">
        <f t="shared" si="24"/>
        <v>0.0247525639290604</v>
      </c>
      <c r="AE71" s="3">
        <f t="shared" si="25"/>
        <v>0.955403674787318</v>
      </c>
      <c r="AG71" s="4">
        <v>68</v>
      </c>
      <c r="AH71" s="4"/>
      <c r="AI71" s="3">
        <f t="shared" si="40"/>
        <v>0.039001739777014</v>
      </c>
      <c r="AJ71" s="3">
        <f t="shared" si="26"/>
        <v>0.128001035113983</v>
      </c>
      <c r="AK71" s="3">
        <f t="shared" si="27"/>
        <v>0.871998964886017</v>
      </c>
      <c r="AM71" s="1">
        <f t="shared" si="41"/>
        <v>0.833111015462838</v>
      </c>
    </row>
    <row r="72" s="1" customFormat="1" spans="2:40">
      <c r="B72" s="4">
        <v>9</v>
      </c>
      <c r="C72" s="4"/>
      <c r="D72" s="3">
        <f t="shared" si="32"/>
        <v>2.0023296645684e-10</v>
      </c>
      <c r="E72" s="3">
        <f t="shared" si="28"/>
        <v>0.999999999970386</v>
      </c>
      <c r="F72" s="3">
        <f t="shared" si="33"/>
        <v>2.96144220257588e-11</v>
      </c>
      <c r="G72" s="7"/>
      <c r="H72" s="7"/>
      <c r="I72" s="4">
        <v>9</v>
      </c>
      <c r="J72" s="4"/>
      <c r="K72" s="3">
        <f t="shared" si="34"/>
        <v>3.48078314355231e-7</v>
      </c>
      <c r="L72" s="3">
        <f t="shared" si="29"/>
        <v>0.999999929829503</v>
      </c>
      <c r="M72" s="3">
        <f t="shared" si="35"/>
        <v>7.01704970795802e-8</v>
      </c>
      <c r="O72" s="4">
        <v>9</v>
      </c>
      <c r="P72" s="4"/>
      <c r="Q72" s="3">
        <f t="shared" si="36"/>
        <v>0.000290090739322034</v>
      </c>
      <c r="R72" s="3">
        <f t="shared" si="30"/>
        <v>0.999908526278408</v>
      </c>
      <c r="S72" s="3">
        <f t="shared" si="37"/>
        <v>9.14737215917949e-5</v>
      </c>
      <c r="U72" s="4">
        <v>9</v>
      </c>
      <c r="V72" s="4"/>
      <c r="W72" s="3">
        <f t="shared" si="38"/>
        <v>0.0542438659734833</v>
      </c>
      <c r="X72" s="3">
        <f t="shared" si="31"/>
        <v>0.961915062294395</v>
      </c>
      <c r="Y72" s="3">
        <f t="shared" si="39"/>
        <v>0.0380849377056053</v>
      </c>
      <c r="AB72" s="5">
        <v>69</v>
      </c>
      <c r="AC72" s="5"/>
      <c r="AD72" s="6">
        <f t="shared" si="24"/>
        <v>0.0344383498143448</v>
      </c>
      <c r="AE72" s="22">
        <f t="shared" si="25"/>
        <v>0.930651110858258</v>
      </c>
      <c r="AF72" s="15"/>
      <c r="AG72" s="5">
        <v>69</v>
      </c>
      <c r="AH72" s="5"/>
      <c r="AI72" s="6">
        <f t="shared" si="40"/>
        <v>0.029511613927382</v>
      </c>
      <c r="AJ72" s="6">
        <f t="shared" si="26"/>
        <v>0.0889992953369694</v>
      </c>
      <c r="AK72" s="22">
        <f t="shared" si="27"/>
        <v>0.911000704663031</v>
      </c>
      <c r="AL72" s="15"/>
      <c r="AM72" s="9">
        <f t="shared" si="41"/>
        <v>0.847823817787305</v>
      </c>
      <c r="AN72" s="23">
        <v>0.69</v>
      </c>
    </row>
    <row r="73" s="1" customFormat="1" spans="2:39">
      <c r="B73" s="4">
        <v>10</v>
      </c>
      <c r="C73" s="4"/>
      <c r="D73" s="3">
        <f t="shared" si="32"/>
        <v>1.33945315982444e-9</v>
      </c>
      <c r="E73" s="3">
        <f t="shared" si="28"/>
        <v>0.999999999770153</v>
      </c>
      <c r="F73" s="3">
        <f t="shared" si="33"/>
        <v>2.29847363364399e-10</v>
      </c>
      <c r="G73" s="7"/>
      <c r="H73" s="7"/>
      <c r="I73" s="4">
        <v>10</v>
      </c>
      <c r="J73" s="4"/>
      <c r="K73" s="3">
        <f t="shared" si="34"/>
        <v>1.7605434741862e-6</v>
      </c>
      <c r="L73" s="3">
        <f t="shared" si="29"/>
        <v>0.999999581751189</v>
      </c>
      <c r="M73" s="3">
        <f t="shared" si="35"/>
        <v>4.18248811473454e-7</v>
      </c>
      <c r="O73" s="4">
        <v>10</v>
      </c>
      <c r="P73" s="4"/>
      <c r="Q73" s="3">
        <f t="shared" si="36"/>
        <v>0.00099394248051918</v>
      </c>
      <c r="R73" s="3">
        <f t="shared" si="30"/>
        <v>0.999618435539086</v>
      </c>
      <c r="S73" s="3">
        <f t="shared" si="37"/>
        <v>0.000381564460913864</v>
      </c>
      <c r="U73" s="4">
        <v>10</v>
      </c>
      <c r="V73" s="4"/>
      <c r="W73" s="3">
        <f t="shared" si="38"/>
        <v>0.0973534647208305</v>
      </c>
      <c r="X73" s="3">
        <f t="shared" si="31"/>
        <v>0.907671196320911</v>
      </c>
      <c r="Y73" s="3">
        <f t="shared" si="39"/>
        <v>0.0923288036790886</v>
      </c>
      <c r="AB73" s="4">
        <v>70</v>
      </c>
      <c r="AC73" s="4"/>
      <c r="AD73" s="3">
        <f t="shared" si="24"/>
        <v>0.0457538076104867</v>
      </c>
      <c r="AE73" s="3">
        <f t="shared" si="25"/>
        <v>0.896212761043913</v>
      </c>
      <c r="AG73" s="4">
        <v>70</v>
      </c>
      <c r="AH73" s="4"/>
      <c r="AI73" s="3">
        <f t="shared" si="40"/>
        <v>0.0213238052512888</v>
      </c>
      <c r="AJ73" s="3">
        <f t="shared" si="26"/>
        <v>0.0594876814095874</v>
      </c>
      <c r="AK73" s="3">
        <f t="shared" si="27"/>
        <v>0.940512318590413</v>
      </c>
      <c r="AM73" s="1">
        <f t="shared" si="41"/>
        <v>0.842899141839726</v>
      </c>
    </row>
    <row r="74" s="1" customFormat="1" spans="2:39">
      <c r="B74" s="4">
        <v>11</v>
      </c>
      <c r="C74" s="4"/>
      <c r="D74" s="3">
        <f t="shared" si="32"/>
        <v>7.94699482383878e-9</v>
      </c>
      <c r="E74" s="3">
        <f t="shared" si="28"/>
        <v>0.999999998430699</v>
      </c>
      <c r="F74" s="3">
        <f t="shared" si="33"/>
        <v>1.56930057837457e-9</v>
      </c>
      <c r="G74" s="7"/>
      <c r="H74" s="7"/>
      <c r="I74" s="4">
        <v>11</v>
      </c>
      <c r="J74" s="4"/>
      <c r="K74" s="3">
        <f t="shared" si="34"/>
        <v>7.83399727747924e-6</v>
      </c>
      <c r="L74" s="3">
        <f t="shared" si="29"/>
        <v>0.999997821207714</v>
      </c>
      <c r="M74" s="3">
        <f t="shared" si="35"/>
        <v>2.17879228570084e-6</v>
      </c>
      <c r="O74" s="4">
        <v>11</v>
      </c>
      <c r="P74" s="4"/>
      <c r="Q74" s="3">
        <f t="shared" si="36"/>
        <v>0.00294853750201862</v>
      </c>
      <c r="R74" s="3">
        <f t="shared" si="30"/>
        <v>0.998624493058567</v>
      </c>
      <c r="S74" s="3">
        <f t="shared" si="37"/>
        <v>0.00137550694143307</v>
      </c>
      <c r="U74" s="4">
        <v>11</v>
      </c>
      <c r="V74" s="4"/>
      <c r="W74" s="3">
        <f t="shared" si="38"/>
        <v>0.14439987590171</v>
      </c>
      <c r="X74" s="3">
        <f t="shared" si="31"/>
        <v>0.810317731600081</v>
      </c>
      <c r="Y74" s="3">
        <f t="shared" si="39"/>
        <v>0.189682268399919</v>
      </c>
      <c r="AB74" s="4">
        <v>71</v>
      </c>
      <c r="AC74" s="4"/>
      <c r="AD74" s="3">
        <f t="shared" si="24"/>
        <v>0.0579977842949832</v>
      </c>
      <c r="AE74" s="3">
        <f t="shared" si="25"/>
        <v>0.850458953433426</v>
      </c>
      <c r="AG74" s="4">
        <v>71</v>
      </c>
      <c r="AH74" s="4"/>
      <c r="AI74" s="3">
        <f t="shared" si="40"/>
        <v>0.0147006218559664</v>
      </c>
      <c r="AJ74" s="3">
        <f t="shared" si="26"/>
        <v>0.0381638761582985</v>
      </c>
      <c r="AK74" s="3">
        <f t="shared" si="27"/>
        <v>0.961836123841701</v>
      </c>
      <c r="AM74" s="1">
        <f t="shared" si="41"/>
        <v>0.818002143256877</v>
      </c>
    </row>
    <row r="75" s="1" customFormat="1" spans="2:39">
      <c r="B75" s="4">
        <v>12</v>
      </c>
      <c r="C75" s="4"/>
      <c r="D75" s="3">
        <f t="shared" si="32"/>
        <v>4.21399857106188e-8</v>
      </c>
      <c r="E75" s="3">
        <f t="shared" si="28"/>
        <v>0.999999990483705</v>
      </c>
      <c r="F75" s="3">
        <f t="shared" si="33"/>
        <v>9.51629541834365e-9</v>
      </c>
      <c r="G75" s="7"/>
      <c r="H75" s="7"/>
      <c r="I75" s="4">
        <v>12</v>
      </c>
      <c r="J75" s="4"/>
      <c r="K75" s="3">
        <f t="shared" si="34"/>
        <v>3.08893138265519e-5</v>
      </c>
      <c r="L75" s="3">
        <f t="shared" si="29"/>
        <v>0.999989987210437</v>
      </c>
      <c r="M75" s="3">
        <f t="shared" si="35"/>
        <v>1.00127895631408e-5</v>
      </c>
      <c r="O75" s="4">
        <v>12</v>
      </c>
      <c r="P75" s="4"/>
      <c r="Q75" s="3">
        <f t="shared" si="36"/>
        <v>0.00761705521354811</v>
      </c>
      <c r="R75" s="3">
        <f t="shared" si="30"/>
        <v>0.995675955556548</v>
      </c>
      <c r="S75" s="3">
        <f t="shared" si="37"/>
        <v>0.00432404444345169</v>
      </c>
      <c r="U75" s="4">
        <v>12</v>
      </c>
      <c r="V75" s="4"/>
      <c r="W75" s="3">
        <f t="shared" si="38"/>
        <v>0.176699848142882</v>
      </c>
      <c r="X75" s="3">
        <f t="shared" si="31"/>
        <v>0.665917855698371</v>
      </c>
      <c r="Y75" s="3">
        <f t="shared" si="39"/>
        <v>0.334082144301629</v>
      </c>
      <c r="AB75" s="4">
        <v>72</v>
      </c>
      <c r="AC75" s="4"/>
      <c r="AD75" s="3">
        <f t="shared" si="24"/>
        <v>0.0700806560231047</v>
      </c>
      <c r="AE75" s="3">
        <f t="shared" si="25"/>
        <v>0.792461169138443</v>
      </c>
      <c r="AG75" s="4">
        <v>72</v>
      </c>
      <c r="AH75" s="4"/>
      <c r="AI75" s="3">
        <f t="shared" si="40"/>
        <v>0.00966071567873812</v>
      </c>
      <c r="AJ75" s="3">
        <f t="shared" si="26"/>
        <v>0.0234632543023322</v>
      </c>
      <c r="AK75" s="3">
        <f t="shared" si="27"/>
        <v>0.976536745697668</v>
      </c>
      <c r="AM75" s="1">
        <f t="shared" si="41"/>
        <v>0.773867451202225</v>
      </c>
    </row>
    <row r="76" s="1" customFormat="1" spans="2:39">
      <c r="B76" s="4">
        <v>13</v>
      </c>
      <c r="C76" s="4"/>
      <c r="D76" s="3">
        <f t="shared" si="32"/>
        <v>2.00975316466028e-7</v>
      </c>
      <c r="E76" s="3">
        <f t="shared" si="28"/>
        <v>0.999999948343719</v>
      </c>
      <c r="F76" s="3">
        <f t="shared" si="33"/>
        <v>5.16562811414545e-8</v>
      </c>
      <c r="G76" s="7"/>
      <c r="H76" s="7"/>
      <c r="I76" s="4">
        <v>13</v>
      </c>
      <c r="J76" s="4"/>
      <c r="K76" s="3">
        <f t="shared" si="34"/>
        <v>0.000108550301220434</v>
      </c>
      <c r="L76" s="3">
        <f t="shared" si="29"/>
        <v>0.99995909789661</v>
      </c>
      <c r="M76" s="3">
        <f t="shared" si="35"/>
        <v>4.0902103389695e-5</v>
      </c>
      <c r="O76" s="4">
        <v>13</v>
      </c>
      <c r="P76" s="4"/>
      <c r="Q76" s="3">
        <f t="shared" si="36"/>
        <v>0.017207760360971</v>
      </c>
      <c r="R76" s="3">
        <f t="shared" si="30"/>
        <v>0.988058900343</v>
      </c>
      <c r="S76" s="3">
        <f t="shared" si="37"/>
        <v>0.0119410996569997</v>
      </c>
      <c r="U76" s="4">
        <v>13</v>
      </c>
      <c r="V76" s="4"/>
      <c r="W76" s="3">
        <f t="shared" si="38"/>
        <v>0.177415232143461</v>
      </c>
      <c r="X76" s="3">
        <f t="shared" si="31"/>
        <v>0.489218007555488</v>
      </c>
      <c r="Y76" s="3">
        <f t="shared" si="39"/>
        <v>0.510781992444512</v>
      </c>
      <c r="AB76" s="4">
        <v>73</v>
      </c>
      <c r="AC76" s="4"/>
      <c r="AD76" s="3">
        <f t="shared" si="24"/>
        <v>0.0806407548759013</v>
      </c>
      <c r="AE76" s="3">
        <f t="shared" si="25"/>
        <v>0.722380513115339</v>
      </c>
      <c r="AG76" s="4">
        <v>73</v>
      </c>
      <c r="AH76" s="4"/>
      <c r="AI76" s="3">
        <f t="shared" si="40"/>
        <v>0.00604578313564866</v>
      </c>
      <c r="AJ76" s="3">
        <f t="shared" si="26"/>
        <v>0.0138025386235941</v>
      </c>
      <c r="AK76" s="3">
        <f t="shared" si="27"/>
        <v>0.986197461376406</v>
      </c>
      <c r="AM76" s="1">
        <f t="shared" si="41"/>
        <v>0.712409828182132</v>
      </c>
    </row>
    <row r="77" s="1" customFormat="1" spans="2:39">
      <c r="B77" s="4">
        <v>14</v>
      </c>
      <c r="C77" s="4"/>
      <c r="D77" s="3">
        <f t="shared" si="32"/>
        <v>8.66611608971934e-7</v>
      </c>
      <c r="E77" s="3">
        <f t="shared" si="28"/>
        <v>0.999999747368402</v>
      </c>
      <c r="F77" s="3">
        <f t="shared" si="33"/>
        <v>2.52631597641439e-7</v>
      </c>
      <c r="G77" s="7"/>
      <c r="H77" s="7"/>
      <c r="I77" s="4">
        <v>14</v>
      </c>
      <c r="J77" s="4"/>
      <c r="K77" s="3">
        <f t="shared" si="34"/>
        <v>0.000341566173389108</v>
      </c>
      <c r="L77" s="3">
        <f t="shared" si="29"/>
        <v>0.99985054759539</v>
      </c>
      <c r="M77" s="3">
        <f t="shared" si="35"/>
        <v>0.000149452404610173</v>
      </c>
      <c r="O77" s="4">
        <v>14</v>
      </c>
      <c r="P77" s="4"/>
      <c r="Q77" s="3">
        <f t="shared" si="36"/>
        <v>0.0340920665798185</v>
      </c>
      <c r="R77" s="3">
        <f t="shared" si="30"/>
        <v>0.970851139982029</v>
      </c>
      <c r="S77" s="3">
        <f t="shared" si="37"/>
        <v>0.0291488600179708</v>
      </c>
      <c r="U77" s="4">
        <v>14</v>
      </c>
      <c r="V77" s="4"/>
      <c r="W77" s="3">
        <f t="shared" si="38"/>
        <v>0.144733478853876</v>
      </c>
      <c r="X77" s="3">
        <f t="shared" si="31"/>
        <v>0.311802775412027</v>
      </c>
      <c r="Y77" s="3">
        <f t="shared" si="39"/>
        <v>0.688197224587973</v>
      </c>
      <c r="AB77" s="4">
        <v>74</v>
      </c>
      <c r="AC77" s="4"/>
      <c r="AD77" s="3">
        <f t="shared" si="24"/>
        <v>0.0882689343911892</v>
      </c>
      <c r="AE77" s="3">
        <f t="shared" si="25"/>
        <v>0.641739758239437</v>
      </c>
      <c r="AG77" s="4">
        <v>74</v>
      </c>
      <c r="AH77" s="4"/>
      <c r="AI77" s="3">
        <f t="shared" si="40"/>
        <v>0.00359908996055329</v>
      </c>
      <c r="AJ77" s="3">
        <f t="shared" si="26"/>
        <v>0.00775675548794542</v>
      </c>
      <c r="AK77" s="3">
        <f t="shared" si="27"/>
        <v>0.992243244512055</v>
      </c>
      <c r="AM77" s="1">
        <f t="shared" si="41"/>
        <v>0.636761939847881</v>
      </c>
    </row>
    <row r="78" s="1" customFormat="1" spans="2:39">
      <c r="B78" s="4">
        <v>15</v>
      </c>
      <c r="C78" s="4"/>
      <c r="D78" s="3">
        <f t="shared" si="32"/>
        <v>3.39346861618484e-6</v>
      </c>
      <c r="E78" s="3">
        <f t="shared" si="28"/>
        <v>0.999998880756793</v>
      </c>
      <c r="F78" s="3">
        <f t="shared" si="33"/>
        <v>1.11924320655987e-6</v>
      </c>
      <c r="G78" s="7"/>
      <c r="H78" s="7"/>
      <c r="I78" s="4">
        <v>15</v>
      </c>
      <c r="J78" s="4"/>
      <c r="K78" s="3">
        <f t="shared" si="34"/>
        <v>0.000965973107900426</v>
      </c>
      <c r="L78" s="3">
        <f t="shared" si="29"/>
        <v>0.999508981422001</v>
      </c>
      <c r="M78" s="3">
        <f t="shared" si="35"/>
        <v>0.000491018577999269</v>
      </c>
      <c r="O78" s="4">
        <v>15</v>
      </c>
      <c r="P78" s="4"/>
      <c r="Q78" s="3">
        <f t="shared" si="36"/>
        <v>0.0593321579775087</v>
      </c>
      <c r="R78" s="3">
        <f t="shared" si="30"/>
        <v>0.936759073402211</v>
      </c>
      <c r="S78" s="3">
        <f t="shared" si="37"/>
        <v>0.0632409265977893</v>
      </c>
      <c r="U78" s="4">
        <v>15</v>
      </c>
      <c r="V78" s="4"/>
      <c r="W78" s="3">
        <f t="shared" si="38"/>
        <v>0.0944576388309506</v>
      </c>
      <c r="X78" s="3">
        <f t="shared" si="31"/>
        <v>0.167069296558151</v>
      </c>
      <c r="Y78" s="3">
        <f t="shared" si="39"/>
        <v>0.832930703441848</v>
      </c>
      <c r="AB78" s="4">
        <v>75</v>
      </c>
      <c r="AC78" s="4"/>
      <c r="AD78" s="3">
        <f t="shared" si="24"/>
        <v>0.0917996917668368</v>
      </c>
      <c r="AE78" s="3">
        <f t="shared" si="25"/>
        <v>0.553470823848248</v>
      </c>
      <c r="AG78" s="4">
        <v>75</v>
      </c>
      <c r="AH78" s="4"/>
      <c r="AI78" s="3">
        <f t="shared" si="40"/>
        <v>0.00203569579523225</v>
      </c>
      <c r="AJ78" s="3">
        <f t="shared" si="26"/>
        <v>0.00415766552739213</v>
      </c>
      <c r="AK78" s="3">
        <f t="shared" si="27"/>
        <v>0.995842334472608</v>
      </c>
      <c r="AM78" s="1">
        <f t="shared" si="41"/>
        <v>0.551169677283517</v>
      </c>
    </row>
    <row r="79" s="1" customFormat="1" spans="2:39">
      <c r="B79" s="4">
        <v>16</v>
      </c>
      <c r="C79" s="4"/>
      <c r="D79" s="3">
        <f t="shared" si="32"/>
        <v>1.21115573965807e-5</v>
      </c>
      <c r="E79" s="3">
        <f t="shared" si="28"/>
        <v>0.999995487288177</v>
      </c>
      <c r="F79" s="3">
        <f t="shared" si="33"/>
        <v>4.51271182277946e-6</v>
      </c>
      <c r="G79" s="7"/>
      <c r="H79" s="7"/>
      <c r="I79" s="4">
        <v>16</v>
      </c>
      <c r="J79" s="4"/>
      <c r="K79" s="3">
        <f t="shared" si="34"/>
        <v>0.00246259591652247</v>
      </c>
      <c r="L79" s="3">
        <f t="shared" si="29"/>
        <v>0.9985430083141</v>
      </c>
      <c r="M79" s="3">
        <f t="shared" si="35"/>
        <v>0.00145699168589974</v>
      </c>
      <c r="O79" s="4">
        <v>16</v>
      </c>
      <c r="P79" s="4"/>
      <c r="Q79" s="3">
        <f t="shared" si="36"/>
        <v>0.090754781116913</v>
      </c>
      <c r="R79" s="3">
        <f t="shared" si="30"/>
        <v>0.877426915424702</v>
      </c>
      <c r="S79" s="3">
        <f t="shared" si="37"/>
        <v>0.122573084575298</v>
      </c>
      <c r="U79" s="4">
        <v>16</v>
      </c>
      <c r="V79" s="4"/>
      <c r="W79" s="3">
        <f t="shared" si="38"/>
        <v>0.0481609671670965</v>
      </c>
      <c r="X79" s="3">
        <f t="shared" si="31"/>
        <v>0.0726116577272008</v>
      </c>
      <c r="Y79" s="3">
        <f t="shared" si="39"/>
        <v>0.927388342272799</v>
      </c>
      <c r="AB79" s="4">
        <v>76</v>
      </c>
      <c r="AC79" s="4"/>
      <c r="AD79" s="3">
        <f t="shared" si="24"/>
        <v>0.0905918010856942</v>
      </c>
      <c r="AE79" s="3">
        <f t="shared" si="25"/>
        <v>0.461671132081411</v>
      </c>
      <c r="AG79" s="4">
        <v>76</v>
      </c>
      <c r="AH79" s="4"/>
      <c r="AI79" s="3">
        <f t="shared" si="40"/>
        <v>0.00109256526406163</v>
      </c>
      <c r="AJ79" s="3">
        <f t="shared" si="26"/>
        <v>0.00212196973215988</v>
      </c>
      <c r="AK79" s="3">
        <f t="shared" si="27"/>
        <v>0.99787803026784</v>
      </c>
      <c r="AM79" s="1">
        <f t="shared" si="41"/>
        <v>0.460691479912923</v>
      </c>
    </row>
    <row r="80" s="1" customFormat="1" spans="2:39">
      <c r="B80" s="4">
        <v>17</v>
      </c>
      <c r="C80" s="4"/>
      <c r="D80" s="3">
        <f t="shared" si="32"/>
        <v>3.95219241362109e-5</v>
      </c>
      <c r="E80" s="3">
        <f t="shared" si="28"/>
        <v>0.999983375730781</v>
      </c>
      <c r="F80" s="3">
        <f t="shared" si="33"/>
        <v>1.66242692193341e-5</v>
      </c>
      <c r="G80" s="7"/>
      <c r="H80" s="7"/>
      <c r="I80" s="4">
        <v>17</v>
      </c>
      <c r="J80" s="4"/>
      <c r="K80" s="3">
        <f t="shared" si="34"/>
        <v>0.00567235715756259</v>
      </c>
      <c r="L80" s="3">
        <f t="shared" si="29"/>
        <v>0.996080412397578</v>
      </c>
      <c r="M80" s="3">
        <f t="shared" si="35"/>
        <v>0.00391958760242217</v>
      </c>
      <c r="O80" s="4">
        <v>17</v>
      </c>
      <c r="P80" s="4"/>
      <c r="Q80" s="3">
        <f t="shared" si="36"/>
        <v>0.121942956671022</v>
      </c>
      <c r="R80" s="3">
        <f t="shared" si="30"/>
        <v>0.786672134307789</v>
      </c>
      <c r="S80" s="3">
        <f t="shared" si="37"/>
        <v>0.213327865692211</v>
      </c>
      <c r="U80" s="4">
        <v>17</v>
      </c>
      <c r="V80" s="4"/>
      <c r="W80" s="3">
        <f t="shared" si="38"/>
        <v>0.0184890400269968</v>
      </c>
      <c r="X80" s="3">
        <f t="shared" si="31"/>
        <v>0.0244506905601043</v>
      </c>
      <c r="Y80" s="3">
        <f t="shared" si="39"/>
        <v>0.975549309439896</v>
      </c>
      <c r="AB80" s="4">
        <v>77</v>
      </c>
      <c r="AC80" s="4"/>
      <c r="AD80" s="3">
        <f t="shared" si="24"/>
        <v>0.0847092165996102</v>
      </c>
      <c r="AE80" s="3">
        <f t="shared" si="25"/>
        <v>0.371079330995717</v>
      </c>
      <c r="AG80" s="4">
        <v>77</v>
      </c>
      <c r="AH80" s="4"/>
      <c r="AI80" s="3">
        <f t="shared" si="40"/>
        <v>0.000555617605237082</v>
      </c>
      <c r="AJ80" s="3">
        <f t="shared" si="26"/>
        <v>0.00102940446809825</v>
      </c>
      <c r="AK80" s="3">
        <f t="shared" si="27"/>
        <v>0.998970595531902</v>
      </c>
      <c r="AM80" s="1">
        <f t="shared" si="41"/>
        <v>0.370697340274371</v>
      </c>
    </row>
    <row r="81" s="1" customFormat="1" spans="2:39">
      <c r="B81" s="4">
        <v>18</v>
      </c>
      <c r="C81" s="4"/>
      <c r="D81" s="3">
        <f t="shared" si="32"/>
        <v>0.000118219088863578</v>
      </c>
      <c r="E81" s="3">
        <f t="shared" si="28"/>
        <v>0.999943853806644</v>
      </c>
      <c r="F81" s="3">
        <f t="shared" si="33"/>
        <v>5.61461933555885e-5</v>
      </c>
      <c r="G81" s="7"/>
      <c r="H81" s="7"/>
      <c r="I81" s="4">
        <v>18</v>
      </c>
      <c r="J81" s="4"/>
      <c r="K81" s="3">
        <f t="shared" si="34"/>
        <v>0.0118257036647431</v>
      </c>
      <c r="L81" s="3">
        <f t="shared" si="29"/>
        <v>0.990408055240015</v>
      </c>
      <c r="M81" s="3">
        <f t="shared" si="35"/>
        <v>0.00959194475998471</v>
      </c>
      <c r="O81" s="4">
        <v>18</v>
      </c>
      <c r="P81" s="4"/>
      <c r="Q81" s="3">
        <f t="shared" si="36"/>
        <v>0.143693016194217</v>
      </c>
      <c r="R81" s="3">
        <f t="shared" si="30"/>
        <v>0.664729177636766</v>
      </c>
      <c r="S81" s="3">
        <f t="shared" si="37"/>
        <v>0.335270822363234</v>
      </c>
      <c r="U81" s="4">
        <v>18</v>
      </c>
      <c r="V81" s="4"/>
      <c r="W81" s="3">
        <f t="shared" si="38"/>
        <v>0.00502772141085001</v>
      </c>
      <c r="X81" s="3">
        <f t="shared" si="31"/>
        <v>0.00596165053310748</v>
      </c>
      <c r="Y81" s="3">
        <f t="shared" si="39"/>
        <v>0.994038349466893</v>
      </c>
      <c r="AB81" s="4">
        <v>78</v>
      </c>
      <c r="AC81" s="4"/>
      <c r="AD81" s="3">
        <f t="shared" si="24"/>
        <v>0.0749350762227321</v>
      </c>
      <c r="AE81" s="3">
        <f t="shared" si="25"/>
        <v>0.286370114396107</v>
      </c>
      <c r="AG81" s="4">
        <v>78</v>
      </c>
      <c r="AH81" s="4"/>
      <c r="AI81" s="3">
        <f t="shared" si="40"/>
        <v>0.000267311304004075</v>
      </c>
      <c r="AJ81" s="3">
        <f t="shared" si="26"/>
        <v>0.000473786862861168</v>
      </c>
      <c r="AK81" s="3">
        <f t="shared" si="27"/>
        <v>0.999526213137139</v>
      </c>
      <c r="AM81" s="1">
        <f t="shared" si="41"/>
        <v>0.28623443599799</v>
      </c>
    </row>
    <row r="82" s="1" customFormat="1" spans="2:39">
      <c r="B82" s="4">
        <v>19</v>
      </c>
      <c r="C82" s="4"/>
      <c r="D82" s="3">
        <f t="shared" si="32"/>
        <v>0.0003248568868495</v>
      </c>
      <c r="E82" s="3">
        <f t="shared" si="28"/>
        <v>0.999825634717781</v>
      </c>
      <c r="F82" s="3">
        <f t="shared" si="33"/>
        <v>0.000174365282219147</v>
      </c>
      <c r="G82" s="7"/>
      <c r="H82" s="7"/>
      <c r="I82" s="4">
        <v>19</v>
      </c>
      <c r="J82" s="4"/>
      <c r="K82" s="3">
        <f t="shared" si="34"/>
        <v>0.0223410800536143</v>
      </c>
      <c r="L82" s="3">
        <f t="shared" si="29"/>
        <v>0.978582351575272</v>
      </c>
      <c r="M82" s="3">
        <f t="shared" si="35"/>
        <v>0.0214176484247277</v>
      </c>
      <c r="O82" s="4">
        <v>19</v>
      </c>
      <c r="P82" s="4"/>
      <c r="Q82" s="3">
        <f t="shared" si="36"/>
        <v>0.148071473751381</v>
      </c>
      <c r="R82" s="3">
        <f t="shared" si="30"/>
        <v>0.52103616144255</v>
      </c>
      <c r="S82" s="3">
        <f t="shared" si="37"/>
        <v>0.47896383855745</v>
      </c>
      <c r="U82" s="4">
        <v>19</v>
      </c>
      <c r="V82" s="4"/>
      <c r="W82" s="3">
        <f t="shared" si="38"/>
        <v>0.000863486779702772</v>
      </c>
      <c r="X82" s="3">
        <f t="shared" si="31"/>
        <v>0.000933929122257472</v>
      </c>
      <c r="Y82" s="3">
        <f t="shared" si="39"/>
        <v>0.999066070877743</v>
      </c>
      <c r="AB82" s="4">
        <v>79</v>
      </c>
      <c r="AC82" s="4"/>
      <c r="AD82" s="3">
        <f t="shared" si="24"/>
        <v>0.0626039877303838</v>
      </c>
      <c r="AE82" s="3">
        <f t="shared" si="25"/>
        <v>0.211435038173375</v>
      </c>
      <c r="AG82" s="4">
        <v>79</v>
      </c>
      <c r="AH82" s="4"/>
      <c r="AI82" s="3">
        <f t="shared" si="40"/>
        <v>0.000121456568508181</v>
      </c>
      <c r="AJ82" s="3">
        <f t="shared" si="26"/>
        <v>0.000206475558857093</v>
      </c>
      <c r="AK82" s="3">
        <f t="shared" si="27"/>
        <v>0.999793524441143</v>
      </c>
      <c r="AM82" s="1">
        <f t="shared" si="41"/>
        <v>0.211391382005706</v>
      </c>
    </row>
    <row r="83" s="1" customFormat="1" spans="2:39">
      <c r="B83" s="4">
        <v>20</v>
      </c>
      <c r="C83" s="4"/>
      <c r="D83" s="3">
        <f t="shared" si="32"/>
        <v>0.000821545969111498</v>
      </c>
      <c r="E83" s="3">
        <f t="shared" si="28"/>
        <v>0.999500777830931</v>
      </c>
      <c r="F83" s="3">
        <f t="shared" si="33"/>
        <v>0.000499222169068614</v>
      </c>
      <c r="G83" s="7"/>
      <c r="H83" s="7"/>
      <c r="I83" s="4">
        <v>20</v>
      </c>
      <c r="J83" s="4"/>
      <c r="K83" s="3">
        <f t="shared" si="34"/>
        <v>0.0382737976707971</v>
      </c>
      <c r="L83" s="3">
        <f t="shared" si="29"/>
        <v>0.956241271521658</v>
      </c>
      <c r="M83" s="3">
        <f t="shared" si="35"/>
        <v>0.0437587284783421</v>
      </c>
      <c r="O83" s="4">
        <v>20</v>
      </c>
      <c r="P83" s="4"/>
      <c r="Q83" s="3">
        <f t="shared" si="36"/>
        <v>0.132874664603213</v>
      </c>
      <c r="R83" s="3">
        <f t="shared" si="30"/>
        <v>0.372964687691169</v>
      </c>
      <c r="S83" s="3">
        <f t="shared" si="37"/>
        <v>0.627035312308831</v>
      </c>
      <c r="U83" s="4">
        <v>20</v>
      </c>
      <c r="V83" s="4"/>
      <c r="W83" s="3">
        <f t="shared" si="38"/>
        <v>7.04423425546998e-5</v>
      </c>
      <c r="X83" s="3">
        <f t="shared" si="31"/>
        <v>7.04423425546998e-5</v>
      </c>
      <c r="Y83" s="3">
        <f t="shared" si="39"/>
        <v>0.999929557657445</v>
      </c>
      <c r="AB83" s="4">
        <v>80</v>
      </c>
      <c r="AC83" s="4"/>
      <c r="AD83" s="3">
        <f t="shared" si="24"/>
        <v>0.0493006403376772</v>
      </c>
      <c r="AE83" s="3">
        <f t="shared" si="25"/>
        <v>0.148831050442991</v>
      </c>
      <c r="AG83" s="4">
        <v>80</v>
      </c>
      <c r="AH83" s="4"/>
      <c r="AI83" s="3">
        <f t="shared" si="40"/>
        <v>5.2018569801859e-5</v>
      </c>
      <c r="AJ83" s="3">
        <f t="shared" si="26"/>
        <v>8.50189903489119e-5</v>
      </c>
      <c r="AK83" s="3">
        <f t="shared" si="27"/>
        <v>0.999914981009651</v>
      </c>
      <c r="AM83" s="1">
        <f t="shared" si="41"/>
        <v>0.14881839697735</v>
      </c>
    </row>
    <row r="84" s="1" customFormat="1" spans="2:39">
      <c r="B84" s="4">
        <v>21</v>
      </c>
      <c r="C84" s="4"/>
      <c r="D84" s="3">
        <f t="shared" si="32"/>
        <v>0.00191488158213958</v>
      </c>
      <c r="E84" s="3">
        <f t="shared" si="28"/>
        <v>0.99867923186182</v>
      </c>
      <c r="F84" s="3">
        <f t="shared" si="33"/>
        <v>0.00132076813818016</v>
      </c>
      <c r="G84" s="7"/>
      <c r="H84" s="7"/>
      <c r="I84" s="4">
        <v>21</v>
      </c>
      <c r="J84" s="4"/>
      <c r="K84" s="3">
        <f t="shared" si="34"/>
        <v>0.0594730690623915</v>
      </c>
      <c r="L84" s="3">
        <f t="shared" si="29"/>
        <v>0.917967473850861</v>
      </c>
      <c r="M84" s="3">
        <f t="shared" si="35"/>
        <v>0.0820325261491393</v>
      </c>
      <c r="O84" s="4">
        <v>21</v>
      </c>
      <c r="P84" s="4"/>
      <c r="Q84" s="3">
        <f t="shared" si="36"/>
        <v>0.103235954954877</v>
      </c>
      <c r="R84" s="3">
        <f t="shared" si="30"/>
        <v>0.240090023087956</v>
      </c>
      <c r="S84" s="3">
        <f t="shared" si="37"/>
        <v>0.759909976912044</v>
      </c>
      <c r="U84" s="13"/>
      <c r="V84" s="13"/>
      <c r="W84" s="14"/>
      <c r="X84" s="14"/>
      <c r="Y84" s="14"/>
      <c r="AB84" s="4">
        <v>81</v>
      </c>
      <c r="AC84" s="4"/>
      <c r="AD84" s="3">
        <f t="shared" si="24"/>
        <v>0.0365189928427239</v>
      </c>
      <c r="AE84" s="3">
        <f t="shared" si="25"/>
        <v>0.099530410105314</v>
      </c>
      <c r="AG84" s="4">
        <v>81</v>
      </c>
      <c r="AH84" s="4"/>
      <c r="AI84" s="3">
        <f t="shared" si="40"/>
        <v>2.09561489780069e-5</v>
      </c>
      <c r="AJ84" s="3">
        <f t="shared" si="26"/>
        <v>3.30004205470529e-5</v>
      </c>
      <c r="AK84" s="3">
        <f t="shared" si="27"/>
        <v>0.999966999579453</v>
      </c>
      <c r="AM84" s="1">
        <f t="shared" si="41"/>
        <v>0.0995271255599234</v>
      </c>
    </row>
    <row r="85" s="1" customFormat="1" spans="2:39">
      <c r="B85" s="4">
        <v>22</v>
      </c>
      <c r="C85" s="4"/>
      <c r="D85" s="3">
        <f t="shared" si="32"/>
        <v>0.00411836971852508</v>
      </c>
      <c r="E85" s="3">
        <f t="shared" si="28"/>
        <v>0.99676435027968</v>
      </c>
      <c r="F85" s="3">
        <f t="shared" si="33"/>
        <v>0.00323564972031976</v>
      </c>
      <c r="G85" s="7"/>
      <c r="H85" s="7"/>
      <c r="I85" s="4">
        <v>22</v>
      </c>
      <c r="J85" s="4"/>
      <c r="K85" s="3">
        <f t="shared" si="34"/>
        <v>0.0838029609515517</v>
      </c>
      <c r="L85" s="3">
        <f t="shared" si="29"/>
        <v>0.858494404788469</v>
      </c>
      <c r="M85" s="3">
        <f t="shared" si="35"/>
        <v>0.141505595211531</v>
      </c>
      <c r="O85" s="4">
        <v>22</v>
      </c>
      <c r="P85" s="4"/>
      <c r="Q85" s="3">
        <f t="shared" si="36"/>
        <v>0.0689062952928487</v>
      </c>
      <c r="R85" s="3">
        <f t="shared" si="30"/>
        <v>0.136854068133079</v>
      </c>
      <c r="S85" s="3">
        <f t="shared" si="37"/>
        <v>0.863145931866921</v>
      </c>
      <c r="U85" s="13"/>
      <c r="V85" s="13"/>
      <c r="W85" s="14"/>
      <c r="X85" s="14"/>
      <c r="Y85" s="14"/>
      <c r="AB85" s="4">
        <v>82</v>
      </c>
      <c r="AC85" s="4"/>
      <c r="AD85" s="3">
        <f t="shared" si="24"/>
        <v>0.0253851535614056</v>
      </c>
      <c r="AE85" s="3">
        <f t="shared" si="25"/>
        <v>0.0630114172625902</v>
      </c>
      <c r="AG85" s="4">
        <v>82</v>
      </c>
      <c r="AH85" s="4"/>
      <c r="AI85" s="3">
        <f t="shared" si="40"/>
        <v>7.92244656485626e-6</v>
      </c>
      <c r="AJ85" s="3">
        <f t="shared" si="26"/>
        <v>1.2044271569046e-5</v>
      </c>
      <c r="AK85" s="3">
        <f t="shared" si="27"/>
        <v>0.999987955728431</v>
      </c>
      <c r="AM85" s="1">
        <f t="shared" si="41"/>
        <v>0.0630106583359687</v>
      </c>
    </row>
    <row r="86" s="1" customFormat="1" spans="2:39">
      <c r="B86" s="4">
        <v>23</v>
      </c>
      <c r="C86" s="4"/>
      <c r="D86" s="3">
        <f t="shared" si="32"/>
        <v>0.00818019431505668</v>
      </c>
      <c r="E86" s="3">
        <f t="shared" si="28"/>
        <v>0.992645980561155</v>
      </c>
      <c r="F86" s="3">
        <f t="shared" si="33"/>
        <v>0.00735401943884484</v>
      </c>
      <c r="G86" s="7"/>
      <c r="H86" s="7"/>
      <c r="I86" s="4">
        <v>23</v>
      </c>
      <c r="J86" s="4"/>
      <c r="K86" s="3">
        <f t="shared" si="34"/>
        <v>0.107006984464453</v>
      </c>
      <c r="L86" s="3">
        <f t="shared" si="29"/>
        <v>0.774691443836917</v>
      </c>
      <c r="M86" s="3">
        <f t="shared" si="35"/>
        <v>0.225308556163083</v>
      </c>
      <c r="O86" s="4">
        <v>23</v>
      </c>
      <c r="P86" s="4"/>
      <c r="Q86" s="3">
        <f t="shared" si="36"/>
        <v>0.0391047167794656</v>
      </c>
      <c r="R86" s="3">
        <f t="shared" si="30"/>
        <v>0.0679477728402298</v>
      </c>
      <c r="S86" s="3">
        <f t="shared" si="37"/>
        <v>0.93205222715977</v>
      </c>
      <c r="U86" s="13"/>
      <c r="V86" s="13"/>
      <c r="W86" s="14"/>
      <c r="X86" s="14"/>
      <c r="Y86" s="14"/>
      <c r="AB86" s="4">
        <v>83</v>
      </c>
      <c r="AC86" s="4"/>
      <c r="AD86" s="3">
        <f t="shared" ref="AD86:AD103" si="42">COMBIN(AC$2,AB86)*(AD$1^AB86)*((1-AD$1)^(AC$2-AB86))</f>
        <v>0.0165156420760952</v>
      </c>
      <c r="AE86" s="3">
        <f t="shared" ref="AE86:AE103" si="43">AE87+AD86</f>
        <v>0.0376262637011846</v>
      </c>
      <c r="AG86" s="4">
        <v>83</v>
      </c>
      <c r="AH86" s="4"/>
      <c r="AI86" s="3">
        <f t="shared" si="40"/>
        <v>2.80324995763462e-6</v>
      </c>
      <c r="AJ86" s="3">
        <f t="shared" ref="AJ86:AJ103" si="44">AJ87+AI86</f>
        <v>4.12182500418977e-6</v>
      </c>
      <c r="AK86" s="3">
        <f t="shared" ref="AK86:AK103" si="45">1-AJ86</f>
        <v>0.999995878174996</v>
      </c>
      <c r="AM86" s="1">
        <f t="shared" si="41"/>
        <v>0.0376261086123101</v>
      </c>
    </row>
    <row r="87" s="1" customFormat="1" spans="2:39">
      <c r="B87" s="4">
        <v>24</v>
      </c>
      <c r="C87" s="4"/>
      <c r="D87" s="3">
        <f t="shared" si="32"/>
        <v>0.015014961933558</v>
      </c>
      <c r="E87" s="3">
        <f t="shared" si="28"/>
        <v>0.984465786246098</v>
      </c>
      <c r="F87" s="3">
        <f t="shared" si="33"/>
        <v>0.0155342137539015</v>
      </c>
      <c r="G87" s="7"/>
      <c r="H87" s="7"/>
      <c r="I87" s="4">
        <v>24</v>
      </c>
      <c r="J87" s="4"/>
      <c r="K87" s="3">
        <f t="shared" si="34"/>
        <v>0.12366815967712</v>
      </c>
      <c r="L87" s="3">
        <f t="shared" si="29"/>
        <v>0.667684459372465</v>
      </c>
      <c r="M87" s="3">
        <f t="shared" si="35"/>
        <v>0.332315540627535</v>
      </c>
      <c r="O87" s="4">
        <v>24</v>
      </c>
      <c r="P87" s="4"/>
      <c r="Q87" s="3">
        <f t="shared" si="36"/>
        <v>0.018609042853386</v>
      </c>
      <c r="R87" s="3">
        <f t="shared" si="30"/>
        <v>0.0288430560607642</v>
      </c>
      <c r="S87" s="3">
        <f t="shared" si="37"/>
        <v>0.971156943939236</v>
      </c>
      <c r="U87" s="13"/>
      <c r="V87" s="13"/>
      <c r="W87" s="14"/>
      <c r="X87" s="14"/>
      <c r="Y87" s="14"/>
      <c r="AB87" s="4">
        <v>84</v>
      </c>
      <c r="AC87" s="4"/>
      <c r="AD87" s="3">
        <f t="shared" si="42"/>
        <v>0.0100273541176292</v>
      </c>
      <c r="AE87" s="3">
        <f t="shared" si="43"/>
        <v>0.0211106216250894</v>
      </c>
      <c r="AG87" s="4">
        <v>84</v>
      </c>
      <c r="AH87" s="4"/>
      <c r="AI87" s="3">
        <f t="shared" si="40"/>
        <v>9.25634541148774e-7</v>
      </c>
      <c r="AJ87" s="3">
        <f t="shared" si="44"/>
        <v>1.31857504655515e-6</v>
      </c>
      <c r="AK87" s="3">
        <f t="shared" si="45"/>
        <v>0.999998681424953</v>
      </c>
      <c r="AM87" s="1">
        <f t="shared" si="41"/>
        <v>0.0211105937891505</v>
      </c>
    </row>
    <row r="88" s="1" customFormat="1" spans="2:39">
      <c r="B88" s="4">
        <v>25</v>
      </c>
      <c r="C88" s="4"/>
      <c r="D88" s="3">
        <f t="shared" si="32"/>
        <v>0.0254780196177847</v>
      </c>
      <c r="E88" s="3">
        <f t="shared" si="28"/>
        <v>0.96945082431254</v>
      </c>
      <c r="F88" s="3">
        <f t="shared" si="33"/>
        <v>0.0305491756874595</v>
      </c>
      <c r="G88" s="7"/>
      <c r="H88" s="7"/>
      <c r="I88" s="4">
        <v>25</v>
      </c>
      <c r="J88" s="4"/>
      <c r="K88" s="3">
        <f t="shared" si="34"/>
        <v>0.12913559410495</v>
      </c>
      <c r="L88" s="3">
        <f t="shared" si="29"/>
        <v>0.544016299695345</v>
      </c>
      <c r="M88" s="3">
        <f t="shared" si="35"/>
        <v>0.455983700304655</v>
      </c>
      <c r="O88" s="4">
        <v>25</v>
      </c>
      <c r="P88" s="4"/>
      <c r="Q88" s="3">
        <f t="shared" si="36"/>
        <v>0.00728690941206275</v>
      </c>
      <c r="R88" s="3">
        <f t="shared" si="30"/>
        <v>0.0102340132073782</v>
      </c>
      <c r="S88" s="3">
        <f t="shared" si="37"/>
        <v>0.989765986792622</v>
      </c>
      <c r="U88" s="13"/>
      <c r="V88" s="13"/>
      <c r="W88" s="14"/>
      <c r="X88" s="14"/>
      <c r="Y88" s="14"/>
      <c r="AB88" s="4">
        <v>85</v>
      </c>
      <c r="AC88" s="4"/>
      <c r="AD88" s="3">
        <f t="shared" si="42"/>
        <v>0.00566250585466122</v>
      </c>
      <c r="AE88" s="3">
        <f t="shared" si="43"/>
        <v>0.0110832675074601</v>
      </c>
      <c r="AG88" s="4">
        <v>85</v>
      </c>
      <c r="AH88" s="4"/>
      <c r="AI88" s="3">
        <f t="shared" si="40"/>
        <v>2.84281568055599e-7</v>
      </c>
      <c r="AJ88" s="3">
        <f t="shared" si="44"/>
        <v>3.92940505406373e-7</v>
      </c>
      <c r="AK88" s="3">
        <f t="shared" si="45"/>
        <v>0.999999607059495</v>
      </c>
      <c r="AM88" s="1">
        <f t="shared" si="41"/>
        <v>0.0110832631523954</v>
      </c>
    </row>
    <row r="89" s="1" customFormat="1" spans="2:39">
      <c r="B89" s="4">
        <v>26</v>
      </c>
      <c r="C89" s="4"/>
      <c r="D89" s="3">
        <f t="shared" si="32"/>
        <v>0.0399705773355934</v>
      </c>
      <c r="E89" s="3">
        <f t="shared" si="28"/>
        <v>0.943972804694756</v>
      </c>
      <c r="F89" s="3">
        <f t="shared" si="33"/>
        <v>0.0560271953052442</v>
      </c>
      <c r="G89" s="7"/>
      <c r="H89" s="7"/>
      <c r="I89" s="4">
        <v>26</v>
      </c>
      <c r="J89" s="4"/>
      <c r="K89" s="3">
        <f t="shared" si="34"/>
        <v>0.121554759633202</v>
      </c>
      <c r="L89" s="3">
        <f t="shared" si="29"/>
        <v>0.414880705590395</v>
      </c>
      <c r="M89" s="3">
        <f t="shared" si="35"/>
        <v>0.585119294409605</v>
      </c>
      <c r="O89" s="4">
        <v>26</v>
      </c>
      <c r="P89" s="4"/>
      <c r="Q89" s="3">
        <f t="shared" si="36"/>
        <v>0.00228637845925046</v>
      </c>
      <c r="R89" s="3">
        <f t="shared" si="30"/>
        <v>0.00294710379531541</v>
      </c>
      <c r="S89" s="3">
        <f t="shared" si="37"/>
        <v>0.997052896204685</v>
      </c>
      <c r="U89" s="13"/>
      <c r="V89" s="13"/>
      <c r="W89" s="14"/>
      <c r="X89" s="14"/>
      <c r="Y89" s="14"/>
      <c r="AB89" s="4">
        <v>86</v>
      </c>
      <c r="AC89" s="4"/>
      <c r="AD89" s="3">
        <f t="shared" si="42"/>
        <v>0.00296293910999715</v>
      </c>
      <c r="AE89" s="3">
        <f t="shared" si="43"/>
        <v>0.00542076165279893</v>
      </c>
      <c r="AG89" s="4">
        <v>86</v>
      </c>
      <c r="AH89" s="4"/>
      <c r="AI89" s="3">
        <f t="shared" si="40"/>
        <v>8.09002014356508e-8</v>
      </c>
      <c r="AJ89" s="3">
        <f t="shared" si="44"/>
        <v>1.08658937350774e-7</v>
      </c>
      <c r="AK89" s="3">
        <f t="shared" si="45"/>
        <v>0.999999891341063</v>
      </c>
      <c r="AM89" s="1">
        <f t="shared" si="41"/>
        <v>0.00542076106378473</v>
      </c>
    </row>
    <row r="90" s="1" customFormat="1" spans="2:39">
      <c r="B90" s="4">
        <v>27</v>
      </c>
      <c r="C90" s="4"/>
      <c r="D90" s="3">
        <f t="shared" si="32"/>
        <v>0.057969024439925</v>
      </c>
      <c r="E90" s="3">
        <f t="shared" si="28"/>
        <v>0.904002227359162</v>
      </c>
      <c r="F90" s="3">
        <f t="shared" si="33"/>
        <v>0.0959977726408376</v>
      </c>
      <c r="G90" s="7"/>
      <c r="H90" s="7"/>
      <c r="I90" s="4">
        <v>27</v>
      </c>
      <c r="J90" s="4"/>
      <c r="K90" s="3">
        <f t="shared" si="34"/>
        <v>0.102835800547387</v>
      </c>
      <c r="L90" s="3">
        <f t="shared" si="29"/>
        <v>0.293325945957193</v>
      </c>
      <c r="M90" s="3">
        <f t="shared" si="35"/>
        <v>0.706674054042807</v>
      </c>
      <c r="O90" s="4">
        <v>27</v>
      </c>
      <c r="P90" s="4"/>
      <c r="Q90" s="3">
        <f t="shared" si="36"/>
        <v>0.000552652882937732</v>
      </c>
      <c r="R90" s="3">
        <f t="shared" si="30"/>
        <v>0.00066072533606495</v>
      </c>
      <c r="S90" s="3">
        <f t="shared" si="37"/>
        <v>0.999339274663935</v>
      </c>
      <c r="U90" s="13"/>
      <c r="V90" s="13"/>
      <c r="W90" s="14"/>
      <c r="X90" s="14"/>
      <c r="Y90" s="14"/>
      <c r="AB90" s="4">
        <v>87</v>
      </c>
      <c r="AC90" s="4"/>
      <c r="AD90" s="3">
        <f t="shared" si="42"/>
        <v>0.00143038439792966</v>
      </c>
      <c r="AE90" s="3">
        <f t="shared" si="43"/>
        <v>0.00245782254280178</v>
      </c>
      <c r="AG90" s="4">
        <v>87</v>
      </c>
      <c r="AH90" s="4"/>
      <c r="AI90" s="3">
        <f t="shared" si="40"/>
        <v>2.12405852529174e-8</v>
      </c>
      <c r="AJ90" s="3">
        <f t="shared" si="44"/>
        <v>2.77587359151229e-8</v>
      </c>
      <c r="AK90" s="3">
        <f t="shared" si="45"/>
        <v>0.999999972241264</v>
      </c>
      <c r="AM90" s="1">
        <f t="shared" si="41"/>
        <v>0.00245782247457573</v>
      </c>
    </row>
    <row r="91" s="1" customFormat="1" spans="2:39">
      <c r="B91" s="4">
        <v>28</v>
      </c>
      <c r="C91" s="4"/>
      <c r="D91" s="3">
        <f t="shared" si="32"/>
        <v>0.077691568469298</v>
      </c>
      <c r="E91" s="3">
        <f t="shared" si="28"/>
        <v>0.846033202919237</v>
      </c>
      <c r="F91" s="3">
        <f t="shared" si="33"/>
        <v>0.153966797080763</v>
      </c>
      <c r="G91" s="7"/>
      <c r="H91" s="7"/>
      <c r="I91" s="4">
        <v>28</v>
      </c>
      <c r="J91" s="4"/>
      <c r="K91" s="3">
        <f t="shared" si="34"/>
        <v>0.0779000519184156</v>
      </c>
      <c r="L91" s="3">
        <f t="shared" si="29"/>
        <v>0.190490145409805</v>
      </c>
      <c r="M91" s="3">
        <f t="shared" si="35"/>
        <v>0.809509854590195</v>
      </c>
      <c r="O91" s="4">
        <v>28</v>
      </c>
      <c r="P91" s="4"/>
      <c r="Q91" s="3">
        <f t="shared" si="36"/>
        <v>9.66103723932502e-5</v>
      </c>
      <c r="R91" s="3">
        <f t="shared" si="30"/>
        <v>0.000108072453127218</v>
      </c>
      <c r="S91" s="3">
        <f t="shared" si="37"/>
        <v>0.999891927546873</v>
      </c>
      <c r="U91" s="13"/>
      <c r="V91" s="13"/>
      <c r="W91" s="14"/>
      <c r="X91" s="14"/>
      <c r="Y91" s="14"/>
      <c r="AB91" s="4">
        <v>88</v>
      </c>
      <c r="AC91" s="4"/>
      <c r="AD91" s="3">
        <f t="shared" si="42"/>
        <v>0.000633920358173371</v>
      </c>
      <c r="AE91" s="3">
        <f t="shared" si="43"/>
        <v>0.00102743814487212</v>
      </c>
      <c r="AG91" s="4">
        <v>88</v>
      </c>
      <c r="AH91" s="4"/>
      <c r="AI91" s="3">
        <f t="shared" si="40"/>
        <v>5.11959082352016e-9</v>
      </c>
      <c r="AJ91" s="3">
        <f t="shared" si="44"/>
        <v>6.51815066220548e-9</v>
      </c>
      <c r="AK91" s="3">
        <f t="shared" si="45"/>
        <v>0.999999993481849</v>
      </c>
      <c r="AM91" s="1">
        <f t="shared" si="41"/>
        <v>0.00102743813817513</v>
      </c>
    </row>
    <row r="92" s="1" customFormat="1" spans="2:39">
      <c r="B92" s="4">
        <v>29</v>
      </c>
      <c r="C92" s="4"/>
      <c r="D92" s="3">
        <f t="shared" si="32"/>
        <v>0.0961627036226156</v>
      </c>
      <c r="E92" s="3">
        <f t="shared" si="28"/>
        <v>0.768341634449939</v>
      </c>
      <c r="F92" s="3">
        <f t="shared" si="33"/>
        <v>0.231658365550061</v>
      </c>
      <c r="G92" s="7"/>
      <c r="H92" s="7"/>
      <c r="I92" s="4">
        <v>29</v>
      </c>
      <c r="J92" s="4"/>
      <c r="K92" s="3">
        <f t="shared" si="34"/>
        <v>0.0525931385002734</v>
      </c>
      <c r="L92" s="3">
        <f t="shared" si="29"/>
        <v>0.112590093491389</v>
      </c>
      <c r="M92" s="3">
        <f t="shared" si="35"/>
        <v>0.887409906508611</v>
      </c>
      <c r="O92" s="4">
        <v>29</v>
      </c>
      <c r="P92" s="4"/>
      <c r="Q92" s="3">
        <f t="shared" si="36"/>
        <v>1.08708585996035e-5</v>
      </c>
      <c r="R92" s="3">
        <f t="shared" si="30"/>
        <v>1.14620807339679e-5</v>
      </c>
      <c r="S92" s="3">
        <f t="shared" si="37"/>
        <v>0.999988537919266</v>
      </c>
      <c r="U92" s="13"/>
      <c r="V92" s="13"/>
      <c r="W92" s="14"/>
      <c r="X92" s="14"/>
      <c r="Y92" s="14"/>
      <c r="AB92" s="4">
        <v>89</v>
      </c>
      <c r="AC92" s="4"/>
      <c r="AD92" s="3">
        <f t="shared" si="42"/>
        <v>0.000256417223530802</v>
      </c>
      <c r="AE92" s="3">
        <f t="shared" si="43"/>
        <v>0.000393517786698752</v>
      </c>
      <c r="AG92" s="4">
        <v>89</v>
      </c>
      <c r="AH92" s="4"/>
      <c r="AI92" s="3">
        <f t="shared" si="40"/>
        <v>1.1262494301298e-9</v>
      </c>
      <c r="AJ92" s="3">
        <f t="shared" si="44"/>
        <v>1.39855983868532e-9</v>
      </c>
      <c r="AK92" s="3">
        <f t="shared" si="45"/>
        <v>0.99999999860144</v>
      </c>
      <c r="AM92" s="1">
        <f t="shared" si="41"/>
        <v>0.000393517786148394</v>
      </c>
    </row>
    <row r="93" s="1" customFormat="1" spans="2:39">
      <c r="B93" s="4">
        <v>30</v>
      </c>
      <c r="C93" s="4"/>
      <c r="D93" s="3">
        <f t="shared" si="32"/>
        <v>0.109827929926882</v>
      </c>
      <c r="E93" s="3">
        <f t="shared" si="28"/>
        <v>0.672178930827324</v>
      </c>
      <c r="F93" s="3">
        <f t="shared" si="33"/>
        <v>0.327821069172676</v>
      </c>
      <c r="G93" s="7"/>
      <c r="H93" s="7"/>
      <c r="I93" s="4">
        <v>30</v>
      </c>
      <c r="J93" s="4"/>
      <c r="K93" s="3">
        <f t="shared" si="34"/>
        <v>0.0314636144361284</v>
      </c>
      <c r="L93" s="3">
        <f t="shared" si="29"/>
        <v>0.0599969549911161</v>
      </c>
      <c r="M93" s="3">
        <f t="shared" si="35"/>
        <v>0.940003045008884</v>
      </c>
      <c r="O93" s="4">
        <v>30</v>
      </c>
      <c r="P93" s="4"/>
      <c r="Q93" s="3">
        <f t="shared" si="36"/>
        <v>5.91222134364399e-7</v>
      </c>
      <c r="R93" s="3">
        <f t="shared" si="30"/>
        <v>5.91222134364399e-7</v>
      </c>
      <c r="S93" s="3">
        <f t="shared" si="37"/>
        <v>0.999999408777866</v>
      </c>
      <c r="U93" s="13"/>
      <c r="V93" s="13"/>
      <c r="W93" s="14"/>
      <c r="X93" s="14"/>
      <c r="Y93" s="14"/>
      <c r="AB93" s="4">
        <v>90</v>
      </c>
      <c r="AC93" s="4"/>
      <c r="AD93" s="3">
        <f t="shared" si="42"/>
        <v>9.40196486279606e-5</v>
      </c>
      <c r="AE93" s="3">
        <f t="shared" si="43"/>
        <v>0.00013710056316795</v>
      </c>
      <c r="AG93" s="4">
        <v>90</v>
      </c>
      <c r="AH93" s="4"/>
      <c r="AI93" s="3">
        <f t="shared" si="40"/>
        <v>2.24591260628224e-10</v>
      </c>
      <c r="AJ93" s="3">
        <f t="shared" si="44"/>
        <v>2.72310408555518e-10</v>
      </c>
      <c r="AK93" s="3">
        <f t="shared" si="45"/>
        <v>0.99999999972769</v>
      </c>
      <c r="AM93" s="1">
        <f t="shared" si="41"/>
        <v>0.000137100563130616</v>
      </c>
    </row>
    <row r="94" s="1" customFormat="1" spans="2:39">
      <c r="B94" s="4">
        <v>31</v>
      </c>
      <c r="C94" s="4"/>
      <c r="D94" s="3">
        <f t="shared" si="32"/>
        <v>0.115608347291455</v>
      </c>
      <c r="E94" s="3">
        <f t="shared" si="28"/>
        <v>0.562351000900442</v>
      </c>
      <c r="F94" s="3">
        <f t="shared" si="33"/>
        <v>0.437648999099558</v>
      </c>
      <c r="G94" s="7"/>
      <c r="H94" s="7"/>
      <c r="I94" s="4">
        <v>31</v>
      </c>
      <c r="J94" s="4"/>
      <c r="K94" s="3">
        <f t="shared" si="34"/>
        <v>0.0165597970716466</v>
      </c>
      <c r="L94" s="3">
        <f t="shared" si="29"/>
        <v>0.0285333405549877</v>
      </c>
      <c r="M94" s="3">
        <f t="shared" si="35"/>
        <v>0.971466659445012</v>
      </c>
      <c r="O94" s="13"/>
      <c r="P94" s="13"/>
      <c r="Q94" s="14"/>
      <c r="R94" s="14"/>
      <c r="S94" s="14"/>
      <c r="U94" s="13"/>
      <c r="V94" s="13"/>
      <c r="W94" s="14"/>
      <c r="X94" s="14"/>
      <c r="Y94" s="14"/>
      <c r="AB94" s="4">
        <v>91</v>
      </c>
      <c r="AC94" s="4"/>
      <c r="AD94" s="3">
        <f t="shared" si="42"/>
        <v>3.09954885586683e-5</v>
      </c>
      <c r="AE94" s="3">
        <f t="shared" si="43"/>
        <v>4.30809145399896e-5</v>
      </c>
      <c r="AG94" s="4">
        <v>91</v>
      </c>
      <c r="AH94" s="4"/>
      <c r="AI94" s="3">
        <f t="shared" si="40"/>
        <v>4.02679530334005e-11</v>
      </c>
      <c r="AJ94" s="3">
        <f t="shared" si="44"/>
        <v>4.77191479272934e-11</v>
      </c>
      <c r="AK94" s="3">
        <f t="shared" si="45"/>
        <v>0.999999999952281</v>
      </c>
      <c r="AM94" s="1">
        <f t="shared" si="41"/>
        <v>4.30809145379338e-5</v>
      </c>
    </row>
    <row r="95" s="1" customFormat="1" spans="2:39">
      <c r="B95" s="4">
        <v>32</v>
      </c>
      <c r="C95" s="4"/>
      <c r="D95" s="3">
        <f t="shared" si="32"/>
        <v>0.111995586438597</v>
      </c>
      <c r="E95" s="3">
        <f t="shared" si="28"/>
        <v>0.446742653608987</v>
      </c>
      <c r="F95" s="3">
        <f t="shared" si="33"/>
        <v>0.553257346391013</v>
      </c>
      <c r="G95" s="7"/>
      <c r="H95" s="7"/>
      <c r="I95" s="4">
        <v>32</v>
      </c>
      <c r="J95" s="4"/>
      <c r="K95" s="3">
        <f t="shared" si="34"/>
        <v>0.00759898582728518</v>
      </c>
      <c r="L95" s="3">
        <f t="shared" si="29"/>
        <v>0.0119735434833411</v>
      </c>
      <c r="M95" s="3">
        <f t="shared" si="35"/>
        <v>0.988026456516659</v>
      </c>
      <c r="O95" s="13"/>
      <c r="P95" s="13"/>
      <c r="Q95" s="14"/>
      <c r="R95" s="14"/>
      <c r="S95" s="14"/>
      <c r="U95" s="13"/>
      <c r="V95" s="13"/>
      <c r="W95" s="14"/>
      <c r="X95" s="14"/>
      <c r="Y95" s="14"/>
      <c r="AB95" s="4">
        <v>92</v>
      </c>
      <c r="AC95" s="4"/>
      <c r="AD95" s="3">
        <f t="shared" si="42"/>
        <v>9.09650207700049e-6</v>
      </c>
      <c r="AE95" s="3">
        <f t="shared" si="43"/>
        <v>1.20854259813212e-5</v>
      </c>
      <c r="AG95" s="4">
        <v>92</v>
      </c>
      <c r="AH95" s="4"/>
      <c r="AI95" s="3">
        <f t="shared" si="40"/>
        <v>6.42720760658967e-12</v>
      </c>
      <c r="AJ95" s="3">
        <f t="shared" si="44"/>
        <v>7.45119489389286e-12</v>
      </c>
      <c r="AK95" s="3">
        <f t="shared" si="45"/>
        <v>0.999999999992549</v>
      </c>
      <c r="AM95" s="1">
        <f t="shared" si="41"/>
        <v>1.20854259812312e-5</v>
      </c>
    </row>
    <row r="96" s="1" customFormat="1" spans="2:39">
      <c r="B96" s="4">
        <v>33</v>
      </c>
      <c r="C96" s="4"/>
      <c r="D96" s="3">
        <f t="shared" si="32"/>
        <v>0.0996707132898517</v>
      </c>
      <c r="E96" s="3">
        <f t="shared" si="28"/>
        <v>0.33474706717039</v>
      </c>
      <c r="F96" s="3">
        <f t="shared" si="33"/>
        <v>0.66525293282961</v>
      </c>
      <c r="G96" s="7"/>
      <c r="H96" s="7"/>
      <c r="I96" s="4">
        <v>33</v>
      </c>
      <c r="J96" s="4"/>
      <c r="K96" s="3">
        <f t="shared" si="34"/>
        <v>0.00300565946597564</v>
      </c>
      <c r="L96" s="3">
        <f t="shared" si="29"/>
        <v>0.00437455765605592</v>
      </c>
      <c r="M96" s="3">
        <f t="shared" si="35"/>
        <v>0.995625442343944</v>
      </c>
      <c r="O96" s="13"/>
      <c r="P96" s="13"/>
      <c r="Q96" s="14"/>
      <c r="R96" s="14"/>
      <c r="S96" s="14"/>
      <c r="U96" s="13"/>
      <c r="V96" s="13"/>
      <c r="W96" s="14"/>
      <c r="X96" s="14"/>
      <c r="Y96" s="14"/>
      <c r="AB96" s="4">
        <v>93</v>
      </c>
      <c r="AC96" s="4"/>
      <c r="AD96" s="3">
        <f t="shared" si="42"/>
        <v>2.34748440696787e-6</v>
      </c>
      <c r="AE96" s="3">
        <f t="shared" si="43"/>
        <v>2.98892390432073e-6</v>
      </c>
      <c r="AG96" s="4">
        <v>93</v>
      </c>
      <c r="AH96" s="4"/>
      <c r="AI96" s="3">
        <f t="shared" si="40"/>
        <v>9.0206422548627e-13</v>
      </c>
      <c r="AJ96" s="3">
        <f t="shared" si="44"/>
        <v>1.02398728730318e-12</v>
      </c>
      <c r="AK96" s="3">
        <f t="shared" si="45"/>
        <v>0.999999999998976</v>
      </c>
      <c r="AM96" s="1">
        <f t="shared" si="41"/>
        <v>2.98892390431767e-6</v>
      </c>
    </row>
    <row r="97" s="1" customFormat="1" spans="2:39">
      <c r="B97" s="4">
        <v>34</v>
      </c>
      <c r="C97" s="4"/>
      <c r="D97" s="3">
        <f t="shared" si="32"/>
        <v>0.081310318736458</v>
      </c>
      <c r="E97" s="3">
        <f t="shared" si="28"/>
        <v>0.235076353880538</v>
      </c>
      <c r="F97" s="3">
        <f t="shared" si="33"/>
        <v>0.764923646119462</v>
      </c>
      <c r="G97" s="7"/>
      <c r="H97" s="7"/>
      <c r="I97" s="4">
        <v>34</v>
      </c>
      <c r="J97" s="4"/>
      <c r="K97" s="3">
        <f t="shared" si="34"/>
        <v>0.00100964102804445</v>
      </c>
      <c r="L97" s="3">
        <f t="shared" si="29"/>
        <v>0.00136889819008028</v>
      </c>
      <c r="M97" s="3">
        <f t="shared" si="35"/>
        <v>0.99863110180992</v>
      </c>
      <c r="O97" s="13"/>
      <c r="P97" s="13"/>
      <c r="Q97" s="14"/>
      <c r="R97" s="14"/>
      <c r="S97" s="14"/>
      <c r="U97" s="13"/>
      <c r="V97" s="13"/>
      <c r="W97" s="14"/>
      <c r="X97" s="14"/>
      <c r="Y97" s="14"/>
      <c r="AB97" s="4">
        <v>94</v>
      </c>
      <c r="AC97" s="4"/>
      <c r="AD97" s="3">
        <f t="shared" si="42"/>
        <v>5.24438005811971e-7</v>
      </c>
      <c r="AE97" s="3">
        <f t="shared" si="43"/>
        <v>6.41439497352862e-7</v>
      </c>
      <c r="AG97" s="4">
        <v>94</v>
      </c>
      <c r="AH97" s="4"/>
      <c r="AI97" s="3">
        <f t="shared" si="40"/>
        <v>1.09601308471736e-13</v>
      </c>
      <c r="AJ97" s="3">
        <f t="shared" si="44"/>
        <v>1.21923061816914e-13</v>
      </c>
      <c r="AK97" s="3">
        <f t="shared" si="45"/>
        <v>0.999999999999878</v>
      </c>
      <c r="AM97" s="1">
        <f t="shared" si="41"/>
        <v>6.41439497352784e-7</v>
      </c>
    </row>
    <row r="98" s="1" customFormat="1" spans="2:39">
      <c r="B98" s="4">
        <v>35</v>
      </c>
      <c r="C98" s="4"/>
      <c r="D98" s="3">
        <f t="shared" si="32"/>
        <v>0.0606464933733581</v>
      </c>
      <c r="E98" s="3">
        <f t="shared" si="28"/>
        <v>0.15376603514408</v>
      </c>
      <c r="F98" s="3">
        <f t="shared" si="33"/>
        <v>0.84623396485592</v>
      </c>
      <c r="G98" s="7"/>
      <c r="H98" s="7"/>
      <c r="I98" s="4">
        <v>35</v>
      </c>
      <c r="J98" s="4"/>
      <c r="K98" s="3">
        <f t="shared" si="34"/>
        <v>0.000282395836415439</v>
      </c>
      <c r="L98" s="3">
        <f t="shared" si="29"/>
        <v>0.000359257162035833</v>
      </c>
      <c r="M98" s="3">
        <f t="shared" si="35"/>
        <v>0.999640742837964</v>
      </c>
      <c r="O98" s="13"/>
      <c r="P98" s="13"/>
      <c r="Q98" s="14"/>
      <c r="R98" s="14"/>
      <c r="S98" s="14"/>
      <c r="U98" s="13"/>
      <c r="V98" s="13"/>
      <c r="W98" s="14"/>
      <c r="X98" s="14"/>
      <c r="Y98" s="14"/>
      <c r="AB98" s="4">
        <v>95</v>
      </c>
      <c r="AC98" s="4"/>
      <c r="AD98" s="3">
        <f t="shared" si="42"/>
        <v>9.93672011012155e-8</v>
      </c>
      <c r="AE98" s="3">
        <f t="shared" si="43"/>
        <v>1.17001491540891e-7</v>
      </c>
      <c r="AG98" s="4">
        <v>95</v>
      </c>
      <c r="AH98" s="4"/>
      <c r="AI98" s="3">
        <f t="shared" si="40"/>
        <v>1.12940960530432e-14</v>
      </c>
      <c r="AJ98" s="3">
        <f t="shared" si="44"/>
        <v>1.23217533451778e-14</v>
      </c>
      <c r="AK98" s="3">
        <f t="shared" si="45"/>
        <v>0.999999999999988</v>
      </c>
      <c r="AM98" s="1">
        <f t="shared" si="41"/>
        <v>1.1700149154089e-7</v>
      </c>
    </row>
    <row r="99" s="1" customFormat="1" spans="2:39">
      <c r="B99" s="4">
        <v>36</v>
      </c>
      <c r="C99" s="4"/>
      <c r="D99" s="3">
        <f t="shared" si="32"/>
        <v>0.041228975758204</v>
      </c>
      <c r="E99" s="3">
        <f t="shared" si="28"/>
        <v>0.0931195417707223</v>
      </c>
      <c r="F99" s="3">
        <f t="shared" si="33"/>
        <v>0.906880458229278</v>
      </c>
      <c r="G99" s="7"/>
      <c r="H99" s="7"/>
      <c r="I99" s="4">
        <v>36</v>
      </c>
      <c r="J99" s="4"/>
      <c r="K99" s="3">
        <f t="shared" si="34"/>
        <v>6.39932085444344e-5</v>
      </c>
      <c r="L99" s="3">
        <f t="shared" si="29"/>
        <v>7.6861325620394e-5</v>
      </c>
      <c r="M99" s="3">
        <f t="shared" si="35"/>
        <v>0.99992313867438</v>
      </c>
      <c r="O99" s="13"/>
      <c r="P99" s="13"/>
      <c r="Q99" s="14"/>
      <c r="R99" s="14"/>
      <c r="S99" s="14"/>
      <c r="U99" s="13"/>
      <c r="V99" s="13"/>
      <c r="W99" s="14"/>
      <c r="X99" s="14"/>
      <c r="Y99" s="14"/>
      <c r="AB99" s="4">
        <v>96</v>
      </c>
      <c r="AC99" s="4"/>
      <c r="AD99" s="3">
        <f t="shared" si="42"/>
        <v>1.55261251720649e-8</v>
      </c>
      <c r="AE99" s="3">
        <f t="shared" si="43"/>
        <v>1.76342904396759e-8</v>
      </c>
      <c r="AG99" s="4">
        <v>96</v>
      </c>
      <c r="AH99" s="4"/>
      <c r="AI99" s="3">
        <f t="shared" si="40"/>
        <v>9.59750486963646e-16</v>
      </c>
      <c r="AJ99" s="3">
        <f t="shared" si="44"/>
        <v>1.02765729213461e-15</v>
      </c>
      <c r="AK99" s="3">
        <f t="shared" si="45"/>
        <v>0.999999999999999</v>
      </c>
      <c r="AM99" s="1">
        <f t="shared" si="41"/>
        <v>1.76342904396758e-8</v>
      </c>
    </row>
    <row r="100" s="1" customFormat="1" spans="2:39">
      <c r="B100" s="4">
        <v>37</v>
      </c>
      <c r="C100" s="4"/>
      <c r="D100" s="3">
        <f t="shared" si="32"/>
        <v>0.0254528811935427</v>
      </c>
      <c r="E100" s="3">
        <f t="shared" si="28"/>
        <v>0.0518905660125183</v>
      </c>
      <c r="F100" s="3">
        <f t="shared" si="33"/>
        <v>0.948109433987482</v>
      </c>
      <c r="G100" s="7"/>
      <c r="H100" s="7"/>
      <c r="I100" s="4">
        <v>37</v>
      </c>
      <c r="J100" s="4"/>
      <c r="K100" s="3">
        <f t="shared" si="34"/>
        <v>1.12875645227736e-5</v>
      </c>
      <c r="L100" s="3">
        <f t="shared" si="29"/>
        <v>1.28681170759596e-5</v>
      </c>
      <c r="M100" s="3">
        <f t="shared" si="35"/>
        <v>0.999987131882924</v>
      </c>
      <c r="O100" s="13"/>
      <c r="P100" s="13"/>
      <c r="Q100" s="14"/>
      <c r="R100" s="14"/>
      <c r="S100" s="14"/>
      <c r="U100" s="13"/>
      <c r="V100" s="13"/>
      <c r="W100" s="14"/>
      <c r="X100" s="14"/>
      <c r="Y100" s="14"/>
      <c r="AB100" s="4">
        <v>97</v>
      </c>
      <c r="AC100" s="4"/>
      <c r="AD100" s="3">
        <f t="shared" si="42"/>
        <v>1.92075775324514e-9</v>
      </c>
      <c r="AE100" s="3">
        <f t="shared" si="43"/>
        <v>2.10816526761094e-9</v>
      </c>
      <c r="AG100" s="4">
        <v>97</v>
      </c>
      <c r="AH100" s="4"/>
      <c r="AI100" s="3">
        <f>COMBIN(AH$2,AG100)*(AI$1^AG100)*((1-AI$1)^(AH$2-AG100))</f>
        <v>6.45735541961433e-17</v>
      </c>
      <c r="AJ100" s="3">
        <f t="shared" si="44"/>
        <v>6.7906805170969e-17</v>
      </c>
      <c r="AK100" s="3">
        <f t="shared" si="45"/>
        <v>1</v>
      </c>
      <c r="AM100" s="1">
        <f t="shared" si="41"/>
        <v>2.10816526761094e-9</v>
      </c>
    </row>
    <row r="101" s="1" customFormat="1" spans="2:39">
      <c r="B101" s="4">
        <v>38</v>
      </c>
      <c r="C101" s="4"/>
      <c r="D101" s="3">
        <f t="shared" si="32"/>
        <v>0.0142070791149553</v>
      </c>
      <c r="E101" s="3">
        <f t="shared" si="28"/>
        <v>0.0264376848189756</v>
      </c>
      <c r="F101" s="3">
        <f t="shared" si="33"/>
        <v>0.973562315181024</v>
      </c>
      <c r="G101" s="7"/>
      <c r="H101" s="7"/>
      <c r="I101" s="4">
        <v>38</v>
      </c>
      <c r="J101" s="4"/>
      <c r="K101" s="3">
        <f t="shared" si="34"/>
        <v>1.45393836650685e-6</v>
      </c>
      <c r="L101" s="3">
        <f t="shared" si="29"/>
        <v>1.580552553186e-6</v>
      </c>
      <c r="M101" s="3">
        <f t="shared" si="35"/>
        <v>0.999998419447447</v>
      </c>
      <c r="O101" s="13"/>
      <c r="P101" s="13"/>
      <c r="Q101" s="14"/>
      <c r="R101" s="14"/>
      <c r="S101" s="14"/>
      <c r="U101" s="13"/>
      <c r="V101" s="13"/>
      <c r="W101" s="14"/>
      <c r="X101" s="14"/>
      <c r="Y101" s="14"/>
      <c r="AB101" s="4">
        <v>98</v>
      </c>
      <c r="AC101" s="4"/>
      <c r="AD101" s="3">
        <f t="shared" si="42"/>
        <v>1.76396120195983e-10</v>
      </c>
      <c r="AE101" s="3">
        <f t="shared" si="43"/>
        <v>1.87407514365793e-10</v>
      </c>
      <c r="AG101" s="4">
        <v>98</v>
      </c>
      <c r="AH101" s="4"/>
      <c r="AI101" s="3">
        <f>COMBIN(AH$2,AG101)*(AI$1^AG101)*((1-AI$1)^(AH$2-AG101))</f>
        <v>3.22520974234228e-18</v>
      </c>
      <c r="AJ101" s="3">
        <f t="shared" si="44"/>
        <v>3.33325097482576e-18</v>
      </c>
      <c r="AK101" s="3">
        <f t="shared" si="45"/>
        <v>1</v>
      </c>
      <c r="AM101" s="1">
        <f t="shared" si="41"/>
        <v>1.87407514365793e-10</v>
      </c>
    </row>
    <row r="102" s="1" customFormat="1" spans="2:39">
      <c r="B102" s="4">
        <v>39</v>
      </c>
      <c r="C102" s="4"/>
      <c r="D102" s="3">
        <f t="shared" si="32"/>
        <v>0.00713229882694111</v>
      </c>
      <c r="E102" s="3">
        <f t="shared" si="28"/>
        <v>0.0122306057040203</v>
      </c>
      <c r="F102" s="3">
        <f t="shared" si="33"/>
        <v>0.98776939429598</v>
      </c>
      <c r="G102" s="7"/>
      <c r="H102" s="7"/>
      <c r="I102" s="4">
        <v>39</v>
      </c>
      <c r="J102" s="4"/>
      <c r="K102" s="3">
        <f t="shared" si="34"/>
        <v>1.21652063054554e-7</v>
      </c>
      <c r="L102" s="3">
        <f t="shared" si="29"/>
        <v>1.26614186679148e-7</v>
      </c>
      <c r="M102" s="3">
        <f t="shared" si="35"/>
        <v>0.999999873385813</v>
      </c>
      <c r="O102" s="13"/>
      <c r="P102" s="13"/>
      <c r="Q102" s="14"/>
      <c r="R102" s="14"/>
      <c r="S102" s="14"/>
      <c r="U102" s="13"/>
      <c r="V102" s="13"/>
      <c r="W102" s="14"/>
      <c r="X102" s="14"/>
      <c r="Y102" s="14"/>
      <c r="AB102" s="4">
        <v>99</v>
      </c>
      <c r="AC102" s="4"/>
      <c r="AD102" s="3">
        <f t="shared" si="42"/>
        <v>1.06906739512717e-11</v>
      </c>
      <c r="AE102" s="3">
        <f t="shared" si="43"/>
        <v>1.10113941698098e-11</v>
      </c>
      <c r="AG102" s="4">
        <v>99</v>
      </c>
      <c r="AH102" s="4"/>
      <c r="AI102" s="3">
        <f>COMBIN(AH$2,AG102)*(AI$1^AG102)*((1-AI$1)^(AH$2-AG102))</f>
        <v>1.06306753867741e-19</v>
      </c>
      <c r="AJ102" s="3">
        <f t="shared" si="44"/>
        <v>1.08041232483478e-19</v>
      </c>
      <c r="AK102" s="3">
        <f t="shared" si="45"/>
        <v>1</v>
      </c>
      <c r="AM102" s="1">
        <f t="shared" si="41"/>
        <v>1.10113941698098e-11</v>
      </c>
    </row>
    <row r="103" s="1" customFormat="1" spans="2:39">
      <c r="B103" s="4">
        <v>40</v>
      </c>
      <c r="C103" s="4"/>
      <c r="D103" s="3">
        <f t="shared" si="32"/>
        <v>0.00320014986840384</v>
      </c>
      <c r="E103" s="3">
        <f t="shared" si="28"/>
        <v>0.00509830687707918</v>
      </c>
      <c r="F103" s="3">
        <f t="shared" si="33"/>
        <v>0.994901693122921</v>
      </c>
      <c r="G103" s="7"/>
      <c r="H103" s="7"/>
      <c r="I103" s="4">
        <v>40</v>
      </c>
      <c r="J103" s="4"/>
      <c r="K103" s="3">
        <f t="shared" si="34"/>
        <v>4.96212362459367e-9</v>
      </c>
      <c r="L103" s="3">
        <f t="shared" si="29"/>
        <v>4.96212362459367e-9</v>
      </c>
      <c r="M103" s="3">
        <f t="shared" si="35"/>
        <v>0.999999995037876</v>
      </c>
      <c r="O103" s="13"/>
      <c r="P103" s="13"/>
      <c r="Q103" s="14"/>
      <c r="R103" s="14"/>
      <c r="S103" s="14"/>
      <c r="U103" s="13"/>
      <c r="V103" s="13"/>
      <c r="W103" s="14"/>
      <c r="X103" s="14"/>
      <c r="Y103" s="14"/>
      <c r="AB103" s="4">
        <v>100</v>
      </c>
      <c r="AC103" s="4"/>
      <c r="AD103" s="3">
        <f t="shared" si="42"/>
        <v>3.2072021853815e-13</v>
      </c>
      <c r="AE103" s="3">
        <f t="shared" si="43"/>
        <v>3.2072021853815e-13</v>
      </c>
      <c r="AG103" s="4">
        <v>100</v>
      </c>
      <c r="AH103" s="4"/>
      <c r="AI103" s="3">
        <f>COMBIN(AH$2,AG103)*(AI$1^AG103)*((1-AI$1)^(AH$2-AG103))</f>
        <v>1.73447861573683e-21</v>
      </c>
      <c r="AJ103" s="3">
        <f t="shared" si="44"/>
        <v>1.73447861573683e-21</v>
      </c>
      <c r="AK103" s="3">
        <f t="shared" si="45"/>
        <v>1</v>
      </c>
      <c r="AM103" s="1">
        <f t="shared" si="41"/>
        <v>3.2072021853815e-13</v>
      </c>
    </row>
    <row r="104" s="1" customFormat="1" spans="2:39">
      <c r="B104" s="4">
        <v>41</v>
      </c>
      <c r="C104" s="4"/>
      <c r="D104" s="3">
        <f t="shared" si="32"/>
        <v>0.00127348711066135</v>
      </c>
      <c r="E104" s="3">
        <f t="shared" si="28"/>
        <v>0.00189815700867534</v>
      </c>
      <c r="F104" s="3">
        <f t="shared" si="33"/>
        <v>0.998101842991325</v>
      </c>
      <c r="G104" s="7"/>
      <c r="H104" s="7"/>
      <c r="I104" s="13"/>
      <c r="J104" s="13"/>
      <c r="K104" s="14"/>
      <c r="L104" s="14"/>
      <c r="M104" s="14"/>
      <c r="O104" s="13"/>
      <c r="P104" s="13"/>
      <c r="Q104" s="14"/>
      <c r="R104" s="14"/>
      <c r="S104" s="14"/>
      <c r="U104" s="13"/>
      <c r="V104" s="13"/>
      <c r="W104" s="14"/>
      <c r="X104" s="14"/>
      <c r="Y104" s="14"/>
      <c r="AM104" s="12">
        <f>MAX(AM3:AM103)</f>
        <v>0.847823817787305</v>
      </c>
    </row>
    <row r="105" s="1" customFormat="1" spans="2:25">
      <c r="B105" s="4">
        <v>42</v>
      </c>
      <c r="C105" s="4"/>
      <c r="D105" s="3">
        <f t="shared" si="32"/>
        <v>0.000445241734178592</v>
      </c>
      <c r="E105" s="3">
        <f t="shared" si="28"/>
        <v>0.000624669898013992</v>
      </c>
      <c r="F105" s="3">
        <f t="shared" si="33"/>
        <v>0.999375330101986</v>
      </c>
      <c r="G105" s="7"/>
      <c r="H105" s="7"/>
      <c r="I105" s="13"/>
      <c r="J105" s="13"/>
      <c r="K105" s="14"/>
      <c r="L105" s="14"/>
      <c r="M105" s="14"/>
      <c r="O105" s="13"/>
      <c r="P105" s="13"/>
      <c r="Q105" s="14"/>
      <c r="R105" s="14"/>
      <c r="S105" s="14"/>
      <c r="U105" s="13"/>
      <c r="V105" s="13"/>
      <c r="W105" s="14"/>
      <c r="X105" s="14"/>
      <c r="Y105" s="14"/>
    </row>
    <row r="106" s="1" customFormat="1" spans="2:25">
      <c r="B106" s="4">
        <v>43</v>
      </c>
      <c r="C106" s="4"/>
      <c r="D106" s="3">
        <f t="shared" si="32"/>
        <v>0.000135152937669879</v>
      </c>
      <c r="E106" s="3">
        <f t="shared" si="28"/>
        <v>0.0001794281638354</v>
      </c>
      <c r="F106" s="3">
        <f t="shared" si="33"/>
        <v>0.999820571836165</v>
      </c>
      <c r="G106" s="7"/>
      <c r="H106" s="7"/>
      <c r="I106" s="13"/>
      <c r="J106" s="13"/>
      <c r="K106" s="14"/>
      <c r="L106" s="14"/>
      <c r="M106" s="14"/>
      <c r="O106" s="13"/>
      <c r="P106" s="13"/>
      <c r="Q106" s="14"/>
      <c r="R106" s="14"/>
      <c r="S106" s="14"/>
      <c r="U106" s="13"/>
      <c r="V106" s="13"/>
      <c r="W106" s="14"/>
      <c r="X106" s="14"/>
      <c r="Y106" s="14"/>
    </row>
    <row r="107" s="1" customFormat="1" spans="2:25">
      <c r="B107" s="4">
        <v>44</v>
      </c>
      <c r="C107" s="4"/>
      <c r="D107" s="3">
        <f t="shared" si="32"/>
        <v>3.50815639645498e-5</v>
      </c>
      <c r="E107" s="3">
        <f t="shared" si="28"/>
        <v>4.42752261655216e-5</v>
      </c>
      <c r="F107" s="3">
        <f t="shared" si="33"/>
        <v>0.999955724773834</v>
      </c>
      <c r="G107" s="7"/>
      <c r="H107" s="7"/>
      <c r="I107" s="13"/>
      <c r="J107" s="13"/>
      <c r="K107" s="14"/>
      <c r="L107" s="14"/>
      <c r="M107" s="14"/>
      <c r="O107" s="13"/>
      <c r="P107" s="13"/>
      <c r="Q107" s="14"/>
      <c r="R107" s="14"/>
      <c r="S107" s="14"/>
      <c r="U107" s="13"/>
      <c r="V107" s="13"/>
      <c r="W107" s="14"/>
      <c r="X107" s="14"/>
      <c r="Y107" s="14"/>
    </row>
    <row r="108" s="1" customFormat="1" spans="2:25">
      <c r="B108" s="4">
        <v>45</v>
      </c>
      <c r="C108" s="4"/>
      <c r="D108" s="3">
        <f t="shared" si="32"/>
        <v>7.63177882737575e-6</v>
      </c>
      <c r="E108" s="3">
        <f t="shared" si="28"/>
        <v>9.19366220097175e-6</v>
      </c>
      <c r="F108" s="3">
        <f t="shared" si="33"/>
        <v>0.999990806337799</v>
      </c>
      <c r="G108" s="7"/>
      <c r="H108" s="7"/>
      <c r="I108" s="13"/>
      <c r="J108" s="13"/>
      <c r="K108" s="14"/>
      <c r="L108" s="14"/>
      <c r="M108" s="14"/>
      <c r="O108" s="13"/>
      <c r="P108" s="13"/>
      <c r="Q108" s="14"/>
      <c r="R108" s="14"/>
      <c r="S108" s="14"/>
      <c r="U108" s="13"/>
      <c r="V108" s="13"/>
      <c r="W108" s="14"/>
      <c r="X108" s="14"/>
      <c r="Y108" s="14"/>
    </row>
    <row r="109" s="1" customFormat="1" spans="2:25">
      <c r="B109" s="4">
        <v>46</v>
      </c>
      <c r="C109" s="4"/>
      <c r="D109" s="3">
        <f t="shared" si="32"/>
        <v>1.35346192018677e-6</v>
      </c>
      <c r="E109" s="3">
        <f t="shared" si="28"/>
        <v>1.561883373596e-6</v>
      </c>
      <c r="F109" s="3">
        <f t="shared" si="33"/>
        <v>0.999998438116626</v>
      </c>
      <c r="G109" s="7"/>
      <c r="H109" s="7"/>
      <c r="I109" s="13"/>
      <c r="J109" s="13"/>
      <c r="K109" s="14"/>
      <c r="L109" s="14"/>
      <c r="M109" s="14"/>
      <c r="O109" s="13"/>
      <c r="P109" s="13"/>
      <c r="Q109" s="14"/>
      <c r="R109" s="14"/>
      <c r="S109" s="14"/>
      <c r="U109" s="13"/>
      <c r="V109" s="13"/>
      <c r="W109" s="14"/>
      <c r="X109" s="14"/>
      <c r="Y109" s="14"/>
    </row>
    <row r="110" s="1" customFormat="1" spans="2:25">
      <c r="B110" s="4">
        <v>47</v>
      </c>
      <c r="C110" s="4"/>
      <c r="D110" s="3">
        <f t="shared" si="32"/>
        <v>1.87938721280135e-7</v>
      </c>
      <c r="E110" s="3">
        <f t="shared" si="28"/>
        <v>2.08421453409228e-7</v>
      </c>
      <c r="F110" s="3">
        <f t="shared" si="33"/>
        <v>0.999999791578547</v>
      </c>
      <c r="G110" s="7"/>
      <c r="H110" s="7"/>
      <c r="I110" s="13"/>
      <c r="J110" s="13"/>
      <c r="K110" s="14"/>
      <c r="L110" s="14"/>
      <c r="M110" s="14"/>
      <c r="O110" s="13"/>
      <c r="P110" s="13"/>
      <c r="Q110" s="14"/>
      <c r="R110" s="14"/>
      <c r="S110" s="14"/>
      <c r="U110" s="13"/>
      <c r="V110" s="13"/>
      <c r="W110" s="14"/>
      <c r="X110" s="14"/>
      <c r="Y110" s="14"/>
    </row>
    <row r="111" s="1" customFormat="1" spans="2:25">
      <c r="B111" s="4">
        <v>48</v>
      </c>
      <c r="C111" s="4"/>
      <c r="D111" s="3">
        <f t="shared" si="32"/>
        <v>1.91648038147506e-8</v>
      </c>
      <c r="E111" s="3">
        <f t="shared" si="28"/>
        <v>2.04827321290937e-8</v>
      </c>
      <c r="F111" s="3">
        <f t="shared" si="33"/>
        <v>0.999999979517268</v>
      </c>
      <c r="G111" s="7"/>
      <c r="H111" s="7"/>
      <c r="I111" s="13"/>
      <c r="J111" s="13"/>
      <c r="K111" s="14"/>
      <c r="L111" s="14"/>
      <c r="M111" s="14"/>
      <c r="O111" s="13"/>
      <c r="P111" s="13"/>
      <c r="Q111" s="14"/>
      <c r="R111" s="14"/>
      <c r="S111" s="14"/>
      <c r="U111" s="13"/>
      <c r="V111" s="13"/>
      <c r="W111" s="14"/>
      <c r="X111" s="14"/>
      <c r="Y111" s="14"/>
    </row>
    <row r="112" s="1" customFormat="1" spans="2:25">
      <c r="B112" s="4">
        <v>49</v>
      </c>
      <c r="C112" s="4"/>
      <c r="D112" s="3">
        <f t="shared" si="32"/>
        <v>1.27628124222829e-9</v>
      </c>
      <c r="E112" s="3">
        <f t="shared" si="28"/>
        <v>1.3179283143431e-9</v>
      </c>
      <c r="F112" s="3">
        <f t="shared" si="33"/>
        <v>0.999999998682072</v>
      </c>
      <c r="G112" s="7"/>
      <c r="H112" s="7"/>
      <c r="I112" s="13"/>
      <c r="J112" s="13"/>
      <c r="K112" s="14"/>
      <c r="L112" s="14"/>
      <c r="M112" s="14"/>
      <c r="O112" s="13"/>
      <c r="P112" s="13"/>
      <c r="Q112" s="14"/>
      <c r="R112" s="14"/>
      <c r="S112" s="14"/>
      <c r="U112" s="13"/>
      <c r="V112" s="13"/>
      <c r="W112" s="14"/>
      <c r="X112" s="14"/>
      <c r="Y112" s="14"/>
    </row>
    <row r="113" s="1" customFormat="1" spans="2:25">
      <c r="B113" s="4">
        <v>50</v>
      </c>
      <c r="C113" s="4"/>
      <c r="D113" s="3">
        <f t="shared" si="32"/>
        <v>4.16470721148178e-11</v>
      </c>
      <c r="E113" s="3">
        <f>D113</f>
        <v>4.16470721148178e-11</v>
      </c>
      <c r="F113" s="3">
        <f t="shared" si="33"/>
        <v>0.999999999958353</v>
      </c>
      <c r="G113" s="7"/>
      <c r="H113" s="7"/>
      <c r="I113" s="13"/>
      <c r="J113" s="13"/>
      <c r="K113" s="14"/>
      <c r="L113" s="14"/>
      <c r="M113" s="14"/>
      <c r="O113" s="13"/>
      <c r="P113" s="13"/>
      <c r="Q113" s="14"/>
      <c r="R113" s="14"/>
      <c r="S113" s="14"/>
      <c r="U113" s="13"/>
      <c r="V113" s="13"/>
      <c r="W113" s="14"/>
      <c r="X113" s="14"/>
      <c r="Y113" s="14"/>
    </row>
    <row r="114" s="1" customFormat="1" spans="13:25">
      <c r="M114" s="14"/>
      <c r="N114" s="14"/>
      <c r="O114" s="14"/>
      <c r="P114" s="14"/>
      <c r="Q114" s="14"/>
      <c r="R114" s="14"/>
      <c r="S114" s="14"/>
      <c r="U114" s="14"/>
      <c r="V114" s="14"/>
      <c r="W114" s="14"/>
      <c r="X114" s="14"/>
      <c r="Y114" s="14"/>
    </row>
    <row r="115" s="1" customFormat="1" spans="13:25">
      <c r="M115" s="14"/>
      <c r="N115" s="14"/>
      <c r="O115" s="14"/>
      <c r="P115" s="14"/>
      <c r="Q115" s="14"/>
      <c r="R115" s="14"/>
      <c r="S115" s="14"/>
      <c r="U115" s="14"/>
      <c r="V115" s="14"/>
      <c r="W115" s="14"/>
      <c r="X115" s="14"/>
      <c r="Y115" s="14"/>
    </row>
    <row r="116" s="1" customFormat="1" spans="13:25">
      <c r="M116" s="14"/>
      <c r="N116" s="14"/>
      <c r="O116" s="14"/>
      <c r="P116" s="14"/>
      <c r="Q116" s="14"/>
      <c r="R116" s="14"/>
      <c r="S116" s="14"/>
      <c r="U116" s="14"/>
      <c r="V116" s="14"/>
      <c r="W116" s="14"/>
      <c r="X116" s="14"/>
      <c r="Y116" s="14"/>
    </row>
    <row r="117" s="1" customFormat="1" spans="13:25">
      <c r="M117" s="14"/>
      <c r="N117" s="14"/>
      <c r="O117" s="14"/>
      <c r="P117" s="14"/>
      <c r="Q117" s="14"/>
      <c r="R117" s="14"/>
      <c r="S117" s="14"/>
      <c r="U117" s="14"/>
      <c r="V117" s="14"/>
      <c r="W117" s="14"/>
      <c r="X117" s="14"/>
      <c r="Y117" s="14"/>
    </row>
  </sheetData>
  <mergeCells count="744">
    <mergeCell ref="B1:C1"/>
    <mergeCell ref="G1:H1"/>
    <mergeCell ref="I1:J1"/>
    <mergeCell ref="O1:P1"/>
    <mergeCell ref="U1:V1"/>
    <mergeCell ref="AB1:AC1"/>
    <mergeCell ref="AG1:AH1"/>
    <mergeCell ref="B3:C3"/>
    <mergeCell ref="G3:H3"/>
    <mergeCell ref="I3:J3"/>
    <mergeCell ref="O3:P3"/>
    <mergeCell ref="U3:V3"/>
    <mergeCell ref="AB3:AC3"/>
    <mergeCell ref="AG3:AH3"/>
    <mergeCell ref="B4:C4"/>
    <mergeCell ref="G4:H4"/>
    <mergeCell ref="I4:J4"/>
    <mergeCell ref="O4:P4"/>
    <mergeCell ref="U4:V4"/>
    <mergeCell ref="AB4:AC4"/>
    <mergeCell ref="AG4:AH4"/>
    <mergeCell ref="B5:C5"/>
    <mergeCell ref="G5:H5"/>
    <mergeCell ref="I5:J5"/>
    <mergeCell ref="O5:P5"/>
    <mergeCell ref="U5:V5"/>
    <mergeCell ref="AB5:AC5"/>
    <mergeCell ref="AG5:AH5"/>
    <mergeCell ref="B6:C6"/>
    <mergeCell ref="G6:H6"/>
    <mergeCell ref="I6:J6"/>
    <mergeCell ref="O6:P6"/>
    <mergeCell ref="U6:V6"/>
    <mergeCell ref="AB6:AC6"/>
    <mergeCell ref="AG6:AH6"/>
    <mergeCell ref="B7:C7"/>
    <mergeCell ref="G7:H7"/>
    <mergeCell ref="I7:J7"/>
    <mergeCell ref="O7:P7"/>
    <mergeCell ref="U7:V7"/>
    <mergeCell ref="AB7:AC7"/>
    <mergeCell ref="AG7:AH7"/>
    <mergeCell ref="B8:C8"/>
    <mergeCell ref="G8:H8"/>
    <mergeCell ref="I8:J8"/>
    <mergeCell ref="O8:P8"/>
    <mergeCell ref="U8:V8"/>
    <mergeCell ref="AB8:AC8"/>
    <mergeCell ref="AG8:AH8"/>
    <mergeCell ref="B9:C9"/>
    <mergeCell ref="G9:H9"/>
    <mergeCell ref="I9:J9"/>
    <mergeCell ref="O9:P9"/>
    <mergeCell ref="U9:V9"/>
    <mergeCell ref="AB9:AC9"/>
    <mergeCell ref="AG9:AH9"/>
    <mergeCell ref="B10:C10"/>
    <mergeCell ref="G10:H10"/>
    <mergeCell ref="I10:J10"/>
    <mergeCell ref="O10:P10"/>
    <mergeCell ref="U10:V10"/>
    <mergeCell ref="AB10:AC10"/>
    <mergeCell ref="AG10:AH10"/>
    <mergeCell ref="B11:C11"/>
    <mergeCell ref="G11:H11"/>
    <mergeCell ref="I11:J11"/>
    <mergeCell ref="O11:P11"/>
    <mergeCell ref="U11:V11"/>
    <mergeCell ref="AB11:AC11"/>
    <mergeCell ref="AG11:AH11"/>
    <mergeCell ref="B12:C12"/>
    <mergeCell ref="G12:H12"/>
    <mergeCell ref="I12:J12"/>
    <mergeCell ref="O12:P12"/>
    <mergeCell ref="U12:V12"/>
    <mergeCell ref="AB12:AC12"/>
    <mergeCell ref="AG12:AH12"/>
    <mergeCell ref="B13:C13"/>
    <mergeCell ref="G13:H13"/>
    <mergeCell ref="I13:J13"/>
    <mergeCell ref="O13:P13"/>
    <mergeCell ref="U13:V13"/>
    <mergeCell ref="AB13:AC13"/>
    <mergeCell ref="AG13:AH13"/>
    <mergeCell ref="B14:C14"/>
    <mergeCell ref="G14:H14"/>
    <mergeCell ref="I14:J14"/>
    <mergeCell ref="O14:P14"/>
    <mergeCell ref="U14:V14"/>
    <mergeCell ref="AB14:AC14"/>
    <mergeCell ref="AG14:AH14"/>
    <mergeCell ref="B15:C15"/>
    <mergeCell ref="G15:H15"/>
    <mergeCell ref="I15:J15"/>
    <mergeCell ref="O15:P15"/>
    <mergeCell ref="U15:V15"/>
    <mergeCell ref="AB15:AC15"/>
    <mergeCell ref="AG15:AH15"/>
    <mergeCell ref="B16:C16"/>
    <mergeCell ref="G16:H16"/>
    <mergeCell ref="I16:J16"/>
    <mergeCell ref="O16:P16"/>
    <mergeCell ref="U16:V16"/>
    <mergeCell ref="AB16:AC16"/>
    <mergeCell ref="AG16:AH16"/>
    <mergeCell ref="B17:C17"/>
    <mergeCell ref="G17:H17"/>
    <mergeCell ref="I17:J17"/>
    <mergeCell ref="O17:P17"/>
    <mergeCell ref="U17:V17"/>
    <mergeCell ref="AB17:AC17"/>
    <mergeCell ref="AG17:AH17"/>
    <mergeCell ref="B18:C18"/>
    <mergeCell ref="G18:H18"/>
    <mergeCell ref="I18:J18"/>
    <mergeCell ref="O18:P18"/>
    <mergeCell ref="U18:V18"/>
    <mergeCell ref="AB18:AC18"/>
    <mergeCell ref="AG18:AH18"/>
    <mergeCell ref="B19:C19"/>
    <mergeCell ref="G19:H19"/>
    <mergeCell ref="I19:J19"/>
    <mergeCell ref="O19:P19"/>
    <mergeCell ref="U19:V19"/>
    <mergeCell ref="AB19:AC19"/>
    <mergeCell ref="AG19:AH19"/>
    <mergeCell ref="B20:C20"/>
    <mergeCell ref="G20:H20"/>
    <mergeCell ref="I20:J20"/>
    <mergeCell ref="O20:P20"/>
    <mergeCell ref="U20:V20"/>
    <mergeCell ref="AB20:AC20"/>
    <mergeCell ref="AG20:AH20"/>
    <mergeCell ref="B21:C21"/>
    <mergeCell ref="G21:H21"/>
    <mergeCell ref="I21:J21"/>
    <mergeCell ref="O21:P21"/>
    <mergeCell ref="U21:V21"/>
    <mergeCell ref="AB21:AC21"/>
    <mergeCell ref="AG21:AH21"/>
    <mergeCell ref="B22:C22"/>
    <mergeCell ref="G22:H22"/>
    <mergeCell ref="I22:J22"/>
    <mergeCell ref="O22:P22"/>
    <mergeCell ref="U22:V22"/>
    <mergeCell ref="AB22:AC22"/>
    <mergeCell ref="AG22:AH22"/>
    <mergeCell ref="B23:C23"/>
    <mergeCell ref="G23:H23"/>
    <mergeCell ref="I23:J23"/>
    <mergeCell ref="O23:P23"/>
    <mergeCell ref="U23:V23"/>
    <mergeCell ref="AB23:AC23"/>
    <mergeCell ref="AG23:AH23"/>
    <mergeCell ref="B24:C24"/>
    <mergeCell ref="G24:H24"/>
    <mergeCell ref="I24:J24"/>
    <mergeCell ref="O24:P24"/>
    <mergeCell ref="U24:V24"/>
    <mergeCell ref="AB24:AC24"/>
    <mergeCell ref="AG24:AH24"/>
    <mergeCell ref="B25:C25"/>
    <mergeCell ref="G25:H25"/>
    <mergeCell ref="I25:J25"/>
    <mergeCell ref="O25:P25"/>
    <mergeCell ref="U25:V25"/>
    <mergeCell ref="AB25:AC25"/>
    <mergeCell ref="AG25:AH25"/>
    <mergeCell ref="B26:C26"/>
    <mergeCell ref="G26:H26"/>
    <mergeCell ref="I26:J26"/>
    <mergeCell ref="O26:P26"/>
    <mergeCell ref="U26:V26"/>
    <mergeCell ref="AB26:AC26"/>
    <mergeCell ref="AG26:AH26"/>
    <mergeCell ref="B27:C27"/>
    <mergeCell ref="G27:H27"/>
    <mergeCell ref="I27:J27"/>
    <mergeCell ref="O27:P27"/>
    <mergeCell ref="U27:V27"/>
    <mergeCell ref="AB27:AC27"/>
    <mergeCell ref="AG27:AH27"/>
    <mergeCell ref="B28:C28"/>
    <mergeCell ref="G28:H28"/>
    <mergeCell ref="I28:J28"/>
    <mergeCell ref="O28:P28"/>
    <mergeCell ref="U28:V28"/>
    <mergeCell ref="AB28:AC28"/>
    <mergeCell ref="AG28:AH28"/>
    <mergeCell ref="B29:C29"/>
    <mergeCell ref="G29:H29"/>
    <mergeCell ref="I29:J29"/>
    <mergeCell ref="O29:P29"/>
    <mergeCell ref="U29:V29"/>
    <mergeCell ref="AB29:AC29"/>
    <mergeCell ref="AG29:AH29"/>
    <mergeCell ref="B30:C30"/>
    <mergeCell ref="G30:H30"/>
    <mergeCell ref="I30:J30"/>
    <mergeCell ref="O30:P30"/>
    <mergeCell ref="U30:V30"/>
    <mergeCell ref="AB30:AC30"/>
    <mergeCell ref="AG30:AH30"/>
    <mergeCell ref="B31:C31"/>
    <mergeCell ref="G31:H31"/>
    <mergeCell ref="I31:J31"/>
    <mergeCell ref="O31:P31"/>
    <mergeCell ref="U31:V31"/>
    <mergeCell ref="AB31:AC31"/>
    <mergeCell ref="AG31:AH31"/>
    <mergeCell ref="B32:C32"/>
    <mergeCell ref="G32:H32"/>
    <mergeCell ref="I32:J32"/>
    <mergeCell ref="O32:P32"/>
    <mergeCell ref="U32:V32"/>
    <mergeCell ref="AB32:AC32"/>
    <mergeCell ref="AG32:AH32"/>
    <mergeCell ref="B33:C33"/>
    <mergeCell ref="G33:H33"/>
    <mergeCell ref="I33:J33"/>
    <mergeCell ref="O33:P33"/>
    <mergeCell ref="U33:V33"/>
    <mergeCell ref="AB33:AC33"/>
    <mergeCell ref="AG33:AH33"/>
    <mergeCell ref="B34:C34"/>
    <mergeCell ref="G34:H34"/>
    <mergeCell ref="I34:J34"/>
    <mergeCell ref="O34:P34"/>
    <mergeCell ref="U34:V34"/>
    <mergeCell ref="AB34:AC34"/>
    <mergeCell ref="AG34:AH34"/>
    <mergeCell ref="B35:C35"/>
    <mergeCell ref="G35:H35"/>
    <mergeCell ref="I35:J35"/>
    <mergeCell ref="O35:P35"/>
    <mergeCell ref="U35:V35"/>
    <mergeCell ref="AB35:AC35"/>
    <mergeCell ref="AG35:AH35"/>
    <mergeCell ref="B36:C36"/>
    <mergeCell ref="G36:H36"/>
    <mergeCell ref="I36:J36"/>
    <mergeCell ref="O36:P36"/>
    <mergeCell ref="U36:V36"/>
    <mergeCell ref="AB36:AC36"/>
    <mergeCell ref="AG36:AH36"/>
    <mergeCell ref="B37:C37"/>
    <mergeCell ref="G37:H37"/>
    <mergeCell ref="I37:J37"/>
    <mergeCell ref="O37:P37"/>
    <mergeCell ref="U37:V37"/>
    <mergeCell ref="AB37:AC37"/>
    <mergeCell ref="AG37:AH37"/>
    <mergeCell ref="B38:C38"/>
    <mergeCell ref="G38:H38"/>
    <mergeCell ref="I38:J38"/>
    <mergeCell ref="O38:P38"/>
    <mergeCell ref="U38:V38"/>
    <mergeCell ref="AB38:AC38"/>
    <mergeCell ref="AG38:AH38"/>
    <mergeCell ref="B39:C39"/>
    <mergeCell ref="G39:H39"/>
    <mergeCell ref="I39:J39"/>
    <mergeCell ref="O39:P39"/>
    <mergeCell ref="U39:V39"/>
    <mergeCell ref="AB39:AC39"/>
    <mergeCell ref="AG39:AH39"/>
    <mergeCell ref="B40:C40"/>
    <mergeCell ref="G40:H40"/>
    <mergeCell ref="I40:J40"/>
    <mergeCell ref="O40:P40"/>
    <mergeCell ref="U40:V40"/>
    <mergeCell ref="AB40:AC40"/>
    <mergeCell ref="AG40:AH40"/>
    <mergeCell ref="B41:C41"/>
    <mergeCell ref="G41:H41"/>
    <mergeCell ref="I41:J41"/>
    <mergeCell ref="O41:P41"/>
    <mergeCell ref="U41:V41"/>
    <mergeCell ref="AB41:AC41"/>
    <mergeCell ref="AG41:AH41"/>
    <mergeCell ref="B42:C42"/>
    <mergeCell ref="G42:H42"/>
    <mergeCell ref="I42:J42"/>
    <mergeCell ref="O42:P42"/>
    <mergeCell ref="U42:V42"/>
    <mergeCell ref="AB42:AC42"/>
    <mergeCell ref="AG42:AH42"/>
    <mergeCell ref="B43:C43"/>
    <mergeCell ref="G43:H43"/>
    <mergeCell ref="I43:J43"/>
    <mergeCell ref="O43:P43"/>
    <mergeCell ref="U43:V43"/>
    <mergeCell ref="AB43:AC43"/>
    <mergeCell ref="AG43:AH43"/>
    <mergeCell ref="B44:C44"/>
    <mergeCell ref="G44:H44"/>
    <mergeCell ref="I44:J44"/>
    <mergeCell ref="O44:P44"/>
    <mergeCell ref="U44:V44"/>
    <mergeCell ref="AB44:AC44"/>
    <mergeCell ref="AG44:AH44"/>
    <mergeCell ref="B45:C45"/>
    <mergeCell ref="G45:H45"/>
    <mergeCell ref="I45:J45"/>
    <mergeCell ref="O45:P45"/>
    <mergeCell ref="U45:V45"/>
    <mergeCell ref="AB45:AC45"/>
    <mergeCell ref="AG45:AH45"/>
    <mergeCell ref="B46:C46"/>
    <mergeCell ref="G46:H46"/>
    <mergeCell ref="I46:J46"/>
    <mergeCell ref="O46:P46"/>
    <mergeCell ref="U46:V46"/>
    <mergeCell ref="AB46:AC46"/>
    <mergeCell ref="AG46:AH46"/>
    <mergeCell ref="B47:C47"/>
    <mergeCell ref="G47:H47"/>
    <mergeCell ref="I47:J47"/>
    <mergeCell ref="O47:P47"/>
    <mergeCell ref="U47:V47"/>
    <mergeCell ref="AB47:AC47"/>
    <mergeCell ref="AG47:AH47"/>
    <mergeCell ref="B48:C48"/>
    <mergeCell ref="G48:H48"/>
    <mergeCell ref="I48:J48"/>
    <mergeCell ref="O48:P48"/>
    <mergeCell ref="U48:V48"/>
    <mergeCell ref="AB48:AC48"/>
    <mergeCell ref="AG48:AH48"/>
    <mergeCell ref="B49:C49"/>
    <mergeCell ref="G49:H49"/>
    <mergeCell ref="I49:J49"/>
    <mergeCell ref="O49:P49"/>
    <mergeCell ref="U49:V49"/>
    <mergeCell ref="AB49:AC49"/>
    <mergeCell ref="AG49:AH49"/>
    <mergeCell ref="B50:C50"/>
    <mergeCell ref="G50:H50"/>
    <mergeCell ref="I50:J50"/>
    <mergeCell ref="O50:P50"/>
    <mergeCell ref="U50:V50"/>
    <mergeCell ref="AB50:AC50"/>
    <mergeCell ref="AG50:AH50"/>
    <mergeCell ref="B51:C51"/>
    <mergeCell ref="G51:H51"/>
    <mergeCell ref="I51:J51"/>
    <mergeCell ref="O51:P51"/>
    <mergeCell ref="U51:V51"/>
    <mergeCell ref="AB51:AC51"/>
    <mergeCell ref="AG51:AH51"/>
    <mergeCell ref="B52:C52"/>
    <mergeCell ref="G52:H52"/>
    <mergeCell ref="I52:J52"/>
    <mergeCell ref="O52:P52"/>
    <mergeCell ref="U52:V52"/>
    <mergeCell ref="AB52:AC52"/>
    <mergeCell ref="AG52:AH52"/>
    <mergeCell ref="B53:C53"/>
    <mergeCell ref="G53:H53"/>
    <mergeCell ref="I53:J53"/>
    <mergeCell ref="O53:P53"/>
    <mergeCell ref="U53:V53"/>
    <mergeCell ref="AB53:AC53"/>
    <mergeCell ref="AG53:AH53"/>
    <mergeCell ref="B54:C54"/>
    <mergeCell ref="G54:H54"/>
    <mergeCell ref="I54:J54"/>
    <mergeCell ref="O54:P54"/>
    <mergeCell ref="U54:V54"/>
    <mergeCell ref="AB54:AC54"/>
    <mergeCell ref="AG54:AH54"/>
    <mergeCell ref="B55:C55"/>
    <mergeCell ref="G55:H55"/>
    <mergeCell ref="I55:J55"/>
    <mergeCell ref="O55:P55"/>
    <mergeCell ref="U55:V55"/>
    <mergeCell ref="AB55:AC55"/>
    <mergeCell ref="AG55:AH55"/>
    <mergeCell ref="B56:C56"/>
    <mergeCell ref="G56:H56"/>
    <mergeCell ref="I56:J56"/>
    <mergeCell ref="O56:P56"/>
    <mergeCell ref="U56:V56"/>
    <mergeCell ref="AB56:AC56"/>
    <mergeCell ref="AG56:AH56"/>
    <mergeCell ref="B57:C57"/>
    <mergeCell ref="G57:H57"/>
    <mergeCell ref="I57:J57"/>
    <mergeCell ref="O57:P57"/>
    <mergeCell ref="U57:V57"/>
    <mergeCell ref="AB57:AC57"/>
    <mergeCell ref="AG57:AH57"/>
    <mergeCell ref="AB58:AC58"/>
    <mergeCell ref="AG58:AH58"/>
    <mergeCell ref="AB59:AC59"/>
    <mergeCell ref="AG59:AH59"/>
    <mergeCell ref="AB60:AC60"/>
    <mergeCell ref="AG60:AH60"/>
    <mergeCell ref="B61:C61"/>
    <mergeCell ref="G61:H61"/>
    <mergeCell ref="I61:J61"/>
    <mergeCell ref="O61:P61"/>
    <mergeCell ref="U61:V61"/>
    <mergeCell ref="AB61:AC61"/>
    <mergeCell ref="AG61:AH61"/>
    <mergeCell ref="AB62:AC62"/>
    <mergeCell ref="AG62:AH62"/>
    <mergeCell ref="B63:C63"/>
    <mergeCell ref="G63:H63"/>
    <mergeCell ref="I63:J63"/>
    <mergeCell ref="O63:P63"/>
    <mergeCell ref="U63:V63"/>
    <mergeCell ref="AB63:AC63"/>
    <mergeCell ref="AG63:AH63"/>
    <mergeCell ref="B64:C64"/>
    <mergeCell ref="G64:H64"/>
    <mergeCell ref="I64:J64"/>
    <mergeCell ref="O64:P64"/>
    <mergeCell ref="U64:V64"/>
    <mergeCell ref="AB64:AC64"/>
    <mergeCell ref="AG64:AH64"/>
    <mergeCell ref="B65:C65"/>
    <mergeCell ref="G65:H65"/>
    <mergeCell ref="I65:J65"/>
    <mergeCell ref="O65:P65"/>
    <mergeCell ref="U65:V65"/>
    <mergeCell ref="AB65:AC65"/>
    <mergeCell ref="AG65:AH65"/>
    <mergeCell ref="B66:C66"/>
    <mergeCell ref="G66:H66"/>
    <mergeCell ref="I66:J66"/>
    <mergeCell ref="O66:P66"/>
    <mergeCell ref="U66:V66"/>
    <mergeCell ref="AB66:AC66"/>
    <mergeCell ref="AG66:AH66"/>
    <mergeCell ref="B67:C67"/>
    <mergeCell ref="G67:H67"/>
    <mergeCell ref="I67:J67"/>
    <mergeCell ref="O67:P67"/>
    <mergeCell ref="U67:V67"/>
    <mergeCell ref="AB67:AC67"/>
    <mergeCell ref="AG67:AH67"/>
    <mergeCell ref="B68:C68"/>
    <mergeCell ref="G68:H68"/>
    <mergeCell ref="I68:J68"/>
    <mergeCell ref="O68:P68"/>
    <mergeCell ref="U68:V68"/>
    <mergeCell ref="AB68:AC68"/>
    <mergeCell ref="AG68:AH68"/>
    <mergeCell ref="B69:C69"/>
    <mergeCell ref="G69:H69"/>
    <mergeCell ref="I69:J69"/>
    <mergeCell ref="O69:P69"/>
    <mergeCell ref="U69:V69"/>
    <mergeCell ref="AB69:AC69"/>
    <mergeCell ref="AG69:AH69"/>
    <mergeCell ref="B70:C70"/>
    <mergeCell ref="G70:H70"/>
    <mergeCell ref="I70:J70"/>
    <mergeCell ref="O70:P70"/>
    <mergeCell ref="U70:V70"/>
    <mergeCell ref="AB70:AC70"/>
    <mergeCell ref="AG70:AH70"/>
    <mergeCell ref="B71:C71"/>
    <mergeCell ref="G71:H71"/>
    <mergeCell ref="I71:J71"/>
    <mergeCell ref="O71:P71"/>
    <mergeCell ref="U71:V71"/>
    <mergeCell ref="AB71:AC71"/>
    <mergeCell ref="AG71:AH71"/>
    <mergeCell ref="B72:C72"/>
    <mergeCell ref="G72:H72"/>
    <mergeCell ref="I72:J72"/>
    <mergeCell ref="O72:P72"/>
    <mergeCell ref="U72:V72"/>
    <mergeCell ref="AB72:AC72"/>
    <mergeCell ref="AG72:AH72"/>
    <mergeCell ref="B73:C73"/>
    <mergeCell ref="G73:H73"/>
    <mergeCell ref="I73:J73"/>
    <mergeCell ref="O73:P73"/>
    <mergeCell ref="U73:V73"/>
    <mergeCell ref="AB73:AC73"/>
    <mergeCell ref="AG73:AH73"/>
    <mergeCell ref="B74:C74"/>
    <mergeCell ref="G74:H74"/>
    <mergeCell ref="I74:J74"/>
    <mergeCell ref="O74:P74"/>
    <mergeCell ref="U74:V74"/>
    <mergeCell ref="AB74:AC74"/>
    <mergeCell ref="AG74:AH74"/>
    <mergeCell ref="B75:C75"/>
    <mergeCell ref="G75:H75"/>
    <mergeCell ref="I75:J75"/>
    <mergeCell ref="O75:P75"/>
    <mergeCell ref="U75:V75"/>
    <mergeCell ref="AB75:AC75"/>
    <mergeCell ref="AG75:AH75"/>
    <mergeCell ref="B76:C76"/>
    <mergeCell ref="G76:H76"/>
    <mergeCell ref="I76:J76"/>
    <mergeCell ref="O76:P76"/>
    <mergeCell ref="U76:V76"/>
    <mergeCell ref="AB76:AC76"/>
    <mergeCell ref="AG76:AH76"/>
    <mergeCell ref="B77:C77"/>
    <mergeCell ref="G77:H77"/>
    <mergeCell ref="I77:J77"/>
    <mergeCell ref="O77:P77"/>
    <mergeCell ref="U77:V77"/>
    <mergeCell ref="AB77:AC77"/>
    <mergeCell ref="AG77:AH77"/>
    <mergeCell ref="B78:C78"/>
    <mergeCell ref="G78:H78"/>
    <mergeCell ref="I78:J78"/>
    <mergeCell ref="O78:P78"/>
    <mergeCell ref="U78:V78"/>
    <mergeCell ref="AB78:AC78"/>
    <mergeCell ref="AG78:AH78"/>
    <mergeCell ref="B79:C79"/>
    <mergeCell ref="G79:H79"/>
    <mergeCell ref="I79:J79"/>
    <mergeCell ref="O79:P79"/>
    <mergeCell ref="U79:V79"/>
    <mergeCell ref="AB79:AC79"/>
    <mergeCell ref="AG79:AH79"/>
    <mergeCell ref="B80:C80"/>
    <mergeCell ref="G80:H80"/>
    <mergeCell ref="I80:J80"/>
    <mergeCell ref="O80:P80"/>
    <mergeCell ref="U80:V80"/>
    <mergeCell ref="AB80:AC80"/>
    <mergeCell ref="AG80:AH80"/>
    <mergeCell ref="B81:C81"/>
    <mergeCell ref="G81:H81"/>
    <mergeCell ref="I81:J81"/>
    <mergeCell ref="O81:P81"/>
    <mergeCell ref="U81:V81"/>
    <mergeCell ref="AB81:AC81"/>
    <mergeCell ref="AG81:AH81"/>
    <mergeCell ref="B82:C82"/>
    <mergeCell ref="G82:H82"/>
    <mergeCell ref="I82:J82"/>
    <mergeCell ref="O82:P82"/>
    <mergeCell ref="U82:V82"/>
    <mergeCell ref="AB82:AC82"/>
    <mergeCell ref="AG82:AH82"/>
    <mergeCell ref="B83:C83"/>
    <mergeCell ref="G83:H83"/>
    <mergeCell ref="I83:J83"/>
    <mergeCell ref="O83:P83"/>
    <mergeCell ref="U83:V83"/>
    <mergeCell ref="AB83:AC83"/>
    <mergeCell ref="AG83:AH83"/>
    <mergeCell ref="B84:C84"/>
    <mergeCell ref="G84:H84"/>
    <mergeCell ref="I84:J84"/>
    <mergeCell ref="O84:P84"/>
    <mergeCell ref="U84:V84"/>
    <mergeCell ref="AB84:AC84"/>
    <mergeCell ref="AG84:AH84"/>
    <mergeCell ref="B85:C85"/>
    <mergeCell ref="G85:H85"/>
    <mergeCell ref="I85:J85"/>
    <mergeCell ref="O85:P85"/>
    <mergeCell ref="U85:V85"/>
    <mergeCell ref="AB85:AC85"/>
    <mergeCell ref="AG85:AH85"/>
    <mergeCell ref="B86:C86"/>
    <mergeCell ref="G86:H86"/>
    <mergeCell ref="I86:J86"/>
    <mergeCell ref="O86:P86"/>
    <mergeCell ref="U86:V86"/>
    <mergeCell ref="AB86:AC86"/>
    <mergeCell ref="AG86:AH86"/>
    <mergeCell ref="B87:C87"/>
    <mergeCell ref="G87:H87"/>
    <mergeCell ref="I87:J87"/>
    <mergeCell ref="O87:P87"/>
    <mergeCell ref="U87:V87"/>
    <mergeCell ref="AB87:AC87"/>
    <mergeCell ref="AG87:AH87"/>
    <mergeCell ref="B88:C88"/>
    <mergeCell ref="G88:H88"/>
    <mergeCell ref="I88:J88"/>
    <mergeCell ref="O88:P88"/>
    <mergeCell ref="U88:V88"/>
    <mergeCell ref="AB88:AC88"/>
    <mergeCell ref="AG88:AH88"/>
    <mergeCell ref="B89:C89"/>
    <mergeCell ref="G89:H89"/>
    <mergeCell ref="I89:J89"/>
    <mergeCell ref="O89:P89"/>
    <mergeCell ref="U89:V89"/>
    <mergeCell ref="AB89:AC89"/>
    <mergeCell ref="AG89:AH89"/>
    <mergeCell ref="B90:C90"/>
    <mergeCell ref="G90:H90"/>
    <mergeCell ref="I90:J90"/>
    <mergeCell ref="O90:P90"/>
    <mergeCell ref="U90:V90"/>
    <mergeCell ref="AB90:AC90"/>
    <mergeCell ref="AG90:AH90"/>
    <mergeCell ref="B91:C91"/>
    <mergeCell ref="G91:H91"/>
    <mergeCell ref="I91:J91"/>
    <mergeCell ref="O91:P91"/>
    <mergeCell ref="U91:V91"/>
    <mergeCell ref="AB91:AC91"/>
    <mergeCell ref="AG91:AH91"/>
    <mergeCell ref="B92:C92"/>
    <mergeCell ref="G92:H92"/>
    <mergeCell ref="I92:J92"/>
    <mergeCell ref="O92:P92"/>
    <mergeCell ref="U92:V92"/>
    <mergeCell ref="AB92:AC92"/>
    <mergeCell ref="AG92:AH92"/>
    <mergeCell ref="B93:C93"/>
    <mergeCell ref="G93:H93"/>
    <mergeCell ref="I93:J93"/>
    <mergeCell ref="O93:P93"/>
    <mergeCell ref="U93:V93"/>
    <mergeCell ref="AB93:AC93"/>
    <mergeCell ref="AG93:AH93"/>
    <mergeCell ref="B94:C94"/>
    <mergeCell ref="G94:H94"/>
    <mergeCell ref="I94:J94"/>
    <mergeCell ref="O94:P94"/>
    <mergeCell ref="U94:V94"/>
    <mergeCell ref="AB94:AC94"/>
    <mergeCell ref="AG94:AH94"/>
    <mergeCell ref="B95:C95"/>
    <mergeCell ref="G95:H95"/>
    <mergeCell ref="I95:J95"/>
    <mergeCell ref="O95:P95"/>
    <mergeCell ref="U95:V95"/>
    <mergeCell ref="AB95:AC95"/>
    <mergeCell ref="AG95:AH95"/>
    <mergeCell ref="B96:C96"/>
    <mergeCell ref="G96:H96"/>
    <mergeCell ref="I96:J96"/>
    <mergeCell ref="O96:P96"/>
    <mergeCell ref="U96:V96"/>
    <mergeCell ref="AB96:AC96"/>
    <mergeCell ref="AG96:AH96"/>
    <mergeCell ref="B97:C97"/>
    <mergeCell ref="G97:H97"/>
    <mergeCell ref="I97:J97"/>
    <mergeCell ref="O97:P97"/>
    <mergeCell ref="U97:V97"/>
    <mergeCell ref="AB97:AC97"/>
    <mergeCell ref="AG97:AH97"/>
    <mergeCell ref="B98:C98"/>
    <mergeCell ref="G98:H98"/>
    <mergeCell ref="I98:J98"/>
    <mergeCell ref="O98:P98"/>
    <mergeCell ref="U98:V98"/>
    <mergeCell ref="AB98:AC98"/>
    <mergeCell ref="AG98:AH98"/>
    <mergeCell ref="B99:C99"/>
    <mergeCell ref="G99:H99"/>
    <mergeCell ref="I99:J99"/>
    <mergeCell ref="O99:P99"/>
    <mergeCell ref="U99:V99"/>
    <mergeCell ref="AB99:AC99"/>
    <mergeCell ref="AG99:AH99"/>
    <mergeCell ref="B100:C100"/>
    <mergeCell ref="G100:H100"/>
    <mergeCell ref="I100:J100"/>
    <mergeCell ref="O100:P100"/>
    <mergeCell ref="U100:V100"/>
    <mergeCell ref="AB100:AC100"/>
    <mergeCell ref="AG100:AH100"/>
    <mergeCell ref="B101:C101"/>
    <mergeCell ref="G101:H101"/>
    <mergeCell ref="I101:J101"/>
    <mergeCell ref="O101:P101"/>
    <mergeCell ref="U101:V101"/>
    <mergeCell ref="AB101:AC101"/>
    <mergeCell ref="AG101:AH101"/>
    <mergeCell ref="B102:C102"/>
    <mergeCell ref="G102:H102"/>
    <mergeCell ref="I102:J102"/>
    <mergeCell ref="O102:P102"/>
    <mergeCell ref="U102:V102"/>
    <mergeCell ref="AB102:AC102"/>
    <mergeCell ref="AG102:AH102"/>
    <mergeCell ref="B103:C103"/>
    <mergeCell ref="G103:H103"/>
    <mergeCell ref="I103:J103"/>
    <mergeCell ref="O103:P103"/>
    <mergeCell ref="U103:V103"/>
    <mergeCell ref="AB103:AC103"/>
    <mergeCell ref="AG103:AH103"/>
    <mergeCell ref="B104:C104"/>
    <mergeCell ref="G104:H104"/>
    <mergeCell ref="I104:J104"/>
    <mergeCell ref="O104:P104"/>
    <mergeCell ref="U104:V104"/>
    <mergeCell ref="B105:C105"/>
    <mergeCell ref="G105:H105"/>
    <mergeCell ref="I105:J105"/>
    <mergeCell ref="O105:P105"/>
    <mergeCell ref="U105:V105"/>
    <mergeCell ref="B106:C106"/>
    <mergeCell ref="G106:H106"/>
    <mergeCell ref="I106:J106"/>
    <mergeCell ref="O106:P106"/>
    <mergeCell ref="U106:V106"/>
    <mergeCell ref="B107:C107"/>
    <mergeCell ref="G107:H107"/>
    <mergeCell ref="I107:J107"/>
    <mergeCell ref="O107:P107"/>
    <mergeCell ref="U107:V107"/>
    <mergeCell ref="B108:C108"/>
    <mergeCell ref="G108:H108"/>
    <mergeCell ref="I108:J108"/>
    <mergeCell ref="O108:P108"/>
    <mergeCell ref="U108:V108"/>
    <mergeCell ref="B109:C109"/>
    <mergeCell ref="G109:H109"/>
    <mergeCell ref="I109:J109"/>
    <mergeCell ref="O109:P109"/>
    <mergeCell ref="U109:V109"/>
    <mergeCell ref="B110:C110"/>
    <mergeCell ref="G110:H110"/>
    <mergeCell ref="I110:J110"/>
    <mergeCell ref="O110:P110"/>
    <mergeCell ref="U110:V110"/>
    <mergeCell ref="B111:C111"/>
    <mergeCell ref="G111:H111"/>
    <mergeCell ref="I111:J111"/>
    <mergeCell ref="O111:P111"/>
    <mergeCell ref="U111:V111"/>
    <mergeCell ref="B112:C112"/>
    <mergeCell ref="G112:H112"/>
    <mergeCell ref="I112:J112"/>
    <mergeCell ref="O112:P112"/>
    <mergeCell ref="U112:V112"/>
    <mergeCell ref="B113:C113"/>
    <mergeCell ref="G113:H113"/>
    <mergeCell ref="I113:J113"/>
    <mergeCell ref="O113:P113"/>
    <mergeCell ref="U113:V1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Meng</dc:creator>
  <cp:lastModifiedBy>知其白守其黑</cp:lastModifiedBy>
  <dcterms:created xsi:type="dcterms:W3CDTF">2015-06-06T10:17:00Z</dcterms:created>
  <dcterms:modified xsi:type="dcterms:W3CDTF">2024-06-30T18:16:35Z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DEF9B86157A9A36931CE7F668D2A9E80_43</vt:lpwstr>
  </property>
</Properties>
</file>