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2023.04" sheetId="1" r:id="rId1"/>
  </sheets>
  <definedNames>
    <definedName name="_xlnm._FilterDatabase" localSheetId="0" hidden="1">'2023.04'!$A$45:$I$430</definedName>
    <definedName name="_xlnm.Print_Area" localSheetId="0">'2023.04'!$A$1:$J$598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75" i="1" l="1"/>
  <c r="D475" i="1"/>
  <c r="C475" i="1"/>
  <c r="B475" i="1"/>
  <c r="C466" i="1"/>
  <c r="B466" i="1"/>
  <c r="D464" i="1"/>
  <c r="C463" i="1"/>
  <c r="B463" i="1"/>
  <c r="D461" i="1"/>
  <c r="C460" i="1"/>
  <c r="B460" i="1"/>
  <c r="D458" i="1"/>
  <c r="C457" i="1"/>
  <c r="B457" i="1"/>
  <c r="D455" i="1" s="1"/>
  <c r="C454" i="1"/>
  <c r="B454" i="1"/>
  <c r="C451" i="1"/>
  <c r="B451" i="1"/>
  <c r="C448" i="1"/>
  <c r="B448" i="1"/>
  <c r="D446" i="1"/>
  <c r="C445" i="1"/>
  <c r="B445" i="1"/>
  <c r="D443" i="1" s="1"/>
  <c r="C442" i="1"/>
  <c r="B442" i="1"/>
  <c r="D440" i="1"/>
  <c r="B439" i="1"/>
</calcChain>
</file>

<file path=xl/sharedStrings.xml><?xml version="1.0" encoding="utf-8"?>
<sst xmlns="http://schemas.openxmlformats.org/spreadsheetml/2006/main" count="1816" uniqueCount="1244">
  <si>
    <r>
      <t>통신, 방송, 광고계 여럿 소식 &amp; 컨텐츠,마케팅,PR 단신 - 4</t>
    </r>
    <r>
      <rPr>
        <b/>
        <sz val="11"/>
        <color rgb="FFFFFF00"/>
        <rFont val="맑은 고딕"/>
        <family val="3"/>
        <charset val="129"/>
        <scheme val="minor"/>
      </rPr>
      <t>월 Issue 요약</t>
    </r>
    <phoneticPr fontId="4" type="noConversion"/>
  </si>
  <si>
    <t>★ 'TV조선 재승인 의혹' 법정으로…방통위 간부들 재판 돌입</t>
    <phoneticPr fontId="4" type="noConversion"/>
  </si>
  <si>
    <t>- 종합편성채널 조선방송(TV조선) 재승인 심사 조작 의혹으로 기소된 방송통신위원회 관계자들에 대한 재판이 4월 첫 째주에 시작될 에정</t>
    <phoneticPr fontId="4" type="noConversion"/>
  </si>
  <si>
    <t>- 서울북부지법은 오는 4일 오전 10시 위계공무집행방해 등 혐의로 구속기소된 양모 전 방통위 방송정책국장과 차모 전 운영지원과장, 당시 심사위원장 윤모 광주대 교수 등에 대한 첫 공판기일을 진행</t>
    <phoneticPr fontId="4" type="noConversion"/>
  </si>
  <si>
    <t>- 양 국장은 2020년 4월 TV조선 재승인 심사 당시 방통위 방송정책국장으로 근무하면서 TV조선이 재승인 요건을 충족하는 점수를 받자 심사위원들이 점수를 고칠 수 있도록 윤 교수에게 평가점수 결과를 몰래 알려준 혐의</t>
    <phoneticPr fontId="4" type="noConversion"/>
  </si>
  <si>
    <r>
      <t xml:space="preserve">(당시 TV조선은 653.39점을 받아 총점으로는 재승인 기준(650점)을 넘겼으나 </t>
    </r>
    <r>
      <rPr>
        <b/>
        <sz val="11"/>
        <color rgb="FFFF0000"/>
        <rFont val="맑은 고딕"/>
        <family val="3"/>
        <charset val="129"/>
      </rPr>
      <t>'공적책임·공정성' 항목에서 기준점(105점)에 미달하는 104.15점을 받아 조건부 재승인 판정을 받은 바</t>
    </r>
    <r>
      <rPr>
        <sz val="11"/>
        <color rgb="FFFF0000"/>
        <rFont val="맑은 고딕"/>
        <family val="3"/>
        <charset val="129"/>
      </rPr>
      <t xml:space="preserve"> 있음)</t>
    </r>
    <phoneticPr fontId="4" type="noConversion"/>
  </si>
  <si>
    <t>- 방통위 방송지원정책과장이었던 차 과장은 TV조선 평가점수가 조작된 사실을 인지했지만, 이를 방통위 상임위원들에게 보고하지 않고 조건부 재승인을 의결하게 한 혐의</t>
    <phoneticPr fontId="4" type="noConversion"/>
  </si>
  <si>
    <t>★ SBS, 예능국 독립 검토중</t>
    <phoneticPr fontId="4" type="noConversion"/>
  </si>
  <si>
    <t>- SBS가 기업 가치 제고 방안 중 하나로 예능국 분사를 고려 중인 것으로 파악 (5월 중 예능국 PD 등 조직원 의견수렴을 거쳐 분리 찬성 의견이 60% 이상 나오면 추후 절차를 밟아갈 계획) : SBS 지분을 확보한 행동주의 펀드 얼라인파트너스자산운용이 기업가치를 올리라고 요구한 점이 결정에 영향을 미쳤다는 분석</t>
    <phoneticPr fontId="4" type="noConversion"/>
  </si>
  <si>
    <r>
      <t xml:space="preserve">(증권가에선 예능국 분사를 통해 </t>
    </r>
    <r>
      <rPr>
        <b/>
        <sz val="11"/>
        <color rgb="FFFF0000"/>
        <rFont val="맑은 고딕"/>
        <family val="3"/>
        <charset val="129"/>
      </rPr>
      <t>온라인동영상서비스(OTT)로 플랫폼을 확대할 경우 수익성을 제고하고 SBS 기업가치 상승으로 이어질 수 있다고 평가</t>
    </r>
    <r>
      <rPr>
        <sz val="11"/>
        <color rgb="FFFF0000"/>
        <rFont val="맑은 고딕"/>
        <family val="3"/>
        <charset val="129"/>
      </rPr>
      <t>)</t>
    </r>
    <phoneticPr fontId="4" type="noConversion"/>
  </si>
  <si>
    <t>- KB자산운용(6.17%) VIP자산운용(5.17%) 등도 SBS 주요 주주이지만 예능국 분리와 관해 의견을 개진한 바는 없는 것으로 파악 : “공개적인 주주 제안이 아니라 하더라도 행동주의 펀드 지분이 들어간 상황에서 SBS가 이들의 제안을 의식할 가능성이 있다고 본다” (미디어 애널리스트)</t>
    <phoneticPr fontId="4" type="noConversion"/>
  </si>
  <si>
    <t xml:space="preserve">- 예능국 독립의 주된 목적은 내부적 의사결정 과정 효율화를 위한 것일 수 있다는 또 다른 해석도 : </t>
    <phoneticPr fontId="4" type="noConversion"/>
  </si>
  <si>
    <t>▶ “SBS는 그나마 의사결정이 다른 지상파보다 개방적이긴 하지만 여전히 OTT를 경쟁상대라고 보는 경향 : 피지컬100 흥행의 경우, 내부에선 킬러 콘텐츠를 만들어 왜 외부로 파느냐, 우리 채널에 팔아서 광고수익을 더 끌어와야 한다는 의견 vs 좋은 가격에 팔아서 밖에서 돈을 벌어 오는 것이 지금 시장에 맞는 것이란 의견</t>
    <phoneticPr fontId="4" type="noConversion"/>
  </si>
  <si>
    <t>★ 적자 지속 토종 OTT, 방송통신 발전기금까지 낼까</t>
    <phoneticPr fontId="4" type="noConversion"/>
  </si>
  <si>
    <t>- 지난해부터 슬금슬금 제기되기 시작했던 '방송통신 발전기금' 납부 사업자 확대를 놓고 국내 OTT 플랫폼 역차별 논란이 재연되고 있음</t>
    <phoneticPr fontId="4" type="noConversion"/>
  </si>
  <si>
    <r>
      <t>- OTT 플랫폼은 아직 납부 대상에 포함돼 있지 않았다보니 다른 채널과 형평성을 고려해 OTT 플랫폼들도 방발기금 납부 사업자에 편입돼야 한다는 지적이 나오는 중 (현행법상 방송통신 발전기금 납부 사업자 :</t>
    </r>
    <r>
      <rPr>
        <sz val="11"/>
        <color rgb="FF0070C0"/>
        <rFont val="맑은 고딕"/>
        <family val="3"/>
        <charset val="129"/>
      </rPr>
      <t xml:space="preserve"> △지상파 △종합편성채널 △보도채널 △유료방송사업자(IPTV) △홈쇼핑사업자</t>
    </r>
    <r>
      <rPr>
        <sz val="11"/>
        <color rgb="FFFF0000"/>
        <rFont val="맑은 고딕"/>
        <family val="3"/>
        <charset val="129"/>
      </rPr>
      <t xml:space="preserve"> 등으로 한정)</t>
    </r>
    <phoneticPr fontId="4" type="noConversion"/>
  </si>
  <si>
    <t>- 방송통신 발전(방발)기금은 과학기술정보통신부와 방송통신위원회가 산업 진흥을 목적으로 만든 기금으로, 현재 이동통신 3사의 주파수 할당 대가와 지상파·IPTV 및 유료방송 사업자들의 분담금 등으로 구성</t>
    <phoneticPr fontId="4" type="noConversion"/>
  </si>
  <si>
    <t>- "아직 국내 OTT업체들은 큰 적자속에 있는 상황이라 시기상조이다. OTT산업은 지상파나 유료방송 같이 사업권을 보호하는 산업이 아닌 글로벌 무한경쟁 업종이라 명분도 약하다" - OTT업체 주장</t>
    <phoneticPr fontId="4" type="noConversion"/>
  </si>
  <si>
    <r>
      <t xml:space="preserve">- 국내 OTT사업자들은 출범 이후 줄곧 적자 : 최근 2∼3년을 놓고 보면, 먼저 </t>
    </r>
    <r>
      <rPr>
        <b/>
        <sz val="11"/>
        <color rgb="FFFF0000"/>
        <rFont val="맑은 고딕"/>
        <family val="3"/>
        <charset val="129"/>
      </rPr>
      <t>티빙은 CJ ENM 실적 발표 자료를 기준으로 2020년 61억원, 2021년 762억원에 이어 지난해에도 763억원의 영업적자를 기록</t>
    </r>
    <phoneticPr fontId="4" type="noConversion"/>
  </si>
  <si>
    <t>★ '난공불락' 누누티비, '길복순'도 풀었다…멍드는 OTT 시장</t>
    <phoneticPr fontId="4" type="noConversion"/>
  </si>
  <si>
    <t>- OTT업계에 따르면 영상물 불법 스트리밍 사이트 누누티비가 주요 OTT 서비스 콘텐츠를 무단 업로드하는 행위를 지속중 : 주요 OTT 오리지널 콘텐츠 전편을 무료로 공개하고 있으며 * 콘텐츠 공급 시점도 방영 후 이르면 2~3시간, 늦어도 이틀 이내라고 전해옴</t>
    <phoneticPr fontId="4" type="noConversion"/>
  </si>
  <si>
    <r>
      <t xml:space="preserve">- 업계에선 이미 누누티비 운영에 따른 피해 규모가 </t>
    </r>
    <r>
      <rPr>
        <b/>
        <sz val="11"/>
        <color rgb="FFFF0000"/>
        <rFont val="맑은 고딕"/>
        <family val="3"/>
        <charset val="129"/>
      </rPr>
      <t>최소 4조9000억원</t>
    </r>
    <r>
      <rPr>
        <sz val="11"/>
        <color rgb="FFFF0000"/>
        <rFont val="맑은 고딕"/>
        <family val="3"/>
        <charset val="129"/>
      </rPr>
      <t>을 넘는 것으로 추산 : 한국영화영상저작권협회 관계자는 “VOD 단가를 기준으로 추산한 것이기 때문에 부가 판권, 해외 유통 수익까지 고려하면 실질적인 피해는 집계하기 어렵다”고 설명</t>
    </r>
    <phoneticPr fontId="4" type="noConversion"/>
  </si>
  <si>
    <t>- 2021년 10월 12일을 시작으로 현재까지 총 20회에 걸쳐 접속 차단 조치를 했으며, 그럴 때마다 누누티비는 수시로 대체 사이트를 만드는 방식으로 접속 차단 조치를 피하곤 했음 (2월 기준으로 누누티비 동영상 총조회수는 15억 회를 기록)</t>
    <phoneticPr fontId="4" type="noConversion"/>
  </si>
  <si>
    <t>- 방통위가 이동통신 3사 등 인터넷제공사업자(ISP)와 협력해 불법 사이트를 폐쇄하는 식의 대응으로는 불법 스트리밍 사이트를 막을 수 없다는 설명 : 불법사이트는 ISP가 아니라 콘텐츠전송네트워크(CDN) 사업자 서버를 이용하면서 정부 제재를 피하는 중</t>
    <phoneticPr fontId="4" type="noConversion"/>
  </si>
  <si>
    <t>★ "AI로 만든 이모티콘, 유료화 가능할까"…카카오, 입점 정책 고민</t>
    <phoneticPr fontId="4" type="noConversion"/>
  </si>
  <si>
    <t>- 창작성을 어디까지 인정할 수 있는지, AI를 이용한 이모티콘을 유료로 판매하는 것이 가능한지 등을 판단하기 쉽지 않은 상황</t>
    <phoneticPr fontId="4" type="noConversion"/>
  </si>
  <si>
    <t>- 한국인공지능법학회 주최로 열린 ‘생성AI 시대의 법적 쟁점’ 세미나에서 카카오는 : “이모티콘 시장에서도 중요한 이슈인 저작권도 생성형 AI 기술 발달에 여러 이슈가 생겨나고 있다. 생성형 AI 창작물의 저작물성, 저작권 주체 등이 쟁점이 되고 있다”</t>
    <phoneticPr fontId="4" type="noConversion"/>
  </si>
  <si>
    <t>- 카카오는 생성형AI의 저작권과 관련한 사회적 논의가 시작 단계임을 고려, AI를 활용해 만든 이모티콘 입점을 제한하는 중 : AI를 이용한 창작물의 예술성을 인정하는 것보다 인간의 창조물에 대한 저작권을 인정하는 데 집중</t>
    <phoneticPr fontId="4" type="noConversion"/>
  </si>
  <si>
    <t>- 다만, 생성형AI 서비스가 늘고 한편에선 AI를 활용한 창작성 역시 인정해야 한다는 목소리도 나와 카카오는 창작자 생태계와 저작권법, 사회적 논의 등을 토대로 AI를 활용한 이모티콘의 입점을 결정하겠다는 입장</t>
    <phoneticPr fontId="4" type="noConversion"/>
  </si>
  <si>
    <t>★ KT 자회사도 줄줄이 ‘1년짜리 대표’…비상경영 상황 반영한 듯</t>
    <phoneticPr fontId="4" type="noConversion"/>
  </si>
  <si>
    <t>- 케이티(KT)가 새 대표이사(CEO)를 선임하지 못해 비상 경영체제에 돌입한 가운데, 케이티알파·케이티스카이라이프·지니뮤직 등 계열사들이 ‘1년 임기 대표이사’를 선임</t>
    <phoneticPr fontId="4" type="noConversion"/>
  </si>
  <si>
    <t>- ‘관치’와 ‘내부 카르텔’ 논란 속에 대표이사 선임 절차가 표류한 지난해 말부터 케이티에서 인사·영업 등 주요 결정이 공백인 상태가 4개월 이상 지속되다 보니, 케이티 계열사들의 무더기 ‘1년 임기 사장’ 사태 역시 예견된 ‘비상 상황’이라는 분석</t>
    <phoneticPr fontId="4" type="noConversion"/>
  </si>
  <si>
    <r>
      <t xml:space="preserve">- 계열사들이 기존에는 3년이던 대표이사 임기를 1년으로 단축한 상황은 </t>
    </r>
    <r>
      <rPr>
        <b/>
        <sz val="11"/>
        <color rgb="FFFF0000"/>
        <rFont val="맑은 고딕"/>
        <family val="3"/>
        <charset val="129"/>
      </rPr>
      <t>대표이사 내정자를 세 번이나 ‘백지화’한 케이티의 불안정한 경영 상황이 반영된 결과라는 평가</t>
    </r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</si>
  <si>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02월~04월 종합편_(기획, 제작, AOR 구분 별도표기)</t>
    </r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</si>
  <si>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</si>
  <si>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</si>
  <si>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</si>
  <si>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</si>
  <si>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</si>
  <si>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</si>
  <si>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</si>
  <si>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</si>
  <si>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</si>
  <si>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</si>
  <si>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</si>
  <si>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이노션</t>
    <phoneticPr fontId="4" type="noConversion"/>
  </si>
  <si>
    <t>에이스침대</t>
    <phoneticPr fontId="4" type="noConversion"/>
  </si>
  <si>
    <t>23년 신규</t>
    <phoneticPr fontId="4" type="noConversion"/>
  </si>
  <si>
    <t>대홍, 오리콤, 한컴, DDB外 3</t>
    <phoneticPr fontId="4" type="noConversion"/>
  </si>
  <si>
    <t>오리콤</t>
    <phoneticPr fontId="4" type="noConversion"/>
  </si>
  <si>
    <t>초록우산</t>
    <phoneticPr fontId="4" type="noConversion"/>
  </si>
  <si>
    <t>PR</t>
    <phoneticPr fontId="4" type="noConversion"/>
  </si>
  <si>
    <t>애드리지外</t>
    <phoneticPr fontId="4" type="noConversion"/>
  </si>
  <si>
    <t>디렉터스컴퍼니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</si>
  <si>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</si>
  <si>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</si>
  <si>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</si>
  <si>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LG전자</t>
    <phoneticPr fontId="4" type="noConversion"/>
  </si>
  <si>
    <t>스타일러</t>
    <phoneticPr fontId="4" type="noConversion"/>
  </si>
  <si>
    <t>HS AD, TBWA, 엘베스트, 디렉터스컴퍼니</t>
    <phoneticPr fontId="4" type="noConversion"/>
  </si>
  <si>
    <t>코웨이</t>
    <phoneticPr fontId="4" type="noConversion"/>
  </si>
  <si>
    <t>비렉스 안마의자</t>
    <phoneticPr fontId="4" type="noConversion"/>
  </si>
  <si>
    <t>조회중</t>
    <phoneticPr fontId="4" type="noConversion"/>
  </si>
  <si>
    <t>차이컴, SM C&amp;C外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</si>
  <si>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</si>
  <si>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</si>
  <si>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</si>
  <si>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동원 F&amp;B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</si>
  <si>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</si>
  <si>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</si>
  <si>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</si>
  <si>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</si>
  <si>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</si>
  <si>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</si>
  <si>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</si>
  <si>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대홍, KECC, 빅밴드外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</si>
  <si>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</si>
  <si>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</si>
  <si>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</si>
  <si>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</si>
  <si>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제일, 이노션, HS AD, 대홍</t>
    <phoneticPr fontId="4" type="noConversion"/>
  </si>
  <si>
    <t>AOR社 : 타이타늄22</t>
    <phoneticPr fontId="4" type="noConversion"/>
  </si>
  <si>
    <t>보건복지부</t>
    <phoneticPr fontId="4" type="noConversion"/>
  </si>
  <si>
    <t>금연캠페인</t>
    <phoneticPr fontId="4" type="noConversion"/>
  </si>
  <si>
    <t>이노션, HSAD, KECC外</t>
    <phoneticPr fontId="4" type="noConversion"/>
  </si>
  <si>
    <t>HS AD</t>
    <phoneticPr fontId="4" type="noConversion"/>
  </si>
  <si>
    <t>PT : 3/27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</si>
  <si>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</si>
  <si>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</si>
  <si>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</si>
  <si>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</si>
  <si>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</si>
  <si>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</si>
  <si>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</si>
  <si>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</si>
  <si>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</si>
  <si>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</si>
  <si>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</si>
  <si>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런렙</t>
    <phoneticPr fontId="4" type="noConversion"/>
  </si>
  <si>
    <t>차이컴</t>
    <phoneticPr fontId="4" type="noConversion"/>
  </si>
  <si>
    <t xml:space="preserve">정수기 </t>
    <phoneticPr fontId="4" type="noConversion"/>
  </si>
  <si>
    <t>차이컴, SM C&amp;C</t>
    <phoneticPr fontId="4" type="noConversion"/>
  </si>
  <si>
    <t>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</si>
  <si>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</si>
  <si>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</si>
  <si>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</si>
  <si>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</si>
  <si>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</si>
  <si>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</si>
  <si>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</si>
  <si>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엘베스트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</si>
  <si>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</si>
  <si>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</si>
  <si>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</si>
  <si>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</si>
  <si>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</si>
  <si>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</si>
  <si>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대홍, SM C&amp;C, 한컴</t>
    <phoneticPr fontId="4" type="noConversion"/>
  </si>
  <si>
    <t>Pool</t>
    <phoneticPr fontId="4" type="noConversion"/>
  </si>
  <si>
    <t>한컴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</si>
  <si>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</si>
  <si>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</si>
  <si>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 대행사 미공개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</si>
  <si>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</si>
  <si>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</si>
  <si>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</si>
  <si>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 xml:space="preserve">HS AD </t>
    <phoneticPr fontId="4" type="noConversion"/>
  </si>
  <si>
    <t>넷마블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</si>
  <si>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</si>
  <si>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</si>
  <si>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</si>
  <si>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</si>
  <si>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</si>
  <si>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대홍기획</t>
    <phoneticPr fontId="4" type="noConversion"/>
  </si>
  <si>
    <t>SK이노베이션</t>
    <phoneticPr fontId="4" type="noConversion"/>
  </si>
  <si>
    <t>대홍, TBWA, SM C&amp;C</t>
    <phoneticPr fontId="4" type="noConversion"/>
  </si>
  <si>
    <t>대홍</t>
    <phoneticPr fontId="4" type="noConversion"/>
  </si>
  <si>
    <t>농심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</si>
  <si>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</si>
  <si>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</si>
  <si>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</si>
  <si>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</si>
  <si>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</si>
  <si>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LG유플러스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</si>
  <si>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</si>
  <si>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</si>
  <si>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</si>
  <si>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</si>
  <si>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</si>
  <si>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</si>
  <si>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</si>
  <si>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</si>
  <si>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</si>
  <si>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</si>
  <si>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</si>
  <si>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DDB</t>
    <phoneticPr fontId="4" type="noConversion"/>
  </si>
  <si>
    <t>아시아나항공</t>
    <phoneticPr fontId="4" type="noConversion"/>
  </si>
  <si>
    <t>제일, TBWA</t>
    <phoneticPr fontId="4" type="noConversion"/>
  </si>
  <si>
    <t>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</si>
  <si>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</si>
  <si>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</si>
  <si>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</si>
  <si>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</si>
  <si>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</si>
  <si>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</si>
  <si>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</si>
  <si>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</si>
  <si>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</si>
  <si>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</si>
  <si>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</si>
  <si>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오버맨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</si>
  <si>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</si>
  <si>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</si>
  <si>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</si>
  <si>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</si>
  <si>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</si>
  <si>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</si>
  <si>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</si>
  <si>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제일</t>
    <phoneticPr fontId="4" type="noConversion"/>
  </si>
  <si>
    <t>제일기획</t>
    <phoneticPr fontId="4" type="noConversion"/>
  </si>
  <si>
    <t>샤크닌자</t>
    <phoneticPr fontId="4" type="noConversion"/>
  </si>
  <si>
    <t>AOR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</si>
  <si>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</si>
  <si>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</si>
  <si>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</si>
  <si>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</si>
  <si>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브랜딩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</si>
  <si>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</si>
  <si>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</si>
  <si>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</si>
  <si>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</si>
  <si>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</si>
  <si>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하림산업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</si>
  <si>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</si>
  <si>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</si>
  <si>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</si>
  <si>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</si>
  <si>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</si>
  <si>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퍼틸레인</t>
    <phoneticPr fontId="4" type="noConversion"/>
  </si>
  <si>
    <t>삼성전자</t>
    <phoneticPr fontId="4" type="noConversion"/>
  </si>
  <si>
    <t>신혼가전</t>
    <phoneticPr fontId="4" type="noConversion"/>
  </si>
  <si>
    <t>제일, 메이트, 한컴, 차이컴</t>
    <phoneticPr fontId="4" type="noConversion"/>
  </si>
  <si>
    <t>한국관광공사</t>
    <phoneticPr fontId="4" type="noConversion"/>
  </si>
  <si>
    <t>국내 캠페인</t>
    <phoneticPr fontId="4" type="noConversion"/>
  </si>
  <si>
    <t>대홍外</t>
    <phoneticPr fontId="4" type="noConversion"/>
  </si>
  <si>
    <t>SK하이닉스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</si>
  <si>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</si>
  <si>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</si>
  <si>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</si>
  <si>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</si>
  <si>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</si>
  <si>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</si>
  <si>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</si>
  <si>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</si>
  <si>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</si>
  <si>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</si>
  <si>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삼성생명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</si>
  <si>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</si>
  <si>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</si>
  <si>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</si>
  <si>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</si>
  <si>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</si>
  <si>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</si>
  <si>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</si>
  <si>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</si>
  <si>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</si>
  <si>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</si>
  <si>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브랜드 PR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</si>
  <si>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</si>
  <si>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</si>
  <si>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</si>
  <si>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</si>
  <si>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</si>
  <si>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</si>
  <si>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</si>
  <si>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동국제약</t>
    <phoneticPr fontId="4" type="noConversion"/>
  </si>
  <si>
    <t>센시아 CR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</si>
  <si>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</si>
  <si>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</si>
  <si>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</si>
  <si>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전품목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</si>
  <si>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</si>
  <si>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</si>
  <si>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</si>
  <si>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</si>
  <si>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</si>
  <si>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</si>
  <si>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</si>
  <si>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야놀자</t>
    <phoneticPr fontId="4" type="noConversion"/>
  </si>
  <si>
    <t>기업PR</t>
    <phoneticPr fontId="4" type="noConversion"/>
  </si>
  <si>
    <t>이노션, TBWA, 언오피셜오피스</t>
    <phoneticPr fontId="4" type="noConversion"/>
  </si>
  <si>
    <t>씨엠에스랩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</si>
  <si>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</si>
  <si>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</si>
  <si>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</si>
  <si>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CJ제일제당</t>
    <phoneticPr fontId="4" type="noConversion"/>
  </si>
  <si>
    <t>햇반</t>
    <phoneticPr fontId="4" type="noConversion"/>
  </si>
  <si>
    <t>FEE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</si>
  <si>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</si>
  <si>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</si>
  <si>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</si>
  <si>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</si>
  <si>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</si>
  <si>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</si>
  <si>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</si>
  <si>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</si>
  <si>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</si>
  <si>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펜타클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</si>
  <si>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</si>
  <si>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</si>
  <si>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</si>
  <si>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</si>
  <si>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</si>
  <si>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</si>
  <si>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</si>
  <si>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</si>
  <si>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</si>
  <si>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</si>
  <si>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메이트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</si>
  <si>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</si>
  <si>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</si>
  <si>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</si>
  <si>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</si>
  <si>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빙그레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</si>
  <si>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</si>
  <si>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</si>
  <si>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쥬비스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</si>
  <si>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</si>
  <si>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</si>
  <si>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</si>
  <si>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동아오츠카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</si>
  <si>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</si>
  <si>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</si>
  <si>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</si>
  <si>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</si>
  <si>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</si>
  <si>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</si>
  <si>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</si>
  <si>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</si>
  <si>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대홍, 런랩, 온보드</t>
    <phoneticPr fontId="4" type="noConversion"/>
  </si>
  <si>
    <t>스퀴어맥주</t>
    <phoneticPr fontId="4" type="noConversion"/>
  </si>
  <si>
    <t>유한양행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</si>
  <si>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</si>
  <si>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</si>
  <si>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</si>
  <si>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</si>
  <si>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</si>
  <si>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</si>
  <si>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</si>
  <si>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휘센</t>
    <phoneticPr fontId="4" type="noConversion"/>
  </si>
  <si>
    <t>HSAD, TBWA, 엘베스트</t>
    <phoneticPr fontId="4" type="noConversion"/>
  </si>
  <si>
    <t>CJ올리브영</t>
    <phoneticPr fontId="4" type="noConversion"/>
  </si>
  <si>
    <t>올영세일 캠페인</t>
    <phoneticPr fontId="4" type="noConversion"/>
  </si>
  <si>
    <t>디렉터스컴퍼니, 애드쿠아, 펜타클</t>
    <phoneticPr fontId="4" type="noConversion"/>
  </si>
  <si>
    <t>KB손해보험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</si>
  <si>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</si>
  <si>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</si>
  <si>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</si>
  <si>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</si>
  <si>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</si>
  <si>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</si>
  <si>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</si>
  <si>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</si>
  <si>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</si>
  <si>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</si>
  <si>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</si>
  <si>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</si>
  <si>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</si>
  <si>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캐롯손해보험</t>
    <phoneticPr fontId="4" type="noConversion"/>
  </si>
  <si>
    <t>TBWA, 대홍, SM C&amp;C, 엘베스트, 디블렌트, 한컴</t>
    <phoneticPr fontId="4" type="noConversion"/>
  </si>
  <si>
    <t>디블렌트</t>
    <phoneticPr fontId="4" type="noConversion"/>
  </si>
  <si>
    <t>KB국민카드</t>
    <phoneticPr fontId="4" type="noConversion"/>
  </si>
  <si>
    <t>브랜드 캠페인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</si>
  <si>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</si>
  <si>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</si>
  <si>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</si>
  <si>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</si>
  <si>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이노션, HS AD</t>
    <phoneticPr fontId="4" type="noConversion"/>
  </si>
  <si>
    <t>컴투스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</si>
  <si>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</si>
  <si>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</si>
  <si>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</si>
  <si>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</si>
  <si>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</si>
  <si>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광동제약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</si>
  <si>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</si>
  <si>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</si>
  <si>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</si>
  <si>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</si>
  <si>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</si>
  <si>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</si>
  <si>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제일, 대홍, SM C&amp;C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</si>
  <si>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</si>
  <si>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</si>
  <si>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</si>
  <si>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</si>
  <si>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애드쿠아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</si>
  <si>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</si>
  <si>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</si>
  <si>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</si>
  <si>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</si>
  <si>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</si>
  <si>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</si>
  <si>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</si>
  <si>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</si>
  <si>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동아제약</t>
    <phoneticPr fontId="4" type="noConversion"/>
  </si>
  <si>
    <t>검가드</t>
    <phoneticPr fontId="4" type="noConversion"/>
  </si>
  <si>
    <t>제일, SM C&amp;C, 엘베스트, 메이트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</si>
  <si>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</si>
  <si>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</si>
  <si>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</si>
  <si>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</si>
  <si>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</si>
  <si>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NC소프트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</si>
  <si>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</si>
  <si>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</si>
  <si>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</si>
  <si>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</si>
  <si>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HS AD, TBWA, 디렉터스컴퍼니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</si>
  <si>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</si>
  <si>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</si>
  <si>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</si>
  <si>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동행복권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</si>
  <si>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</si>
  <si>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</si>
  <si>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</si>
  <si>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</si>
  <si>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</si>
  <si>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</si>
  <si>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</si>
  <si>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브라이언에잇</t>
    <phoneticPr fontId="4" type="noConversion"/>
  </si>
  <si>
    <t>셀러비 코리아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</si>
  <si>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</si>
  <si>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</si>
  <si>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</si>
  <si>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</si>
  <si>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</si>
  <si>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</si>
  <si>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</si>
  <si>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</si>
  <si>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</si>
  <si>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</si>
  <si>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</si>
  <si>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</si>
  <si>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</si>
  <si>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</si>
  <si>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</si>
  <si>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</si>
  <si>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</si>
  <si>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</si>
  <si>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</si>
  <si>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브랜드PR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</si>
  <si>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</si>
  <si>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</si>
  <si>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</si>
  <si>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</si>
  <si>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</si>
  <si>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</si>
  <si>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</si>
  <si>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</si>
  <si>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</si>
  <si>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</si>
  <si>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삼성증권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</si>
  <si>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</si>
  <si>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</si>
  <si>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</si>
  <si>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</si>
  <si>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</si>
  <si>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</si>
  <si>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</si>
  <si>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</si>
  <si>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</si>
  <si>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</si>
  <si>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</si>
  <si>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</si>
  <si>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</si>
  <si>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</si>
  <si>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KECC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</si>
  <si>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</si>
  <si>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</si>
  <si>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</si>
  <si>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타이타늄22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</si>
  <si>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</si>
  <si>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</si>
  <si>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</si>
  <si>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디베이스앤</t>
    <phoneticPr fontId="4" type="noConversion"/>
  </si>
  <si>
    <t xml:space="preserve">신제품 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</si>
  <si>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</si>
  <si>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</si>
  <si>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</si>
  <si>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</si>
  <si>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</si>
  <si>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</si>
  <si>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</si>
  <si>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</si>
  <si>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</si>
  <si>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</si>
  <si>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</si>
  <si>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</si>
  <si>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</si>
  <si>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</si>
  <si>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</si>
  <si>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</si>
  <si>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농심기획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</si>
  <si>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</si>
  <si>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</si>
  <si>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</si>
  <si>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</si>
  <si>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</si>
  <si>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</si>
  <si>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</si>
  <si>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</si>
  <si>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</si>
  <si>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클래시스</t>
    <phoneticPr fontId="4" type="noConversion"/>
  </si>
  <si>
    <t>볼뉴머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</si>
  <si>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</si>
  <si>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</si>
  <si>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</si>
  <si>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</si>
  <si>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</si>
  <si>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</si>
  <si>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</si>
  <si>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</si>
  <si>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</si>
  <si>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</si>
  <si>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</si>
  <si>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</si>
  <si>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</si>
  <si>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>그램 CR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</si>
  <si>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</si>
  <si>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</si>
  <si>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</si>
  <si>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</si>
  <si>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</si>
  <si>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</si>
  <si>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</si>
  <si>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</si>
  <si>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</si>
  <si>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</si>
  <si>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</si>
  <si>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</si>
  <si>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</si>
  <si>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삼양사</t>
    <phoneticPr fontId="4" type="noConversion"/>
  </si>
  <si>
    <t>HSAD, 이노션, 대홍, 런랩</t>
    <phoneticPr fontId="4" type="noConversion"/>
  </si>
  <si>
    <t>런랩</t>
    <phoneticPr fontId="4" type="noConversion"/>
  </si>
  <si>
    <t>스칼프메드</t>
    <phoneticPr fontId="4" type="noConversion"/>
  </si>
  <si>
    <t>Juice by TBWA, 한컴</t>
    <phoneticPr fontId="4" type="noConversion"/>
  </si>
  <si>
    <t>국민연금공단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</si>
  <si>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</si>
  <si>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</si>
  <si>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</si>
  <si>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</si>
  <si>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</si>
  <si>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</si>
  <si>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</si>
  <si>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</si>
  <si>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</si>
  <si>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</si>
  <si>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</si>
  <si>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</si>
  <si>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</si>
  <si>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</si>
  <si>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</si>
  <si>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</si>
  <si>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</si>
  <si>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</si>
  <si>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</si>
  <si>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</si>
  <si>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보령컨슈머 헬스케어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</si>
  <si>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</si>
  <si>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</si>
  <si>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</si>
  <si>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t>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</si>
  <si>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</si>
  <si>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바이트댄스</t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</si>
  <si>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</si>
  <si>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</si>
  <si>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</si>
  <si>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</si>
  <si>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</si>
  <si>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</si>
  <si>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</si>
  <si>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</si>
  <si>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</si>
  <si>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</si>
  <si>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</si>
  <si>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</si>
  <si>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</si>
  <si>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</si>
  <si>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</si>
  <si>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</si>
  <si>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</si>
  <si>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</si>
  <si>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</si>
  <si>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치센 CR</t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</si>
  <si>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</si>
  <si>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</si>
  <si>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</si>
  <si>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</si>
  <si>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</si>
  <si>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</si>
  <si>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</si>
  <si>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</si>
  <si>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하이트진로</t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</si>
  <si>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</si>
  <si>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</si>
  <si>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</si>
  <si>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</si>
  <si>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</si>
  <si>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</si>
  <si>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</si>
  <si>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</si>
  <si>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</si>
  <si>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</si>
  <si>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</si>
  <si>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</si>
  <si>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</si>
  <si>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더네이쳐홀딩스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</si>
  <si>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</si>
  <si>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</si>
  <si>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</si>
  <si>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</si>
  <si>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</si>
  <si>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</si>
  <si>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</si>
  <si>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</si>
  <si>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</si>
  <si>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</si>
  <si>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</si>
  <si>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</si>
  <si>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</si>
  <si>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</si>
  <si>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</si>
  <si>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</si>
  <si>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</si>
  <si>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</si>
  <si>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</si>
  <si>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</si>
  <si>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삼성물산</t>
    <phoneticPr fontId="4" type="noConversion"/>
  </si>
  <si>
    <t>SSF SHOP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</si>
  <si>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</si>
  <si>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</si>
  <si>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</si>
  <si>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</si>
  <si>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</si>
  <si>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</si>
  <si>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</si>
  <si>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</si>
  <si>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</si>
  <si>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</si>
  <si>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</si>
  <si>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</si>
  <si>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</si>
  <si>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</si>
  <si>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</si>
  <si>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</si>
  <si>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</si>
  <si>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</si>
  <si>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금요일 여섯시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</si>
  <si>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</si>
  <si>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</si>
  <si>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</si>
  <si>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</si>
  <si>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</si>
  <si>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</si>
  <si>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</si>
  <si>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</si>
  <si>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</si>
  <si>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</si>
  <si>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</si>
  <si>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이노션, TBWA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</si>
  <si>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</si>
  <si>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</si>
  <si>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</si>
  <si>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</si>
  <si>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</si>
  <si>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</si>
  <si>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</si>
  <si>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</si>
  <si>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</si>
  <si>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</si>
  <si>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</si>
  <si>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</si>
  <si>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</si>
  <si>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</si>
  <si>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</si>
  <si>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</si>
  <si>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</si>
  <si>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</si>
  <si>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맘스터치</t>
    <phoneticPr fontId="4" type="noConversion"/>
  </si>
  <si>
    <t>오버맨, 디블렌트, 온보드</t>
    <phoneticPr fontId="4" type="noConversion"/>
  </si>
  <si>
    <t>주택도시보증공사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</si>
  <si>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</si>
  <si>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</si>
  <si>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</si>
  <si>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</si>
  <si>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포스코</t>
    <phoneticPr fontId="4" type="noConversion"/>
  </si>
  <si>
    <t>뉴미디어캠페인</t>
    <phoneticPr fontId="4" type="noConversion"/>
  </si>
  <si>
    <t>타이타늄22, KPR</t>
    <phoneticPr fontId="4" type="noConversion"/>
  </si>
  <si>
    <t>라이나생명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</si>
  <si>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</si>
  <si>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</si>
  <si>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</si>
  <si>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</si>
  <si>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</si>
  <si>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</si>
  <si>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</si>
  <si>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</si>
  <si>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</si>
  <si>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</si>
  <si>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</si>
  <si>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</si>
  <si>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</si>
  <si>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</si>
  <si>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</si>
  <si>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한국수력원자력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</si>
  <si>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</si>
  <si>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</si>
  <si>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</si>
  <si>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</si>
  <si>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</si>
  <si>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</si>
  <si>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</si>
  <si>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</si>
  <si>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</si>
  <si>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</si>
  <si>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</si>
  <si>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</si>
  <si>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</si>
  <si>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</si>
  <si>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</si>
  <si>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</si>
  <si>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</si>
  <si>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</si>
  <si>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</si>
  <si>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에이치피오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</si>
  <si>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</si>
  <si>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</si>
  <si>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</si>
  <si>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</si>
  <si>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</si>
  <si>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</si>
  <si>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</si>
  <si>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</si>
  <si>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</si>
  <si>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</si>
  <si>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</si>
  <si>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</si>
  <si>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</si>
  <si>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</si>
  <si>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</si>
  <si>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</si>
  <si>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</si>
  <si>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</si>
  <si>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</si>
  <si>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하나은행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</si>
  <si>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</si>
  <si>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</si>
  <si>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</si>
  <si>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</si>
  <si>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</si>
  <si>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</si>
  <si>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대홍기획外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</si>
  <si>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</si>
  <si>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</si>
  <si>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</si>
  <si>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</si>
  <si>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</si>
  <si>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</si>
  <si>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</si>
  <si>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</si>
  <si>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</si>
  <si>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</si>
  <si>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</si>
  <si>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</si>
  <si>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</si>
  <si>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</si>
  <si>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</si>
  <si>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</si>
  <si>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</si>
  <si>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문화체육관광부</t>
    <phoneticPr fontId="4" type="noConversion"/>
  </si>
  <si>
    <t>국민통합캠페인</t>
    <phoneticPr fontId="4" type="noConversion"/>
  </si>
  <si>
    <t>대홍, DDB外 공개입찰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</si>
  <si>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</si>
  <si>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</si>
  <si>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</si>
  <si>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</si>
  <si>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</si>
  <si>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</si>
  <si>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</si>
  <si>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</si>
  <si>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</si>
  <si>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</si>
  <si>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</si>
  <si>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</si>
  <si>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</si>
  <si>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</si>
  <si>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</si>
  <si>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</si>
  <si>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</si>
  <si>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</si>
  <si>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</si>
  <si>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</si>
  <si>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</si>
  <si>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</si>
  <si>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</si>
  <si>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</si>
  <si>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</si>
  <si>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</si>
  <si>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</si>
  <si>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한화금융네트워크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</si>
  <si>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</si>
  <si>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</si>
  <si>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</si>
  <si>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</si>
  <si>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</si>
  <si>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</si>
  <si>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</si>
  <si>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</si>
  <si>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</si>
  <si>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</si>
  <si>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</si>
  <si>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</si>
  <si>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</si>
  <si>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</si>
  <si>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</si>
  <si>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</si>
  <si>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</si>
  <si>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</si>
  <si>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</si>
  <si>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</si>
  <si>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</si>
  <si>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</si>
  <si>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</si>
  <si>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</si>
  <si>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</si>
  <si>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</si>
  <si>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</si>
  <si>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</si>
  <si>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</si>
  <si>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한국장학재단</t>
    <phoneticPr fontId="4" type="noConversion"/>
  </si>
  <si>
    <t>DDB 外 입찰</t>
    <phoneticPr fontId="4" type="noConversion"/>
  </si>
  <si>
    <t>엔자임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</si>
  <si>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</si>
  <si>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</si>
  <si>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</si>
  <si>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</si>
  <si>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</si>
  <si>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</si>
  <si>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넥슨코리아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</si>
  <si>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</si>
  <si>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</si>
  <si>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</si>
  <si>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</si>
  <si>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</si>
  <si>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</si>
  <si>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신한은행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</si>
  <si>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</si>
  <si>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</si>
  <si>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</si>
  <si>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</si>
  <si>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</si>
  <si>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</si>
  <si>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</si>
  <si>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</si>
  <si>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</si>
  <si>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</si>
  <si>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</si>
  <si>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</si>
  <si>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애드리치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</si>
  <si>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</si>
  <si>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</si>
  <si>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</si>
  <si>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</si>
  <si>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</si>
  <si>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</si>
  <si>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</si>
  <si>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</si>
  <si>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</si>
  <si>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</si>
  <si>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</si>
  <si>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</si>
  <si>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</si>
  <si>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</si>
  <si>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</si>
  <si>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퀸잇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</si>
  <si>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</si>
  <si>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</si>
  <si>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</si>
  <si>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</si>
  <si>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</si>
  <si>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11번가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</si>
  <si>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</si>
  <si>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</si>
  <si>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</si>
  <si>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TBWA, 오리콤</t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</si>
  <si>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</si>
  <si>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</si>
  <si>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</si>
  <si>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컬리</t>
    <phoneticPr fontId="4" type="noConversion"/>
  </si>
  <si>
    <t>마켓컬리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</si>
  <si>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</si>
  <si>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</si>
  <si>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</si>
  <si>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</si>
  <si>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</si>
  <si>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</si>
  <si>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</si>
  <si>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</si>
  <si>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</si>
  <si>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</si>
  <si>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</si>
  <si>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</si>
  <si>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</si>
  <si>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</si>
  <si>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</si>
  <si>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</si>
  <si>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</si>
  <si>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</si>
  <si>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</si>
  <si>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</si>
  <si>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</si>
  <si>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</si>
  <si>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</si>
  <si>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</si>
  <si>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</si>
  <si>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</si>
  <si>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</si>
  <si>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</si>
  <si>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</si>
  <si>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</si>
  <si>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FRL코리아</t>
    <phoneticPr fontId="4" type="noConversion"/>
  </si>
  <si>
    <t>유니클로 (CR)</t>
    <phoneticPr fontId="4" type="noConversion"/>
  </si>
  <si>
    <t>대홍 외</t>
    <phoneticPr fontId="4" type="noConversion"/>
  </si>
  <si>
    <t>포카리스웨트</t>
    <phoneticPr fontId="4" type="noConversion"/>
  </si>
  <si>
    <t>엘베스트, 타이타늄, 온보드, DDB</t>
    <phoneticPr fontId="4" type="noConversion"/>
  </si>
  <si>
    <t>KT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</si>
  <si>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</si>
  <si>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</si>
  <si>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</si>
  <si>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</si>
  <si>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</si>
  <si>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</si>
  <si>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</si>
  <si>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</si>
  <si>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</si>
  <si>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</si>
  <si>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</si>
  <si>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팔도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</si>
  <si>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</si>
  <si>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</si>
  <si>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</si>
  <si>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</si>
  <si>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</si>
  <si>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</si>
  <si>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</si>
  <si>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</si>
  <si>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</si>
  <si>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</si>
  <si>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</si>
  <si>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</si>
  <si>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</si>
  <si>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</si>
  <si>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</si>
  <si>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</si>
  <si>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</si>
  <si>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</si>
  <si>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</si>
  <si>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</si>
  <si>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</si>
  <si>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</si>
  <si>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SBI저축은행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</si>
  <si>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</si>
  <si>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</si>
  <si>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</si>
  <si>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</si>
  <si>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</si>
  <si>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</si>
  <si>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</si>
  <si>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</si>
  <si>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</si>
  <si>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</si>
  <si>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</si>
  <si>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</si>
  <si>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</si>
  <si>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</si>
  <si>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KT&amp;G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</si>
  <si>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</si>
  <si>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</si>
  <si>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</si>
  <si>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</si>
  <si>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대원제약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</si>
  <si>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</si>
  <si>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</si>
  <si>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</si>
  <si>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</si>
  <si>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</si>
  <si>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</si>
  <si>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</si>
  <si>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</si>
  <si>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</si>
  <si>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</si>
  <si>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</si>
  <si>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</si>
  <si>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파마리서치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</si>
  <si>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</si>
  <si>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</si>
  <si>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</si>
  <si>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</si>
  <si>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</si>
  <si>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</si>
  <si>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</si>
  <si>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</si>
  <si>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</si>
  <si>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</si>
  <si>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</si>
  <si>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</si>
  <si>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</si>
  <si>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금호타이어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</si>
  <si>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</si>
  <si>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</si>
  <si>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</si>
  <si>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</si>
  <si>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</si>
  <si>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</si>
  <si>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</si>
  <si>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</si>
  <si>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</si>
  <si>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</si>
  <si>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</si>
  <si>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</si>
  <si>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</si>
  <si>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</si>
  <si>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</si>
  <si>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</si>
  <si>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</si>
  <si>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</si>
  <si>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CJ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</si>
  <si>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</si>
  <si>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</si>
  <si>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</si>
  <si>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</si>
  <si>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</si>
  <si>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</si>
  <si>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</si>
  <si>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</si>
  <si>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대홍外 공개입찰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</si>
  <si>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</si>
  <si>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</si>
  <si>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</si>
  <si>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</si>
  <si>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</si>
  <si>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</si>
  <si>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</si>
  <si>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한국오츠카제약</t>
    <phoneticPr fontId="4" type="noConversion"/>
  </si>
  <si>
    <t>우르오스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</si>
  <si>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</si>
  <si>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</si>
  <si>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</si>
  <si>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</si>
  <si>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</si>
  <si>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제일기획, 이노션, 대홍기획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</si>
  <si>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</si>
  <si>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</si>
  <si>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</si>
  <si>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</si>
  <si>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</si>
  <si>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</si>
  <si>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</si>
  <si>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</si>
  <si>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</si>
  <si>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</si>
  <si>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</si>
  <si>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</si>
  <si>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</si>
  <si>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</si>
  <si>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</si>
  <si>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</si>
  <si>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</si>
  <si>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</si>
  <si>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</si>
  <si>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</si>
  <si>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</si>
  <si>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</si>
  <si>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</si>
  <si>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</si>
  <si>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</si>
  <si>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</si>
  <si>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</si>
  <si>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</si>
  <si>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</si>
  <si>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</si>
  <si>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</si>
  <si>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</si>
  <si>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</si>
  <si>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</si>
  <si>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</si>
  <si>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</si>
  <si>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</si>
  <si>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</si>
  <si>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</si>
  <si>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</si>
  <si>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</si>
  <si>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</si>
  <si>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</si>
  <si>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</si>
  <si>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</si>
  <si>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</si>
  <si>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</si>
  <si>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</si>
  <si>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</si>
  <si>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</si>
  <si>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</si>
  <si>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</si>
  <si>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</si>
  <si>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</si>
  <si>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</si>
  <si>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</si>
  <si>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</si>
  <si>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</si>
  <si>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</si>
  <si>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</si>
  <si>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넥슨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</si>
  <si>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</si>
  <si>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</si>
  <si>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</si>
  <si>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</si>
  <si>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</si>
  <si>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</si>
  <si>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</si>
  <si>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</si>
  <si>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</si>
  <si>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</si>
  <si>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</si>
  <si>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LG전자</t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</si>
  <si>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</si>
  <si>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</si>
  <si>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</si>
  <si>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</si>
  <si>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</si>
  <si>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</si>
  <si>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</si>
  <si>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</si>
  <si>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</si>
  <si>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</si>
  <si>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</si>
  <si>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</si>
  <si>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</si>
  <si>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</si>
  <si>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</si>
  <si>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</si>
  <si>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</si>
  <si>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</si>
  <si>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</si>
  <si>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</si>
  <si>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</si>
  <si>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</si>
  <si>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</si>
  <si>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</si>
  <si>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</si>
  <si>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</si>
  <si>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</si>
  <si>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</si>
  <si>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</si>
  <si>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</si>
  <si>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</si>
  <si>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</si>
  <si>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</si>
  <si>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</si>
  <si>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</si>
  <si>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</si>
  <si>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</si>
  <si>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</si>
  <si>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</si>
  <si>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</si>
  <si>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</si>
  <si>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</si>
  <si>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</si>
  <si>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</si>
  <si>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</si>
  <si>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</si>
  <si>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</si>
  <si>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</si>
  <si>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</si>
  <si>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</si>
  <si>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</si>
  <si>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</si>
  <si>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</si>
  <si>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</si>
  <si>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</si>
  <si>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</si>
  <si>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</si>
  <si>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</si>
  <si>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</si>
  <si>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</si>
  <si>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</si>
  <si>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</si>
  <si>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</si>
  <si>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</si>
  <si>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</si>
  <si>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</si>
  <si>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</si>
  <si>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</si>
  <si>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</si>
  <si>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</si>
  <si>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</si>
  <si>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</si>
  <si>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</si>
  <si>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</si>
  <si>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</si>
  <si>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</si>
  <si>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</si>
  <si>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</si>
  <si>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</si>
  <si>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</si>
  <si>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</si>
  <si>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04월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</si>
  <si>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</si>
  <si>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순위권內(~TOP 10) Agency : 퍼블리시스원, 차이커뮤니케이션등 2개사 대외비 양해</t>
    </r>
    <phoneticPr fontId="4" type="noConversion"/>
  </si>
  <si>
    <t xml:space="preserve">(단위 : 억원) </t>
    <phoneticPr fontId="4" type="noConversion"/>
  </si>
  <si>
    <t>2023. 04 (Start계수)</t>
    <phoneticPr fontId="4" type="noConversion"/>
  </si>
  <si>
    <t>전월 마감액 (23'03)</t>
    <phoneticPr fontId="4" type="noConversion"/>
  </si>
  <si>
    <t>2023년 ~04 합산 계수</t>
    <phoneticPr fontId="4" type="noConversion"/>
  </si>
  <si>
    <t>2022년 ~04 합산 계수</t>
    <phoneticPr fontId="4" type="noConversion"/>
  </si>
  <si>
    <t>4月 Client Isuue (전월대비 증감 광고주 한)</t>
    <phoneticPr fontId="4" type="noConversion"/>
  </si>
  <si>
    <t>[증가] 현대카드 카카오뱅크</t>
    <phoneticPr fontId="4" type="noConversion"/>
  </si>
  <si>
    <t>SUM</t>
    <phoneticPr fontId="4" type="noConversion"/>
  </si>
  <si>
    <t>[증가] 삼성전자</t>
    <phoneticPr fontId="4" type="noConversion"/>
  </si>
  <si>
    <t>[증가] 블랙야크, 쿠쿠</t>
    <phoneticPr fontId="4" type="noConversion"/>
  </si>
  <si>
    <t>[증가] 신성통상(탑텐), 위메이드</t>
    <phoneticPr fontId="4" type="noConversion"/>
  </si>
  <si>
    <t>[증가] SKT, K Car</t>
    <phoneticPr fontId="4" type="noConversion"/>
  </si>
  <si>
    <t>[증가] 애플, 하림더미식</t>
    <phoneticPr fontId="4" type="noConversion"/>
  </si>
  <si>
    <t>Group M</t>
    <phoneticPr fontId="4" type="noConversion"/>
  </si>
  <si>
    <t>[종료] 한국엠에스디, [감소] 구글, 볼보, 펩시</t>
    <phoneticPr fontId="4" type="noConversion"/>
  </si>
  <si>
    <t>Dentsu korea</t>
    <phoneticPr fontId="4" type="noConversion"/>
  </si>
  <si>
    <r>
      <rPr>
        <b/>
        <sz val="11"/>
        <color rgb="FF002060"/>
        <rFont val="맑은 고딕"/>
        <family val="3"/>
        <charset val="129"/>
        <scheme val="minor"/>
      </rPr>
      <t xml:space="preserve">[증가] 코카콜라                                                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>[감소] P&amp;G, 한국GM, 필립스, 이케아, 피죤</t>
    </r>
    <phoneticPr fontId="4" type="noConversion"/>
  </si>
  <si>
    <t>[감소] 에이스침대</t>
    <phoneticPr fontId="4" type="noConversion"/>
  </si>
  <si>
    <t xml:space="preserve">[감소] HK이노엔(컨디션) 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</si>
  <si>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 xml:space="preserve">매출_ </t>
    </r>
    <r>
      <rPr>
        <b/>
        <sz val="11"/>
        <color rgb="FFFFFF00"/>
        <rFont val="맑은 고딕"/>
        <family val="3"/>
        <charset val="129"/>
        <scheme val="minor"/>
      </rPr>
      <t>23년 3월 마감 &amp; 23년 4월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</si>
  <si>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2022.. 04월 (Start계수)</t>
    <phoneticPr fontId="4" type="noConversion"/>
  </si>
  <si>
    <t>2023. 03 (End계수)</t>
    <phoneticPr fontId="4" type="noConversion"/>
  </si>
  <si>
    <t>2022. 03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</si>
  <si>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</si>
  <si>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</si>
  <si>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</si>
  <si>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</si>
  <si>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2023.04月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</si>
  <si>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</si>
  <si>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2023. 03 (최종마감)</t>
    <phoneticPr fontId="4" type="noConversion"/>
  </si>
  <si>
    <t>2023. ~04 누적계수</t>
    <phoneticPr fontId="4" type="noConversion"/>
  </si>
  <si>
    <t>2022. ~04 누적계수</t>
    <phoneticPr fontId="4" type="noConversion"/>
  </si>
  <si>
    <t xml:space="preserve">4月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</si>
  <si>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</si>
  <si>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Sports, OCN Movies, OCN Movies2, Tooniverse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tvN, Mnet, OCN Thrills,, 중화TV, OCN, tvN Story, tvN Drama, story, CGV,                             Superaction, OGN, DIA TV, tvN Show</t>
    </r>
    <phoneticPr fontId="4" type="noConversion"/>
  </si>
  <si>
    <t>TV Chosun</t>
    <phoneticPr fontId="4" type="noConversion"/>
  </si>
  <si>
    <t>N/A</t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</si>
  <si>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</si>
  <si>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JTBC2, Golf, Golf &amp; Sports (</t>
    </r>
    <r>
      <rPr>
        <sz val="11"/>
        <color rgb="FFFF0000"/>
        <rFont val="맑은 고딕"/>
        <family val="3"/>
        <charset val="129"/>
        <scheme val="minor"/>
      </rPr>
      <t xml:space="preserve">감소) JTBC, JTBC4 </t>
    </r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</si>
  <si>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</si>
  <si>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</si>
  <si>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</si>
  <si>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</si>
  <si>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Every1, Music, ON, sports+1, sports+2</t>
    </r>
    <r>
      <rPr>
        <sz val="11"/>
        <color rgb="FFFF0000"/>
        <rFont val="맑은 고딕"/>
        <family val="3"/>
        <charset val="129"/>
        <scheme val="minor"/>
      </rPr>
      <t xml:space="preserve"> (감소) Drama NET, MBC M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</si>
  <si>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</si>
  <si>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N sports, JOY,  Kids</t>
    </r>
    <r>
      <rPr>
        <sz val="11"/>
        <color rgb="FFFF0000"/>
        <rFont val="맑은 고딕"/>
        <family val="3"/>
        <charset val="129"/>
        <scheme val="minor"/>
      </rPr>
      <t xml:space="preserve"> (감소) KBS Drama, KBS 스토리, N life </t>
    </r>
    <phoneticPr fontId="4" type="noConversion"/>
  </si>
  <si>
    <t>SBS Plus</t>
    <phoneticPr fontId="4" type="noConversion"/>
  </si>
  <si>
    <t>(감소) Plus, funE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</si>
  <si>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</si>
  <si>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ENA, ENA Drama, ENA Play, ENA Story, skySports, ONT, 헬스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(감소) ONCE, O Life, CHING </t>
    </r>
    <phoneticPr fontId="4" type="noConversion"/>
  </si>
  <si>
    <t>T Cast</t>
    <phoneticPr fontId="4" type="noConversion"/>
  </si>
  <si>
    <r>
      <t xml:space="preserve">(증가) E, Screen, Dramacube, NOW(FOX), MX(FX)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CH view, Fashion NCineF, Champ, 채널에버 (Foxlife)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</si>
  <si>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</si>
  <si>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Golf, Sports, CNBC, Kizmom(舊.Nicklodeon), MTV </t>
    </r>
    <r>
      <rPr>
        <sz val="11"/>
        <color rgb="FFFF0000"/>
        <rFont val="맑은 고딕"/>
        <family val="3"/>
        <charset val="129"/>
        <scheme val="minor"/>
      </rPr>
      <t>(감소)SBS Biz, SBS F!L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</si>
  <si>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</si>
  <si>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SandBOX, CUBE TV </t>
    </r>
    <r>
      <rPr>
        <sz val="11"/>
        <color rgb="FFFF0000"/>
        <rFont val="맑은 고딕"/>
        <family val="3"/>
        <charset val="129"/>
        <scheme val="minor"/>
      </rPr>
      <t>(감소) IHQ, IHQ Drama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</si>
  <si>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</si>
  <si>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4월 4일자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</si>
  <si>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2023 4월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</si>
  <si>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</si>
  <si>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</si>
  <si>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 xml:space="preserve">전년 동월 대비 </t>
    </r>
    <r>
      <rPr>
        <b/>
        <u/>
        <sz val="11"/>
        <color rgb="FFFF0000"/>
        <rFont val="맑은 고딕"/>
        <family val="3"/>
        <charset val="129"/>
      </rPr>
      <t>온라인/모바일 배너 &amp; 방송광고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</si>
  <si>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▶음료 및 기호식품&gt; 건설, 건재 및 부동산&gt; 컴튜터 및 정보통신</t>
    </r>
    <r>
      <rPr>
        <b/>
        <sz val="11"/>
        <color theme="1"/>
        <rFont val="맑은 고딕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  <scheme val="minor"/>
      </rPr>
      <t>순</t>
    </r>
    <phoneticPr fontId="4" type="noConversion"/>
  </si>
  <si>
    <t>KOBACO 매체유형별 2017~2023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</si>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</sst>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-* #,##0_-;\-* #,##0_-;_-* &quot;-&quot;_-;_-@_-"/>
    <numFmt numFmtId="176" formatCode="0.0_);[Red]\(0.0\)"/>
    <numFmt numFmtId="177" formatCode="0_);[Red]\(0\)"/>
    <numFmt numFmtId="178" formatCode="0.0%"/>
  </numFmts>
  <fonts count="3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b/>
      <sz val="11"/>
      <color rgb="FF00206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27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11" fillId="0" borderId="0" xfId="0" quotePrefix="1" applyFont="1" applyAlignment="1">
      <alignment horizontal="left" vertical="center" wrapText="1"/>
    </xf>
    <xf numFmtId="0" fontId="9" fillId="0" borderId="0" xfId="0" applyFont="1" applyFill="1">
      <alignment vertical="center"/>
    </xf>
    <xf numFmtId="0" fontId="13" fillId="0" borderId="0" xfId="0" applyFont="1">
      <alignment vertical="center"/>
    </xf>
    <xf numFmtId="0" fontId="2" fillId="0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5" borderId="4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3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4" fontId="3" fillId="6" borderId="16" xfId="0" applyNumberFormat="1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14" fillId="6" borderId="15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15" fillId="9" borderId="20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center" vertical="center" wrapText="1"/>
    </xf>
    <xf numFmtId="0" fontId="16" fillId="11" borderId="20" xfId="0" applyFont="1" applyFill="1" applyBorder="1" applyAlignment="1">
      <alignment horizontal="center" vertical="center" wrapText="1"/>
    </xf>
    <xf numFmtId="14" fontId="3" fillId="6" borderId="10" xfId="0" applyNumberFormat="1" applyFont="1" applyFill="1" applyBorder="1" applyAlignment="1">
      <alignment horizontal="center" vertical="center" wrapText="1"/>
    </xf>
    <xf numFmtId="0" fontId="2" fillId="6" borderId="15" xfId="0" applyFont="1" applyFill="1" applyBorder="1" applyAlignment="1">
      <alignment horizontal="center" vertical="center" wrapText="1"/>
    </xf>
    <xf numFmtId="0" fontId="2" fillId="7" borderId="20" xfId="0" applyFont="1" applyFill="1" applyBorder="1" applyAlignment="1">
      <alignment horizontal="center" vertical="center" wrapText="1"/>
    </xf>
    <xf numFmtId="14" fontId="17" fillId="12" borderId="25" xfId="0" applyNumberFormat="1" applyFont="1" applyFill="1" applyBorder="1" applyAlignment="1">
      <alignment horizontal="center" vertical="center" wrapText="1"/>
    </xf>
    <xf numFmtId="0" fontId="2" fillId="12" borderId="26" xfId="0" applyFont="1" applyFill="1" applyBorder="1" applyAlignment="1">
      <alignment horizontal="center" vertical="center" wrapText="1"/>
    </xf>
    <xf numFmtId="0" fontId="14" fillId="12" borderId="29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12" borderId="30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14" fillId="12" borderId="30" xfId="0" applyFont="1" applyFill="1" applyBorder="1" applyAlignment="1">
      <alignment horizontal="center" vertical="center" wrapText="1"/>
    </xf>
    <xf numFmtId="14" fontId="17" fillId="15" borderId="25" xfId="0" applyNumberFormat="1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2" fillId="15" borderId="30" xfId="0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17" borderId="20" xfId="0" applyFont="1" applyFill="1" applyBorder="1" applyAlignment="1">
      <alignment horizontal="center" vertical="center" wrapText="1"/>
    </xf>
    <xf numFmtId="0" fontId="3" fillId="15" borderId="30" xfId="0" applyFont="1" applyFill="1" applyBorder="1" applyAlignment="1">
      <alignment horizontal="center" vertical="center" wrapText="1"/>
    </xf>
    <xf numFmtId="14" fontId="17" fillId="15" borderId="31" xfId="0" applyNumberFormat="1" applyFont="1" applyFill="1" applyBorder="1" applyAlignment="1">
      <alignment horizontal="center" vertical="center" wrapText="1"/>
    </xf>
    <xf numFmtId="0" fontId="2" fillId="15" borderId="32" xfId="0" applyFont="1" applyFill="1" applyBorder="1" applyAlignment="1">
      <alignment horizontal="center" vertical="center" wrapText="1"/>
    </xf>
    <xf numFmtId="0" fontId="3" fillId="15" borderId="33" xfId="0" applyFont="1" applyFill="1" applyBorder="1" applyAlignment="1">
      <alignment horizontal="center" vertical="center" wrapText="1"/>
    </xf>
    <xf numFmtId="14" fontId="9" fillId="18" borderId="34" xfId="0" applyNumberFormat="1" applyFont="1" applyFill="1" applyBorder="1" applyAlignment="1">
      <alignment horizontal="center" vertical="center" wrapText="1"/>
    </xf>
    <xf numFmtId="0" fontId="9" fillId="18" borderId="35" xfId="0" applyFont="1" applyFill="1" applyBorder="1" applyAlignment="1">
      <alignment horizontal="center" vertical="center" wrapText="1"/>
    </xf>
    <xf numFmtId="0" fontId="9" fillId="18" borderId="36" xfId="0" applyFont="1" applyFill="1" applyBorder="1" applyAlignment="1">
      <alignment horizontal="center" vertical="center" wrapText="1"/>
    </xf>
    <xf numFmtId="0" fontId="9" fillId="18" borderId="38" xfId="0" applyFont="1" applyFill="1" applyBorder="1" applyAlignment="1">
      <alignment horizontal="center" vertical="center" wrapText="1"/>
    </xf>
    <xf numFmtId="0" fontId="2" fillId="19" borderId="39" xfId="0" applyFont="1" applyFill="1" applyBorder="1" applyAlignment="1">
      <alignment horizontal="center" vertical="center" wrapText="1"/>
    </xf>
    <xf numFmtId="0" fontId="16" fillId="20" borderId="35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horizontal="center" vertical="center" wrapText="1"/>
    </xf>
    <xf numFmtId="14" fontId="9" fillId="18" borderId="40" xfId="0" applyNumberFormat="1" applyFont="1" applyFill="1" applyBorder="1" applyAlignment="1">
      <alignment horizontal="center" vertical="center" wrapText="1"/>
    </xf>
    <xf numFmtId="0" fontId="9" fillId="18" borderId="39" xfId="0" applyFont="1" applyFill="1" applyBorder="1" applyAlignment="1">
      <alignment horizontal="center" vertical="center" wrapText="1"/>
    </xf>
    <xf numFmtId="0" fontId="9" fillId="18" borderId="41" xfId="0" applyFont="1" applyFill="1" applyBorder="1" applyAlignment="1">
      <alignment horizontal="center" vertical="center" wrapText="1"/>
    </xf>
    <xf numFmtId="0" fontId="16" fillId="20" borderId="43" xfId="0" applyFont="1" applyFill="1" applyBorder="1" applyAlignment="1">
      <alignment horizontal="center" vertical="center" wrapText="1"/>
    </xf>
    <xf numFmtId="0" fontId="9" fillId="18" borderId="4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16" fillId="16" borderId="39" xfId="0" applyFont="1" applyFill="1" applyBorder="1" applyAlignment="1">
      <alignment horizontal="center" vertical="center" wrapText="1"/>
    </xf>
    <xf numFmtId="0" fontId="9" fillId="18" borderId="46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8" borderId="39" xfId="0" applyFont="1" applyFill="1" applyBorder="1" applyAlignment="1">
      <alignment horizontal="center" vertical="center" wrapText="1"/>
    </xf>
    <xf numFmtId="0" fontId="16" fillId="21" borderId="35" xfId="0" applyFont="1" applyFill="1" applyBorder="1" applyAlignment="1">
      <alignment horizontal="center" vertical="center" wrapText="1"/>
    </xf>
    <xf numFmtId="0" fontId="16" fillId="16" borderId="35" xfId="0" applyFont="1" applyFill="1" applyBorder="1" applyAlignment="1">
      <alignment horizontal="center" vertical="center" wrapText="1"/>
    </xf>
    <xf numFmtId="0" fontId="16" fillId="18" borderId="35" xfId="0" applyFont="1" applyFill="1" applyBorder="1" applyAlignment="1">
      <alignment horizontal="center" vertical="center" wrapText="1"/>
    </xf>
    <xf numFmtId="0" fontId="2" fillId="10" borderId="35" xfId="0" applyFont="1" applyFill="1" applyBorder="1" applyAlignment="1">
      <alignment horizontal="center" vertical="center" wrapText="1"/>
    </xf>
    <xf numFmtId="14" fontId="9" fillId="22" borderId="34" xfId="0" applyNumberFormat="1" applyFont="1" applyFill="1" applyBorder="1" applyAlignment="1">
      <alignment horizontal="center" vertical="center" wrapText="1"/>
    </xf>
    <xf numFmtId="0" fontId="9" fillId="22" borderId="35" xfId="0" applyFont="1" applyFill="1" applyBorder="1" applyAlignment="1">
      <alignment horizontal="center" vertical="center" wrapText="1"/>
    </xf>
    <xf numFmtId="0" fontId="9" fillId="22" borderId="46" xfId="0" applyFont="1" applyFill="1" applyBorder="1" applyAlignment="1">
      <alignment horizontal="center" vertical="center" wrapText="1"/>
    </xf>
    <xf numFmtId="0" fontId="17" fillId="4" borderId="35" xfId="0" applyFont="1" applyFill="1" applyBorder="1" applyAlignment="1">
      <alignment horizontal="center" vertical="center" wrapText="1"/>
    </xf>
    <xf numFmtId="14" fontId="9" fillId="22" borderId="49" xfId="0" applyNumberFormat="1" applyFont="1" applyFill="1" applyBorder="1" applyAlignment="1">
      <alignment horizontal="center" vertical="center" wrapText="1"/>
    </xf>
    <xf numFmtId="0" fontId="9" fillId="22" borderId="50" xfId="0" applyFont="1" applyFill="1" applyBorder="1" applyAlignment="1">
      <alignment horizontal="center" vertical="center" wrapText="1"/>
    </xf>
    <xf numFmtId="0" fontId="17" fillId="8" borderId="39" xfId="0" applyFont="1" applyFill="1" applyBorder="1" applyAlignment="1">
      <alignment horizontal="center" vertical="center" wrapText="1"/>
    </xf>
    <xf numFmtId="0" fontId="9" fillId="22" borderId="51" xfId="0" applyFont="1" applyFill="1" applyBorder="1" applyAlignment="1">
      <alignment horizontal="center" vertical="center" wrapText="1"/>
    </xf>
    <xf numFmtId="14" fontId="9" fillId="22" borderId="40" xfId="0" applyNumberFormat="1" applyFont="1" applyFill="1" applyBorder="1" applyAlignment="1">
      <alignment horizontal="center" vertical="center" wrapText="1"/>
    </xf>
    <xf numFmtId="0" fontId="9" fillId="22" borderId="39" xfId="0" applyFont="1" applyFill="1" applyBorder="1" applyAlignment="1">
      <alignment horizontal="center" vertical="center" wrapText="1"/>
    </xf>
    <xf numFmtId="0" fontId="9" fillId="22" borderId="41" xfId="0" applyFont="1" applyFill="1" applyBorder="1" applyAlignment="1">
      <alignment horizontal="center" vertical="center" wrapText="1"/>
    </xf>
    <xf numFmtId="0" fontId="9" fillId="22" borderId="52" xfId="0" applyFont="1" applyFill="1" applyBorder="1" applyAlignment="1">
      <alignment horizontal="center" vertical="center" wrapText="1"/>
    </xf>
    <xf numFmtId="0" fontId="9" fillId="20" borderId="43" xfId="0" applyFont="1" applyFill="1" applyBorder="1" applyAlignment="1">
      <alignment horizontal="center" vertical="center" wrapText="1"/>
    </xf>
    <xf numFmtId="0" fontId="9" fillId="22" borderId="54" xfId="0" applyFont="1" applyFill="1" applyBorder="1" applyAlignment="1">
      <alignment horizontal="center" vertical="center" wrapText="1"/>
    </xf>
    <xf numFmtId="0" fontId="17" fillId="19" borderId="39" xfId="0" applyFont="1" applyFill="1" applyBorder="1" applyAlignment="1">
      <alignment horizontal="center" vertical="center" wrapText="1"/>
    </xf>
    <xf numFmtId="0" fontId="9" fillId="22" borderId="36" xfId="0" applyFont="1" applyFill="1" applyBorder="1" applyAlignment="1">
      <alignment horizontal="center" vertical="center" wrapText="1"/>
    </xf>
    <xf numFmtId="0" fontId="17" fillId="23" borderId="35" xfId="0" applyFont="1" applyFill="1" applyBorder="1" applyAlignment="1">
      <alignment horizontal="center" vertical="center" wrapText="1"/>
    </xf>
    <xf numFmtId="0" fontId="16" fillId="22" borderId="35" xfId="0" applyFont="1" applyFill="1" applyBorder="1" applyAlignment="1">
      <alignment horizontal="center" vertical="center" wrapText="1"/>
    </xf>
    <xf numFmtId="0" fontId="17" fillId="19" borderId="35" xfId="0" applyFont="1" applyFill="1" applyBorder="1" applyAlignment="1">
      <alignment horizontal="center" vertical="center" wrapText="1"/>
    </xf>
    <xf numFmtId="0" fontId="9" fillId="22" borderId="55" xfId="0" applyFont="1" applyFill="1" applyBorder="1" applyAlignment="1">
      <alignment horizontal="center" vertical="center" wrapText="1"/>
    </xf>
    <xf numFmtId="0" fontId="9" fillId="22" borderId="38" xfId="0" applyFont="1" applyFill="1" applyBorder="1" applyAlignment="1">
      <alignment horizontal="center" vertical="center" wrapText="1"/>
    </xf>
    <xf numFmtId="0" fontId="9" fillId="21" borderId="35" xfId="0" applyFont="1" applyFill="1" applyBorder="1" applyAlignment="1">
      <alignment horizontal="center" vertical="center" wrapText="1"/>
    </xf>
    <xf numFmtId="0" fontId="18" fillId="22" borderId="46" xfId="0" applyFont="1" applyFill="1" applyBorder="1" applyAlignment="1">
      <alignment horizontal="center" vertical="center" wrapText="1"/>
    </xf>
    <xf numFmtId="0" fontId="17" fillId="10" borderId="35" xfId="0" applyFont="1" applyFill="1" applyBorder="1" applyAlignment="1">
      <alignment horizontal="center" vertical="center" wrapText="1"/>
    </xf>
    <xf numFmtId="0" fontId="17" fillId="12" borderId="35" xfId="0" applyFont="1" applyFill="1" applyBorder="1" applyAlignment="1">
      <alignment horizontal="center" vertical="center" wrapText="1"/>
    </xf>
    <xf numFmtId="14" fontId="9" fillId="14" borderId="34" xfId="0" applyNumberFormat="1" applyFont="1" applyFill="1" applyBorder="1" applyAlignment="1">
      <alignment horizontal="center" vertical="center" wrapText="1"/>
    </xf>
    <xf numFmtId="0" fontId="9" fillId="14" borderId="35" xfId="0" applyFont="1" applyFill="1" applyBorder="1" applyAlignment="1">
      <alignment horizontal="center" vertical="center" wrapText="1"/>
    </xf>
    <xf numFmtId="0" fontId="16" fillId="14" borderId="39" xfId="0" applyFont="1" applyFill="1" applyBorder="1" applyAlignment="1">
      <alignment horizontal="center" vertical="center" wrapText="1"/>
    </xf>
    <xf numFmtId="0" fontId="9" fillId="14" borderId="46" xfId="0" applyFont="1" applyFill="1" applyBorder="1" applyAlignment="1">
      <alignment horizontal="center" vertical="center" wrapText="1"/>
    </xf>
    <xf numFmtId="0" fontId="2" fillId="19" borderId="35" xfId="0" applyFont="1" applyFill="1" applyBorder="1" applyAlignment="1">
      <alignment horizontal="center" vertical="center" wrapText="1"/>
    </xf>
    <xf numFmtId="14" fontId="9" fillId="14" borderId="56" xfId="0" applyNumberFormat="1" applyFont="1" applyFill="1" applyBorder="1" applyAlignment="1">
      <alignment horizontal="center" vertical="center" wrapText="1"/>
    </xf>
    <xf numFmtId="0" fontId="9" fillId="14" borderId="57" xfId="0" applyFont="1" applyFill="1" applyBorder="1" applyAlignment="1">
      <alignment horizontal="center" vertical="center" wrapText="1"/>
    </xf>
    <xf numFmtId="0" fontId="2" fillId="7" borderId="57" xfId="0" applyFont="1" applyFill="1" applyBorder="1" applyAlignment="1">
      <alignment horizontal="center" vertical="center" wrapText="1"/>
    </xf>
    <xf numFmtId="0" fontId="2" fillId="10" borderId="57" xfId="0" applyFont="1" applyFill="1" applyBorder="1" applyAlignment="1">
      <alignment horizontal="center" vertical="center" wrapText="1"/>
    </xf>
    <xf numFmtId="0" fontId="9" fillId="14" borderId="58" xfId="0" applyFont="1" applyFill="1" applyBorder="1" applyAlignment="1">
      <alignment horizontal="center" vertical="center" wrapText="1"/>
    </xf>
    <xf numFmtId="14" fontId="9" fillId="24" borderId="40" xfId="0" applyNumberFormat="1" applyFont="1" applyFill="1" applyBorder="1" applyAlignment="1">
      <alignment horizontal="center" vertical="center" wrapText="1"/>
    </xf>
    <xf numFmtId="0" fontId="9" fillId="24" borderId="39" xfId="0" applyFont="1" applyFill="1" applyBorder="1" applyAlignment="1">
      <alignment horizontal="center" vertical="center" wrapText="1"/>
    </xf>
    <xf numFmtId="0" fontId="2" fillId="13" borderId="39" xfId="0" applyFont="1" applyFill="1" applyBorder="1" applyAlignment="1">
      <alignment horizontal="center" vertical="center" wrapText="1"/>
    </xf>
    <xf numFmtId="0" fontId="9" fillId="24" borderId="54" xfId="0" applyFont="1" applyFill="1" applyBorder="1" applyAlignment="1">
      <alignment horizontal="center" vertical="center" wrapText="1"/>
    </xf>
    <xf numFmtId="14" fontId="9" fillId="24" borderId="34" xfId="0" applyNumberFormat="1" applyFont="1" applyFill="1" applyBorder="1" applyAlignment="1">
      <alignment horizontal="center" vertical="center" wrapText="1"/>
    </xf>
    <xf numFmtId="0" fontId="9" fillId="24" borderId="35" xfId="0" applyFont="1" applyFill="1" applyBorder="1" applyAlignment="1">
      <alignment horizontal="center" vertical="center" wrapText="1"/>
    </xf>
    <xf numFmtId="0" fontId="14" fillId="16" borderId="35" xfId="0" applyFont="1" applyFill="1" applyBorder="1" applyAlignment="1">
      <alignment horizontal="center" vertical="center" wrapText="1"/>
    </xf>
    <xf numFmtId="0" fontId="9" fillId="24" borderId="46" xfId="0" applyFont="1" applyFill="1" applyBorder="1" applyAlignment="1">
      <alignment horizontal="center" vertical="center" wrapText="1"/>
    </xf>
    <xf numFmtId="0" fontId="16" fillId="24" borderId="35" xfId="0" applyFont="1" applyFill="1" applyBorder="1" applyAlignment="1">
      <alignment horizontal="center" vertical="center" wrapText="1"/>
    </xf>
    <xf numFmtId="0" fontId="2" fillId="25" borderId="35" xfId="0" applyFont="1" applyFill="1" applyBorder="1" applyAlignment="1">
      <alignment horizontal="center" vertical="center" wrapText="1"/>
    </xf>
    <xf numFmtId="0" fontId="2" fillId="13" borderId="35" xfId="0" applyFont="1" applyFill="1" applyBorder="1" applyAlignment="1">
      <alignment horizontal="center" vertical="center" wrapText="1"/>
    </xf>
    <xf numFmtId="0" fontId="2" fillId="17" borderId="35" xfId="0" applyFont="1" applyFill="1" applyBorder="1" applyAlignment="1">
      <alignment horizontal="center" vertical="center" wrapText="1"/>
    </xf>
    <xf numFmtId="14" fontId="9" fillId="26" borderId="34" xfId="0" applyNumberFormat="1" applyFont="1" applyFill="1" applyBorder="1" applyAlignment="1">
      <alignment horizontal="center" vertical="center" wrapText="1"/>
    </xf>
    <xf numFmtId="0" fontId="9" fillId="26" borderId="35" xfId="0" applyFont="1" applyFill="1" applyBorder="1" applyAlignment="1">
      <alignment horizontal="center" vertical="center" wrapText="1"/>
    </xf>
    <xf numFmtId="0" fontId="9" fillId="26" borderId="46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27" borderId="35" xfId="0" applyFont="1" applyFill="1" applyBorder="1" applyAlignment="1">
      <alignment horizontal="center" vertical="center" wrapText="1"/>
    </xf>
    <xf numFmtId="0" fontId="16" fillId="26" borderId="35" xfId="0" applyFont="1" applyFill="1" applyBorder="1" applyAlignment="1">
      <alignment horizontal="center" vertical="center" wrapText="1"/>
    </xf>
    <xf numFmtId="0" fontId="3" fillId="28" borderId="35" xfId="0" applyFont="1" applyFill="1" applyBorder="1" applyAlignment="1">
      <alignment horizontal="center" vertical="center" wrapText="1"/>
    </xf>
    <xf numFmtId="0" fontId="3" fillId="7" borderId="35" xfId="0" applyFont="1" applyFill="1" applyBorder="1" applyAlignment="1">
      <alignment horizontal="center" vertical="center" wrapText="1"/>
    </xf>
    <xf numFmtId="0" fontId="3" fillId="29" borderId="35" xfId="0" applyFont="1" applyFill="1" applyBorder="1" applyAlignment="1">
      <alignment horizontal="center" vertical="center" wrapText="1"/>
    </xf>
    <xf numFmtId="14" fontId="9" fillId="24" borderId="56" xfId="0" applyNumberFormat="1" applyFont="1" applyFill="1" applyBorder="1" applyAlignment="1">
      <alignment horizontal="center" vertical="center" wrapText="1"/>
    </xf>
    <xf numFmtId="0" fontId="9" fillId="24" borderId="57" xfId="0" applyFont="1" applyFill="1" applyBorder="1" applyAlignment="1">
      <alignment horizontal="center" vertical="center" wrapText="1"/>
    </xf>
    <xf numFmtId="0" fontId="3" fillId="29" borderId="57" xfId="0" applyFont="1" applyFill="1" applyBorder="1" applyAlignment="1">
      <alignment horizontal="center" vertical="center" wrapText="1"/>
    </xf>
    <xf numFmtId="0" fontId="9" fillId="24" borderId="58" xfId="0" applyFont="1" applyFill="1" applyBorder="1" applyAlignment="1">
      <alignment horizontal="center" vertical="center" wrapText="1"/>
    </xf>
    <xf numFmtId="14" fontId="9" fillId="24" borderId="39" xfId="0" applyNumberFormat="1" applyFont="1" applyFill="1" applyBorder="1" applyAlignment="1">
      <alignment horizontal="center" vertical="center" wrapText="1"/>
    </xf>
    <xf numFmtId="14" fontId="9" fillId="24" borderId="35" xfId="0" applyNumberFormat="1" applyFont="1" applyFill="1" applyBorder="1" applyAlignment="1">
      <alignment horizontal="center" vertical="center" wrapText="1"/>
    </xf>
    <xf numFmtId="14" fontId="9" fillId="22" borderId="35" xfId="0" applyNumberFormat="1" applyFont="1" applyFill="1" applyBorder="1" applyAlignment="1">
      <alignment horizontal="center" vertical="center" wrapText="1"/>
    </xf>
    <xf numFmtId="14" fontId="16" fillId="22" borderId="35" xfId="0" applyNumberFormat="1" applyFont="1" applyFill="1" applyBorder="1" applyAlignment="1">
      <alignment horizontal="center" vertical="center" wrapText="1"/>
    </xf>
    <xf numFmtId="0" fontId="2" fillId="24" borderId="35" xfId="0" applyFont="1" applyFill="1" applyBorder="1" applyAlignment="1">
      <alignment horizontal="center" vertical="center" wrapText="1"/>
    </xf>
    <xf numFmtId="14" fontId="9" fillId="14" borderId="35" xfId="0" applyNumberFormat="1" applyFont="1" applyFill="1" applyBorder="1" applyAlignment="1">
      <alignment horizontal="center" vertical="center" wrapText="1"/>
    </xf>
    <xf numFmtId="0" fontId="5" fillId="24" borderId="0" xfId="0" applyFont="1" applyFill="1" applyAlignment="1">
      <alignment vertical="center" wrapText="1"/>
    </xf>
    <xf numFmtId="14" fontId="9" fillId="0" borderId="35" xfId="0" applyNumberFormat="1" applyFont="1" applyFill="1" applyBorder="1" applyAlignment="1">
      <alignment horizontal="center" vertical="center" wrapText="1"/>
    </xf>
    <xf numFmtId="0" fontId="9" fillId="0" borderId="35" xfId="0" applyNumberFormat="1" applyFont="1" applyFill="1" applyBorder="1" applyAlignment="1">
      <alignment horizontal="center" vertical="center" wrapText="1"/>
    </xf>
    <xf numFmtId="14" fontId="2" fillId="30" borderId="35" xfId="0" applyNumberFormat="1" applyFont="1" applyFill="1" applyBorder="1" applyAlignment="1">
      <alignment horizontal="center" vertical="center" wrapText="1"/>
    </xf>
    <xf numFmtId="14" fontId="2" fillId="31" borderId="35" xfId="0" applyNumberFormat="1" applyFont="1" applyFill="1" applyBorder="1" applyAlignment="1">
      <alignment horizontal="center" vertical="center" wrapText="1"/>
    </xf>
    <xf numFmtId="14" fontId="9" fillId="0" borderId="36" xfId="0" applyNumberFormat="1" applyFont="1" applyFill="1" applyBorder="1" applyAlignment="1">
      <alignment vertical="center" wrapText="1"/>
    </xf>
    <xf numFmtId="14" fontId="9" fillId="0" borderId="37" xfId="0" applyNumberFormat="1" applyFont="1" applyFill="1" applyBorder="1" applyAlignment="1">
      <alignment vertical="center" wrapText="1"/>
    </xf>
    <xf numFmtId="0" fontId="22" fillId="0" borderId="0" xfId="0" applyFont="1">
      <alignment vertical="center"/>
    </xf>
    <xf numFmtId="0" fontId="10" fillId="0" borderId="0" xfId="0" applyFont="1">
      <alignment vertical="center"/>
    </xf>
    <xf numFmtId="0" fontId="5" fillId="32" borderId="0" xfId="0" applyFont="1" applyFill="1" applyAlignment="1">
      <alignment horizontal="right" vertical="center"/>
    </xf>
    <xf numFmtId="0" fontId="13" fillId="32" borderId="61" xfId="0" applyFont="1" applyFill="1" applyBorder="1" applyAlignment="1">
      <alignment horizontal="center" vertical="center"/>
    </xf>
    <xf numFmtId="0" fontId="5" fillId="32" borderId="0" xfId="0" applyFont="1" applyFill="1" applyBorder="1" applyAlignment="1">
      <alignment horizontal="center" vertical="center"/>
    </xf>
    <xf numFmtId="0" fontId="13" fillId="32" borderId="62" xfId="0" applyFont="1" applyFill="1" applyBorder="1" applyAlignment="1">
      <alignment horizontal="center" vertical="center"/>
    </xf>
    <xf numFmtId="0" fontId="5" fillId="32" borderId="63" xfId="0" applyFont="1" applyFill="1" applyBorder="1" applyAlignment="1">
      <alignment horizontal="center" vertical="center"/>
    </xf>
    <xf numFmtId="176" fontId="5" fillId="0" borderId="66" xfId="0" applyNumberFormat="1" applyFont="1" applyFill="1" applyBorder="1" applyAlignment="1">
      <alignment horizontal="center" vertical="center"/>
    </xf>
    <xf numFmtId="176" fontId="5" fillId="0" borderId="67" xfId="0" applyNumberFormat="1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176" fontId="2" fillId="33" borderId="66" xfId="0" applyNumberFormat="1" applyFont="1" applyFill="1" applyBorder="1" applyAlignment="1">
      <alignment horizontal="center" vertical="center"/>
    </xf>
    <xf numFmtId="176" fontId="2" fillId="33" borderId="6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82" xfId="0" applyNumberFormat="1" applyFont="1" applyFill="1" applyBorder="1" applyAlignment="1">
      <alignment horizontal="center" vertical="center"/>
    </xf>
    <xf numFmtId="176" fontId="2" fillId="33" borderId="82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4" borderId="71" xfId="0" applyFont="1" applyFill="1" applyBorder="1" applyAlignment="1">
      <alignment horizontal="right" vertical="center"/>
    </xf>
    <xf numFmtId="0" fontId="13" fillId="22" borderId="83" xfId="0" applyFont="1" applyFill="1" applyBorder="1" applyAlignment="1">
      <alignment horizontal="center" vertical="center"/>
    </xf>
    <xf numFmtId="0" fontId="5" fillId="24" borderId="84" xfId="0" applyFont="1" applyFill="1" applyBorder="1" applyAlignment="1">
      <alignment horizontal="center" vertical="center"/>
    </xf>
    <xf numFmtId="0" fontId="5" fillId="24" borderId="85" xfId="0" applyFont="1" applyFill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177" fontId="16" fillId="24" borderId="87" xfId="1" applyNumberFormat="1" applyFont="1" applyFill="1" applyBorder="1" applyAlignment="1">
      <alignment horizontal="center" vertical="center"/>
    </xf>
    <xf numFmtId="177" fontId="9" fillId="0" borderId="88" xfId="0" applyNumberFormat="1" applyFont="1" applyFill="1" applyBorder="1" applyAlignment="1">
      <alignment horizontal="center" vertical="center"/>
    </xf>
    <xf numFmtId="177" fontId="9" fillId="0" borderId="89" xfId="0" applyNumberFormat="1" applyFont="1" applyFill="1" applyBorder="1" applyAlignment="1">
      <alignment horizontal="center" vertical="center"/>
    </xf>
    <xf numFmtId="177" fontId="16" fillId="24" borderId="90" xfId="1" applyNumberFormat="1" applyFont="1" applyFill="1" applyBorder="1" applyAlignment="1">
      <alignment horizontal="center" vertical="center"/>
    </xf>
    <xf numFmtId="177" fontId="9" fillId="0" borderId="70" xfId="0" applyNumberFormat="1" applyFont="1" applyFill="1" applyBorder="1" applyAlignment="1">
      <alignment horizontal="center" vertical="center"/>
    </xf>
    <xf numFmtId="0" fontId="5" fillId="24" borderId="65" xfId="0" applyFont="1" applyFill="1" applyBorder="1" applyAlignment="1">
      <alignment horizontal="center" vertical="center"/>
    </xf>
    <xf numFmtId="177" fontId="3" fillId="7" borderId="45" xfId="1" applyNumberFormat="1" applyFont="1" applyFill="1" applyBorder="1" applyAlignment="1">
      <alignment horizontal="center" vertical="center"/>
    </xf>
    <xf numFmtId="177" fontId="13" fillId="24" borderId="91" xfId="0" applyNumberFormat="1" applyFont="1" applyFill="1" applyBorder="1" applyAlignment="1">
      <alignment horizontal="center" vertical="center"/>
    </xf>
    <xf numFmtId="177" fontId="13" fillId="24" borderId="9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177" fontId="16" fillId="0" borderId="0" xfId="1" applyNumberFormat="1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>
      <alignment vertical="center"/>
    </xf>
    <xf numFmtId="2" fontId="5" fillId="0" borderId="61" xfId="0" applyNumberFormat="1" applyFont="1" applyBorder="1" applyAlignment="1">
      <alignment horizontal="center" vertical="center"/>
    </xf>
    <xf numFmtId="2" fontId="5" fillId="0" borderId="64" xfId="0" applyNumberFormat="1" applyFont="1" applyBorder="1" applyAlignment="1">
      <alignment horizontal="center" vertical="center"/>
    </xf>
    <xf numFmtId="0" fontId="5" fillId="32" borderId="39" xfId="0" applyFont="1" applyFill="1" applyBorder="1" applyAlignment="1">
      <alignment horizontal="right" vertical="center"/>
    </xf>
    <xf numFmtId="0" fontId="13" fillId="32" borderId="39" xfId="0" applyFont="1" applyFill="1" applyBorder="1" applyAlignment="1">
      <alignment horizontal="center" vertical="center"/>
    </xf>
    <xf numFmtId="0" fontId="5" fillId="32" borderId="39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5" xfId="1" applyNumberFormat="1" applyFont="1" applyFill="1" applyBorder="1" applyAlignment="1">
      <alignment horizontal="center" vertical="center"/>
    </xf>
    <xf numFmtId="177" fontId="5" fillId="0" borderId="3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2" fillId="25" borderId="35" xfId="1" applyNumberFormat="1" applyFont="1" applyFill="1" applyBorder="1" applyAlignment="1">
      <alignment horizontal="center" vertical="center"/>
    </xf>
    <xf numFmtId="177" fontId="5" fillId="0" borderId="37" xfId="0" applyNumberFormat="1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2" fillId="25" borderId="3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25" borderId="37" xfId="0" applyFont="1" applyFill="1" applyBorder="1" applyAlignment="1">
      <alignment horizontal="center" vertical="center"/>
    </xf>
    <xf numFmtId="0" fontId="9" fillId="34" borderId="35" xfId="1" applyNumberFormat="1" applyFont="1" applyFill="1" applyBorder="1" applyAlignment="1">
      <alignment horizontal="center" vertical="center"/>
    </xf>
    <xf numFmtId="0" fontId="9" fillId="0" borderId="93" xfId="0" applyFont="1" applyFill="1" applyBorder="1" applyAlignment="1">
      <alignment horizontal="center" vertical="center"/>
    </xf>
    <xf numFmtId="0" fontId="9" fillId="0" borderId="94" xfId="0" applyFont="1" applyFill="1" applyBorder="1" applyAlignment="1">
      <alignment horizontal="center" vertical="center"/>
    </xf>
    <xf numFmtId="0" fontId="2" fillId="7" borderId="55" xfId="1" applyNumberFormat="1" applyFont="1" applyFill="1" applyBorder="1" applyAlignment="1">
      <alignment horizontal="center" vertical="center"/>
    </xf>
    <xf numFmtId="177" fontId="5" fillId="0" borderId="93" xfId="0" applyNumberFormat="1" applyFont="1" applyFill="1" applyBorder="1" applyAlignment="1">
      <alignment horizontal="center" vertical="center"/>
    </xf>
    <xf numFmtId="0" fontId="9" fillId="0" borderId="55" xfId="0" applyFont="1" applyFill="1" applyBorder="1" applyAlignment="1">
      <alignment horizontal="center" vertical="center"/>
    </xf>
    <xf numFmtId="0" fontId="2" fillId="25" borderId="55" xfId="0" applyFont="1" applyFill="1" applyBorder="1" applyAlignment="1">
      <alignment horizontal="center" vertical="center"/>
    </xf>
    <xf numFmtId="177" fontId="5" fillId="0" borderId="55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horizontal="center" vertical="center" wrapText="1"/>
    </xf>
    <xf numFmtId="0" fontId="2" fillId="12" borderId="27" xfId="0" applyFont="1" applyFill="1" applyBorder="1" applyAlignment="1">
      <alignment horizontal="center" vertical="center" wrapText="1"/>
    </xf>
    <xf numFmtId="0" fontId="2" fillId="12" borderId="28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15" borderId="20" xfId="0" applyFont="1" applyFill="1" applyBorder="1" applyAlignment="1">
      <alignment horizontal="center" vertical="center" wrapText="1"/>
    </xf>
    <xf numFmtId="0" fontId="2" fillId="15" borderId="32" xfId="0" applyFont="1" applyFill="1" applyBorder="1" applyAlignment="1">
      <alignment horizontal="center" vertical="center" wrapText="1"/>
    </xf>
    <xf numFmtId="0" fontId="9" fillId="18" borderId="36" xfId="0" applyFont="1" applyFill="1" applyBorder="1" applyAlignment="1">
      <alignment horizontal="center" vertical="center" wrapText="1"/>
    </xf>
    <xf numFmtId="0" fontId="9" fillId="18" borderId="37" xfId="0" applyFont="1" applyFill="1" applyBorder="1" applyAlignment="1">
      <alignment horizontal="center" vertical="center" wrapText="1"/>
    </xf>
    <xf numFmtId="0" fontId="9" fillId="18" borderId="41" xfId="0" applyFont="1" applyFill="1" applyBorder="1" applyAlignment="1">
      <alignment horizontal="center" vertical="center" wrapText="1"/>
    </xf>
    <xf numFmtId="0" fontId="9" fillId="18" borderId="42" xfId="0" applyFont="1" applyFill="1" applyBorder="1" applyAlignment="1">
      <alignment horizontal="center" vertical="center" wrapText="1"/>
    </xf>
    <xf numFmtId="0" fontId="9" fillId="22" borderId="47" xfId="0" applyFont="1" applyFill="1" applyBorder="1" applyAlignment="1">
      <alignment horizontal="center" vertical="center" wrapText="1"/>
    </xf>
    <xf numFmtId="0" fontId="9" fillId="22" borderId="48" xfId="0" applyFont="1" applyFill="1" applyBorder="1" applyAlignment="1">
      <alignment horizontal="center" vertical="center" wrapText="1"/>
    </xf>
    <xf numFmtId="0" fontId="9" fillId="22" borderId="53" xfId="0" applyFont="1" applyFill="1" applyBorder="1" applyAlignment="1">
      <alignment horizontal="center" vertical="center" wrapText="1"/>
    </xf>
    <xf numFmtId="0" fontId="9" fillId="22" borderId="42" xfId="0" applyFont="1" applyFill="1" applyBorder="1" applyAlignment="1">
      <alignment horizontal="center" vertical="center" wrapText="1"/>
    </xf>
    <xf numFmtId="0" fontId="9" fillId="22" borderId="36" xfId="0" applyFont="1" applyFill="1" applyBorder="1" applyAlignment="1">
      <alignment horizontal="center" vertical="center" wrapText="1"/>
    </xf>
    <xf numFmtId="0" fontId="9" fillId="22" borderId="37" xfId="0" applyFont="1" applyFill="1" applyBorder="1" applyAlignment="1">
      <alignment horizontal="center" vertical="center" wrapText="1"/>
    </xf>
    <xf numFmtId="0" fontId="9" fillId="22" borderId="12" xfId="0" applyFont="1" applyFill="1" applyBorder="1" applyAlignment="1">
      <alignment horizontal="center" vertical="center" wrapText="1"/>
    </xf>
    <xf numFmtId="0" fontId="9" fillId="14" borderId="35" xfId="0" applyFont="1" applyFill="1" applyBorder="1" applyAlignment="1">
      <alignment horizontal="center" vertical="center" wrapText="1"/>
    </xf>
    <xf numFmtId="0" fontId="9" fillId="14" borderId="36" xfId="0" applyFont="1" applyFill="1" applyBorder="1" applyAlignment="1">
      <alignment horizontal="center" vertical="center" wrapText="1"/>
    </xf>
    <xf numFmtId="0" fontId="9" fillId="14" borderId="37" xfId="0" applyFont="1" applyFill="1" applyBorder="1" applyAlignment="1">
      <alignment horizontal="center" vertical="center" wrapText="1"/>
    </xf>
    <xf numFmtId="0" fontId="9" fillId="22" borderId="35" xfId="0" applyFont="1" applyFill="1" applyBorder="1" applyAlignment="1">
      <alignment horizontal="center" vertical="center" wrapText="1"/>
    </xf>
    <xf numFmtId="0" fontId="9" fillId="24" borderId="35" xfId="0" applyFont="1" applyFill="1" applyBorder="1" applyAlignment="1">
      <alignment horizontal="center" vertical="center" wrapText="1"/>
    </xf>
    <xf numFmtId="0" fontId="9" fillId="24" borderId="36" xfId="0" applyFont="1" applyFill="1" applyBorder="1" applyAlignment="1">
      <alignment horizontal="center" vertical="center" wrapText="1"/>
    </xf>
    <xf numFmtId="0" fontId="9" fillId="24" borderId="37" xfId="0" applyFont="1" applyFill="1" applyBorder="1" applyAlignment="1">
      <alignment horizontal="center" vertical="center" wrapText="1"/>
    </xf>
    <xf numFmtId="0" fontId="9" fillId="14" borderId="57" xfId="0" applyFont="1" applyFill="1" applyBorder="1" applyAlignment="1">
      <alignment horizontal="center" vertical="center" wrapText="1"/>
    </xf>
    <xf numFmtId="0" fontId="9" fillId="24" borderId="39" xfId="0" applyFont="1" applyFill="1" applyBorder="1" applyAlignment="1">
      <alignment horizontal="center" vertical="center" wrapText="1"/>
    </xf>
    <xf numFmtId="0" fontId="9" fillId="26" borderId="36" xfId="0" applyFont="1" applyFill="1" applyBorder="1" applyAlignment="1">
      <alignment horizontal="center" vertical="center" wrapText="1"/>
    </xf>
    <xf numFmtId="0" fontId="9" fillId="26" borderId="37" xfId="0" applyFont="1" applyFill="1" applyBorder="1" applyAlignment="1">
      <alignment horizontal="center" vertical="center" wrapText="1"/>
    </xf>
    <xf numFmtId="0" fontId="9" fillId="26" borderId="35" xfId="0" applyFont="1" applyFill="1" applyBorder="1" applyAlignment="1">
      <alignment horizontal="center" vertical="center" wrapText="1"/>
    </xf>
    <xf numFmtId="0" fontId="9" fillId="24" borderId="59" xfId="0" applyFont="1" applyFill="1" applyBorder="1" applyAlignment="1">
      <alignment horizontal="center" vertical="center" wrapText="1"/>
    </xf>
    <xf numFmtId="0" fontId="9" fillId="24" borderId="60" xfId="0" applyFont="1" applyFill="1" applyBorder="1" applyAlignment="1">
      <alignment horizontal="center" vertical="center" wrapText="1"/>
    </xf>
    <xf numFmtId="0" fontId="9" fillId="24" borderId="41" xfId="0" applyFont="1" applyFill="1" applyBorder="1" applyAlignment="1">
      <alignment horizontal="center" vertical="center" wrapText="1"/>
    </xf>
    <xf numFmtId="0" fontId="9" fillId="24" borderId="42" xfId="0" applyFont="1" applyFill="1" applyBorder="1" applyAlignment="1">
      <alignment horizontal="center" vertical="center" wrapText="1"/>
    </xf>
    <xf numFmtId="0" fontId="3" fillId="7" borderId="36" xfId="0" applyFont="1" applyFill="1" applyBorder="1" applyAlignment="1">
      <alignment horizontal="center" vertical="center" wrapText="1"/>
    </xf>
    <xf numFmtId="0" fontId="3" fillId="7" borderId="37" xfId="0" applyFont="1" applyFill="1" applyBorder="1" applyAlignment="1">
      <alignment horizontal="center" vertical="center" wrapText="1"/>
    </xf>
    <xf numFmtId="14" fontId="9" fillId="0" borderId="36" xfId="0" applyNumberFormat="1" applyFont="1" applyFill="1" applyBorder="1" applyAlignment="1">
      <alignment horizontal="center" vertical="center" wrapText="1"/>
    </xf>
    <xf numFmtId="14" fontId="9" fillId="0" borderId="37" xfId="0" applyNumberFormat="1" applyFont="1" applyFill="1" applyBorder="1" applyAlignment="1">
      <alignment horizontal="center" vertical="center" wrapText="1"/>
    </xf>
    <xf numFmtId="0" fontId="5" fillId="32" borderId="64" xfId="0" applyFont="1" applyFill="1" applyBorder="1" applyAlignment="1">
      <alignment horizontal="center" vertical="center"/>
    </xf>
    <xf numFmtId="0" fontId="5" fillId="32" borderId="0" xfId="0" applyFont="1" applyFill="1" applyBorder="1" applyAlignment="1">
      <alignment horizontal="center" vertical="center"/>
    </xf>
    <xf numFmtId="0" fontId="9" fillId="0" borderId="65" xfId="0" applyFont="1" applyFill="1" applyBorder="1" applyAlignment="1">
      <alignment horizontal="center" vertical="center"/>
    </xf>
    <xf numFmtId="0" fontId="9" fillId="0" borderId="71" xfId="0" applyFont="1" applyFill="1" applyBorder="1" applyAlignment="1">
      <alignment horizontal="center" vertical="center"/>
    </xf>
    <xf numFmtId="176" fontId="2" fillId="25" borderId="68" xfId="0" applyNumberFormat="1" applyFont="1" applyFill="1" applyBorder="1" applyAlignment="1">
      <alignment horizontal="center" vertical="center"/>
    </xf>
    <xf numFmtId="176" fontId="2" fillId="25" borderId="72" xfId="0" applyNumberFormat="1" applyFont="1" applyFill="1" applyBorder="1" applyAlignment="1">
      <alignment horizontal="center" vertical="center"/>
    </xf>
    <xf numFmtId="176" fontId="2" fillId="25" borderId="74" xfId="0" applyNumberFormat="1" applyFont="1" applyFill="1" applyBorder="1" applyAlignment="1">
      <alignment horizontal="center" vertical="center"/>
    </xf>
    <xf numFmtId="176" fontId="5" fillId="0" borderId="69" xfId="0" applyNumberFormat="1" applyFont="1" applyFill="1" applyBorder="1" applyAlignment="1">
      <alignment horizontal="center" vertical="center"/>
    </xf>
    <xf numFmtId="176" fontId="5" fillId="0" borderId="73" xfId="0" applyNumberFormat="1" applyFont="1" applyFill="1" applyBorder="1" applyAlignment="1">
      <alignment horizontal="center" vertical="center"/>
    </xf>
    <xf numFmtId="176" fontId="5" fillId="0" borderId="75" xfId="0" applyNumberFormat="1" applyFont="1" applyFill="1" applyBorder="1" applyAlignment="1">
      <alignment horizontal="center" vertical="center"/>
    </xf>
    <xf numFmtId="0" fontId="27" fillId="0" borderId="70" xfId="0" applyFont="1" applyFill="1" applyBorder="1" applyAlignment="1">
      <alignment horizontal="center" vertical="center" wrapText="1"/>
    </xf>
    <xf numFmtId="0" fontId="27" fillId="0" borderId="65" xfId="0" applyFont="1" applyFill="1" applyBorder="1" applyAlignment="1">
      <alignment horizontal="center" vertical="center" wrapText="1"/>
    </xf>
    <xf numFmtId="0" fontId="27" fillId="0" borderId="64" xfId="0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 wrapText="1"/>
    </xf>
    <xf numFmtId="0" fontId="27" fillId="0" borderId="76" xfId="0" applyFont="1" applyFill="1" applyBorder="1" applyAlignment="1">
      <alignment horizontal="center" vertical="center" wrapText="1"/>
    </xf>
    <xf numFmtId="0" fontId="27" fillId="0" borderId="71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/>
    </xf>
    <xf numFmtId="0" fontId="5" fillId="0" borderId="71" xfId="0" applyFont="1" applyFill="1" applyBorder="1" applyAlignment="1">
      <alignment horizontal="center" vertical="center"/>
    </xf>
    <xf numFmtId="176" fontId="2" fillId="7" borderId="77" xfId="0" applyNumberFormat="1" applyFont="1" applyFill="1" applyBorder="1" applyAlignment="1">
      <alignment horizontal="center" vertical="center"/>
    </xf>
    <xf numFmtId="176" fontId="2" fillId="7" borderId="79" xfId="0" applyNumberFormat="1" applyFont="1" applyFill="1" applyBorder="1" applyAlignment="1">
      <alignment horizontal="center" vertical="center"/>
    </xf>
    <xf numFmtId="176" fontId="2" fillId="7" borderId="80" xfId="0" applyNumberFormat="1" applyFont="1" applyFill="1" applyBorder="1" applyAlignment="1">
      <alignment horizontal="center" vertical="center"/>
    </xf>
    <xf numFmtId="176" fontId="9" fillId="0" borderId="78" xfId="0" applyNumberFormat="1" applyFont="1" applyFill="1" applyBorder="1" applyAlignment="1">
      <alignment horizontal="center" vertical="center"/>
    </xf>
    <xf numFmtId="176" fontId="9" fillId="0" borderId="62" xfId="0" applyNumberFormat="1" applyFont="1" applyFill="1" applyBorder="1" applyAlignment="1">
      <alignment horizontal="center" vertical="center"/>
    </xf>
    <xf numFmtId="176" fontId="9" fillId="0" borderId="81" xfId="0" applyNumberFormat="1" applyFont="1" applyFill="1" applyBorder="1" applyAlignment="1">
      <alignment horizontal="center" vertical="center"/>
    </xf>
    <xf numFmtId="176" fontId="5" fillId="0" borderId="78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center" vertical="center"/>
    </xf>
    <xf numFmtId="176" fontId="5" fillId="0" borderId="81" xfId="0" applyNumberFormat="1" applyFont="1" applyFill="1" applyBorder="1" applyAlignment="1">
      <alignment horizontal="center" vertical="center"/>
    </xf>
    <xf numFmtId="0" fontId="16" fillId="0" borderId="70" xfId="0" applyFont="1" applyFill="1" applyBorder="1" applyAlignment="1">
      <alignment horizontal="center" vertical="center" wrapText="1"/>
    </xf>
    <xf numFmtId="0" fontId="16" fillId="0" borderId="65" xfId="0" applyFont="1" applyFill="1" applyBorder="1" applyAlignment="1">
      <alignment horizontal="center" vertical="center" wrapText="1"/>
    </xf>
    <xf numFmtId="0" fontId="16" fillId="0" borderId="64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76" xfId="0" applyFont="1" applyFill="1" applyBorder="1" applyAlignment="1">
      <alignment horizontal="center" vertical="center" wrapText="1"/>
    </xf>
    <xf numFmtId="0" fontId="16" fillId="0" borderId="71" xfId="0" applyFont="1" applyFill="1" applyBorder="1" applyAlignment="1">
      <alignment horizontal="center" vertical="center" wrapText="1"/>
    </xf>
    <xf numFmtId="0" fontId="18" fillId="0" borderId="70" xfId="0" applyFont="1" applyFill="1" applyBorder="1" applyAlignment="1">
      <alignment horizontal="center" vertical="center" wrapText="1"/>
    </xf>
    <xf numFmtId="0" fontId="18" fillId="0" borderId="65" xfId="0" applyFont="1" applyFill="1" applyBorder="1" applyAlignment="1">
      <alignment horizontal="center" vertical="center" wrapText="1"/>
    </xf>
    <xf numFmtId="0" fontId="18" fillId="0" borderId="64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18" fillId="0" borderId="76" xfId="0" applyFont="1" applyFill="1" applyBorder="1" applyAlignment="1">
      <alignment horizontal="center" vertical="center" wrapText="1"/>
    </xf>
    <xf numFmtId="0" fontId="18" fillId="0" borderId="71" xfId="0" applyFont="1" applyFill="1" applyBorder="1" applyAlignment="1">
      <alignment horizontal="center" vertical="center" wrapText="1"/>
    </xf>
    <xf numFmtId="0" fontId="5" fillId="32" borderId="39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176" fontId="9" fillId="0" borderId="69" xfId="0" applyNumberFormat="1" applyFont="1" applyFill="1" applyBorder="1" applyAlignment="1">
      <alignment horizontal="center" vertical="center"/>
    </xf>
    <xf numFmtId="176" fontId="9" fillId="0" borderId="73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8" fillId="0" borderId="36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5" fillId="0" borderId="55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 wrapText="1"/>
    </xf>
    <xf numFmtId="0" fontId="18" fillId="0" borderId="36" xfId="0" applyFont="1" applyFill="1" applyBorder="1" applyAlignment="1">
      <alignment horizontal="center" vertical="center" wrapText="1"/>
    </xf>
    <xf numFmtId="0" fontId="18" fillId="0" borderId="12" xfId="0" applyFont="1" applyFill="1" applyBorder="1" applyAlignment="1">
      <alignment horizontal="center" vertical="center" wrapText="1"/>
    </xf>
    <xf numFmtId="0" fontId="18" fillId="0" borderId="37" xfId="0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10" Type="http://schemas.openxmlformats.org/officeDocument/2006/relationships/image" Target="../media/image10.jpg"/><Relationship Id="rId4" Type="http://schemas.openxmlformats.org/officeDocument/2006/relationships/image" Target="../media/image4.tmp"/><Relationship Id="rId9" Type="http://schemas.openxmlformats.org/officeDocument/2006/relationships/image" Target="../media/image9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1192306</xdr:colOff>
      <xdr:row>482</xdr:row>
      <xdr:rowOff>100850</xdr:rowOff>
    </xdr:from>
    <xdr:to>
      <xdr:col>4</xdr:col>
      <xdr:colOff>775446</xdr:colOff>
      <xdr:row>489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97781" y="43782500"/>
          <a:ext cx="1535765" cy="26518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201</xdr:row>
      <xdr:rowOff>235325</xdr:rowOff>
    </xdr:from>
    <xdr:to>
      <xdr:col>3</xdr:col>
      <xdr:colOff>946890</xdr:colOff>
      <xdr:row>202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192</xdr:row>
      <xdr:rowOff>0</xdr:rowOff>
    </xdr:from>
    <xdr:to>
      <xdr:col>4</xdr:col>
      <xdr:colOff>610715</xdr:colOff>
      <xdr:row>193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193</xdr:row>
      <xdr:rowOff>257735</xdr:rowOff>
    </xdr:from>
    <xdr:to>
      <xdr:col>4</xdr:col>
      <xdr:colOff>846037</xdr:colOff>
      <xdr:row>195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173</xdr:row>
      <xdr:rowOff>224117</xdr:rowOff>
    </xdr:from>
    <xdr:to>
      <xdr:col>3</xdr:col>
      <xdr:colOff>946890</xdr:colOff>
      <xdr:row>174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170</xdr:row>
      <xdr:rowOff>262142</xdr:rowOff>
    </xdr:from>
    <xdr:to>
      <xdr:col>3</xdr:col>
      <xdr:colOff>914208</xdr:colOff>
      <xdr:row>172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166</xdr:row>
      <xdr:rowOff>2061</xdr:rowOff>
    </xdr:from>
    <xdr:to>
      <xdr:col>3</xdr:col>
      <xdr:colOff>891976</xdr:colOff>
      <xdr:row>167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181</xdr:row>
      <xdr:rowOff>244137</xdr:rowOff>
    </xdr:from>
    <xdr:to>
      <xdr:col>3</xdr:col>
      <xdr:colOff>926374</xdr:colOff>
      <xdr:row>183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164</xdr:row>
      <xdr:rowOff>236923</xdr:rowOff>
    </xdr:from>
    <xdr:to>
      <xdr:col>3</xdr:col>
      <xdr:colOff>923828</xdr:colOff>
      <xdr:row>166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156</xdr:row>
      <xdr:rowOff>246530</xdr:rowOff>
    </xdr:from>
    <xdr:to>
      <xdr:col>3</xdr:col>
      <xdr:colOff>902068</xdr:colOff>
      <xdr:row>159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155</xdr:row>
      <xdr:rowOff>224118</xdr:rowOff>
    </xdr:from>
    <xdr:to>
      <xdr:col>3</xdr:col>
      <xdr:colOff>958097</xdr:colOff>
      <xdr:row>157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154</xdr:row>
      <xdr:rowOff>224118</xdr:rowOff>
    </xdr:from>
    <xdr:to>
      <xdr:col>3</xdr:col>
      <xdr:colOff>958097</xdr:colOff>
      <xdr:row>156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152</xdr:row>
      <xdr:rowOff>246530</xdr:rowOff>
    </xdr:from>
    <xdr:to>
      <xdr:col>3</xdr:col>
      <xdr:colOff>969304</xdr:colOff>
      <xdr:row>154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151</xdr:row>
      <xdr:rowOff>235323</xdr:rowOff>
    </xdr:from>
    <xdr:to>
      <xdr:col>3</xdr:col>
      <xdr:colOff>980507</xdr:colOff>
      <xdr:row>153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147</xdr:row>
      <xdr:rowOff>235324</xdr:rowOff>
    </xdr:from>
    <xdr:to>
      <xdr:col>3</xdr:col>
      <xdr:colOff>946889</xdr:colOff>
      <xdr:row>149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146</xdr:row>
      <xdr:rowOff>195600</xdr:rowOff>
    </xdr:from>
    <xdr:to>
      <xdr:col>3</xdr:col>
      <xdr:colOff>920289</xdr:colOff>
      <xdr:row>148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148</xdr:row>
      <xdr:rowOff>235323</xdr:rowOff>
    </xdr:from>
    <xdr:to>
      <xdr:col>3</xdr:col>
      <xdr:colOff>980507</xdr:colOff>
      <xdr:row>151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161</xdr:row>
      <xdr:rowOff>246530</xdr:rowOff>
    </xdr:from>
    <xdr:to>
      <xdr:col>3</xdr:col>
      <xdr:colOff>902068</xdr:colOff>
      <xdr:row>163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149</xdr:row>
      <xdr:rowOff>250364</xdr:rowOff>
    </xdr:from>
    <xdr:to>
      <xdr:col>3</xdr:col>
      <xdr:colOff>907252</xdr:colOff>
      <xdr:row>151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144</xdr:row>
      <xdr:rowOff>246529</xdr:rowOff>
    </xdr:from>
    <xdr:to>
      <xdr:col>3</xdr:col>
      <xdr:colOff>924479</xdr:colOff>
      <xdr:row>146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140</xdr:row>
      <xdr:rowOff>235323</xdr:rowOff>
    </xdr:from>
    <xdr:to>
      <xdr:col>3</xdr:col>
      <xdr:colOff>958096</xdr:colOff>
      <xdr:row>142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139</xdr:row>
      <xdr:rowOff>235323</xdr:rowOff>
    </xdr:from>
    <xdr:to>
      <xdr:col>3</xdr:col>
      <xdr:colOff>969302</xdr:colOff>
      <xdr:row>141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146</xdr:row>
      <xdr:rowOff>235323</xdr:rowOff>
    </xdr:from>
    <xdr:to>
      <xdr:col>3</xdr:col>
      <xdr:colOff>958096</xdr:colOff>
      <xdr:row>148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152</xdr:row>
      <xdr:rowOff>195600</xdr:rowOff>
    </xdr:from>
    <xdr:to>
      <xdr:col>3</xdr:col>
      <xdr:colOff>920289</xdr:colOff>
      <xdr:row>154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152</xdr:row>
      <xdr:rowOff>235323</xdr:rowOff>
    </xdr:from>
    <xdr:to>
      <xdr:col>3</xdr:col>
      <xdr:colOff>958096</xdr:colOff>
      <xdr:row>154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156</xdr:row>
      <xdr:rowOff>246530</xdr:rowOff>
    </xdr:from>
    <xdr:to>
      <xdr:col>3</xdr:col>
      <xdr:colOff>969304</xdr:colOff>
      <xdr:row>158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156</xdr:row>
      <xdr:rowOff>195600</xdr:rowOff>
    </xdr:from>
    <xdr:to>
      <xdr:col>3</xdr:col>
      <xdr:colOff>920289</xdr:colOff>
      <xdr:row>158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156</xdr:row>
      <xdr:rowOff>235323</xdr:rowOff>
    </xdr:from>
    <xdr:to>
      <xdr:col>3</xdr:col>
      <xdr:colOff>958096</xdr:colOff>
      <xdr:row>158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161</xdr:row>
      <xdr:rowOff>246530</xdr:rowOff>
    </xdr:from>
    <xdr:to>
      <xdr:col>3</xdr:col>
      <xdr:colOff>969304</xdr:colOff>
      <xdr:row>163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161</xdr:row>
      <xdr:rowOff>195600</xdr:rowOff>
    </xdr:from>
    <xdr:to>
      <xdr:col>3</xdr:col>
      <xdr:colOff>920289</xdr:colOff>
      <xdr:row>163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161</xdr:row>
      <xdr:rowOff>235323</xdr:rowOff>
    </xdr:from>
    <xdr:to>
      <xdr:col>3</xdr:col>
      <xdr:colOff>958096</xdr:colOff>
      <xdr:row>163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147</xdr:row>
      <xdr:rowOff>195600</xdr:rowOff>
    </xdr:from>
    <xdr:to>
      <xdr:col>3</xdr:col>
      <xdr:colOff>920289</xdr:colOff>
      <xdr:row>149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147</xdr:row>
      <xdr:rowOff>235323</xdr:rowOff>
    </xdr:from>
    <xdr:to>
      <xdr:col>3</xdr:col>
      <xdr:colOff>958096</xdr:colOff>
      <xdr:row>149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149</xdr:row>
      <xdr:rowOff>235324</xdr:rowOff>
    </xdr:from>
    <xdr:to>
      <xdr:col>3</xdr:col>
      <xdr:colOff>946889</xdr:colOff>
      <xdr:row>151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149</xdr:row>
      <xdr:rowOff>195600</xdr:rowOff>
    </xdr:from>
    <xdr:to>
      <xdr:col>3</xdr:col>
      <xdr:colOff>920289</xdr:colOff>
      <xdr:row>151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149</xdr:row>
      <xdr:rowOff>235323</xdr:rowOff>
    </xdr:from>
    <xdr:to>
      <xdr:col>3</xdr:col>
      <xdr:colOff>958096</xdr:colOff>
      <xdr:row>151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164</xdr:row>
      <xdr:rowOff>246530</xdr:rowOff>
    </xdr:from>
    <xdr:to>
      <xdr:col>3</xdr:col>
      <xdr:colOff>902068</xdr:colOff>
      <xdr:row>166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164</xdr:row>
      <xdr:rowOff>246530</xdr:rowOff>
    </xdr:from>
    <xdr:to>
      <xdr:col>3</xdr:col>
      <xdr:colOff>969304</xdr:colOff>
      <xdr:row>166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164</xdr:row>
      <xdr:rowOff>195600</xdr:rowOff>
    </xdr:from>
    <xdr:to>
      <xdr:col>3</xdr:col>
      <xdr:colOff>920289</xdr:colOff>
      <xdr:row>166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164</xdr:row>
      <xdr:rowOff>235323</xdr:rowOff>
    </xdr:from>
    <xdr:to>
      <xdr:col>3</xdr:col>
      <xdr:colOff>958096</xdr:colOff>
      <xdr:row>166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165</xdr:row>
      <xdr:rowOff>236923</xdr:rowOff>
    </xdr:from>
    <xdr:to>
      <xdr:col>3</xdr:col>
      <xdr:colOff>923828</xdr:colOff>
      <xdr:row>167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165</xdr:row>
      <xdr:rowOff>246530</xdr:rowOff>
    </xdr:from>
    <xdr:to>
      <xdr:col>3</xdr:col>
      <xdr:colOff>902068</xdr:colOff>
      <xdr:row>167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165</xdr:row>
      <xdr:rowOff>246530</xdr:rowOff>
    </xdr:from>
    <xdr:to>
      <xdr:col>3</xdr:col>
      <xdr:colOff>969304</xdr:colOff>
      <xdr:row>167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165</xdr:row>
      <xdr:rowOff>195600</xdr:rowOff>
    </xdr:from>
    <xdr:to>
      <xdr:col>3</xdr:col>
      <xdr:colOff>920289</xdr:colOff>
      <xdr:row>167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165</xdr:row>
      <xdr:rowOff>235323</xdr:rowOff>
    </xdr:from>
    <xdr:to>
      <xdr:col>3</xdr:col>
      <xdr:colOff>958096</xdr:colOff>
      <xdr:row>167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171</xdr:row>
      <xdr:rowOff>2061</xdr:rowOff>
    </xdr:from>
    <xdr:to>
      <xdr:col>3</xdr:col>
      <xdr:colOff>891976</xdr:colOff>
      <xdr:row>172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170</xdr:row>
      <xdr:rowOff>236923</xdr:rowOff>
    </xdr:from>
    <xdr:to>
      <xdr:col>3</xdr:col>
      <xdr:colOff>923828</xdr:colOff>
      <xdr:row>172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170</xdr:row>
      <xdr:rowOff>246530</xdr:rowOff>
    </xdr:from>
    <xdr:to>
      <xdr:col>3</xdr:col>
      <xdr:colOff>902068</xdr:colOff>
      <xdr:row>172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170</xdr:row>
      <xdr:rowOff>246530</xdr:rowOff>
    </xdr:from>
    <xdr:to>
      <xdr:col>3</xdr:col>
      <xdr:colOff>969304</xdr:colOff>
      <xdr:row>172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170</xdr:row>
      <xdr:rowOff>195600</xdr:rowOff>
    </xdr:from>
    <xdr:to>
      <xdr:col>3</xdr:col>
      <xdr:colOff>920289</xdr:colOff>
      <xdr:row>172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170</xdr:row>
      <xdr:rowOff>235323</xdr:rowOff>
    </xdr:from>
    <xdr:to>
      <xdr:col>3</xdr:col>
      <xdr:colOff>958096</xdr:colOff>
      <xdr:row>172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174</xdr:row>
      <xdr:rowOff>2061</xdr:rowOff>
    </xdr:from>
    <xdr:to>
      <xdr:col>3</xdr:col>
      <xdr:colOff>891976</xdr:colOff>
      <xdr:row>175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173</xdr:row>
      <xdr:rowOff>236923</xdr:rowOff>
    </xdr:from>
    <xdr:to>
      <xdr:col>3</xdr:col>
      <xdr:colOff>923828</xdr:colOff>
      <xdr:row>175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173</xdr:row>
      <xdr:rowOff>246530</xdr:rowOff>
    </xdr:from>
    <xdr:to>
      <xdr:col>3</xdr:col>
      <xdr:colOff>902068</xdr:colOff>
      <xdr:row>175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173</xdr:row>
      <xdr:rowOff>246530</xdr:rowOff>
    </xdr:from>
    <xdr:to>
      <xdr:col>3</xdr:col>
      <xdr:colOff>969304</xdr:colOff>
      <xdr:row>175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173</xdr:row>
      <xdr:rowOff>195600</xdr:rowOff>
    </xdr:from>
    <xdr:to>
      <xdr:col>3</xdr:col>
      <xdr:colOff>920289</xdr:colOff>
      <xdr:row>175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173</xdr:row>
      <xdr:rowOff>235323</xdr:rowOff>
    </xdr:from>
    <xdr:to>
      <xdr:col>3</xdr:col>
      <xdr:colOff>958096</xdr:colOff>
      <xdr:row>175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134</xdr:row>
      <xdr:rowOff>246530</xdr:rowOff>
    </xdr:from>
    <xdr:to>
      <xdr:col>3</xdr:col>
      <xdr:colOff>969304</xdr:colOff>
      <xdr:row>136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134</xdr:row>
      <xdr:rowOff>195600</xdr:rowOff>
    </xdr:from>
    <xdr:to>
      <xdr:col>3</xdr:col>
      <xdr:colOff>920289</xdr:colOff>
      <xdr:row>136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134</xdr:row>
      <xdr:rowOff>235323</xdr:rowOff>
    </xdr:from>
    <xdr:to>
      <xdr:col>3</xdr:col>
      <xdr:colOff>958096</xdr:colOff>
      <xdr:row>136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129</xdr:row>
      <xdr:rowOff>246530</xdr:rowOff>
    </xdr:from>
    <xdr:to>
      <xdr:col>3</xdr:col>
      <xdr:colOff>969304</xdr:colOff>
      <xdr:row>131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129</xdr:row>
      <xdr:rowOff>195600</xdr:rowOff>
    </xdr:from>
    <xdr:to>
      <xdr:col>3</xdr:col>
      <xdr:colOff>920289</xdr:colOff>
      <xdr:row>131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129</xdr:row>
      <xdr:rowOff>235323</xdr:rowOff>
    </xdr:from>
    <xdr:to>
      <xdr:col>3</xdr:col>
      <xdr:colOff>958096</xdr:colOff>
      <xdr:row>131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123</xdr:row>
      <xdr:rowOff>2494</xdr:rowOff>
    </xdr:from>
    <xdr:to>
      <xdr:col>3</xdr:col>
      <xdr:colOff>963939</xdr:colOff>
      <xdr:row>124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124</xdr:row>
      <xdr:rowOff>254413</xdr:rowOff>
    </xdr:from>
    <xdr:to>
      <xdr:col>3</xdr:col>
      <xdr:colOff>939814</xdr:colOff>
      <xdr:row>126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127</xdr:row>
      <xdr:rowOff>246530</xdr:rowOff>
    </xdr:from>
    <xdr:to>
      <xdr:col>3</xdr:col>
      <xdr:colOff>969304</xdr:colOff>
      <xdr:row>129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127</xdr:row>
      <xdr:rowOff>195600</xdr:rowOff>
    </xdr:from>
    <xdr:to>
      <xdr:col>3</xdr:col>
      <xdr:colOff>920289</xdr:colOff>
      <xdr:row>129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127</xdr:row>
      <xdr:rowOff>235323</xdr:rowOff>
    </xdr:from>
    <xdr:to>
      <xdr:col>3</xdr:col>
      <xdr:colOff>958096</xdr:colOff>
      <xdr:row>129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131</xdr:row>
      <xdr:rowOff>246530</xdr:rowOff>
    </xdr:from>
    <xdr:to>
      <xdr:col>3</xdr:col>
      <xdr:colOff>946891</xdr:colOff>
      <xdr:row>133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132</xdr:row>
      <xdr:rowOff>257734</xdr:rowOff>
    </xdr:from>
    <xdr:to>
      <xdr:col>3</xdr:col>
      <xdr:colOff>946890</xdr:colOff>
      <xdr:row>134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124</xdr:row>
      <xdr:rowOff>257735</xdr:rowOff>
    </xdr:from>
    <xdr:to>
      <xdr:col>8</xdr:col>
      <xdr:colOff>33619</xdr:colOff>
      <xdr:row>126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537827" y="28308300"/>
          <a:ext cx="20977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129</xdr:row>
      <xdr:rowOff>0</xdr:rowOff>
    </xdr:from>
    <xdr:to>
      <xdr:col>8</xdr:col>
      <xdr:colOff>44824</xdr:colOff>
      <xdr:row>130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544550" y="283083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152</xdr:row>
      <xdr:rowOff>0</xdr:rowOff>
    </xdr:from>
    <xdr:to>
      <xdr:col>8</xdr:col>
      <xdr:colOff>44824</xdr:colOff>
      <xdr:row>153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544550" y="28308300"/>
          <a:ext cx="21022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110</xdr:row>
      <xdr:rowOff>235325</xdr:rowOff>
    </xdr:from>
    <xdr:to>
      <xdr:col>3</xdr:col>
      <xdr:colOff>924479</xdr:colOff>
      <xdr:row>113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103</xdr:row>
      <xdr:rowOff>235325</xdr:rowOff>
    </xdr:from>
    <xdr:to>
      <xdr:col>3</xdr:col>
      <xdr:colOff>924479</xdr:colOff>
      <xdr:row>105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114</xdr:row>
      <xdr:rowOff>246529</xdr:rowOff>
    </xdr:from>
    <xdr:to>
      <xdr:col>3</xdr:col>
      <xdr:colOff>946891</xdr:colOff>
      <xdr:row>116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108</xdr:row>
      <xdr:rowOff>246528</xdr:rowOff>
    </xdr:from>
    <xdr:to>
      <xdr:col>3</xdr:col>
      <xdr:colOff>946890</xdr:colOff>
      <xdr:row>110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105</xdr:row>
      <xdr:rowOff>246529</xdr:rowOff>
    </xdr:from>
    <xdr:to>
      <xdr:col>3</xdr:col>
      <xdr:colOff>935686</xdr:colOff>
      <xdr:row>107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83083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102</xdr:row>
      <xdr:rowOff>0</xdr:rowOff>
    </xdr:from>
    <xdr:to>
      <xdr:col>3</xdr:col>
      <xdr:colOff>924479</xdr:colOff>
      <xdr:row>103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8041600"/>
          <a:ext cx="532273" cy="266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95</xdr:row>
      <xdr:rowOff>235324</xdr:rowOff>
    </xdr:from>
    <xdr:to>
      <xdr:col>3</xdr:col>
      <xdr:colOff>946889</xdr:colOff>
      <xdr:row>99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6410024"/>
          <a:ext cx="532273" cy="85510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93</xdr:row>
      <xdr:rowOff>246531</xdr:rowOff>
    </xdr:from>
    <xdr:to>
      <xdr:col>3</xdr:col>
      <xdr:colOff>857244</xdr:colOff>
      <xdr:row>96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5887831"/>
          <a:ext cx="532273" cy="5884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112058</xdr:colOff>
      <xdr:row>568</xdr:row>
      <xdr:rowOff>105111</xdr:rowOff>
    </xdr:from>
    <xdr:to>
      <xdr:col>3</xdr:col>
      <xdr:colOff>212912</xdr:colOff>
      <xdr:row>597</xdr:row>
      <xdr:rowOff>53682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2A6A9743-BE70-4AE8-BEA3-2F2B53909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" y="71333061"/>
          <a:ext cx="5806329" cy="8092446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569</xdr:row>
      <xdr:rowOff>156884</xdr:rowOff>
    </xdr:from>
    <xdr:to>
      <xdr:col>6</xdr:col>
      <xdr:colOff>92672</xdr:colOff>
      <xdr:row>597</xdr:row>
      <xdr:rowOff>44825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496A409F-0B0C-4597-8EBE-EE24CC6C2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5975" y="71527709"/>
          <a:ext cx="5683847" cy="7888941"/>
        </a:xfrm>
        <a:prstGeom prst="rect">
          <a:avLst/>
        </a:prstGeom>
      </xdr:spPr>
    </xdr:pic>
    <xdr:clientData/>
  </xdr:twoCellAnchor>
  <xdr:twoCellAnchor editAs="oneCell">
    <xdr:from>
      <xdr:col>6</xdr:col>
      <xdr:colOff>56028</xdr:colOff>
      <xdr:row>569</xdr:row>
      <xdr:rowOff>150160</xdr:rowOff>
    </xdr:from>
    <xdr:to>
      <xdr:col>8</xdr:col>
      <xdr:colOff>1871383</xdr:colOff>
      <xdr:row>593</xdr:row>
      <xdr:rowOff>63419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32238880-7BDB-45B2-AD72-91048E618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3178" y="71520985"/>
          <a:ext cx="5930155" cy="6771259"/>
        </a:xfrm>
        <a:prstGeom prst="rect">
          <a:avLst/>
        </a:prstGeom>
      </xdr:spPr>
    </xdr:pic>
    <xdr:clientData/>
  </xdr:twoCellAnchor>
  <xdr:twoCellAnchor>
    <xdr:from>
      <xdr:col>2</xdr:col>
      <xdr:colOff>997323</xdr:colOff>
      <xdr:row>573</xdr:row>
      <xdr:rowOff>100853</xdr:rowOff>
    </xdr:from>
    <xdr:to>
      <xdr:col>3</xdr:col>
      <xdr:colOff>112059</xdr:colOff>
      <xdr:row>574</xdr:row>
      <xdr:rowOff>113738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C04C80D1-0747-4875-B465-7E217056AA3F}"/>
            </a:ext>
          </a:extLst>
        </xdr:cNvPr>
        <xdr:cNvSpPr/>
      </xdr:nvSpPr>
      <xdr:spPr>
        <a:xfrm>
          <a:off x="4750173" y="72614678"/>
          <a:ext cx="1067361" cy="298635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806823</xdr:colOff>
      <xdr:row>592</xdr:row>
      <xdr:rowOff>11207</xdr:rowOff>
    </xdr:from>
    <xdr:to>
      <xdr:col>6</xdr:col>
      <xdr:colOff>-1</xdr:colOff>
      <xdr:row>593</xdr:row>
      <xdr:rowOff>56030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73DDD049-C14F-4139-A71C-A5EBDDF9DE5C}"/>
            </a:ext>
          </a:extLst>
        </xdr:cNvPr>
        <xdr:cNvSpPr/>
      </xdr:nvSpPr>
      <xdr:spPr>
        <a:xfrm>
          <a:off x="10417548" y="77954282"/>
          <a:ext cx="1069601" cy="330573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683559</xdr:colOff>
      <xdr:row>576</xdr:row>
      <xdr:rowOff>168087</xdr:rowOff>
    </xdr:from>
    <xdr:to>
      <xdr:col>8</xdr:col>
      <xdr:colOff>1770529</xdr:colOff>
      <xdr:row>577</xdr:row>
      <xdr:rowOff>224117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A25FEF23-5069-42EA-8473-D6429DC19A67}"/>
            </a:ext>
          </a:extLst>
        </xdr:cNvPr>
        <xdr:cNvSpPr/>
      </xdr:nvSpPr>
      <xdr:spPr>
        <a:xfrm>
          <a:off x="16285509" y="73539162"/>
          <a:ext cx="1086970" cy="341780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627528</xdr:colOff>
      <xdr:row>459</xdr:row>
      <xdr:rowOff>89647</xdr:rowOff>
    </xdr:from>
    <xdr:to>
      <xdr:col>1</xdr:col>
      <xdr:colOff>773205</xdr:colOff>
      <xdr:row>459</xdr:row>
      <xdr:rowOff>268942</xdr:rowOff>
    </xdr:to>
    <xdr:sp macro="" textlink="">
      <xdr:nvSpPr>
        <xdr:cNvPr id="89" name="이등변 삼각형 88">
          <a:extLst>
            <a:ext uri="{FF2B5EF4-FFF2-40B4-BE49-F238E27FC236}">
              <a16:creationId xmlns:a16="http://schemas.microsoft.com/office/drawing/2014/main" id="{C7DB6708-EB1A-44C9-8E6E-B91A5743017C}"/>
            </a:ext>
          </a:extLst>
        </xdr:cNvPr>
        <xdr:cNvSpPr/>
      </xdr:nvSpPr>
      <xdr:spPr>
        <a:xfrm rot="7345672">
          <a:off x="2410944" y="3669198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463</xdr:row>
      <xdr:rowOff>268942</xdr:rowOff>
    </xdr:from>
    <xdr:to>
      <xdr:col>3</xdr:col>
      <xdr:colOff>696418</xdr:colOff>
      <xdr:row>464</xdr:row>
      <xdr:rowOff>224119</xdr:rowOff>
    </xdr:to>
    <xdr:sp macro="" textlink="">
      <xdr:nvSpPr>
        <xdr:cNvPr id="90" name="화살표: 줄무늬가 있는 오른쪽 182">
          <a:extLst>
            <a:ext uri="{FF2B5EF4-FFF2-40B4-BE49-F238E27FC236}">
              <a16:creationId xmlns:a16="http://schemas.microsoft.com/office/drawing/2014/main" id="{F04BCEFA-7CB8-4E7E-9D1B-3C39C6C464B4}"/>
            </a:ext>
          </a:extLst>
        </xdr:cNvPr>
        <xdr:cNvSpPr/>
      </xdr:nvSpPr>
      <xdr:spPr>
        <a:xfrm rot="16200000">
          <a:off x="6023694" y="3786019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446</xdr:row>
      <xdr:rowOff>22412</xdr:rowOff>
    </xdr:from>
    <xdr:to>
      <xdr:col>3</xdr:col>
      <xdr:colOff>739587</xdr:colOff>
      <xdr:row>446</xdr:row>
      <xdr:rowOff>268942</xdr:rowOff>
    </xdr:to>
    <xdr:sp macro="" textlink="">
      <xdr:nvSpPr>
        <xdr:cNvPr id="91" name="화살표: 줄무늬가 있는 오른쪽 183">
          <a:extLst>
            <a:ext uri="{FF2B5EF4-FFF2-40B4-BE49-F238E27FC236}">
              <a16:creationId xmlns:a16="http://schemas.microsoft.com/office/drawing/2014/main" id="{246B7333-A40F-4C7E-8039-C68DE2E349AD}"/>
            </a:ext>
          </a:extLst>
        </xdr:cNvPr>
        <xdr:cNvSpPr/>
      </xdr:nvSpPr>
      <xdr:spPr>
        <a:xfrm rot="5400000">
          <a:off x="6064062" y="327587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440</xdr:row>
      <xdr:rowOff>22412</xdr:rowOff>
    </xdr:from>
    <xdr:to>
      <xdr:col>3</xdr:col>
      <xdr:colOff>739587</xdr:colOff>
      <xdr:row>440</xdr:row>
      <xdr:rowOff>268942</xdr:rowOff>
    </xdr:to>
    <xdr:sp macro="" textlink="">
      <xdr:nvSpPr>
        <xdr:cNvPr id="92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31044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455</xdr:row>
      <xdr:rowOff>22412</xdr:rowOff>
    </xdr:from>
    <xdr:to>
      <xdr:col>3</xdr:col>
      <xdr:colOff>739587</xdr:colOff>
      <xdr:row>455</xdr:row>
      <xdr:rowOff>268942</xdr:rowOff>
    </xdr:to>
    <xdr:sp macro="" textlink="">
      <xdr:nvSpPr>
        <xdr:cNvPr id="93" name="화살표: 줄무늬가 있는 오른쪽 187">
          <a:extLst>
            <a:ext uri="{FF2B5EF4-FFF2-40B4-BE49-F238E27FC236}">
              <a16:creationId xmlns:a16="http://schemas.microsoft.com/office/drawing/2014/main" id="{77D4B8A4-B8CE-448E-8AF6-6A1EBB666529}"/>
            </a:ext>
          </a:extLst>
        </xdr:cNvPr>
        <xdr:cNvSpPr/>
      </xdr:nvSpPr>
      <xdr:spPr>
        <a:xfrm rot="5400000">
          <a:off x="6064062" y="35330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443</xdr:row>
      <xdr:rowOff>22412</xdr:rowOff>
    </xdr:from>
    <xdr:to>
      <xdr:col>3</xdr:col>
      <xdr:colOff>739587</xdr:colOff>
      <xdr:row>443</xdr:row>
      <xdr:rowOff>268942</xdr:rowOff>
    </xdr:to>
    <xdr:sp macro="" textlink="">
      <xdr:nvSpPr>
        <xdr:cNvPr id="9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1901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1131795</xdr:colOff>
      <xdr:row>445</xdr:row>
      <xdr:rowOff>156883</xdr:rowOff>
    </xdr:from>
    <xdr:to>
      <xdr:col>4</xdr:col>
      <xdr:colOff>761999</xdr:colOff>
      <xdr:row>452</xdr:row>
      <xdr:rowOff>280147</xdr:rowOff>
    </xdr:to>
    <xdr:sp macro="" textlink="">
      <xdr:nvSpPr>
        <xdr:cNvPr id="95" name="줄무늬가 있는 오른쪽 화살표 1">
          <a:extLst>
            <a:ext uri="{FF2B5EF4-FFF2-40B4-BE49-F238E27FC236}">
              <a16:creationId xmlns:a16="http://schemas.microsoft.com/office/drawing/2014/main" id="{83A5C1D7-ED50-4FC5-B695-05EC6228950E}"/>
            </a:ext>
          </a:extLst>
        </xdr:cNvPr>
        <xdr:cNvSpPr/>
      </xdr:nvSpPr>
      <xdr:spPr>
        <a:xfrm rot="10800000">
          <a:off x="6837270" y="32741908"/>
          <a:ext cx="1582829" cy="2123514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944056</xdr:colOff>
      <xdr:row>493</xdr:row>
      <xdr:rowOff>253229</xdr:rowOff>
    </xdr:from>
    <xdr:to>
      <xdr:col>3</xdr:col>
      <xdr:colOff>224202</xdr:colOff>
      <xdr:row>495</xdr:row>
      <xdr:rowOff>43392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696906" y="48297329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565</xdr:row>
      <xdr:rowOff>201706</xdr:rowOff>
    </xdr:from>
    <xdr:to>
      <xdr:col>2</xdr:col>
      <xdr:colOff>994644</xdr:colOff>
      <xdr:row>567</xdr:row>
      <xdr:rowOff>59104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705724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1199030</xdr:colOff>
      <xdr:row>471</xdr:row>
      <xdr:rowOff>78441</xdr:rowOff>
    </xdr:from>
    <xdr:to>
      <xdr:col>3</xdr:col>
      <xdr:colOff>1389529</xdr:colOff>
      <xdr:row>473</xdr:row>
      <xdr:rowOff>235323</xdr:rowOff>
    </xdr:to>
    <xdr:sp macro="" textlink="">
      <xdr:nvSpPr>
        <xdr:cNvPr id="98" name="이등변 삼각형 97">
          <a:extLst>
            <a:ext uri="{FF2B5EF4-FFF2-40B4-BE49-F238E27FC236}">
              <a16:creationId xmlns:a16="http://schemas.microsoft.com/office/drawing/2014/main" id="{855937B9-F210-4074-9847-97C91B77CCDD}"/>
            </a:ext>
          </a:extLst>
        </xdr:cNvPr>
        <xdr:cNvSpPr/>
      </xdr:nvSpPr>
      <xdr:spPr>
        <a:xfrm rot="10800000">
          <a:off x="6904505" y="3999771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355822</xdr:colOff>
      <xdr:row>89</xdr:row>
      <xdr:rowOff>222779</xdr:rowOff>
    </xdr:from>
    <xdr:to>
      <xdr:col>3</xdr:col>
      <xdr:colOff>888095</xdr:colOff>
      <xdr:row>91</xdr:row>
      <xdr:rowOff>28581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47972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94</xdr:row>
      <xdr:rowOff>242046</xdr:rowOff>
    </xdr:from>
    <xdr:to>
      <xdr:col>3</xdr:col>
      <xdr:colOff>908790</xdr:colOff>
      <xdr:row>97</xdr:row>
      <xdr:rowOff>30354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6150046"/>
          <a:ext cx="532273" cy="5884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90</xdr:row>
      <xdr:rowOff>235323</xdr:rowOff>
    </xdr:from>
    <xdr:to>
      <xdr:col>3</xdr:col>
      <xdr:colOff>846038</xdr:colOff>
      <xdr:row>92</xdr:row>
      <xdr:rowOff>56666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5076523"/>
          <a:ext cx="532273" cy="3547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88</xdr:row>
      <xdr:rowOff>213316</xdr:rowOff>
    </xdr:from>
    <xdr:to>
      <xdr:col>3</xdr:col>
      <xdr:colOff>975595</xdr:colOff>
      <xdr:row>90</xdr:row>
      <xdr:rowOff>34659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4521116"/>
          <a:ext cx="698415" cy="3547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86</xdr:row>
      <xdr:rowOff>222779</xdr:rowOff>
    </xdr:from>
    <xdr:to>
      <xdr:col>3</xdr:col>
      <xdr:colOff>888095</xdr:colOff>
      <xdr:row>88</xdr:row>
      <xdr:rowOff>28581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39971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78</xdr:row>
      <xdr:rowOff>222779</xdr:rowOff>
    </xdr:from>
    <xdr:to>
      <xdr:col>3</xdr:col>
      <xdr:colOff>888095</xdr:colOff>
      <xdr:row>80</xdr:row>
      <xdr:rowOff>28581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18635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77</xdr:row>
      <xdr:rowOff>222779</xdr:rowOff>
    </xdr:from>
    <xdr:to>
      <xdr:col>3</xdr:col>
      <xdr:colOff>888095</xdr:colOff>
      <xdr:row>79</xdr:row>
      <xdr:rowOff>28581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15968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76</xdr:row>
      <xdr:rowOff>222779</xdr:rowOff>
    </xdr:from>
    <xdr:to>
      <xdr:col>3</xdr:col>
      <xdr:colOff>888095</xdr:colOff>
      <xdr:row>78</xdr:row>
      <xdr:rowOff>28581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13301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75</xdr:row>
      <xdr:rowOff>222779</xdr:rowOff>
    </xdr:from>
    <xdr:to>
      <xdr:col>3</xdr:col>
      <xdr:colOff>888095</xdr:colOff>
      <xdr:row>77</xdr:row>
      <xdr:rowOff>28581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1063479"/>
          <a:ext cx="532273" cy="33920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73</xdr:row>
      <xdr:rowOff>0</xdr:rowOff>
    </xdr:from>
    <xdr:to>
      <xdr:col>3</xdr:col>
      <xdr:colOff>888095</xdr:colOff>
      <xdr:row>74</xdr:row>
      <xdr:rowOff>28581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0307300"/>
          <a:ext cx="532273" cy="29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69</xdr:row>
      <xdr:rowOff>228423</xdr:rowOff>
    </xdr:from>
    <xdr:to>
      <xdr:col>3</xdr:col>
      <xdr:colOff>921908</xdr:colOff>
      <xdr:row>71</xdr:row>
      <xdr:rowOff>33933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1946892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458</xdr:row>
      <xdr:rowOff>22412</xdr:rowOff>
    </xdr:from>
    <xdr:to>
      <xdr:col>3</xdr:col>
      <xdr:colOff>739587</xdr:colOff>
      <xdr:row>458</xdr:row>
      <xdr:rowOff>268942</xdr:rowOff>
    </xdr:to>
    <xdr:sp macro="" textlink="">
      <xdr:nvSpPr>
        <xdr:cNvPr id="110" name="화살표: 줄무늬가 있는 오른쪽 213">
          <a:extLst>
            <a:ext uri="{FF2B5EF4-FFF2-40B4-BE49-F238E27FC236}">
              <a16:creationId xmlns:a16="http://schemas.microsoft.com/office/drawing/2014/main" id="{12F4D923-8E6A-4985-BB1A-7F4D11380F50}"/>
            </a:ext>
          </a:extLst>
        </xdr:cNvPr>
        <xdr:cNvSpPr/>
      </xdr:nvSpPr>
      <xdr:spPr>
        <a:xfrm rot="5400000">
          <a:off x="6064062" y="361877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461</xdr:row>
      <xdr:rowOff>22412</xdr:rowOff>
    </xdr:from>
    <xdr:to>
      <xdr:col>3</xdr:col>
      <xdr:colOff>739587</xdr:colOff>
      <xdr:row>461</xdr:row>
      <xdr:rowOff>268942</xdr:rowOff>
    </xdr:to>
    <xdr:sp macro="" textlink="">
      <xdr:nvSpPr>
        <xdr:cNvPr id="111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064062" y="370449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56</xdr:row>
      <xdr:rowOff>228423</xdr:rowOff>
    </xdr:from>
    <xdr:to>
      <xdr:col>3</xdr:col>
      <xdr:colOff>921908</xdr:colOff>
      <xdr:row>58</xdr:row>
      <xdr:rowOff>33933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1600182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65</xdr:row>
      <xdr:rowOff>228423</xdr:rowOff>
    </xdr:from>
    <xdr:to>
      <xdr:col>3</xdr:col>
      <xdr:colOff>921908</xdr:colOff>
      <xdr:row>67</xdr:row>
      <xdr:rowOff>33933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1840212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60</xdr:row>
      <xdr:rowOff>235323</xdr:rowOff>
    </xdr:from>
    <xdr:to>
      <xdr:col>3</xdr:col>
      <xdr:colOff>913274</xdr:colOff>
      <xdr:row>61</xdr:row>
      <xdr:rowOff>263903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17075523"/>
          <a:ext cx="532273" cy="29528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59</xdr:row>
      <xdr:rowOff>246527</xdr:rowOff>
    </xdr:from>
    <xdr:to>
      <xdr:col>3</xdr:col>
      <xdr:colOff>991715</xdr:colOff>
      <xdr:row>61</xdr:row>
      <xdr:rowOff>6166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16820027"/>
          <a:ext cx="532273" cy="2930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58</xdr:row>
      <xdr:rowOff>262040</xdr:rowOff>
    </xdr:from>
    <xdr:to>
      <xdr:col>3</xdr:col>
      <xdr:colOff>935060</xdr:colOff>
      <xdr:row>60</xdr:row>
      <xdr:rowOff>21680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16568840"/>
          <a:ext cx="532273" cy="293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57</xdr:row>
      <xdr:rowOff>235147</xdr:rowOff>
    </xdr:from>
    <xdr:to>
      <xdr:col>3</xdr:col>
      <xdr:colOff>919372</xdr:colOff>
      <xdr:row>58</xdr:row>
      <xdr:rowOff>263728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16275247"/>
          <a:ext cx="532273" cy="29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50</xdr:row>
      <xdr:rowOff>228423</xdr:rowOff>
    </xdr:from>
    <xdr:to>
      <xdr:col>3</xdr:col>
      <xdr:colOff>921908</xdr:colOff>
      <xdr:row>52</xdr:row>
      <xdr:rowOff>33933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14401623"/>
          <a:ext cx="698415" cy="338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89647</xdr:colOff>
      <xdr:row>537</xdr:row>
      <xdr:rowOff>67236</xdr:rowOff>
    </xdr:from>
    <xdr:to>
      <xdr:col>5</xdr:col>
      <xdr:colOff>536482</xdr:colOff>
      <xdr:row>545</xdr:row>
      <xdr:rowOff>33617</xdr:rowOff>
    </xdr:to>
    <xdr:pic>
      <xdr:nvPicPr>
        <xdr:cNvPr id="119" name="그림 118">
          <a:extLst>
            <a:ext uri="{FF2B5EF4-FFF2-40B4-BE49-F238E27FC236}">
              <a16:creationId xmlns:a16="http://schemas.microsoft.com/office/drawing/2014/main" id="{7E50F5A0-98A8-497C-B906-3264B403A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2360736"/>
          <a:ext cx="10057560" cy="2328581"/>
        </a:xfrm>
        <a:prstGeom prst="rect">
          <a:avLst/>
        </a:prstGeom>
      </xdr:spPr>
    </xdr:pic>
    <xdr:clientData/>
  </xdr:twoCellAnchor>
  <xdr:twoCellAnchor>
    <xdr:from>
      <xdr:col>1</xdr:col>
      <xdr:colOff>1501589</xdr:colOff>
      <xdr:row>543</xdr:row>
      <xdr:rowOff>268942</xdr:rowOff>
    </xdr:from>
    <xdr:to>
      <xdr:col>2</xdr:col>
      <xdr:colOff>1781735</xdr:colOff>
      <xdr:row>544</xdr:row>
      <xdr:rowOff>284630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798722EF-A2E9-4F0E-9A83-CE3EE9DD36A0}"/>
            </a:ext>
          </a:extLst>
        </xdr:cNvPr>
        <xdr:cNvSpPr/>
      </xdr:nvSpPr>
      <xdr:spPr>
        <a:xfrm>
          <a:off x="3301814" y="64334092"/>
          <a:ext cx="2232771" cy="31096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1508312</xdr:colOff>
      <xdr:row>539</xdr:row>
      <xdr:rowOff>73959</xdr:rowOff>
    </xdr:from>
    <xdr:to>
      <xdr:col>2</xdr:col>
      <xdr:colOff>1788458</xdr:colOff>
      <xdr:row>542</xdr:row>
      <xdr:rowOff>33618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3D6E2CEE-BD63-4C45-945F-99AEBC8F26CA}"/>
            </a:ext>
          </a:extLst>
        </xdr:cNvPr>
        <xdr:cNvSpPr/>
      </xdr:nvSpPr>
      <xdr:spPr>
        <a:xfrm>
          <a:off x="3308537" y="62958009"/>
          <a:ext cx="2232771" cy="84548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89648</xdr:colOff>
      <xdr:row>546</xdr:row>
      <xdr:rowOff>246529</xdr:rowOff>
    </xdr:from>
    <xdr:to>
      <xdr:col>4</xdr:col>
      <xdr:colOff>896470</xdr:colOff>
      <xdr:row>565</xdr:row>
      <xdr:rowOff>171775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F1830C14-8340-4515-9562-01D9AA5D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8" y="65187979"/>
          <a:ext cx="8464922" cy="5354496"/>
        </a:xfrm>
        <a:prstGeom prst="rect">
          <a:avLst/>
        </a:prstGeom>
      </xdr:spPr>
    </xdr:pic>
    <xdr:clientData/>
  </xdr:twoCellAnchor>
  <xdr:twoCellAnchor>
    <xdr:from>
      <xdr:col>1</xdr:col>
      <xdr:colOff>986117</xdr:colOff>
      <xdr:row>550</xdr:row>
      <xdr:rowOff>100853</xdr:rowOff>
    </xdr:from>
    <xdr:to>
      <xdr:col>2</xdr:col>
      <xdr:colOff>974910</xdr:colOff>
      <xdr:row>551</xdr:row>
      <xdr:rowOff>71717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FC9C3DDF-1006-48C5-8307-15A916F97D2F}"/>
            </a:ext>
          </a:extLst>
        </xdr:cNvPr>
        <xdr:cNvSpPr/>
      </xdr:nvSpPr>
      <xdr:spPr>
        <a:xfrm>
          <a:off x="2786342" y="66185303"/>
          <a:ext cx="1941418" cy="25661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986118</xdr:colOff>
      <xdr:row>559</xdr:row>
      <xdr:rowOff>224118</xdr:rowOff>
    </xdr:from>
    <xdr:to>
      <xdr:col>2</xdr:col>
      <xdr:colOff>974911</xdr:colOff>
      <xdr:row>560</xdr:row>
      <xdr:rowOff>194982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0C01EE02-0107-4B72-AF54-847D1C52571D}"/>
            </a:ext>
          </a:extLst>
        </xdr:cNvPr>
        <xdr:cNvSpPr/>
      </xdr:nvSpPr>
      <xdr:spPr>
        <a:xfrm>
          <a:off x="2786343" y="68880318"/>
          <a:ext cx="1941418" cy="25661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970430</xdr:colOff>
      <xdr:row>556</xdr:row>
      <xdr:rowOff>174812</xdr:rowOff>
    </xdr:from>
    <xdr:to>
      <xdr:col>2</xdr:col>
      <xdr:colOff>959223</xdr:colOff>
      <xdr:row>557</xdr:row>
      <xdr:rowOff>145676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8BBEC790-5451-4A4E-9A3A-48F5E4C7A0A9}"/>
            </a:ext>
          </a:extLst>
        </xdr:cNvPr>
        <xdr:cNvSpPr/>
      </xdr:nvSpPr>
      <xdr:spPr>
        <a:xfrm>
          <a:off x="2770655" y="67973762"/>
          <a:ext cx="1941418" cy="256614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436</xdr:row>
      <xdr:rowOff>268942</xdr:rowOff>
    </xdr:from>
    <xdr:to>
      <xdr:col>3</xdr:col>
      <xdr:colOff>696418</xdr:colOff>
      <xdr:row>437</xdr:row>
      <xdr:rowOff>224119</xdr:rowOff>
    </xdr:to>
    <xdr:sp macro="" textlink="">
      <xdr:nvSpPr>
        <xdr:cNvPr id="126" name="화살표: 줄무늬가 있는 오른쪽 155">
          <a:extLst>
            <a:ext uri="{FF2B5EF4-FFF2-40B4-BE49-F238E27FC236}">
              <a16:creationId xmlns:a16="http://schemas.microsoft.com/office/drawing/2014/main" id="{5A10E3FB-0C9A-43EB-9AE6-B9109114AA2F}"/>
            </a:ext>
          </a:extLst>
        </xdr:cNvPr>
        <xdr:cNvSpPr/>
      </xdr:nvSpPr>
      <xdr:spPr>
        <a:xfrm rot="16200000">
          <a:off x="6023694" y="301449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582706</xdr:colOff>
      <xdr:row>438</xdr:row>
      <xdr:rowOff>89647</xdr:rowOff>
    </xdr:from>
    <xdr:to>
      <xdr:col>1</xdr:col>
      <xdr:colOff>728383</xdr:colOff>
      <xdr:row>438</xdr:row>
      <xdr:rowOff>268942</xdr:rowOff>
    </xdr:to>
    <xdr:sp macro="" textlink="">
      <xdr:nvSpPr>
        <xdr:cNvPr id="127" name="이등변 삼각형 126">
          <a:extLst>
            <a:ext uri="{FF2B5EF4-FFF2-40B4-BE49-F238E27FC236}">
              <a16:creationId xmlns:a16="http://schemas.microsoft.com/office/drawing/2014/main" id="{76AD917D-298C-47CE-B07B-0547820A10E5}"/>
            </a:ext>
          </a:extLst>
        </xdr:cNvPr>
        <xdr:cNvSpPr/>
      </xdr:nvSpPr>
      <xdr:spPr>
        <a:xfrm rot="7345672">
          <a:off x="2366122" y="30691231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593911</xdr:colOff>
      <xdr:row>441</xdr:row>
      <xdr:rowOff>78441</xdr:rowOff>
    </xdr:from>
    <xdr:to>
      <xdr:col>1</xdr:col>
      <xdr:colOff>739588</xdr:colOff>
      <xdr:row>441</xdr:row>
      <xdr:rowOff>257736</xdr:rowOff>
    </xdr:to>
    <xdr:sp macro="" textlink="">
      <xdr:nvSpPr>
        <xdr:cNvPr id="128" name="이등변 삼각형 127">
          <a:extLst>
            <a:ext uri="{FF2B5EF4-FFF2-40B4-BE49-F238E27FC236}">
              <a16:creationId xmlns:a16="http://schemas.microsoft.com/office/drawing/2014/main" id="{B5EAAD5A-1710-4EE5-8C4C-19445814D807}"/>
            </a:ext>
          </a:extLst>
        </xdr:cNvPr>
        <xdr:cNvSpPr/>
      </xdr:nvSpPr>
      <xdr:spPr>
        <a:xfrm rot="7345672">
          <a:off x="2377327" y="31537275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605118</xdr:colOff>
      <xdr:row>444</xdr:row>
      <xdr:rowOff>78442</xdr:rowOff>
    </xdr:from>
    <xdr:to>
      <xdr:col>1</xdr:col>
      <xdr:colOff>750795</xdr:colOff>
      <xdr:row>444</xdr:row>
      <xdr:rowOff>257737</xdr:rowOff>
    </xdr:to>
    <xdr:sp macro="" textlink="">
      <xdr:nvSpPr>
        <xdr:cNvPr id="129" name="이등변 삼각형 128">
          <a:extLst>
            <a:ext uri="{FF2B5EF4-FFF2-40B4-BE49-F238E27FC236}">
              <a16:creationId xmlns:a16="http://schemas.microsoft.com/office/drawing/2014/main" id="{8BC9B768-3FA2-464E-A127-0BDD3C24FC9D}"/>
            </a:ext>
          </a:extLst>
        </xdr:cNvPr>
        <xdr:cNvSpPr/>
      </xdr:nvSpPr>
      <xdr:spPr>
        <a:xfrm rot="7345672">
          <a:off x="2388534" y="32394526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616322</xdr:colOff>
      <xdr:row>447</xdr:row>
      <xdr:rowOff>78442</xdr:rowOff>
    </xdr:from>
    <xdr:to>
      <xdr:col>1</xdr:col>
      <xdr:colOff>761999</xdr:colOff>
      <xdr:row>447</xdr:row>
      <xdr:rowOff>257737</xdr:rowOff>
    </xdr:to>
    <xdr:sp macro="" textlink="">
      <xdr:nvSpPr>
        <xdr:cNvPr id="130" name="이등변 삼각형 129">
          <a:extLst>
            <a:ext uri="{FF2B5EF4-FFF2-40B4-BE49-F238E27FC236}">
              <a16:creationId xmlns:a16="http://schemas.microsoft.com/office/drawing/2014/main" id="{4EF3019E-7247-4C0E-B234-30745B53E1EF}"/>
            </a:ext>
          </a:extLst>
        </xdr:cNvPr>
        <xdr:cNvSpPr/>
      </xdr:nvSpPr>
      <xdr:spPr>
        <a:xfrm rot="7345672">
          <a:off x="2399738" y="33251776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661147</xdr:colOff>
      <xdr:row>450</xdr:row>
      <xdr:rowOff>78441</xdr:rowOff>
    </xdr:from>
    <xdr:to>
      <xdr:col>1</xdr:col>
      <xdr:colOff>806824</xdr:colOff>
      <xdr:row>450</xdr:row>
      <xdr:rowOff>257736</xdr:rowOff>
    </xdr:to>
    <xdr:sp macro="" textlink="">
      <xdr:nvSpPr>
        <xdr:cNvPr id="131" name="이등변 삼각형 130">
          <a:extLst>
            <a:ext uri="{FF2B5EF4-FFF2-40B4-BE49-F238E27FC236}">
              <a16:creationId xmlns:a16="http://schemas.microsoft.com/office/drawing/2014/main" id="{F3682BA8-1832-4CDE-B2C9-5089270FB9A1}"/>
            </a:ext>
          </a:extLst>
        </xdr:cNvPr>
        <xdr:cNvSpPr/>
      </xdr:nvSpPr>
      <xdr:spPr>
        <a:xfrm rot="7345672">
          <a:off x="2444563" y="34109025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638735</xdr:colOff>
      <xdr:row>453</xdr:row>
      <xdr:rowOff>78441</xdr:rowOff>
    </xdr:from>
    <xdr:to>
      <xdr:col>1</xdr:col>
      <xdr:colOff>784412</xdr:colOff>
      <xdr:row>453</xdr:row>
      <xdr:rowOff>257736</xdr:rowOff>
    </xdr:to>
    <xdr:sp macro="" textlink="">
      <xdr:nvSpPr>
        <xdr:cNvPr id="132" name="이등변 삼각형 131">
          <a:extLst>
            <a:ext uri="{FF2B5EF4-FFF2-40B4-BE49-F238E27FC236}">
              <a16:creationId xmlns:a16="http://schemas.microsoft.com/office/drawing/2014/main" id="{7C449DF2-F1BF-4F7C-8312-FA121FF84C78}"/>
            </a:ext>
          </a:extLst>
        </xdr:cNvPr>
        <xdr:cNvSpPr/>
      </xdr:nvSpPr>
      <xdr:spPr>
        <a:xfrm rot="7345672">
          <a:off x="2422151" y="34966275"/>
          <a:ext cx="179295" cy="145677"/>
        </a:xfrm>
        <a:prstGeom prst="triangle">
          <a:avLst/>
        </a:prstGeom>
        <a:solidFill>
          <a:schemeClr val="tx1"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180948</xdr:colOff>
      <xdr:row>448</xdr:row>
      <xdr:rowOff>268942</xdr:rowOff>
    </xdr:from>
    <xdr:to>
      <xdr:col>3</xdr:col>
      <xdr:colOff>696418</xdr:colOff>
      <xdr:row>449</xdr:row>
      <xdr:rowOff>224119</xdr:rowOff>
    </xdr:to>
    <xdr:sp macro="" textlink="">
      <xdr:nvSpPr>
        <xdr:cNvPr id="133" name="화살표: 줄무늬가 있는 오른쪽 191">
          <a:extLst>
            <a:ext uri="{FF2B5EF4-FFF2-40B4-BE49-F238E27FC236}">
              <a16:creationId xmlns:a16="http://schemas.microsoft.com/office/drawing/2014/main" id="{161D5B6A-19FD-426F-A89A-809F61526364}"/>
            </a:ext>
          </a:extLst>
        </xdr:cNvPr>
        <xdr:cNvSpPr/>
      </xdr:nvSpPr>
      <xdr:spPr>
        <a:xfrm rot="16200000">
          <a:off x="6023694" y="33573946"/>
          <a:ext cx="240927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452</xdr:row>
      <xdr:rowOff>22412</xdr:rowOff>
    </xdr:from>
    <xdr:to>
      <xdr:col>3</xdr:col>
      <xdr:colOff>739587</xdr:colOff>
      <xdr:row>452</xdr:row>
      <xdr:rowOff>268942</xdr:rowOff>
    </xdr:to>
    <xdr:sp macro="" textlink="">
      <xdr:nvSpPr>
        <xdr:cNvPr id="134" name="화살표: 줄무늬가 있는 오른쪽 193">
          <a:extLst>
            <a:ext uri="{FF2B5EF4-FFF2-40B4-BE49-F238E27FC236}">
              <a16:creationId xmlns:a16="http://schemas.microsoft.com/office/drawing/2014/main" id="{CB52C138-189C-49E3-8CAC-F264BE5F32A9}"/>
            </a:ext>
          </a:extLst>
        </xdr:cNvPr>
        <xdr:cNvSpPr/>
      </xdr:nvSpPr>
      <xdr:spPr>
        <a:xfrm rot="5400000">
          <a:off x="6064062" y="34473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471</xdr:row>
      <xdr:rowOff>78441</xdr:rowOff>
    </xdr:from>
    <xdr:to>
      <xdr:col>1</xdr:col>
      <xdr:colOff>1423146</xdr:colOff>
      <xdr:row>473</xdr:row>
      <xdr:rowOff>235323</xdr:rowOff>
    </xdr:to>
    <xdr:sp macro="" textlink="">
      <xdr:nvSpPr>
        <xdr:cNvPr id="135" name="이등변 삼각형 134">
          <a:extLst>
            <a:ext uri="{FF2B5EF4-FFF2-40B4-BE49-F238E27FC236}">
              <a16:creationId xmlns:a16="http://schemas.microsoft.com/office/drawing/2014/main" id="{BCFF429E-F0EE-4080-AFD8-7A4171676A48}"/>
            </a:ext>
          </a:extLst>
        </xdr:cNvPr>
        <xdr:cNvSpPr/>
      </xdr:nvSpPr>
      <xdr:spPr>
        <a:xfrm rot="10800000">
          <a:off x="3032872" y="39997716"/>
          <a:ext cx="190499" cy="747432"/>
        </a:xfrm>
        <a:prstGeom prst="triangle">
          <a:avLst/>
        </a:prstGeom>
        <a:solidFill>
          <a:srgbClr val="FF0000">
            <a:alpha val="5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67236</xdr:colOff>
      <xdr:row>495</xdr:row>
      <xdr:rowOff>100852</xdr:rowOff>
    </xdr:from>
    <xdr:to>
      <xdr:col>3</xdr:col>
      <xdr:colOff>879451</xdr:colOff>
      <xdr:row>513</xdr:row>
      <xdr:rowOff>129127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516FBA9C-DFEB-4772-97EE-B38C2145E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48792652"/>
          <a:ext cx="6517690" cy="5857575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549089</xdr:colOff>
      <xdr:row>497</xdr:row>
      <xdr:rowOff>22413</xdr:rowOff>
    </xdr:from>
    <xdr:to>
      <xdr:col>1</xdr:col>
      <xdr:colOff>212912</xdr:colOff>
      <xdr:row>498</xdr:row>
      <xdr:rowOff>67236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AF174BD9-AC43-4D89-8F53-FF24AED52DC6}"/>
            </a:ext>
          </a:extLst>
        </xdr:cNvPr>
        <xdr:cNvSpPr/>
      </xdr:nvSpPr>
      <xdr:spPr>
        <a:xfrm>
          <a:off x="549089" y="49361913"/>
          <a:ext cx="1464048" cy="36867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544605</xdr:colOff>
      <xdr:row>501</xdr:row>
      <xdr:rowOff>320490</xdr:rowOff>
    </xdr:from>
    <xdr:to>
      <xdr:col>1</xdr:col>
      <xdr:colOff>224117</xdr:colOff>
      <xdr:row>503</xdr:row>
      <xdr:rowOff>40342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1AF2A23F-0298-471B-935B-25052A522B48}"/>
            </a:ext>
          </a:extLst>
        </xdr:cNvPr>
        <xdr:cNvSpPr/>
      </xdr:nvSpPr>
      <xdr:spPr>
        <a:xfrm>
          <a:off x="544605" y="50955390"/>
          <a:ext cx="1479737" cy="367552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526677</xdr:colOff>
      <xdr:row>506</xdr:row>
      <xdr:rowOff>302559</xdr:rowOff>
    </xdr:from>
    <xdr:to>
      <xdr:col>1</xdr:col>
      <xdr:colOff>206189</xdr:colOff>
      <xdr:row>508</xdr:row>
      <xdr:rowOff>22412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BD084DD4-2451-4D67-8A08-7F73337538B0}"/>
            </a:ext>
          </a:extLst>
        </xdr:cNvPr>
        <xdr:cNvSpPr/>
      </xdr:nvSpPr>
      <xdr:spPr>
        <a:xfrm>
          <a:off x="526677" y="52556709"/>
          <a:ext cx="1479737" cy="36755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515472</xdr:colOff>
      <xdr:row>505</xdr:row>
      <xdr:rowOff>67235</xdr:rowOff>
    </xdr:from>
    <xdr:to>
      <xdr:col>1</xdr:col>
      <xdr:colOff>190501</xdr:colOff>
      <xdr:row>506</xdr:row>
      <xdr:rowOff>145679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821EB6BA-31CE-429B-81ED-E6D1CDBFB699}"/>
            </a:ext>
          </a:extLst>
        </xdr:cNvPr>
        <xdr:cNvSpPr/>
      </xdr:nvSpPr>
      <xdr:spPr>
        <a:xfrm>
          <a:off x="515472" y="51997535"/>
          <a:ext cx="1475254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537883</xdr:colOff>
      <xdr:row>511</xdr:row>
      <xdr:rowOff>257736</xdr:rowOff>
    </xdr:from>
    <xdr:to>
      <xdr:col>1</xdr:col>
      <xdr:colOff>212912</xdr:colOff>
      <xdr:row>513</xdr:row>
      <xdr:rowOff>11209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C3DC8F99-1890-44E1-983C-4C191C3E779C}"/>
            </a:ext>
          </a:extLst>
        </xdr:cNvPr>
        <xdr:cNvSpPr/>
      </xdr:nvSpPr>
      <xdr:spPr>
        <a:xfrm>
          <a:off x="537883" y="54131136"/>
          <a:ext cx="1475254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930088</xdr:colOff>
      <xdr:row>495</xdr:row>
      <xdr:rowOff>100854</xdr:rowOff>
    </xdr:from>
    <xdr:to>
      <xdr:col>6</xdr:col>
      <xdr:colOff>1713173</xdr:colOff>
      <xdr:row>513</xdr:row>
      <xdr:rowOff>138656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46E4FCF5-C816-4513-853C-F654715A0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5563" y="48792654"/>
          <a:ext cx="6564760" cy="586710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1411942</xdr:colOff>
      <xdr:row>497</xdr:row>
      <xdr:rowOff>11206</xdr:rowOff>
    </xdr:from>
    <xdr:to>
      <xdr:col>4</xdr:col>
      <xdr:colOff>930088</xdr:colOff>
      <xdr:row>498</xdr:row>
      <xdr:rowOff>56029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A6015E68-8317-40F3-956A-DE7A57BDFA15}"/>
            </a:ext>
          </a:extLst>
        </xdr:cNvPr>
        <xdr:cNvSpPr/>
      </xdr:nvSpPr>
      <xdr:spPr>
        <a:xfrm>
          <a:off x="7117417" y="49350706"/>
          <a:ext cx="1470771" cy="368673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1423147</xdr:colOff>
      <xdr:row>498</xdr:row>
      <xdr:rowOff>224117</xdr:rowOff>
    </xdr:from>
    <xdr:to>
      <xdr:col>4</xdr:col>
      <xdr:colOff>941293</xdr:colOff>
      <xdr:row>499</xdr:row>
      <xdr:rowOff>268941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83E1C5A-3291-4588-A5B0-F6A5184B20C4}"/>
            </a:ext>
          </a:extLst>
        </xdr:cNvPr>
        <xdr:cNvSpPr/>
      </xdr:nvSpPr>
      <xdr:spPr>
        <a:xfrm>
          <a:off x="7128622" y="49887467"/>
          <a:ext cx="1470771" cy="36867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1423147</xdr:colOff>
      <xdr:row>501</xdr:row>
      <xdr:rowOff>291353</xdr:rowOff>
    </xdr:from>
    <xdr:to>
      <xdr:col>4</xdr:col>
      <xdr:colOff>952499</xdr:colOff>
      <xdr:row>503</xdr:row>
      <xdr:rowOff>44825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9440841-9BD4-4F41-A1FF-8A1A3D5EBB29}"/>
            </a:ext>
          </a:extLst>
        </xdr:cNvPr>
        <xdr:cNvSpPr/>
      </xdr:nvSpPr>
      <xdr:spPr>
        <a:xfrm>
          <a:off x="7128622" y="50926253"/>
          <a:ext cx="1481977" cy="40117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1429870</xdr:colOff>
      <xdr:row>505</xdr:row>
      <xdr:rowOff>40341</xdr:rowOff>
    </xdr:from>
    <xdr:to>
      <xdr:col>4</xdr:col>
      <xdr:colOff>959222</xdr:colOff>
      <xdr:row>506</xdr:row>
      <xdr:rowOff>118785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3C58FAB9-2560-4A28-BE86-2BFA1135B45E}"/>
            </a:ext>
          </a:extLst>
        </xdr:cNvPr>
        <xdr:cNvSpPr/>
      </xdr:nvSpPr>
      <xdr:spPr>
        <a:xfrm>
          <a:off x="7135345" y="51970641"/>
          <a:ext cx="1481977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67235</xdr:colOff>
      <xdr:row>513</xdr:row>
      <xdr:rowOff>235325</xdr:rowOff>
    </xdr:from>
    <xdr:to>
      <xdr:col>3</xdr:col>
      <xdr:colOff>869924</xdr:colOff>
      <xdr:row>531</xdr:row>
      <xdr:rowOff>215968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35AEBA43-3C74-4D18-9502-1675EE41A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5" y="54756425"/>
          <a:ext cx="6508164" cy="580994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0</xdr:col>
      <xdr:colOff>515471</xdr:colOff>
      <xdr:row>515</xdr:row>
      <xdr:rowOff>123265</xdr:rowOff>
    </xdr:from>
    <xdr:to>
      <xdr:col>1</xdr:col>
      <xdr:colOff>194983</xdr:colOff>
      <xdr:row>516</xdr:row>
      <xdr:rowOff>168089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4C473967-3B84-4B37-98A3-06156131DF33}"/>
            </a:ext>
          </a:extLst>
        </xdr:cNvPr>
        <xdr:cNvSpPr/>
      </xdr:nvSpPr>
      <xdr:spPr>
        <a:xfrm>
          <a:off x="515471" y="55292065"/>
          <a:ext cx="1479737" cy="36867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533400</xdr:colOff>
      <xdr:row>517</xdr:row>
      <xdr:rowOff>17929</xdr:rowOff>
    </xdr:from>
    <xdr:to>
      <xdr:col>1</xdr:col>
      <xdr:colOff>212912</xdr:colOff>
      <xdr:row>518</xdr:row>
      <xdr:rowOff>62753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4F4C45C-F3AF-4B1D-9F2B-3B3596667A94}"/>
            </a:ext>
          </a:extLst>
        </xdr:cNvPr>
        <xdr:cNvSpPr/>
      </xdr:nvSpPr>
      <xdr:spPr>
        <a:xfrm>
          <a:off x="533400" y="55834429"/>
          <a:ext cx="1479737" cy="36867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537882</xdr:colOff>
      <xdr:row>520</xdr:row>
      <xdr:rowOff>89646</xdr:rowOff>
    </xdr:from>
    <xdr:to>
      <xdr:col>1</xdr:col>
      <xdr:colOff>212911</xdr:colOff>
      <xdr:row>521</xdr:row>
      <xdr:rowOff>168090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E58D0034-2281-4BAE-86E0-F815DF91CE6F}"/>
            </a:ext>
          </a:extLst>
        </xdr:cNvPr>
        <xdr:cNvSpPr/>
      </xdr:nvSpPr>
      <xdr:spPr>
        <a:xfrm>
          <a:off x="537882" y="56877696"/>
          <a:ext cx="1475254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533399</xdr:colOff>
      <xdr:row>521</xdr:row>
      <xdr:rowOff>309282</xdr:rowOff>
    </xdr:from>
    <xdr:to>
      <xdr:col>1</xdr:col>
      <xdr:colOff>208428</xdr:colOff>
      <xdr:row>523</xdr:row>
      <xdr:rowOff>62755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6A84DBA5-54C0-4E0D-9A99-E420B198C9BC}"/>
            </a:ext>
          </a:extLst>
        </xdr:cNvPr>
        <xdr:cNvSpPr/>
      </xdr:nvSpPr>
      <xdr:spPr>
        <a:xfrm>
          <a:off x="533399" y="57421182"/>
          <a:ext cx="1475254" cy="40117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941294</xdr:colOff>
      <xdr:row>513</xdr:row>
      <xdr:rowOff>257736</xdr:rowOff>
    </xdr:from>
    <xdr:to>
      <xdr:col>6</xdr:col>
      <xdr:colOff>1695800</xdr:colOff>
      <xdr:row>531</xdr:row>
      <xdr:rowOff>228852</xdr:rowOff>
    </xdr:to>
    <xdr:pic>
      <xdr:nvPicPr>
        <xdr:cNvPr id="152" name="그림 151">
          <a:extLst>
            <a:ext uri="{FF2B5EF4-FFF2-40B4-BE49-F238E27FC236}">
              <a16:creationId xmlns:a16="http://schemas.microsoft.com/office/drawing/2014/main" id="{1EDFA676-B820-4413-89E4-0AC93D422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769" y="54778836"/>
          <a:ext cx="6536181" cy="580041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1445560</xdr:colOff>
      <xdr:row>518</xdr:row>
      <xdr:rowOff>291354</xdr:rowOff>
    </xdr:from>
    <xdr:to>
      <xdr:col>4</xdr:col>
      <xdr:colOff>979395</xdr:colOff>
      <xdr:row>520</xdr:row>
      <xdr:rowOff>11206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1983B570-8C0E-44D7-9D30-AB4CCDE1858C}"/>
            </a:ext>
          </a:extLst>
        </xdr:cNvPr>
        <xdr:cNvSpPr/>
      </xdr:nvSpPr>
      <xdr:spPr>
        <a:xfrm>
          <a:off x="7151035" y="56431704"/>
          <a:ext cx="1486460" cy="367552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1452284</xdr:colOff>
      <xdr:row>520</xdr:row>
      <xdr:rowOff>141195</xdr:rowOff>
    </xdr:from>
    <xdr:to>
      <xdr:col>4</xdr:col>
      <xdr:colOff>986119</xdr:colOff>
      <xdr:row>521</xdr:row>
      <xdr:rowOff>186019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9106EEBE-FDF4-45E0-83C9-26324888C446}"/>
            </a:ext>
          </a:extLst>
        </xdr:cNvPr>
        <xdr:cNvSpPr/>
      </xdr:nvSpPr>
      <xdr:spPr>
        <a:xfrm>
          <a:off x="7157759" y="56929245"/>
          <a:ext cx="1486460" cy="368674"/>
        </a:xfrm>
        <a:prstGeom prst="rect">
          <a:avLst/>
        </a:prstGeom>
        <a:noFill/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1434352</xdr:colOff>
      <xdr:row>515</xdr:row>
      <xdr:rowOff>168088</xdr:rowOff>
    </xdr:from>
    <xdr:to>
      <xdr:col>4</xdr:col>
      <xdr:colOff>1142999</xdr:colOff>
      <xdr:row>516</xdr:row>
      <xdr:rowOff>246532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52FE45C4-F23C-4080-AFEA-E086063521BD}"/>
            </a:ext>
          </a:extLst>
        </xdr:cNvPr>
        <xdr:cNvSpPr/>
      </xdr:nvSpPr>
      <xdr:spPr>
        <a:xfrm>
          <a:off x="7139827" y="55336888"/>
          <a:ext cx="1661272" cy="40229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8</xdr:col>
      <xdr:colOff>1362075</xdr:colOff>
      <xdr:row>21</xdr:row>
      <xdr:rowOff>66675</xdr:rowOff>
    </xdr:from>
    <xdr:to>
      <xdr:col>9</xdr:col>
      <xdr:colOff>228600</xdr:colOff>
      <xdr:row>29</xdr:row>
      <xdr:rowOff>9525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5601F3C5-6F50-4F22-94C7-44DDB4356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64025" y="6067425"/>
          <a:ext cx="2857500" cy="2228850"/>
        </a:xfrm>
        <a:prstGeom prst="rect">
          <a:avLst/>
        </a:prstGeom>
      </xdr:spPr>
    </xdr:pic>
    <xdr:clientData/>
  </xdr:twoCellAnchor>
  <xdr:twoCellAnchor>
    <xdr:from>
      <xdr:col>3</xdr:col>
      <xdr:colOff>291353</xdr:colOff>
      <xdr:row>481</xdr:row>
      <xdr:rowOff>56030</xdr:rowOff>
    </xdr:from>
    <xdr:to>
      <xdr:col>3</xdr:col>
      <xdr:colOff>806823</xdr:colOff>
      <xdr:row>481</xdr:row>
      <xdr:rowOff>302560</xdr:rowOff>
    </xdr:to>
    <xdr:sp macro="" textlink="">
      <xdr:nvSpPr>
        <xdr:cNvPr id="157" name="화살표: 줄무늬가 있는 오른쪽 230">
          <a:extLst>
            <a:ext uri="{FF2B5EF4-FFF2-40B4-BE49-F238E27FC236}">
              <a16:creationId xmlns:a16="http://schemas.microsoft.com/office/drawing/2014/main" id="{9607C7FC-2A05-4FD1-9746-AED5E484FED7}"/>
            </a:ext>
          </a:extLst>
        </xdr:cNvPr>
        <xdr:cNvSpPr/>
      </xdr:nvSpPr>
      <xdr:spPr>
        <a:xfrm rot="16200000">
          <a:off x="6131298" y="43222210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1311089</xdr:colOff>
      <xdr:row>497</xdr:row>
      <xdr:rowOff>11207</xdr:rowOff>
    </xdr:from>
    <xdr:to>
      <xdr:col>0</xdr:col>
      <xdr:colOff>1580030</xdr:colOff>
      <xdr:row>497</xdr:row>
      <xdr:rowOff>280148</xdr:rowOff>
    </xdr:to>
    <xdr:sp macro="" textlink="">
      <xdr:nvSpPr>
        <xdr:cNvPr id="158" name="별: 꼭짓점 5개 15">
          <a:extLst>
            <a:ext uri="{FF2B5EF4-FFF2-40B4-BE49-F238E27FC236}">
              <a16:creationId xmlns:a16="http://schemas.microsoft.com/office/drawing/2014/main" id="{9B19F826-ED60-4484-AEDB-4F0FB51BE6F9}"/>
            </a:ext>
          </a:extLst>
        </xdr:cNvPr>
        <xdr:cNvSpPr/>
      </xdr:nvSpPr>
      <xdr:spPr>
        <a:xfrm>
          <a:off x="1311089" y="49350707"/>
          <a:ext cx="268941" cy="26894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219635</xdr:colOff>
      <xdr:row>496</xdr:row>
      <xdr:rowOff>275665</xdr:rowOff>
    </xdr:from>
    <xdr:to>
      <xdr:col>4</xdr:col>
      <xdr:colOff>488576</xdr:colOff>
      <xdr:row>497</xdr:row>
      <xdr:rowOff>219636</xdr:rowOff>
    </xdr:to>
    <xdr:sp macro="" textlink="">
      <xdr:nvSpPr>
        <xdr:cNvPr id="159" name="별: 꼭짓점 5개 231">
          <a:extLst>
            <a:ext uri="{FF2B5EF4-FFF2-40B4-BE49-F238E27FC236}">
              <a16:creationId xmlns:a16="http://schemas.microsoft.com/office/drawing/2014/main" id="{EACF4C98-F99C-4CCC-B9A4-82F9F761DEBA}"/>
            </a:ext>
          </a:extLst>
        </xdr:cNvPr>
        <xdr:cNvSpPr/>
      </xdr:nvSpPr>
      <xdr:spPr>
        <a:xfrm>
          <a:off x="7877735" y="49291315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107578</xdr:colOff>
      <xdr:row>506</xdr:row>
      <xdr:rowOff>197225</xdr:rowOff>
    </xdr:from>
    <xdr:to>
      <xdr:col>1</xdr:col>
      <xdr:colOff>376519</xdr:colOff>
      <xdr:row>507</xdr:row>
      <xdr:rowOff>141195</xdr:rowOff>
    </xdr:to>
    <xdr:sp macro="" textlink="">
      <xdr:nvSpPr>
        <xdr:cNvPr id="160" name="별: 꼭짓점 5개 232">
          <a:extLst>
            <a:ext uri="{FF2B5EF4-FFF2-40B4-BE49-F238E27FC236}">
              <a16:creationId xmlns:a16="http://schemas.microsoft.com/office/drawing/2014/main" id="{DDA132C5-18EA-4F99-8CDD-3198AD7A6ADF}"/>
            </a:ext>
          </a:extLst>
        </xdr:cNvPr>
        <xdr:cNvSpPr/>
      </xdr:nvSpPr>
      <xdr:spPr>
        <a:xfrm>
          <a:off x="1907803" y="52451375"/>
          <a:ext cx="268941" cy="267820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809066</xdr:colOff>
      <xdr:row>498</xdr:row>
      <xdr:rowOff>103095</xdr:rowOff>
    </xdr:from>
    <xdr:to>
      <xdr:col>4</xdr:col>
      <xdr:colOff>1078007</xdr:colOff>
      <xdr:row>499</xdr:row>
      <xdr:rowOff>47066</xdr:rowOff>
    </xdr:to>
    <xdr:sp macro="" textlink="">
      <xdr:nvSpPr>
        <xdr:cNvPr id="161" name="별: 꼭짓점 5개 233">
          <a:extLst>
            <a:ext uri="{FF2B5EF4-FFF2-40B4-BE49-F238E27FC236}">
              <a16:creationId xmlns:a16="http://schemas.microsoft.com/office/drawing/2014/main" id="{B389610A-2CD7-4A83-B486-189A8839864B}"/>
            </a:ext>
          </a:extLst>
        </xdr:cNvPr>
        <xdr:cNvSpPr/>
      </xdr:nvSpPr>
      <xdr:spPr>
        <a:xfrm>
          <a:off x="8467166" y="49766445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728382</xdr:colOff>
      <xdr:row>520</xdr:row>
      <xdr:rowOff>100853</xdr:rowOff>
    </xdr:from>
    <xdr:to>
      <xdr:col>4</xdr:col>
      <xdr:colOff>997323</xdr:colOff>
      <xdr:row>521</xdr:row>
      <xdr:rowOff>44824</xdr:rowOff>
    </xdr:to>
    <xdr:sp macro="" textlink="">
      <xdr:nvSpPr>
        <xdr:cNvPr id="162" name="별: 꼭짓점 5개 234">
          <a:extLst>
            <a:ext uri="{FF2B5EF4-FFF2-40B4-BE49-F238E27FC236}">
              <a16:creationId xmlns:a16="http://schemas.microsoft.com/office/drawing/2014/main" id="{372F0935-5946-4A1D-8894-944D350E1DAF}"/>
            </a:ext>
          </a:extLst>
        </xdr:cNvPr>
        <xdr:cNvSpPr/>
      </xdr:nvSpPr>
      <xdr:spPr>
        <a:xfrm>
          <a:off x="8386482" y="56888903"/>
          <a:ext cx="268941" cy="267821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336177</xdr:colOff>
      <xdr:row>485</xdr:row>
      <xdr:rowOff>56029</xdr:rowOff>
    </xdr:from>
    <xdr:to>
      <xdr:col>1</xdr:col>
      <xdr:colOff>851647</xdr:colOff>
      <xdr:row>485</xdr:row>
      <xdr:rowOff>302559</xdr:rowOff>
    </xdr:to>
    <xdr:sp macro="" textlink="">
      <xdr:nvSpPr>
        <xdr:cNvPr id="163" name="화살표: 줄무늬가 있는 오른쪽 235">
          <a:extLst>
            <a:ext uri="{FF2B5EF4-FFF2-40B4-BE49-F238E27FC236}">
              <a16:creationId xmlns:a16="http://schemas.microsoft.com/office/drawing/2014/main" id="{A5F82395-CA54-4476-AA64-F4A3884CBA4F}"/>
            </a:ext>
          </a:extLst>
        </xdr:cNvPr>
        <xdr:cNvSpPr/>
      </xdr:nvSpPr>
      <xdr:spPr>
        <a:xfrm rot="16200000">
          <a:off x="2270872" y="44746209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324971</xdr:colOff>
      <xdr:row>488</xdr:row>
      <xdr:rowOff>100853</xdr:rowOff>
    </xdr:from>
    <xdr:to>
      <xdr:col>1</xdr:col>
      <xdr:colOff>840441</xdr:colOff>
      <xdr:row>490</xdr:row>
      <xdr:rowOff>257735</xdr:rowOff>
    </xdr:to>
    <xdr:sp macro="" textlink="">
      <xdr:nvSpPr>
        <xdr:cNvPr id="164" name="화살표: 줄무늬가 있는 오른쪽 236">
          <a:extLst>
            <a:ext uri="{FF2B5EF4-FFF2-40B4-BE49-F238E27FC236}">
              <a16:creationId xmlns:a16="http://schemas.microsoft.com/office/drawing/2014/main" id="{E6C8ECA4-A828-4EE6-88D6-274E2F907AFA}"/>
            </a:ext>
          </a:extLst>
        </xdr:cNvPr>
        <xdr:cNvSpPr/>
      </xdr:nvSpPr>
      <xdr:spPr>
        <a:xfrm rot="16200000">
          <a:off x="1837765" y="46355934"/>
          <a:ext cx="1090332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354107</xdr:colOff>
      <xdr:row>492</xdr:row>
      <xdr:rowOff>51547</xdr:rowOff>
    </xdr:from>
    <xdr:to>
      <xdr:col>1</xdr:col>
      <xdr:colOff>869577</xdr:colOff>
      <xdr:row>492</xdr:row>
      <xdr:rowOff>298077</xdr:rowOff>
    </xdr:to>
    <xdr:sp macro="" textlink="">
      <xdr:nvSpPr>
        <xdr:cNvPr id="165" name="화살표: 줄무늬가 있는 오른쪽 237">
          <a:extLst>
            <a:ext uri="{FF2B5EF4-FFF2-40B4-BE49-F238E27FC236}">
              <a16:creationId xmlns:a16="http://schemas.microsoft.com/office/drawing/2014/main" id="{F278E7C9-B34A-4E4B-89BE-F9D2D5ADD9B3}"/>
            </a:ext>
          </a:extLst>
        </xdr:cNvPr>
        <xdr:cNvSpPr/>
      </xdr:nvSpPr>
      <xdr:spPr>
        <a:xfrm rot="16200000">
          <a:off x="2288802" y="47580177"/>
          <a:ext cx="246530" cy="515470"/>
        </a:xfrm>
        <a:prstGeom prst="stripedRightArrow">
          <a:avLst/>
        </a:prstGeom>
        <a:solidFill>
          <a:schemeClr val="accent1">
            <a:lumMod val="60000"/>
            <a:lumOff val="4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69"/>
  <sheetViews>
    <sheetView showGridLines="0" tabSelected="1" topLeftCell="A40" zoomScale="85" zoomScaleNormal="85" zoomScaleSheetLayoutView="85" workbookViewId="0">
      <selection activeCell="A43" sqref="A43:C43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4.625" style="1" customWidth="1"/>
    <col min="7" max="8" width="27" style="1" customWidth="1"/>
    <col min="9" max="9" width="52.375" style="1" bestFit="1" customWidth="1"/>
    <col min="10" max="16384" width="23.625" style="1"/>
  </cols>
  <sheetData>
    <row r="2" spans="1:10" ht="22.5" customHeight="1" x14ac:dyDescent="0.3">
      <c r="A2" s="223" t="s">
        <v>0</v>
      </c>
      <c r="B2" s="223"/>
      <c r="C2" s="223"/>
    </row>
    <row r="4" spans="1:10" ht="22.5" customHeight="1" x14ac:dyDescent="0.3">
      <c r="A4" s="2" t="s">
        <v>1</v>
      </c>
    </row>
    <row r="5" spans="1:10" ht="22.5" customHeight="1" x14ac:dyDescent="0.3">
      <c r="A5" s="222" t="s">
        <v>2</v>
      </c>
      <c r="B5" s="222"/>
      <c r="C5" s="222"/>
      <c r="D5" s="222"/>
      <c r="E5" s="222"/>
      <c r="F5" s="222"/>
      <c r="G5" s="222"/>
      <c r="H5" s="222"/>
      <c r="I5" s="222"/>
      <c r="J5" s="3"/>
    </row>
    <row r="6" spans="1:10" s="5" customFormat="1" ht="22.5" customHeight="1" x14ac:dyDescent="0.3">
      <c r="A6" s="224" t="s">
        <v>3</v>
      </c>
      <c r="B6" s="224"/>
      <c r="C6" s="224"/>
      <c r="D6" s="224"/>
      <c r="E6" s="224"/>
      <c r="F6" s="224"/>
      <c r="G6" s="224"/>
      <c r="H6" s="224"/>
      <c r="I6" s="224"/>
      <c r="J6" s="4"/>
    </row>
    <row r="7" spans="1:10" s="5" customFormat="1" ht="22.5" customHeight="1" x14ac:dyDescent="0.3">
      <c r="A7" s="222" t="s">
        <v>4</v>
      </c>
      <c r="B7" s="222"/>
      <c r="C7" s="222"/>
      <c r="D7" s="222"/>
      <c r="E7" s="222"/>
      <c r="F7" s="222"/>
      <c r="G7" s="222"/>
      <c r="H7" s="222"/>
      <c r="I7" s="222"/>
      <c r="J7" s="4"/>
    </row>
    <row r="8" spans="1:10" s="5" customFormat="1" ht="22.5" customHeight="1" x14ac:dyDescent="0.3">
      <c r="A8" s="220" t="s">
        <v>5</v>
      </c>
      <c r="B8" s="220"/>
      <c r="C8" s="220"/>
      <c r="D8" s="220"/>
      <c r="E8" s="220"/>
      <c r="F8" s="220"/>
      <c r="G8" s="220"/>
      <c r="H8" s="220"/>
      <c r="I8" s="220"/>
      <c r="J8" s="3"/>
    </row>
    <row r="9" spans="1:10" s="5" customFormat="1" ht="22.5" customHeight="1" x14ac:dyDescent="0.3">
      <c r="A9" s="222" t="s">
        <v>6</v>
      </c>
      <c r="B9" s="222"/>
      <c r="C9" s="222"/>
      <c r="D9" s="222"/>
      <c r="E9" s="222"/>
      <c r="F9" s="222"/>
      <c r="G9" s="222"/>
      <c r="H9" s="222"/>
      <c r="I9" s="222"/>
      <c r="J9" s="222"/>
    </row>
    <row r="10" spans="1:10" s="5" customFormat="1" ht="22.5" customHeight="1" x14ac:dyDescent="0.3">
      <c r="A10" s="220"/>
      <c r="B10" s="220"/>
      <c r="C10" s="220"/>
      <c r="D10" s="220"/>
      <c r="E10" s="220"/>
      <c r="F10" s="220"/>
      <c r="G10" s="220"/>
      <c r="H10" s="220"/>
      <c r="I10" s="220"/>
      <c r="J10" s="220"/>
    </row>
    <row r="11" spans="1:10" s="5" customFormat="1" ht="22.5" customHeight="1" x14ac:dyDescent="0.3">
      <c r="A11" s="221" t="s">
        <v>7</v>
      </c>
      <c r="B11" s="221"/>
      <c r="C11" s="221"/>
      <c r="D11" s="221"/>
      <c r="E11" s="221"/>
      <c r="F11" s="221"/>
      <c r="G11" s="221"/>
      <c r="H11" s="221"/>
      <c r="I11" s="221"/>
      <c r="J11" s="221"/>
    </row>
    <row r="12" spans="1:10" s="5" customFormat="1" ht="22.5" customHeight="1" x14ac:dyDescent="0.3">
      <c r="A12" s="222" t="s">
        <v>8</v>
      </c>
      <c r="B12" s="222"/>
      <c r="C12" s="222"/>
      <c r="D12" s="222"/>
      <c r="E12" s="222"/>
      <c r="F12" s="222"/>
      <c r="G12" s="222"/>
      <c r="H12" s="222"/>
      <c r="I12" s="222"/>
      <c r="J12" s="6"/>
    </row>
    <row r="13" spans="1:10" s="5" customFormat="1" ht="22.5" customHeight="1" x14ac:dyDescent="0.3">
      <c r="A13" s="220" t="s">
        <v>9</v>
      </c>
      <c r="B13" s="220"/>
      <c r="C13" s="220"/>
      <c r="D13" s="220"/>
      <c r="E13" s="220"/>
      <c r="F13" s="220"/>
      <c r="G13" s="220"/>
      <c r="H13" s="220"/>
      <c r="I13" s="220"/>
      <c r="J13" s="6"/>
    </row>
    <row r="14" spans="1:10" s="5" customFormat="1" ht="22.5" customHeight="1" x14ac:dyDescent="0.3">
      <c r="A14" s="222" t="s">
        <v>10</v>
      </c>
      <c r="B14" s="222"/>
      <c r="C14" s="222"/>
      <c r="D14" s="222"/>
      <c r="E14" s="222"/>
      <c r="F14" s="222"/>
      <c r="G14" s="222"/>
      <c r="H14" s="222"/>
      <c r="I14" s="222"/>
      <c r="J14" s="6"/>
    </row>
    <row r="15" spans="1:10" s="5" customFormat="1" ht="22.5" customHeight="1" x14ac:dyDescent="0.3">
      <c r="A15" s="222" t="s">
        <v>11</v>
      </c>
      <c r="B15" s="222"/>
      <c r="C15" s="222"/>
      <c r="D15" s="222"/>
      <c r="E15" s="222"/>
      <c r="F15" s="222"/>
      <c r="G15" s="222"/>
      <c r="H15" s="222"/>
      <c r="I15" s="222"/>
      <c r="J15" s="6"/>
    </row>
    <row r="16" spans="1:10" s="5" customFormat="1" ht="22.5" customHeight="1" x14ac:dyDescent="0.3">
      <c r="A16" s="222" t="s">
        <v>12</v>
      </c>
      <c r="B16" s="222"/>
      <c r="C16" s="222"/>
      <c r="D16" s="222"/>
      <c r="E16" s="222"/>
      <c r="F16" s="222"/>
      <c r="G16" s="222"/>
      <c r="H16" s="222"/>
      <c r="I16" s="222"/>
      <c r="J16" s="222"/>
    </row>
    <row r="17" spans="1:10" s="5" customFormat="1" ht="22.5" customHeight="1" x14ac:dyDescent="0.3">
      <c r="A17" s="220"/>
      <c r="B17" s="220"/>
      <c r="C17" s="220"/>
      <c r="D17" s="220"/>
      <c r="E17" s="220"/>
      <c r="F17" s="220"/>
      <c r="G17" s="220"/>
      <c r="H17" s="220"/>
      <c r="I17" s="220"/>
      <c r="J17" s="220"/>
    </row>
    <row r="18" spans="1:10" s="5" customFormat="1" ht="22.5" customHeight="1" x14ac:dyDescent="0.3">
      <c r="A18" s="221" t="s">
        <v>13</v>
      </c>
      <c r="B18" s="221"/>
      <c r="C18" s="221"/>
      <c r="D18" s="221"/>
      <c r="E18" s="221"/>
      <c r="F18" s="221"/>
      <c r="G18" s="221"/>
      <c r="H18" s="221"/>
      <c r="I18" s="221"/>
      <c r="J18" s="221"/>
    </row>
    <row r="19" spans="1:10" s="5" customFormat="1" ht="22.5" customHeight="1" x14ac:dyDescent="0.3">
      <c r="A19" s="222" t="s">
        <v>14</v>
      </c>
      <c r="B19" s="222"/>
      <c r="C19" s="222"/>
      <c r="D19" s="222"/>
      <c r="E19" s="222"/>
      <c r="F19" s="222"/>
      <c r="G19" s="222"/>
      <c r="H19" s="222"/>
      <c r="I19" s="222"/>
      <c r="J19" s="222"/>
    </row>
    <row r="20" spans="1:10" s="5" customFormat="1" ht="22.5" customHeight="1" x14ac:dyDescent="0.3">
      <c r="A20" s="220" t="s">
        <v>15</v>
      </c>
      <c r="B20" s="220"/>
      <c r="C20" s="220"/>
      <c r="D20" s="220"/>
      <c r="E20" s="220"/>
      <c r="F20" s="220"/>
      <c r="G20" s="220"/>
      <c r="H20" s="220"/>
      <c r="I20" s="220"/>
      <c r="J20" s="220"/>
    </row>
    <row r="21" spans="1:10" s="5" customFormat="1" ht="22.5" customHeight="1" x14ac:dyDescent="0.3">
      <c r="A21" s="222" t="s">
        <v>16</v>
      </c>
      <c r="B21" s="222"/>
      <c r="C21" s="222"/>
      <c r="D21" s="222"/>
      <c r="E21" s="222"/>
      <c r="F21" s="222"/>
      <c r="G21" s="222"/>
      <c r="H21" s="222"/>
      <c r="I21" s="222"/>
      <c r="J21" s="222"/>
    </row>
    <row r="22" spans="1:10" s="5" customFormat="1" ht="22.5" customHeight="1" x14ac:dyDescent="0.3">
      <c r="A22" s="222" t="s">
        <v>17</v>
      </c>
      <c r="B22" s="222"/>
      <c r="C22" s="222"/>
      <c r="D22" s="222"/>
      <c r="E22" s="222"/>
      <c r="F22" s="222"/>
      <c r="G22" s="222"/>
      <c r="H22" s="222"/>
      <c r="I22" s="222"/>
      <c r="J22" s="222"/>
    </row>
    <row r="23" spans="1:10" s="5" customFormat="1" ht="22.5" customHeight="1" x14ac:dyDescent="0.3">
      <c r="A23" s="220" t="s">
        <v>18</v>
      </c>
      <c r="B23" s="220"/>
      <c r="C23" s="220"/>
      <c r="D23" s="220"/>
      <c r="E23" s="220"/>
      <c r="F23" s="220"/>
      <c r="G23" s="220"/>
      <c r="H23" s="220"/>
      <c r="I23" s="220"/>
      <c r="J23" s="220"/>
    </row>
    <row r="24" spans="1:10" s="5" customFormat="1" ht="22.5" customHeight="1" x14ac:dyDescent="0.3">
      <c r="A24" s="222"/>
      <c r="B24" s="222"/>
      <c r="C24" s="222"/>
      <c r="D24" s="222"/>
      <c r="E24" s="222"/>
      <c r="F24" s="222"/>
      <c r="G24" s="222"/>
      <c r="H24" s="222"/>
      <c r="I24" s="222"/>
      <c r="J24" s="222"/>
    </row>
    <row r="25" spans="1:10" s="5" customFormat="1" ht="22.5" customHeight="1" x14ac:dyDescent="0.3">
      <c r="A25" s="221" t="s">
        <v>19</v>
      </c>
      <c r="B25" s="221"/>
      <c r="C25" s="221"/>
      <c r="D25" s="221"/>
      <c r="E25" s="221"/>
      <c r="F25" s="221"/>
      <c r="G25" s="221"/>
      <c r="H25" s="221"/>
      <c r="I25" s="221"/>
      <c r="J25" s="221"/>
    </row>
    <row r="26" spans="1:10" s="5" customFormat="1" ht="22.5" customHeight="1" x14ac:dyDescent="0.3">
      <c r="A26" s="222" t="s">
        <v>20</v>
      </c>
      <c r="B26" s="222"/>
      <c r="C26" s="222"/>
      <c r="D26" s="222"/>
      <c r="E26" s="222"/>
      <c r="F26" s="222"/>
      <c r="G26" s="222"/>
      <c r="H26" s="222"/>
      <c r="I26" s="222"/>
      <c r="J26" s="222"/>
    </row>
    <row r="27" spans="1:10" s="5" customFormat="1" ht="22.5" customHeight="1" x14ac:dyDescent="0.3">
      <c r="A27" s="220" t="s">
        <v>21</v>
      </c>
      <c r="B27" s="220"/>
      <c r="C27" s="220"/>
      <c r="D27" s="220"/>
      <c r="E27" s="220"/>
      <c r="F27" s="220"/>
      <c r="G27" s="220"/>
      <c r="H27" s="220"/>
      <c r="I27" s="220"/>
      <c r="J27" s="220"/>
    </row>
    <row r="28" spans="1:10" s="5" customFormat="1" ht="22.5" customHeight="1" x14ac:dyDescent="0.3">
      <c r="A28" s="222" t="s">
        <v>22</v>
      </c>
      <c r="B28" s="222"/>
      <c r="C28" s="222"/>
      <c r="D28" s="222"/>
      <c r="E28" s="222"/>
      <c r="F28" s="222"/>
      <c r="G28" s="222"/>
      <c r="H28" s="222"/>
      <c r="I28" s="222"/>
      <c r="J28" s="222"/>
    </row>
    <row r="29" spans="1:10" s="5" customFormat="1" ht="22.5" customHeight="1" x14ac:dyDescent="0.3">
      <c r="A29" s="222" t="s">
        <v>23</v>
      </c>
      <c r="B29" s="222"/>
      <c r="C29" s="222"/>
      <c r="D29" s="222"/>
      <c r="E29" s="222"/>
      <c r="F29" s="222"/>
      <c r="G29" s="222"/>
      <c r="H29" s="222"/>
      <c r="I29" s="222"/>
      <c r="J29" s="222"/>
    </row>
    <row r="30" spans="1:10" s="5" customFormat="1" ht="22.5" customHeight="1" x14ac:dyDescent="0.3">
      <c r="A30" s="222"/>
      <c r="B30" s="222"/>
      <c r="C30" s="222"/>
      <c r="D30" s="222"/>
      <c r="E30" s="222"/>
      <c r="F30" s="222"/>
      <c r="G30" s="222"/>
      <c r="H30" s="222"/>
      <c r="I30" s="222"/>
      <c r="J30" s="222"/>
    </row>
    <row r="31" spans="1:10" s="5" customFormat="1" ht="22.5" customHeight="1" x14ac:dyDescent="0.3">
      <c r="A31" s="221" t="s">
        <v>24</v>
      </c>
      <c r="B31" s="221"/>
      <c r="C31" s="221"/>
      <c r="D31" s="221"/>
      <c r="E31" s="221"/>
      <c r="F31" s="221"/>
      <c r="G31" s="221"/>
      <c r="H31" s="221"/>
      <c r="I31" s="221"/>
      <c r="J31" s="221"/>
    </row>
    <row r="32" spans="1:10" s="5" customFormat="1" ht="22.5" customHeight="1" x14ac:dyDescent="0.3">
      <c r="A32" s="222" t="s">
        <v>25</v>
      </c>
      <c r="B32" s="222"/>
      <c r="C32" s="222"/>
      <c r="D32" s="222"/>
      <c r="E32" s="222"/>
      <c r="F32" s="222"/>
      <c r="G32" s="222"/>
      <c r="H32" s="222"/>
      <c r="I32" s="222"/>
      <c r="J32" s="222"/>
    </row>
    <row r="33" spans="1:10" s="5" customFormat="1" ht="22.5" customHeight="1" x14ac:dyDescent="0.3">
      <c r="A33" s="222" t="s">
        <v>26</v>
      </c>
      <c r="B33" s="222"/>
      <c r="C33" s="222"/>
      <c r="D33" s="222"/>
      <c r="E33" s="222"/>
      <c r="F33" s="222"/>
      <c r="G33" s="222"/>
      <c r="H33" s="222"/>
      <c r="I33" s="222"/>
      <c r="J33" s="222"/>
    </row>
    <row r="34" spans="1:10" s="5" customFormat="1" ht="22.5" customHeight="1" x14ac:dyDescent="0.3">
      <c r="A34" s="222" t="s">
        <v>27</v>
      </c>
      <c r="B34" s="222"/>
      <c r="C34" s="222"/>
      <c r="D34" s="222"/>
      <c r="E34" s="222"/>
      <c r="F34" s="222"/>
      <c r="G34" s="222"/>
      <c r="H34" s="222"/>
      <c r="I34" s="222"/>
      <c r="J34" s="222"/>
    </row>
    <row r="35" spans="1:10" s="5" customFormat="1" ht="22.5" customHeight="1" x14ac:dyDescent="0.3">
      <c r="A35" s="220" t="s">
        <v>28</v>
      </c>
      <c r="B35" s="220"/>
      <c r="C35" s="220"/>
      <c r="D35" s="220"/>
      <c r="E35" s="220"/>
      <c r="F35" s="220"/>
      <c r="G35" s="220"/>
      <c r="H35" s="220"/>
      <c r="I35" s="220"/>
      <c r="J35" s="220"/>
    </row>
    <row r="36" spans="1:10" s="5" customFormat="1" ht="22.5" customHeight="1" x14ac:dyDescent="0.3">
      <c r="A36" s="222"/>
      <c r="B36" s="222"/>
      <c r="C36" s="222"/>
      <c r="D36" s="222"/>
      <c r="E36" s="222"/>
      <c r="F36" s="222"/>
      <c r="G36" s="222"/>
      <c r="H36" s="222"/>
      <c r="I36" s="222"/>
      <c r="J36" s="222"/>
    </row>
    <row r="37" spans="1:10" s="5" customFormat="1" ht="22.5" customHeight="1" x14ac:dyDescent="0.3">
      <c r="A37" s="221" t="s">
        <v>29</v>
      </c>
      <c r="B37" s="221"/>
      <c r="C37" s="221"/>
      <c r="D37" s="221"/>
      <c r="E37" s="221"/>
      <c r="F37" s="221"/>
      <c r="G37" s="221"/>
      <c r="H37" s="221"/>
      <c r="I37" s="221"/>
      <c r="J37" s="221"/>
    </row>
    <row r="38" spans="1:10" s="5" customFormat="1" ht="22.5" customHeight="1" x14ac:dyDescent="0.3">
      <c r="A38" s="222" t="s">
        <v>30</v>
      </c>
      <c r="B38" s="222"/>
      <c r="C38" s="222"/>
      <c r="D38" s="222"/>
      <c r="E38" s="222"/>
      <c r="F38" s="222"/>
      <c r="G38" s="222"/>
      <c r="H38" s="222"/>
      <c r="I38" s="222"/>
      <c r="J38" s="222"/>
    </row>
    <row r="39" spans="1:10" s="5" customFormat="1" ht="22.5" customHeight="1" x14ac:dyDescent="0.3">
      <c r="A39" s="220" t="s">
        <v>31</v>
      </c>
      <c r="B39" s="220"/>
      <c r="C39" s="220"/>
      <c r="D39" s="220"/>
      <c r="E39" s="220"/>
      <c r="F39" s="220"/>
      <c r="G39" s="220"/>
      <c r="H39" s="220"/>
      <c r="I39" s="220"/>
      <c r="J39" s="220"/>
    </row>
    <row r="40" spans="1:10" s="5" customFormat="1" ht="22.5" customHeight="1" x14ac:dyDescent="0.3">
      <c r="A40" s="222" t="s">
        <v>32</v>
      </c>
      <c r="B40" s="222"/>
      <c r="C40" s="222"/>
      <c r="D40" s="222"/>
      <c r="E40" s="222"/>
      <c r="F40" s="222"/>
      <c r="G40" s="222"/>
      <c r="H40" s="222"/>
      <c r="I40" s="222"/>
      <c r="J40" s="222"/>
    </row>
    <row r="41" spans="1:10" s="5" customFormat="1" ht="22.5" customHeight="1" x14ac:dyDescent="0.3">
      <c r="A41" s="222"/>
      <c r="B41" s="222"/>
      <c r="C41" s="222"/>
      <c r="D41" s="222"/>
      <c r="E41" s="222"/>
      <c r="F41" s="222"/>
      <c r="G41" s="222"/>
      <c r="H41" s="222"/>
      <c r="I41" s="222"/>
      <c r="J41" s="222"/>
    </row>
    <row r="42" spans="1:10" s="5" customFormat="1" ht="22.5" customHeight="1" x14ac:dyDescent="0.3">
      <c r="A42" s="222"/>
      <c r="B42" s="222"/>
      <c r="C42" s="222"/>
      <c r="D42" s="222"/>
      <c r="E42" s="222"/>
      <c r="F42" s="222"/>
      <c r="G42" s="222"/>
      <c r="H42" s="222"/>
      <c r="I42" s="222"/>
      <c r="J42" s="7"/>
    </row>
    <row r="43" spans="1:10" ht="22.5" customHeight="1" x14ac:dyDescent="0.3">
      <c r="A43" s="229" t="s">
        <v>33</v>
      </c>
      <c r="B43" s="229"/>
      <c r="C43" s="229"/>
      <c r="E43" s="8"/>
    </row>
    <row r="44" spans="1:10" s="5" customFormat="1" ht="22.5" customHeight="1" thickBot="1" x14ac:dyDescent="0.35">
      <c r="A44" s="9"/>
      <c r="B44" s="9"/>
    </row>
    <row r="45" spans="1:10" s="13" customFormat="1" ht="21.6" customHeight="1" thickTop="1" thickBot="1" x14ac:dyDescent="0.35">
      <c r="A45" s="10" t="s">
        <v>34</v>
      </c>
      <c r="B45" s="11" t="s">
        <v>35</v>
      </c>
      <c r="C45" s="11" t="s">
        <v>36</v>
      </c>
      <c r="D45" s="11" t="s">
        <v>37</v>
      </c>
      <c r="E45" s="230" t="s">
        <v>38</v>
      </c>
      <c r="F45" s="230"/>
      <c r="G45" s="11" t="s">
        <v>39</v>
      </c>
      <c r="H45" s="11" t="s">
        <v>40</v>
      </c>
      <c r="I45" s="12" t="s">
        <v>41</v>
      </c>
    </row>
    <row r="46" spans="1:10" s="13" customFormat="1" ht="21.6" customHeight="1" x14ac:dyDescent="0.3">
      <c r="A46" s="14">
        <v>45034</v>
      </c>
      <c r="B46" s="15" t="s">
        <v>42</v>
      </c>
      <c r="C46" s="15" t="s">
        <v>43</v>
      </c>
      <c r="D46" s="16">
        <v>50</v>
      </c>
      <c r="E46" s="231" t="s">
        <v>44</v>
      </c>
      <c r="F46" s="232"/>
      <c r="G46" s="15" t="s">
        <v>45</v>
      </c>
      <c r="H46" s="15"/>
      <c r="I46" s="17"/>
    </row>
    <row r="47" spans="1:10" s="13" customFormat="1" ht="21.6" customHeight="1" x14ac:dyDescent="0.3">
      <c r="A47" s="18">
        <v>45029</v>
      </c>
      <c r="B47" s="19" t="s">
        <v>46</v>
      </c>
      <c r="C47" s="19" t="s">
        <v>47</v>
      </c>
      <c r="D47" s="20">
        <v>150</v>
      </c>
      <c r="E47" s="225" t="s">
        <v>48</v>
      </c>
      <c r="F47" s="226"/>
      <c r="G47" s="19" t="s">
        <v>49</v>
      </c>
      <c r="H47" s="19"/>
      <c r="I47" s="21"/>
    </row>
    <row r="48" spans="1:10" s="13" customFormat="1" ht="21.6" customHeight="1" x14ac:dyDescent="0.3">
      <c r="A48" s="18">
        <v>45020</v>
      </c>
      <c r="B48" s="19" t="s">
        <v>50</v>
      </c>
      <c r="C48" s="19" t="s">
        <v>51</v>
      </c>
      <c r="D48" s="20">
        <v>20</v>
      </c>
      <c r="E48" s="225" t="s">
        <v>52</v>
      </c>
      <c r="F48" s="226"/>
      <c r="G48" s="19" t="s">
        <v>53</v>
      </c>
      <c r="H48" s="19"/>
      <c r="I48" s="21"/>
    </row>
    <row r="49" spans="1:9" s="13" customFormat="1" ht="21.6" customHeight="1" x14ac:dyDescent="0.3">
      <c r="A49" s="22">
        <v>45016</v>
      </c>
      <c r="B49" s="23" t="s">
        <v>54</v>
      </c>
      <c r="C49" s="23" t="s">
        <v>55</v>
      </c>
      <c r="D49" s="24">
        <v>75</v>
      </c>
      <c r="E49" s="227" t="s">
        <v>56</v>
      </c>
      <c r="F49" s="228"/>
      <c r="G49" s="23"/>
      <c r="H49" s="25"/>
      <c r="I49" s="26"/>
    </row>
    <row r="50" spans="1:9" s="13" customFormat="1" ht="21.6" customHeight="1" x14ac:dyDescent="0.3">
      <c r="A50" s="22">
        <v>45015</v>
      </c>
      <c r="B50" s="23" t="s">
        <v>57</v>
      </c>
      <c r="C50" s="23" t="s">
        <v>58</v>
      </c>
      <c r="D50" s="24">
        <v>60</v>
      </c>
      <c r="E50" s="227" t="s">
        <v>59</v>
      </c>
      <c r="F50" s="228"/>
      <c r="G50" s="23"/>
      <c r="H50" s="25"/>
      <c r="I50" s="26"/>
    </row>
    <row r="51" spans="1:9" s="13" customFormat="1" ht="21.6" customHeight="1" x14ac:dyDescent="0.3">
      <c r="A51" s="22">
        <v>45014</v>
      </c>
      <c r="B51" s="23" t="s">
        <v>60</v>
      </c>
      <c r="C51" s="23" t="s">
        <v>61</v>
      </c>
      <c r="D51" s="24" t="s">
        <v>62</v>
      </c>
      <c r="E51" s="227" t="s">
        <v>63</v>
      </c>
      <c r="F51" s="228"/>
      <c r="G51" s="23"/>
      <c r="H51" s="25"/>
      <c r="I51" s="26"/>
    </row>
    <row r="52" spans="1:9" s="13" customFormat="1" ht="21.6" customHeight="1" x14ac:dyDescent="0.3">
      <c r="A52" s="22">
        <v>45014</v>
      </c>
      <c r="B52" s="23" t="s">
        <v>64</v>
      </c>
      <c r="C52" s="23" t="s">
        <v>65</v>
      </c>
      <c r="D52" s="27">
        <v>100</v>
      </c>
      <c r="E52" s="227" t="s">
        <v>66</v>
      </c>
      <c r="F52" s="228"/>
      <c r="G52" s="23" t="s">
        <v>45</v>
      </c>
      <c r="H52" s="25"/>
      <c r="I52" s="26"/>
    </row>
    <row r="53" spans="1:9" s="13" customFormat="1" ht="21.6" customHeight="1" x14ac:dyDescent="0.3">
      <c r="A53" s="22">
        <v>45014</v>
      </c>
      <c r="B53" s="23" t="s">
        <v>67</v>
      </c>
      <c r="C53" s="23" t="s">
        <v>68</v>
      </c>
      <c r="D53" s="24">
        <v>30</v>
      </c>
      <c r="E53" s="227" t="s">
        <v>69</v>
      </c>
      <c r="F53" s="228"/>
      <c r="G53" s="23"/>
      <c r="H53" s="25"/>
      <c r="I53" s="26"/>
    </row>
    <row r="54" spans="1:9" s="13" customFormat="1" ht="21.6" customHeight="1" x14ac:dyDescent="0.3">
      <c r="A54" s="22">
        <v>45013</v>
      </c>
      <c r="B54" s="23" t="s">
        <v>70</v>
      </c>
      <c r="C54" s="23" t="s">
        <v>71</v>
      </c>
      <c r="D54" s="24">
        <v>55</v>
      </c>
      <c r="E54" s="227" t="s">
        <v>72</v>
      </c>
      <c r="F54" s="228"/>
      <c r="G54" s="23"/>
      <c r="H54" s="34" t="s">
        <v>126</v>
      </c>
      <c r="I54" s="26"/>
    </row>
    <row r="55" spans="1:9" s="13" customFormat="1" ht="21.6" customHeight="1" x14ac:dyDescent="0.3">
      <c r="A55" s="22">
        <v>45012</v>
      </c>
      <c r="B55" s="23" t="s">
        <v>73</v>
      </c>
      <c r="C55" s="23" t="s">
        <v>74</v>
      </c>
      <c r="D55" s="24">
        <v>50</v>
      </c>
      <c r="E55" s="227" t="s">
        <v>75</v>
      </c>
      <c r="F55" s="228"/>
      <c r="G55" s="23"/>
      <c r="H55" s="25"/>
      <c r="I55" s="26"/>
    </row>
    <row r="56" spans="1:9" s="13" customFormat="1" ht="21.6" customHeight="1" x14ac:dyDescent="0.3">
      <c r="A56" s="22">
        <v>45012</v>
      </c>
      <c r="B56" s="23" t="s">
        <v>76</v>
      </c>
      <c r="C56" s="23" t="s">
        <v>77</v>
      </c>
      <c r="D56" s="24">
        <v>40</v>
      </c>
      <c r="E56" s="227" t="s">
        <v>78</v>
      </c>
      <c r="F56" s="228"/>
      <c r="G56" s="23"/>
      <c r="H56" s="25"/>
      <c r="I56" s="26"/>
    </row>
    <row r="57" spans="1:9" s="13" customFormat="1" ht="21.6" customHeight="1" x14ac:dyDescent="0.3">
      <c r="A57" s="22">
        <v>45012</v>
      </c>
      <c r="B57" s="23" t="s">
        <v>70</v>
      </c>
      <c r="C57" s="23" t="s">
        <v>79</v>
      </c>
      <c r="D57" s="24">
        <v>50</v>
      </c>
      <c r="E57" s="227" t="s">
        <v>80</v>
      </c>
      <c r="F57" s="228"/>
      <c r="G57" s="23" t="s">
        <v>81</v>
      </c>
      <c r="H57" s="25"/>
      <c r="I57" s="26"/>
    </row>
    <row r="58" spans="1:9" s="13" customFormat="1" ht="21.6" customHeight="1" x14ac:dyDescent="0.3">
      <c r="A58" s="22">
        <v>45007</v>
      </c>
      <c r="B58" s="23" t="s">
        <v>82</v>
      </c>
      <c r="C58" s="23" t="s">
        <v>83</v>
      </c>
      <c r="D58" s="27">
        <v>220</v>
      </c>
      <c r="E58" s="227" t="s">
        <v>84</v>
      </c>
      <c r="F58" s="228"/>
      <c r="G58" s="23" t="s">
        <v>85</v>
      </c>
      <c r="H58" s="28" t="s">
        <v>45</v>
      </c>
      <c r="I58" s="26" t="s">
        <v>86</v>
      </c>
    </row>
    <row r="59" spans="1:9" s="13" customFormat="1" ht="21.6" customHeight="1" x14ac:dyDescent="0.3">
      <c r="A59" s="22">
        <v>45005</v>
      </c>
      <c r="B59" s="23" t="s">
        <v>87</v>
      </c>
      <c r="C59" s="23" t="s">
        <v>88</v>
      </c>
      <c r="D59" s="27">
        <v>70</v>
      </c>
      <c r="E59" s="227" t="s">
        <v>89</v>
      </c>
      <c r="F59" s="228"/>
      <c r="G59" s="23" t="s">
        <v>90</v>
      </c>
      <c r="H59" s="28" t="s">
        <v>45</v>
      </c>
      <c r="I59" s="26"/>
    </row>
    <row r="60" spans="1:9" s="13" customFormat="1" ht="21.6" customHeight="1" x14ac:dyDescent="0.3">
      <c r="A60" s="22">
        <v>45002</v>
      </c>
      <c r="B60" s="23" t="s">
        <v>91</v>
      </c>
      <c r="C60" s="23" t="s">
        <v>92</v>
      </c>
      <c r="D60" s="27">
        <v>60</v>
      </c>
      <c r="E60" s="227" t="s">
        <v>93</v>
      </c>
      <c r="F60" s="228"/>
      <c r="G60" s="23"/>
      <c r="H60" s="25"/>
      <c r="I60" s="26" t="s">
        <v>94</v>
      </c>
    </row>
    <row r="61" spans="1:9" s="13" customFormat="1" ht="21.6" customHeight="1" x14ac:dyDescent="0.3">
      <c r="A61" s="22">
        <v>45002</v>
      </c>
      <c r="B61" s="23" t="s">
        <v>95</v>
      </c>
      <c r="C61" s="23" t="s">
        <v>96</v>
      </c>
      <c r="D61" s="27">
        <v>70</v>
      </c>
      <c r="E61" s="227" t="s">
        <v>97</v>
      </c>
      <c r="F61" s="228"/>
      <c r="G61" s="23" t="s">
        <v>98</v>
      </c>
      <c r="H61" s="29" t="s">
        <v>99</v>
      </c>
      <c r="I61" s="26"/>
    </row>
    <row r="62" spans="1:9" s="13" customFormat="1" ht="21.6" customHeight="1" x14ac:dyDescent="0.3">
      <c r="A62" s="22">
        <v>45002</v>
      </c>
      <c r="B62" s="23" t="s">
        <v>60</v>
      </c>
      <c r="C62" s="23" t="s">
        <v>100</v>
      </c>
      <c r="D62" s="27">
        <v>60</v>
      </c>
      <c r="E62" s="227" t="s">
        <v>101</v>
      </c>
      <c r="F62" s="228"/>
      <c r="G62" s="23" t="s">
        <v>102</v>
      </c>
      <c r="H62" s="25"/>
      <c r="I62" s="26" t="s">
        <v>103</v>
      </c>
    </row>
    <row r="63" spans="1:9" s="13" customFormat="1" ht="21.6" customHeight="1" x14ac:dyDescent="0.3">
      <c r="A63" s="22">
        <v>45001</v>
      </c>
      <c r="B63" s="23" t="s">
        <v>104</v>
      </c>
      <c r="C63" s="23" t="s">
        <v>105</v>
      </c>
      <c r="D63" s="24">
        <v>30</v>
      </c>
      <c r="E63" s="227" t="s">
        <v>106</v>
      </c>
      <c r="F63" s="228"/>
      <c r="G63" s="23"/>
      <c r="H63" s="25"/>
      <c r="I63" s="26"/>
    </row>
    <row r="64" spans="1:9" s="13" customFormat="1" ht="21.6" customHeight="1" x14ac:dyDescent="0.3">
      <c r="A64" s="22">
        <v>45001</v>
      </c>
      <c r="B64" s="23" t="s">
        <v>107</v>
      </c>
      <c r="C64" s="23" t="s">
        <v>108</v>
      </c>
      <c r="D64" s="24">
        <v>30</v>
      </c>
      <c r="E64" s="227" t="s">
        <v>109</v>
      </c>
      <c r="F64" s="228"/>
      <c r="G64" s="23" t="s">
        <v>110</v>
      </c>
      <c r="H64" s="25"/>
      <c r="I64" s="26"/>
    </row>
    <row r="65" spans="1:9" s="13" customFormat="1" ht="21.6" customHeight="1" x14ac:dyDescent="0.3">
      <c r="A65" s="22">
        <v>45001</v>
      </c>
      <c r="B65" s="24" t="s">
        <v>111</v>
      </c>
      <c r="C65" s="24" t="s">
        <v>112</v>
      </c>
      <c r="D65" s="24">
        <v>50</v>
      </c>
      <c r="E65" s="227" t="s">
        <v>113</v>
      </c>
      <c r="F65" s="228"/>
      <c r="G65" s="24" t="s">
        <v>114</v>
      </c>
      <c r="H65" s="34" t="s">
        <v>110</v>
      </c>
      <c r="I65" s="30"/>
    </row>
    <row r="66" spans="1:9" s="13" customFormat="1" ht="21.6" customHeight="1" x14ac:dyDescent="0.3">
      <c r="A66" s="22">
        <v>45000</v>
      </c>
      <c r="B66" s="31" t="s">
        <v>115</v>
      </c>
      <c r="C66" s="31" t="s">
        <v>116</v>
      </c>
      <c r="D66" s="31">
        <v>45</v>
      </c>
      <c r="E66" s="237" t="s">
        <v>117</v>
      </c>
      <c r="F66" s="237"/>
      <c r="G66" s="31" t="s">
        <v>118</v>
      </c>
      <c r="H66" s="32" t="s">
        <v>119</v>
      </c>
      <c r="I66" s="33"/>
    </row>
    <row r="67" spans="1:9" s="13" customFormat="1" ht="21.6" customHeight="1" x14ac:dyDescent="0.3">
      <c r="A67" s="22">
        <v>44999</v>
      </c>
      <c r="B67" s="23" t="s">
        <v>87</v>
      </c>
      <c r="C67" s="23" t="s">
        <v>120</v>
      </c>
      <c r="D67" s="27">
        <v>120</v>
      </c>
      <c r="E67" s="227" t="s">
        <v>121</v>
      </c>
      <c r="F67" s="228"/>
      <c r="G67" s="23"/>
      <c r="H67" s="28" t="s">
        <v>45</v>
      </c>
      <c r="I67" s="26" t="s">
        <v>122</v>
      </c>
    </row>
    <row r="68" spans="1:9" s="13" customFormat="1" ht="21.6" customHeight="1" x14ac:dyDescent="0.3">
      <c r="A68" s="22">
        <v>44998</v>
      </c>
      <c r="B68" s="23" t="s">
        <v>123</v>
      </c>
      <c r="C68" s="23" t="s">
        <v>124</v>
      </c>
      <c r="D68" s="24">
        <v>25</v>
      </c>
      <c r="E68" s="227" t="s">
        <v>125</v>
      </c>
      <c r="F68" s="228"/>
      <c r="G68" s="23" t="s">
        <v>90</v>
      </c>
      <c r="H68" s="34" t="s">
        <v>126</v>
      </c>
      <c r="I68" s="26"/>
    </row>
    <row r="69" spans="1:9" s="13" customFormat="1" ht="21.6" customHeight="1" x14ac:dyDescent="0.3">
      <c r="A69" s="22">
        <v>44995</v>
      </c>
      <c r="B69" s="23" t="s">
        <v>127</v>
      </c>
      <c r="C69" s="23" t="s">
        <v>128</v>
      </c>
      <c r="D69" s="24">
        <v>30</v>
      </c>
      <c r="E69" s="227" t="s">
        <v>129</v>
      </c>
      <c r="F69" s="228"/>
      <c r="G69" s="23"/>
      <c r="H69" s="29" t="s">
        <v>99</v>
      </c>
      <c r="I69" s="26"/>
    </row>
    <row r="70" spans="1:9" s="13" customFormat="1" ht="21.6" customHeight="1" x14ac:dyDescent="0.3">
      <c r="A70" s="22">
        <v>44994</v>
      </c>
      <c r="B70" s="23" t="s">
        <v>130</v>
      </c>
      <c r="C70" s="23" t="s">
        <v>131</v>
      </c>
      <c r="D70" s="24">
        <v>20</v>
      </c>
      <c r="E70" s="227" t="s">
        <v>132</v>
      </c>
      <c r="F70" s="228"/>
      <c r="G70" s="23"/>
      <c r="H70" s="35" t="s">
        <v>133</v>
      </c>
      <c r="I70" s="26"/>
    </row>
    <row r="71" spans="1:9" s="13" customFormat="1" ht="21.6" customHeight="1" x14ac:dyDescent="0.3">
      <c r="A71" s="22">
        <v>44993</v>
      </c>
      <c r="B71" s="23" t="s">
        <v>134</v>
      </c>
      <c r="C71" s="23" t="s">
        <v>116</v>
      </c>
      <c r="D71" s="27">
        <v>280</v>
      </c>
      <c r="E71" s="233" t="s">
        <v>135</v>
      </c>
      <c r="F71" s="234"/>
      <c r="G71" s="23" t="s">
        <v>136</v>
      </c>
      <c r="H71" s="25" t="s">
        <v>102</v>
      </c>
      <c r="I71" s="26"/>
    </row>
    <row r="72" spans="1:9" s="13" customFormat="1" ht="21.6" customHeight="1" x14ac:dyDescent="0.3">
      <c r="A72" s="36">
        <v>44992</v>
      </c>
      <c r="B72" s="24" t="s">
        <v>137</v>
      </c>
      <c r="C72" s="24" t="s">
        <v>138</v>
      </c>
      <c r="D72" s="24">
        <v>30</v>
      </c>
      <c r="E72" s="227" t="s">
        <v>139</v>
      </c>
      <c r="F72" s="228"/>
      <c r="G72" s="24" t="s">
        <v>137</v>
      </c>
      <c r="H72" s="28" t="s">
        <v>45</v>
      </c>
      <c r="I72" s="37"/>
    </row>
    <row r="73" spans="1:9" s="13" customFormat="1" ht="21.6" customHeight="1" x14ac:dyDescent="0.3">
      <c r="A73" s="36">
        <v>44992</v>
      </c>
      <c r="B73" s="24" t="s">
        <v>140</v>
      </c>
      <c r="C73" s="24" t="s">
        <v>141</v>
      </c>
      <c r="D73" s="24">
        <v>40</v>
      </c>
      <c r="E73" s="227" t="s">
        <v>142</v>
      </c>
      <c r="F73" s="228"/>
      <c r="G73" s="24" t="s">
        <v>85</v>
      </c>
      <c r="H73" s="24"/>
      <c r="I73" s="37"/>
    </row>
    <row r="74" spans="1:9" s="13" customFormat="1" ht="21.6" customHeight="1" x14ac:dyDescent="0.3">
      <c r="A74" s="36">
        <v>44991</v>
      </c>
      <c r="B74" s="24" t="s">
        <v>143</v>
      </c>
      <c r="C74" s="24" t="s">
        <v>144</v>
      </c>
      <c r="D74" s="38">
        <v>65</v>
      </c>
      <c r="E74" s="227" t="s">
        <v>145</v>
      </c>
      <c r="F74" s="228"/>
      <c r="G74" s="24"/>
      <c r="H74" s="34" t="s">
        <v>126</v>
      </c>
      <c r="I74" s="37"/>
    </row>
    <row r="75" spans="1:9" s="13" customFormat="1" ht="21.6" customHeight="1" x14ac:dyDescent="0.3">
      <c r="A75" s="39">
        <v>44985</v>
      </c>
      <c r="B75" s="40" t="s">
        <v>146</v>
      </c>
      <c r="C75" s="40" t="s">
        <v>147</v>
      </c>
      <c r="D75" s="40">
        <v>50</v>
      </c>
      <c r="E75" s="235" t="s">
        <v>148</v>
      </c>
      <c r="F75" s="236"/>
      <c r="G75" s="40"/>
      <c r="H75" s="40" t="s">
        <v>149</v>
      </c>
      <c r="I75" s="41" t="s">
        <v>150</v>
      </c>
    </row>
    <row r="76" spans="1:9" s="13" customFormat="1" ht="21.6" customHeight="1" x14ac:dyDescent="0.3">
      <c r="A76" s="39">
        <v>44985</v>
      </c>
      <c r="B76" s="42" t="s">
        <v>151</v>
      </c>
      <c r="C76" s="42" t="s">
        <v>152</v>
      </c>
      <c r="D76" s="42">
        <v>55</v>
      </c>
      <c r="E76" s="235" t="s">
        <v>153</v>
      </c>
      <c r="F76" s="236"/>
      <c r="G76" s="42" t="s">
        <v>154</v>
      </c>
      <c r="H76" s="42" t="s">
        <v>155</v>
      </c>
      <c r="I76" s="43"/>
    </row>
    <row r="77" spans="1:9" s="13" customFormat="1" ht="21.6" customHeight="1" x14ac:dyDescent="0.3">
      <c r="A77" s="39">
        <v>44984</v>
      </c>
      <c r="B77" s="42" t="s">
        <v>156</v>
      </c>
      <c r="C77" s="42" t="s">
        <v>116</v>
      </c>
      <c r="D77" s="38">
        <v>80</v>
      </c>
      <c r="E77" s="235" t="s">
        <v>157</v>
      </c>
      <c r="F77" s="236"/>
      <c r="G77" s="42" t="s">
        <v>158</v>
      </c>
      <c r="H77" s="44" t="s">
        <v>158</v>
      </c>
      <c r="I77" s="43"/>
    </row>
    <row r="78" spans="1:9" s="13" customFormat="1" ht="21.6" customHeight="1" x14ac:dyDescent="0.3">
      <c r="A78" s="39">
        <v>44984</v>
      </c>
      <c r="B78" s="42" t="s">
        <v>159</v>
      </c>
      <c r="C78" s="42" t="s">
        <v>160</v>
      </c>
      <c r="D78" s="38">
        <v>70</v>
      </c>
      <c r="E78" s="235" t="s">
        <v>161</v>
      </c>
      <c r="F78" s="236"/>
      <c r="G78" s="42" t="s">
        <v>85</v>
      </c>
      <c r="H78" s="28" t="s">
        <v>45</v>
      </c>
      <c r="I78" s="43"/>
    </row>
    <row r="79" spans="1:9" s="13" customFormat="1" ht="21.6" customHeight="1" x14ac:dyDescent="0.3">
      <c r="A79" s="39">
        <v>44984</v>
      </c>
      <c r="B79" s="42" t="s">
        <v>162</v>
      </c>
      <c r="C79" s="42" t="s">
        <v>163</v>
      </c>
      <c r="D79" s="38">
        <v>60</v>
      </c>
      <c r="E79" s="235" t="s">
        <v>164</v>
      </c>
      <c r="F79" s="236"/>
      <c r="G79" s="42" t="s">
        <v>165</v>
      </c>
      <c r="H79" s="42" t="s">
        <v>98</v>
      </c>
      <c r="I79" s="43" t="s">
        <v>166</v>
      </c>
    </row>
    <row r="80" spans="1:9" s="13" customFormat="1" ht="21.6" customHeight="1" x14ac:dyDescent="0.3">
      <c r="A80" s="39">
        <v>44981</v>
      </c>
      <c r="B80" s="42" t="s">
        <v>167</v>
      </c>
      <c r="C80" s="42" t="s">
        <v>168</v>
      </c>
      <c r="D80" s="38">
        <v>70</v>
      </c>
      <c r="E80" s="235" t="s">
        <v>169</v>
      </c>
      <c r="F80" s="236"/>
      <c r="G80" s="42" t="s">
        <v>170</v>
      </c>
      <c r="H80" s="42" t="s">
        <v>90</v>
      </c>
      <c r="I80" s="43"/>
    </row>
    <row r="81" spans="1:9" s="13" customFormat="1" ht="21.6" customHeight="1" x14ac:dyDescent="0.3">
      <c r="A81" s="39">
        <v>44981</v>
      </c>
      <c r="B81" s="42" t="s">
        <v>171</v>
      </c>
      <c r="C81" s="42" t="s">
        <v>171</v>
      </c>
      <c r="D81" s="42">
        <v>15</v>
      </c>
      <c r="E81" s="235" t="s">
        <v>172</v>
      </c>
      <c r="F81" s="236"/>
      <c r="G81" s="42"/>
      <c r="H81" s="42" t="s">
        <v>173</v>
      </c>
      <c r="I81" s="43" t="s">
        <v>174</v>
      </c>
    </row>
    <row r="82" spans="1:9" s="13" customFormat="1" ht="21.6" customHeight="1" x14ac:dyDescent="0.3">
      <c r="A82" s="39">
        <v>44981</v>
      </c>
      <c r="B82" s="42" t="s">
        <v>175</v>
      </c>
      <c r="C82" s="42" t="s">
        <v>176</v>
      </c>
      <c r="D82" s="42">
        <v>60</v>
      </c>
      <c r="E82" s="235" t="s">
        <v>177</v>
      </c>
      <c r="F82" s="236"/>
      <c r="G82" s="42" t="s">
        <v>178</v>
      </c>
      <c r="H82" s="45" t="s">
        <v>179</v>
      </c>
      <c r="I82" s="43"/>
    </row>
    <row r="83" spans="1:9" s="13" customFormat="1" ht="21.6" customHeight="1" x14ac:dyDescent="0.3">
      <c r="A83" s="39">
        <v>44978</v>
      </c>
      <c r="B83" s="42" t="s">
        <v>180</v>
      </c>
      <c r="C83" s="42" t="s">
        <v>181</v>
      </c>
      <c r="D83" s="42">
        <v>25</v>
      </c>
      <c r="E83" s="235" t="s">
        <v>182</v>
      </c>
      <c r="F83" s="236"/>
      <c r="G83" s="42"/>
      <c r="H83" s="42" t="s">
        <v>183</v>
      </c>
      <c r="I83" s="43" t="s">
        <v>184</v>
      </c>
    </row>
    <row r="84" spans="1:9" s="13" customFormat="1" ht="21.6" customHeight="1" x14ac:dyDescent="0.3">
      <c r="A84" s="39">
        <v>44977</v>
      </c>
      <c r="B84" s="42" t="s">
        <v>185</v>
      </c>
      <c r="C84" s="42" t="s">
        <v>186</v>
      </c>
      <c r="D84" s="42">
        <v>30</v>
      </c>
      <c r="E84" s="235" t="s">
        <v>187</v>
      </c>
      <c r="F84" s="236"/>
      <c r="G84" s="42"/>
      <c r="H84" s="42" t="s">
        <v>49</v>
      </c>
      <c r="I84" s="43"/>
    </row>
    <row r="85" spans="1:9" s="13" customFormat="1" ht="21.6" customHeight="1" x14ac:dyDescent="0.3">
      <c r="A85" s="39">
        <v>44977</v>
      </c>
      <c r="B85" s="42" t="s">
        <v>188</v>
      </c>
      <c r="C85" s="42" t="s">
        <v>189</v>
      </c>
      <c r="D85" s="42">
        <v>40</v>
      </c>
      <c r="E85" s="235" t="s">
        <v>190</v>
      </c>
      <c r="F85" s="236"/>
      <c r="G85" s="42" t="s">
        <v>191</v>
      </c>
      <c r="H85" s="28" t="s">
        <v>45</v>
      </c>
      <c r="I85" s="43" t="s">
        <v>181</v>
      </c>
    </row>
    <row r="86" spans="1:9" s="13" customFormat="1" ht="21.6" customHeight="1" x14ac:dyDescent="0.3">
      <c r="A86" s="39">
        <v>44974</v>
      </c>
      <c r="B86" s="42" t="s">
        <v>192</v>
      </c>
      <c r="C86" s="42" t="s">
        <v>193</v>
      </c>
      <c r="D86" s="42">
        <v>40</v>
      </c>
      <c r="E86" s="238" t="s">
        <v>194</v>
      </c>
      <c r="F86" s="238"/>
      <c r="G86" s="42"/>
      <c r="H86" s="44" t="s">
        <v>158</v>
      </c>
      <c r="I86" s="43"/>
    </row>
    <row r="87" spans="1:9" s="13" customFormat="1" ht="21.6" customHeight="1" x14ac:dyDescent="0.3">
      <c r="A87" s="39">
        <v>44974</v>
      </c>
      <c r="B87" s="42" t="s">
        <v>195</v>
      </c>
      <c r="C87" s="42" t="s">
        <v>196</v>
      </c>
      <c r="D87" s="42">
        <v>40</v>
      </c>
      <c r="E87" s="238" t="s">
        <v>197</v>
      </c>
      <c r="F87" s="238"/>
      <c r="G87" s="42" t="s">
        <v>198</v>
      </c>
      <c r="H87" s="45" t="s">
        <v>179</v>
      </c>
      <c r="I87" s="43"/>
    </row>
    <row r="88" spans="1:9" s="13" customFormat="1" ht="21.6" customHeight="1" x14ac:dyDescent="0.3">
      <c r="A88" s="39">
        <v>44974</v>
      </c>
      <c r="B88" s="42" t="s">
        <v>199</v>
      </c>
      <c r="C88" s="42" t="s">
        <v>200</v>
      </c>
      <c r="D88" s="38">
        <v>60</v>
      </c>
      <c r="E88" s="238" t="s">
        <v>201</v>
      </c>
      <c r="F88" s="238"/>
      <c r="G88" s="42" t="s">
        <v>179</v>
      </c>
      <c r="H88" s="45" t="s">
        <v>179</v>
      </c>
      <c r="I88" s="43"/>
    </row>
    <row r="89" spans="1:9" s="13" customFormat="1" ht="21.6" customHeight="1" x14ac:dyDescent="0.3">
      <c r="A89" s="39">
        <v>44974</v>
      </c>
      <c r="B89" s="42" t="s">
        <v>202</v>
      </c>
      <c r="C89" s="42" t="s">
        <v>203</v>
      </c>
      <c r="D89" s="42">
        <v>40</v>
      </c>
      <c r="E89" s="238" t="s">
        <v>204</v>
      </c>
      <c r="F89" s="238"/>
      <c r="G89" s="42" t="s">
        <v>136</v>
      </c>
      <c r="H89" s="35" t="s">
        <v>133</v>
      </c>
      <c r="I89" s="43"/>
    </row>
    <row r="90" spans="1:9" s="13" customFormat="1" ht="21.6" customHeight="1" x14ac:dyDescent="0.3">
      <c r="A90" s="39">
        <v>44974</v>
      </c>
      <c r="B90" s="42" t="s">
        <v>205</v>
      </c>
      <c r="C90" s="42" t="s">
        <v>116</v>
      </c>
      <c r="D90" s="38">
        <v>700</v>
      </c>
      <c r="E90" s="238" t="s">
        <v>206</v>
      </c>
      <c r="F90" s="238"/>
      <c r="G90" s="42" t="s">
        <v>45</v>
      </c>
      <c r="H90" s="28" t="s">
        <v>45</v>
      </c>
      <c r="I90" s="43" t="s">
        <v>207</v>
      </c>
    </row>
    <row r="91" spans="1:9" s="13" customFormat="1" ht="21.6" customHeight="1" x14ac:dyDescent="0.3">
      <c r="A91" s="39">
        <v>44972</v>
      </c>
      <c r="B91" s="42" t="s">
        <v>208</v>
      </c>
      <c r="C91" s="42" t="s">
        <v>209</v>
      </c>
      <c r="D91" s="38">
        <v>60</v>
      </c>
      <c r="E91" s="238" t="s">
        <v>210</v>
      </c>
      <c r="F91" s="238"/>
      <c r="G91" s="42"/>
      <c r="H91" s="46" t="s">
        <v>170</v>
      </c>
      <c r="I91" s="43"/>
    </row>
    <row r="92" spans="1:9" s="13" customFormat="1" ht="21.6" customHeight="1" x14ac:dyDescent="0.3">
      <c r="A92" s="39">
        <v>44971</v>
      </c>
      <c r="B92" s="42" t="s">
        <v>211</v>
      </c>
      <c r="C92" s="42" t="s">
        <v>116</v>
      </c>
      <c r="D92" s="38">
        <v>200</v>
      </c>
      <c r="E92" s="238" t="s">
        <v>212</v>
      </c>
      <c r="F92" s="238"/>
      <c r="G92" s="42" t="s">
        <v>85</v>
      </c>
      <c r="H92" s="34" t="s">
        <v>126</v>
      </c>
      <c r="I92" s="43" t="s">
        <v>213</v>
      </c>
    </row>
    <row r="93" spans="1:9" s="13" customFormat="1" ht="21.6" customHeight="1" x14ac:dyDescent="0.3">
      <c r="A93" s="39">
        <v>44971</v>
      </c>
      <c r="B93" s="42" t="s">
        <v>214</v>
      </c>
      <c r="C93" s="42" t="s">
        <v>181</v>
      </c>
      <c r="D93" s="42">
        <v>15</v>
      </c>
      <c r="E93" s="238" t="s">
        <v>215</v>
      </c>
      <c r="F93" s="238"/>
      <c r="G93" s="42"/>
      <c r="H93" s="28" t="s">
        <v>45</v>
      </c>
      <c r="I93" s="43"/>
    </row>
    <row r="94" spans="1:9" s="13" customFormat="1" ht="21.6" customHeight="1" x14ac:dyDescent="0.3">
      <c r="A94" s="39">
        <v>44967</v>
      </c>
      <c r="B94" s="42" t="s">
        <v>216</v>
      </c>
      <c r="C94" s="42" t="s">
        <v>116</v>
      </c>
      <c r="D94" s="42">
        <v>45</v>
      </c>
      <c r="E94" s="238" t="s">
        <v>217</v>
      </c>
      <c r="F94" s="238"/>
      <c r="G94" s="42" t="s">
        <v>178</v>
      </c>
      <c r="H94" s="45" t="s">
        <v>179</v>
      </c>
      <c r="I94" s="43"/>
    </row>
    <row r="95" spans="1:9" s="13" customFormat="1" ht="21.6" customHeight="1" x14ac:dyDescent="0.3">
      <c r="A95" s="39">
        <v>44967</v>
      </c>
      <c r="B95" s="42" t="s">
        <v>218</v>
      </c>
      <c r="C95" s="42" t="s">
        <v>116</v>
      </c>
      <c r="D95" s="38">
        <v>78</v>
      </c>
      <c r="E95" s="238" t="s">
        <v>148</v>
      </c>
      <c r="F95" s="238"/>
      <c r="G95" s="42" t="s">
        <v>219</v>
      </c>
      <c r="H95" s="42" t="s">
        <v>219</v>
      </c>
      <c r="I95" s="43"/>
    </row>
    <row r="96" spans="1:9" s="13" customFormat="1" ht="21.6" customHeight="1" x14ac:dyDescent="0.3">
      <c r="A96" s="39">
        <v>44965</v>
      </c>
      <c r="B96" s="42" t="s">
        <v>192</v>
      </c>
      <c r="C96" s="42" t="s">
        <v>220</v>
      </c>
      <c r="D96" s="38">
        <v>60</v>
      </c>
      <c r="E96" s="238" t="s">
        <v>221</v>
      </c>
      <c r="F96" s="238"/>
      <c r="G96" s="42" t="s">
        <v>222</v>
      </c>
      <c r="H96" s="44" t="s">
        <v>158</v>
      </c>
      <c r="I96" s="43"/>
    </row>
    <row r="97" spans="1:9" s="13" customFormat="1" ht="21.6" customHeight="1" x14ac:dyDescent="0.3">
      <c r="A97" s="39">
        <v>44965</v>
      </c>
      <c r="B97" s="42" t="s">
        <v>223</v>
      </c>
      <c r="C97" s="42" t="s">
        <v>116</v>
      </c>
      <c r="D97" s="38">
        <v>70</v>
      </c>
      <c r="E97" s="238" t="s">
        <v>224</v>
      </c>
      <c r="F97" s="238"/>
      <c r="G97" s="42" t="s">
        <v>178</v>
      </c>
      <c r="H97" s="34" t="s">
        <v>225</v>
      </c>
      <c r="I97" s="43"/>
    </row>
    <row r="98" spans="1:9" s="13" customFormat="1" ht="21.6" customHeight="1" x14ac:dyDescent="0.3">
      <c r="A98" s="39">
        <v>44965</v>
      </c>
      <c r="B98" s="42" t="s">
        <v>226</v>
      </c>
      <c r="C98" s="42" t="s">
        <v>227</v>
      </c>
      <c r="D98" s="42">
        <v>20</v>
      </c>
      <c r="E98" s="238" t="s">
        <v>228</v>
      </c>
      <c r="F98" s="238"/>
      <c r="G98" s="42" t="s">
        <v>53</v>
      </c>
      <c r="H98" s="46" t="s">
        <v>53</v>
      </c>
      <c r="I98" s="43" t="s">
        <v>229</v>
      </c>
    </row>
    <row r="99" spans="1:9" s="13" customFormat="1" ht="21.6" customHeight="1" x14ac:dyDescent="0.3">
      <c r="A99" s="39">
        <v>44965</v>
      </c>
      <c r="B99" s="42" t="s">
        <v>230</v>
      </c>
      <c r="C99" s="42" t="s">
        <v>227</v>
      </c>
      <c r="D99" s="42">
        <v>20</v>
      </c>
      <c r="E99" s="238" t="s">
        <v>228</v>
      </c>
      <c r="F99" s="238"/>
      <c r="G99" s="42" t="s">
        <v>53</v>
      </c>
      <c r="H99" s="46" t="s">
        <v>53</v>
      </c>
      <c r="I99" s="43" t="s">
        <v>229</v>
      </c>
    </row>
    <row r="100" spans="1:9" s="13" customFormat="1" ht="21.6" customHeight="1" x14ac:dyDescent="0.3">
      <c r="A100" s="39">
        <v>44964</v>
      </c>
      <c r="B100" s="42" t="s">
        <v>231</v>
      </c>
      <c r="C100" s="42" t="s">
        <v>232</v>
      </c>
      <c r="D100" s="38">
        <v>80</v>
      </c>
      <c r="E100" s="238" t="s">
        <v>233</v>
      </c>
      <c r="F100" s="238"/>
      <c r="G100" s="42"/>
      <c r="H100" s="35" t="s">
        <v>133</v>
      </c>
      <c r="I100" s="47" t="s">
        <v>234</v>
      </c>
    </row>
    <row r="101" spans="1:9" s="13" customFormat="1" ht="21.6" customHeight="1" x14ac:dyDescent="0.3">
      <c r="A101" s="39">
        <v>44964</v>
      </c>
      <c r="B101" s="42" t="s">
        <v>235</v>
      </c>
      <c r="C101" s="42" t="s">
        <v>236</v>
      </c>
      <c r="D101" s="42">
        <v>55</v>
      </c>
      <c r="E101" s="238" t="s">
        <v>237</v>
      </c>
      <c r="F101" s="238"/>
      <c r="G101" s="42" t="s">
        <v>238</v>
      </c>
      <c r="H101" s="44" t="s">
        <v>158</v>
      </c>
      <c r="I101" s="43"/>
    </row>
    <row r="102" spans="1:9" s="13" customFormat="1" ht="21.6" customHeight="1" x14ac:dyDescent="0.3">
      <c r="A102" s="39">
        <v>44964</v>
      </c>
      <c r="B102" s="42" t="s">
        <v>239</v>
      </c>
      <c r="C102" s="42" t="s">
        <v>240</v>
      </c>
      <c r="D102" s="42">
        <v>30</v>
      </c>
      <c r="E102" s="238" t="s">
        <v>241</v>
      </c>
      <c r="F102" s="238"/>
      <c r="G102" s="42"/>
      <c r="H102" s="32" t="s">
        <v>119</v>
      </c>
      <c r="I102" s="43"/>
    </row>
    <row r="103" spans="1:9" s="13" customFormat="1" ht="21.6" customHeight="1" x14ac:dyDescent="0.3">
      <c r="A103" s="39">
        <v>44958</v>
      </c>
      <c r="B103" s="42" t="s">
        <v>242</v>
      </c>
      <c r="C103" s="42" t="s">
        <v>227</v>
      </c>
      <c r="D103" s="38">
        <v>90</v>
      </c>
      <c r="E103" s="238" t="s">
        <v>243</v>
      </c>
      <c r="F103" s="238"/>
      <c r="G103" s="42" t="s">
        <v>110</v>
      </c>
      <c r="H103" s="34" t="s">
        <v>244</v>
      </c>
      <c r="I103" s="43" t="s">
        <v>245</v>
      </c>
    </row>
    <row r="104" spans="1:9" s="13" customFormat="1" ht="21.6" customHeight="1" x14ac:dyDescent="0.3">
      <c r="A104" s="48">
        <v>44957</v>
      </c>
      <c r="B104" s="49" t="s">
        <v>202</v>
      </c>
      <c r="C104" s="49" t="s">
        <v>246</v>
      </c>
      <c r="D104" s="49">
        <v>227</v>
      </c>
      <c r="E104" s="239" t="s">
        <v>247</v>
      </c>
      <c r="F104" s="239"/>
      <c r="G104" s="49" t="s">
        <v>85</v>
      </c>
      <c r="H104" s="34" t="s">
        <v>85</v>
      </c>
      <c r="I104" s="50"/>
    </row>
    <row r="105" spans="1:9" s="13" customFormat="1" ht="21.6" customHeight="1" x14ac:dyDescent="0.3">
      <c r="A105" s="48">
        <v>44956</v>
      </c>
      <c r="B105" s="49" t="s">
        <v>248</v>
      </c>
      <c r="C105" s="49" t="s">
        <v>249</v>
      </c>
      <c r="D105" s="38">
        <v>100</v>
      </c>
      <c r="E105" s="239" t="s">
        <v>250</v>
      </c>
      <c r="F105" s="239"/>
      <c r="G105" s="49" t="s">
        <v>45</v>
      </c>
      <c r="H105" s="34" t="s">
        <v>85</v>
      </c>
      <c r="I105" s="50"/>
    </row>
    <row r="106" spans="1:9" s="13" customFormat="1" ht="21.6" customHeight="1" x14ac:dyDescent="0.3">
      <c r="A106" s="48">
        <v>44956</v>
      </c>
      <c r="B106" s="49" t="s">
        <v>251</v>
      </c>
      <c r="C106" s="49" t="s">
        <v>252</v>
      </c>
      <c r="D106" s="49">
        <v>40</v>
      </c>
      <c r="E106" s="239" t="s">
        <v>253</v>
      </c>
      <c r="F106" s="239"/>
      <c r="G106" s="49" t="s">
        <v>170</v>
      </c>
      <c r="H106" s="51" t="s">
        <v>133</v>
      </c>
      <c r="I106" s="50"/>
    </row>
    <row r="107" spans="1:9" s="13" customFormat="1" ht="21.6" customHeight="1" x14ac:dyDescent="0.3">
      <c r="A107" s="48">
        <v>44953</v>
      </c>
      <c r="B107" s="49" t="s">
        <v>115</v>
      </c>
      <c r="C107" s="49" t="s">
        <v>249</v>
      </c>
      <c r="D107" s="38">
        <v>80</v>
      </c>
      <c r="E107" s="239" t="s">
        <v>117</v>
      </c>
      <c r="F107" s="239"/>
      <c r="G107" s="49" t="s">
        <v>118</v>
      </c>
      <c r="H107" s="52"/>
      <c r="I107" s="50" t="s">
        <v>254</v>
      </c>
    </row>
    <row r="108" spans="1:9" s="13" customFormat="1" ht="21.6" customHeight="1" x14ac:dyDescent="0.3">
      <c r="A108" s="48">
        <v>44953</v>
      </c>
      <c r="B108" s="49" t="s">
        <v>255</v>
      </c>
      <c r="C108" s="49" t="s">
        <v>256</v>
      </c>
      <c r="D108" s="49" t="s">
        <v>257</v>
      </c>
      <c r="E108" s="239" t="s">
        <v>258</v>
      </c>
      <c r="F108" s="239"/>
      <c r="G108" s="49" t="s">
        <v>119</v>
      </c>
      <c r="H108" s="53" t="s">
        <v>53</v>
      </c>
      <c r="I108" s="50" t="s">
        <v>259</v>
      </c>
    </row>
    <row r="109" spans="1:9" s="13" customFormat="1" ht="21.6" customHeight="1" x14ac:dyDescent="0.3">
      <c r="A109" s="48">
        <v>44953</v>
      </c>
      <c r="B109" s="49" t="s">
        <v>260</v>
      </c>
      <c r="C109" s="49" t="s">
        <v>261</v>
      </c>
      <c r="D109" s="49">
        <v>45</v>
      </c>
      <c r="E109" s="239" t="s">
        <v>262</v>
      </c>
      <c r="F109" s="239"/>
      <c r="G109" s="49" t="s">
        <v>85</v>
      </c>
      <c r="H109" s="51" t="s">
        <v>263</v>
      </c>
      <c r="I109" s="50"/>
    </row>
    <row r="110" spans="1:9" s="13" customFormat="1" ht="21.6" customHeight="1" x14ac:dyDescent="0.3">
      <c r="A110" s="48">
        <v>44946</v>
      </c>
      <c r="B110" s="49" t="s">
        <v>264</v>
      </c>
      <c r="C110" s="49" t="s">
        <v>232</v>
      </c>
      <c r="D110" s="38">
        <v>80</v>
      </c>
      <c r="E110" s="239" t="s">
        <v>265</v>
      </c>
      <c r="F110" s="239"/>
      <c r="G110" s="49" t="s">
        <v>266</v>
      </c>
      <c r="H110" s="49" t="s">
        <v>267</v>
      </c>
      <c r="I110" s="50"/>
    </row>
    <row r="111" spans="1:9" s="13" customFormat="1" ht="21.6" customHeight="1" x14ac:dyDescent="0.3">
      <c r="A111" s="48">
        <v>44945</v>
      </c>
      <c r="B111" s="49" t="s">
        <v>268</v>
      </c>
      <c r="C111" s="49" t="s">
        <v>269</v>
      </c>
      <c r="D111" s="49">
        <v>50</v>
      </c>
      <c r="E111" s="239" t="s">
        <v>270</v>
      </c>
      <c r="F111" s="239"/>
      <c r="G111" s="49"/>
      <c r="H111" s="52"/>
      <c r="I111" s="50"/>
    </row>
    <row r="112" spans="1:9" s="13" customFormat="1" ht="21.6" customHeight="1" x14ac:dyDescent="0.3">
      <c r="A112" s="48">
        <v>44945</v>
      </c>
      <c r="B112" s="49" t="s">
        <v>271</v>
      </c>
      <c r="C112" s="49" t="s">
        <v>272</v>
      </c>
      <c r="D112" s="38">
        <v>150</v>
      </c>
      <c r="E112" s="239" t="s">
        <v>273</v>
      </c>
      <c r="F112" s="239"/>
      <c r="G112" s="49" t="s">
        <v>118</v>
      </c>
      <c r="H112" s="52"/>
      <c r="I112" s="50" t="s">
        <v>274</v>
      </c>
    </row>
    <row r="113" spans="1:9" s="13" customFormat="1" ht="21.6" customHeight="1" x14ac:dyDescent="0.3">
      <c r="A113" s="48">
        <v>44944</v>
      </c>
      <c r="B113" s="49" t="s">
        <v>275</v>
      </c>
      <c r="C113" s="49" t="s">
        <v>276</v>
      </c>
      <c r="D113" s="49">
        <v>20</v>
      </c>
      <c r="E113" s="239" t="s">
        <v>277</v>
      </c>
      <c r="F113" s="239"/>
      <c r="G113" s="49"/>
      <c r="H113" s="49" t="s">
        <v>278</v>
      </c>
      <c r="I113" s="50"/>
    </row>
    <row r="114" spans="1:9" s="13" customFormat="1" ht="21.6" customHeight="1" x14ac:dyDescent="0.3">
      <c r="A114" s="48">
        <v>44944</v>
      </c>
      <c r="B114" s="49" t="s">
        <v>279</v>
      </c>
      <c r="C114" s="49" t="s">
        <v>280</v>
      </c>
      <c r="D114" s="49">
        <v>50</v>
      </c>
      <c r="E114" s="239" t="s">
        <v>281</v>
      </c>
      <c r="F114" s="239"/>
      <c r="G114" s="49"/>
      <c r="H114" s="49" t="s">
        <v>282</v>
      </c>
      <c r="I114" s="50"/>
    </row>
    <row r="115" spans="1:9" s="13" customFormat="1" ht="21.6" customHeight="1" x14ac:dyDescent="0.3">
      <c r="A115" s="48">
        <v>44942</v>
      </c>
      <c r="B115" s="49" t="s">
        <v>283</v>
      </c>
      <c r="C115" s="49" t="s">
        <v>284</v>
      </c>
      <c r="D115" s="49">
        <v>15</v>
      </c>
      <c r="E115" s="239" t="s">
        <v>285</v>
      </c>
      <c r="F115" s="239"/>
      <c r="G115" s="49" t="s">
        <v>178</v>
      </c>
      <c r="H115" s="45" t="s">
        <v>179</v>
      </c>
      <c r="I115" s="54"/>
    </row>
    <row r="116" spans="1:9" s="13" customFormat="1" ht="21.6" customHeight="1" x14ac:dyDescent="0.3">
      <c r="A116" s="48">
        <v>44942</v>
      </c>
      <c r="B116" s="49" t="s">
        <v>286</v>
      </c>
      <c r="C116" s="49" t="s">
        <v>287</v>
      </c>
      <c r="D116" s="38">
        <v>65</v>
      </c>
      <c r="E116" s="239" t="s">
        <v>288</v>
      </c>
      <c r="F116" s="239"/>
      <c r="G116" s="49" t="s">
        <v>289</v>
      </c>
      <c r="H116" s="51" t="s">
        <v>133</v>
      </c>
      <c r="I116" s="54"/>
    </row>
    <row r="117" spans="1:9" s="13" customFormat="1" ht="21.6" customHeight="1" x14ac:dyDescent="0.3">
      <c r="A117" s="48">
        <v>44939</v>
      </c>
      <c r="B117" s="49" t="s">
        <v>290</v>
      </c>
      <c r="C117" s="49" t="s">
        <v>291</v>
      </c>
      <c r="D117" s="49">
        <v>16</v>
      </c>
      <c r="E117" s="239" t="s">
        <v>292</v>
      </c>
      <c r="F117" s="239"/>
      <c r="G117" s="49" t="s">
        <v>110</v>
      </c>
      <c r="H117" s="53" t="s">
        <v>53</v>
      </c>
      <c r="I117" s="54"/>
    </row>
    <row r="118" spans="1:9" s="13" customFormat="1" ht="21.6" customHeight="1" x14ac:dyDescent="0.3">
      <c r="A118" s="48">
        <v>44939</v>
      </c>
      <c r="B118" s="49" t="s">
        <v>293</v>
      </c>
      <c r="C118" s="49" t="s">
        <v>294</v>
      </c>
      <c r="D118" s="49">
        <v>21</v>
      </c>
      <c r="E118" s="239" t="s">
        <v>295</v>
      </c>
      <c r="F118" s="239"/>
      <c r="G118" s="49" t="s">
        <v>296</v>
      </c>
      <c r="H118" s="49" t="s">
        <v>155</v>
      </c>
      <c r="I118" s="54"/>
    </row>
    <row r="119" spans="1:9" s="13" customFormat="1" ht="21.6" customHeight="1" x14ac:dyDescent="0.3">
      <c r="A119" s="48">
        <v>44937</v>
      </c>
      <c r="B119" s="49" t="s">
        <v>297</v>
      </c>
      <c r="C119" s="49" t="s">
        <v>298</v>
      </c>
      <c r="D119" s="49">
        <v>40</v>
      </c>
      <c r="E119" s="239" t="s">
        <v>299</v>
      </c>
      <c r="F119" s="239"/>
      <c r="G119" s="49" t="s">
        <v>45</v>
      </c>
      <c r="H119" s="51" t="s">
        <v>133</v>
      </c>
      <c r="I119" s="54"/>
    </row>
    <row r="120" spans="1:9" s="13" customFormat="1" ht="21.6" customHeight="1" x14ac:dyDescent="0.3">
      <c r="A120" s="55">
        <v>44929</v>
      </c>
      <c r="B120" s="56" t="s">
        <v>300</v>
      </c>
      <c r="C120" s="56" t="s">
        <v>124</v>
      </c>
      <c r="D120" s="56">
        <v>10</v>
      </c>
      <c r="E120" s="240" t="s">
        <v>49</v>
      </c>
      <c r="F120" s="240"/>
      <c r="G120" s="56"/>
      <c r="H120" s="56" t="s">
        <v>49</v>
      </c>
      <c r="I120" s="57"/>
    </row>
    <row r="121" spans="1:9" s="13" customFormat="1" ht="21.6" customHeight="1" x14ac:dyDescent="0.3">
      <c r="A121" s="58">
        <v>45287</v>
      </c>
      <c r="B121" s="59" t="s">
        <v>301</v>
      </c>
      <c r="C121" s="59" t="s">
        <v>302</v>
      </c>
      <c r="D121" s="59">
        <v>20</v>
      </c>
      <c r="E121" s="241"/>
      <c r="F121" s="242"/>
      <c r="G121" s="60"/>
      <c r="H121" s="59"/>
      <c r="I121" s="61"/>
    </row>
    <row r="122" spans="1:9" s="13" customFormat="1" ht="21.6" customHeight="1" x14ac:dyDescent="0.3">
      <c r="A122" s="58">
        <v>45287</v>
      </c>
      <c r="B122" s="59" t="s">
        <v>301</v>
      </c>
      <c r="C122" s="59" t="s">
        <v>303</v>
      </c>
      <c r="D122" s="59">
        <v>20</v>
      </c>
      <c r="E122" s="241" t="s">
        <v>304</v>
      </c>
      <c r="F122" s="242"/>
      <c r="G122" s="60"/>
      <c r="H122" s="62" t="s">
        <v>133</v>
      </c>
      <c r="I122" s="61"/>
    </row>
    <row r="123" spans="1:9" s="13" customFormat="1" ht="21.6" customHeight="1" x14ac:dyDescent="0.3">
      <c r="A123" s="58">
        <v>45281</v>
      </c>
      <c r="B123" s="59" t="s">
        <v>305</v>
      </c>
      <c r="C123" s="59" t="s">
        <v>306</v>
      </c>
      <c r="D123" s="59">
        <v>22</v>
      </c>
      <c r="E123" s="241" t="s">
        <v>307</v>
      </c>
      <c r="F123" s="242"/>
      <c r="G123" s="60" t="s">
        <v>308</v>
      </c>
      <c r="H123" s="63" t="s">
        <v>53</v>
      </c>
      <c r="I123" s="61"/>
    </row>
    <row r="124" spans="1:9" s="13" customFormat="1" ht="21.6" customHeight="1" x14ac:dyDescent="0.3">
      <c r="A124" s="58">
        <v>45281</v>
      </c>
      <c r="B124" s="59" t="s">
        <v>57</v>
      </c>
      <c r="C124" s="59" t="s">
        <v>309</v>
      </c>
      <c r="D124" s="59">
        <v>70</v>
      </c>
      <c r="E124" s="241" t="s">
        <v>310</v>
      </c>
      <c r="F124" s="242"/>
      <c r="G124" s="60" t="s">
        <v>85</v>
      </c>
      <c r="H124" s="64" t="s">
        <v>158</v>
      </c>
      <c r="I124" s="61"/>
    </row>
    <row r="125" spans="1:9" s="13" customFormat="1" ht="21.6" customHeight="1" thickBot="1" x14ac:dyDescent="0.35">
      <c r="A125" s="65">
        <v>44911</v>
      </c>
      <c r="B125" s="66" t="s">
        <v>311</v>
      </c>
      <c r="C125" s="66" t="s">
        <v>312</v>
      </c>
      <c r="D125" s="66">
        <v>56</v>
      </c>
      <c r="E125" s="243" t="s">
        <v>313</v>
      </c>
      <c r="F125" s="244"/>
      <c r="G125" s="67" t="s">
        <v>53</v>
      </c>
      <c r="H125" s="68" t="s">
        <v>53</v>
      </c>
      <c r="I125" s="69"/>
    </row>
    <row r="126" spans="1:9" s="13" customFormat="1" ht="21.6" customHeight="1" thickTop="1" thickBot="1" x14ac:dyDescent="0.35">
      <c r="A126" s="58">
        <v>44910</v>
      </c>
      <c r="B126" s="59" t="s">
        <v>314</v>
      </c>
      <c r="C126" s="59" t="s">
        <v>315</v>
      </c>
      <c r="D126" s="70">
        <v>120</v>
      </c>
      <c r="E126" s="241" t="s">
        <v>316</v>
      </c>
      <c r="F126" s="242"/>
      <c r="G126" s="60" t="s">
        <v>317</v>
      </c>
      <c r="H126" s="71" t="s">
        <v>318</v>
      </c>
      <c r="I126" s="61" t="s">
        <v>319</v>
      </c>
    </row>
    <row r="127" spans="1:9" s="13" customFormat="1" ht="21.6" customHeight="1" thickTop="1" x14ac:dyDescent="0.3">
      <c r="A127" s="58">
        <v>44909</v>
      </c>
      <c r="B127" s="59" t="s">
        <v>320</v>
      </c>
      <c r="C127" s="59" t="s">
        <v>321</v>
      </c>
      <c r="D127" s="59">
        <v>20</v>
      </c>
      <c r="E127" s="241" t="s">
        <v>322</v>
      </c>
      <c r="F127" s="242"/>
      <c r="G127" s="59" t="s">
        <v>155</v>
      </c>
      <c r="H127" s="72" t="s">
        <v>267</v>
      </c>
      <c r="I127" s="73"/>
    </row>
    <row r="128" spans="1:9" s="13" customFormat="1" ht="21.6" customHeight="1" thickBot="1" x14ac:dyDescent="0.35">
      <c r="A128" s="58">
        <v>44904</v>
      </c>
      <c r="B128" s="59" t="s">
        <v>323</v>
      </c>
      <c r="C128" s="59" t="s">
        <v>324</v>
      </c>
      <c r="D128" s="59">
        <v>15</v>
      </c>
      <c r="E128" s="241" t="s">
        <v>325</v>
      </c>
      <c r="F128" s="242"/>
      <c r="G128" s="59" t="s">
        <v>326</v>
      </c>
      <c r="H128" s="68" t="s">
        <v>53</v>
      </c>
      <c r="I128" s="73" t="s">
        <v>327</v>
      </c>
    </row>
    <row r="129" spans="1:9" s="13" customFormat="1" ht="21.6" customHeight="1" thickTop="1" thickBot="1" x14ac:dyDescent="0.35">
      <c r="A129" s="58">
        <v>44904</v>
      </c>
      <c r="B129" s="59" t="s">
        <v>328</v>
      </c>
      <c r="C129" s="59" t="s">
        <v>249</v>
      </c>
      <c r="D129" s="70">
        <v>120</v>
      </c>
      <c r="E129" s="241" t="s">
        <v>329</v>
      </c>
      <c r="F129" s="242"/>
      <c r="G129" s="59" t="s">
        <v>158</v>
      </c>
      <c r="H129" s="74" t="s">
        <v>330</v>
      </c>
      <c r="I129" s="73"/>
    </row>
    <row r="130" spans="1:9" s="13" customFormat="1" ht="21.6" customHeight="1" thickTop="1" thickBot="1" x14ac:dyDescent="0.35">
      <c r="A130" s="58">
        <v>44903</v>
      </c>
      <c r="B130" s="59" t="s">
        <v>331</v>
      </c>
      <c r="C130" s="59" t="s">
        <v>332</v>
      </c>
      <c r="D130" s="59" t="s">
        <v>333</v>
      </c>
      <c r="E130" s="241" t="s">
        <v>334</v>
      </c>
      <c r="F130" s="242"/>
      <c r="G130" s="60" t="s">
        <v>317</v>
      </c>
      <c r="H130" s="71" t="s">
        <v>99</v>
      </c>
      <c r="I130" s="61"/>
    </row>
    <row r="131" spans="1:9" s="13" customFormat="1" ht="21.6" customHeight="1" thickTop="1" x14ac:dyDescent="0.3">
      <c r="A131" s="58">
        <v>44903</v>
      </c>
      <c r="B131" s="59" t="s">
        <v>335</v>
      </c>
      <c r="C131" s="59" t="s">
        <v>336</v>
      </c>
      <c r="D131" s="70">
        <v>100</v>
      </c>
      <c r="E131" s="241" t="s">
        <v>337</v>
      </c>
      <c r="F131" s="242"/>
      <c r="G131" s="59"/>
      <c r="H131" s="75" t="s">
        <v>85</v>
      </c>
      <c r="I131" s="73"/>
    </row>
    <row r="132" spans="1:9" s="13" customFormat="1" ht="21.6" customHeight="1" x14ac:dyDescent="0.3">
      <c r="A132" s="58">
        <v>44903</v>
      </c>
      <c r="B132" s="59" t="s">
        <v>338</v>
      </c>
      <c r="C132" s="59" t="s">
        <v>339</v>
      </c>
      <c r="D132" s="59">
        <v>50</v>
      </c>
      <c r="E132" s="241" t="s">
        <v>340</v>
      </c>
      <c r="F132" s="242"/>
      <c r="G132" s="59"/>
      <c r="H132" s="64" t="s">
        <v>158</v>
      </c>
      <c r="I132" s="73"/>
    </row>
    <row r="133" spans="1:9" s="13" customFormat="1" ht="21.6" customHeight="1" x14ac:dyDescent="0.3">
      <c r="A133" s="58">
        <v>44902</v>
      </c>
      <c r="B133" s="59" t="s">
        <v>341</v>
      </c>
      <c r="C133" s="59" t="s">
        <v>342</v>
      </c>
      <c r="D133" s="59">
        <v>65</v>
      </c>
      <c r="E133" s="241" t="s">
        <v>343</v>
      </c>
      <c r="F133" s="242"/>
      <c r="G133" s="59" t="s">
        <v>90</v>
      </c>
      <c r="H133" s="76" t="s">
        <v>102</v>
      </c>
      <c r="I133" s="73"/>
    </row>
    <row r="134" spans="1:9" s="13" customFormat="1" ht="21.6" customHeight="1" x14ac:dyDescent="0.3">
      <c r="A134" s="58">
        <v>44901</v>
      </c>
      <c r="B134" s="59" t="s">
        <v>344</v>
      </c>
      <c r="C134" s="59" t="s">
        <v>345</v>
      </c>
      <c r="D134" s="59">
        <v>62</v>
      </c>
      <c r="E134" s="241" t="s">
        <v>346</v>
      </c>
      <c r="F134" s="242"/>
      <c r="G134" s="59" t="s">
        <v>98</v>
      </c>
      <c r="H134" s="77" t="s">
        <v>267</v>
      </c>
      <c r="I134" s="73"/>
    </row>
    <row r="135" spans="1:9" s="13" customFormat="1" ht="21.6" customHeight="1" x14ac:dyDescent="0.3">
      <c r="A135" s="58">
        <v>44901</v>
      </c>
      <c r="B135" s="59" t="s">
        <v>347</v>
      </c>
      <c r="C135" s="59" t="s">
        <v>348</v>
      </c>
      <c r="D135" s="59">
        <v>20</v>
      </c>
      <c r="E135" s="241" t="s">
        <v>349</v>
      </c>
      <c r="F135" s="242"/>
      <c r="G135" s="59"/>
      <c r="H135" s="78"/>
      <c r="I135" s="73"/>
    </row>
    <row r="136" spans="1:9" s="13" customFormat="1" ht="21.6" customHeight="1" x14ac:dyDescent="0.3">
      <c r="A136" s="58">
        <v>44900</v>
      </c>
      <c r="B136" s="59" t="s">
        <v>350</v>
      </c>
      <c r="C136" s="59" t="s">
        <v>249</v>
      </c>
      <c r="D136" s="70">
        <v>100</v>
      </c>
      <c r="E136" s="241" t="s">
        <v>351</v>
      </c>
      <c r="F136" s="242"/>
      <c r="G136" s="59" t="s">
        <v>102</v>
      </c>
      <c r="H136" s="79" t="s">
        <v>352</v>
      </c>
      <c r="I136" s="73"/>
    </row>
    <row r="137" spans="1:9" s="13" customFormat="1" ht="21.6" customHeight="1" x14ac:dyDescent="0.3">
      <c r="A137" s="58">
        <v>44896</v>
      </c>
      <c r="B137" s="59" t="s">
        <v>353</v>
      </c>
      <c r="C137" s="59" t="s">
        <v>354</v>
      </c>
      <c r="D137" s="59">
        <v>20</v>
      </c>
      <c r="E137" s="241" t="s">
        <v>355</v>
      </c>
      <c r="F137" s="242"/>
      <c r="G137" s="59" t="s">
        <v>155</v>
      </c>
      <c r="H137" s="78" t="s">
        <v>356</v>
      </c>
      <c r="I137" s="73"/>
    </row>
    <row r="138" spans="1:9" s="13" customFormat="1" ht="21.6" customHeight="1" x14ac:dyDescent="0.3">
      <c r="A138" s="58">
        <v>44896</v>
      </c>
      <c r="B138" s="59" t="s">
        <v>357</v>
      </c>
      <c r="C138" s="59" t="s">
        <v>358</v>
      </c>
      <c r="D138" s="59">
        <v>20</v>
      </c>
      <c r="E138" s="241" t="s">
        <v>359</v>
      </c>
      <c r="F138" s="242"/>
      <c r="G138" s="59" t="s">
        <v>170</v>
      </c>
      <c r="H138" s="62" t="s">
        <v>133</v>
      </c>
      <c r="I138" s="73"/>
    </row>
    <row r="139" spans="1:9" s="13" customFormat="1" ht="21.6" customHeight="1" x14ac:dyDescent="0.3">
      <c r="A139" s="80">
        <v>44895</v>
      </c>
      <c r="B139" s="81" t="s">
        <v>360</v>
      </c>
      <c r="C139" s="81" t="s">
        <v>361</v>
      </c>
      <c r="D139" s="81" t="s">
        <v>362</v>
      </c>
      <c r="E139" s="245" t="s">
        <v>363</v>
      </c>
      <c r="F139" s="246"/>
      <c r="G139" s="81"/>
      <c r="H139" s="81"/>
      <c r="I139" s="82" t="s">
        <v>364</v>
      </c>
    </row>
    <row r="140" spans="1:9" s="13" customFormat="1" ht="21.6" customHeight="1" x14ac:dyDescent="0.3">
      <c r="A140" s="80">
        <v>44895</v>
      </c>
      <c r="B140" s="81" t="s">
        <v>365</v>
      </c>
      <c r="C140" s="81" t="s">
        <v>366</v>
      </c>
      <c r="D140" s="81">
        <v>40</v>
      </c>
      <c r="E140" s="245" t="s">
        <v>367</v>
      </c>
      <c r="F140" s="246"/>
      <c r="G140" s="81"/>
      <c r="H140" s="81" t="s">
        <v>278</v>
      </c>
      <c r="I140" s="82"/>
    </row>
    <row r="141" spans="1:9" s="13" customFormat="1" ht="21.6" customHeight="1" x14ac:dyDescent="0.3">
      <c r="A141" s="80">
        <v>44894</v>
      </c>
      <c r="B141" s="81" t="s">
        <v>368</v>
      </c>
      <c r="C141" s="81" t="s">
        <v>369</v>
      </c>
      <c r="D141" s="81">
        <v>60</v>
      </c>
      <c r="E141" s="245" t="s">
        <v>370</v>
      </c>
      <c r="F141" s="246"/>
      <c r="G141" s="81" t="s">
        <v>371</v>
      </c>
      <c r="H141" s="81" t="s">
        <v>372</v>
      </c>
      <c r="I141" s="82"/>
    </row>
    <row r="142" spans="1:9" s="13" customFormat="1" ht="21.6" customHeight="1" x14ac:dyDescent="0.3">
      <c r="A142" s="80">
        <v>44894</v>
      </c>
      <c r="B142" s="81" t="s">
        <v>373</v>
      </c>
      <c r="C142" s="81" t="s">
        <v>374</v>
      </c>
      <c r="D142" s="70">
        <v>300</v>
      </c>
      <c r="E142" s="245" t="s">
        <v>375</v>
      </c>
      <c r="F142" s="246"/>
      <c r="G142" s="81" t="s">
        <v>45</v>
      </c>
      <c r="H142" s="83" t="s">
        <v>376</v>
      </c>
      <c r="I142" s="82"/>
    </row>
    <row r="143" spans="1:9" s="13" customFormat="1" ht="21.6" customHeight="1" x14ac:dyDescent="0.3">
      <c r="A143" s="84">
        <v>44890</v>
      </c>
      <c r="B143" s="85" t="s">
        <v>57</v>
      </c>
      <c r="C143" s="85" t="s">
        <v>377</v>
      </c>
      <c r="D143" s="85">
        <v>30</v>
      </c>
      <c r="E143" s="245" t="s">
        <v>378</v>
      </c>
      <c r="F143" s="246"/>
      <c r="G143" s="85" t="s">
        <v>85</v>
      </c>
      <c r="H143" s="86" t="s">
        <v>85</v>
      </c>
      <c r="I143" s="87"/>
    </row>
    <row r="144" spans="1:9" s="13" customFormat="1" ht="21.6" customHeight="1" thickBot="1" x14ac:dyDescent="0.35">
      <c r="A144" s="88">
        <v>44890</v>
      </c>
      <c r="B144" s="89" t="s">
        <v>379</v>
      </c>
      <c r="C144" s="90" t="s">
        <v>380</v>
      </c>
      <c r="D144" s="91">
        <v>80</v>
      </c>
      <c r="E144" s="247" t="s">
        <v>381</v>
      </c>
      <c r="F144" s="248"/>
      <c r="G144" s="89" t="s">
        <v>178</v>
      </c>
      <c r="H144" s="92" t="s">
        <v>53</v>
      </c>
      <c r="I144" s="93"/>
    </row>
    <row r="145" spans="1:9" s="13" customFormat="1" ht="21.6" customHeight="1" thickTop="1" x14ac:dyDescent="0.3">
      <c r="A145" s="88">
        <v>44889</v>
      </c>
      <c r="B145" s="89" t="s">
        <v>382</v>
      </c>
      <c r="C145" s="90" t="s">
        <v>383</v>
      </c>
      <c r="D145" s="89">
        <v>42</v>
      </c>
      <c r="E145" s="249" t="s">
        <v>384</v>
      </c>
      <c r="F145" s="250"/>
      <c r="G145" s="89" t="s">
        <v>136</v>
      </c>
      <c r="H145" s="94" t="s">
        <v>133</v>
      </c>
      <c r="I145" s="93"/>
    </row>
    <row r="146" spans="1:9" s="13" customFormat="1" ht="21.6" customHeight="1" x14ac:dyDescent="0.3">
      <c r="A146" s="80">
        <v>44888</v>
      </c>
      <c r="B146" s="81" t="s">
        <v>344</v>
      </c>
      <c r="C146" s="95" t="s">
        <v>385</v>
      </c>
      <c r="D146" s="81">
        <v>85</v>
      </c>
      <c r="E146" s="251" t="s">
        <v>386</v>
      </c>
      <c r="F146" s="250"/>
      <c r="G146" s="81" t="s">
        <v>45</v>
      </c>
      <c r="H146" s="81" t="s">
        <v>387</v>
      </c>
      <c r="I146" s="82"/>
    </row>
    <row r="147" spans="1:9" s="13" customFormat="1" ht="21.6" customHeight="1" x14ac:dyDescent="0.3">
      <c r="A147" s="80">
        <v>44887</v>
      </c>
      <c r="B147" s="81" t="s">
        <v>283</v>
      </c>
      <c r="C147" s="95" t="s">
        <v>388</v>
      </c>
      <c r="D147" s="81">
        <v>25</v>
      </c>
      <c r="E147" s="251" t="s">
        <v>389</v>
      </c>
      <c r="F147" s="250"/>
      <c r="G147" s="81" t="s">
        <v>390</v>
      </c>
      <c r="H147" s="96" t="s">
        <v>119</v>
      </c>
      <c r="I147" s="82"/>
    </row>
    <row r="148" spans="1:9" s="13" customFormat="1" ht="21.6" customHeight="1" x14ac:dyDescent="0.3">
      <c r="A148" s="80">
        <v>44883</v>
      </c>
      <c r="B148" s="81" t="s">
        <v>391</v>
      </c>
      <c r="C148" s="95" t="s">
        <v>392</v>
      </c>
      <c r="D148" s="70">
        <v>200</v>
      </c>
      <c r="E148" s="251" t="s">
        <v>393</v>
      </c>
      <c r="F148" s="250"/>
      <c r="G148" s="81"/>
      <c r="H148" s="81" t="s">
        <v>394</v>
      </c>
      <c r="I148" s="82" t="s">
        <v>395</v>
      </c>
    </row>
    <row r="149" spans="1:9" s="13" customFormat="1" ht="21.6" customHeight="1" x14ac:dyDescent="0.3">
      <c r="A149" s="80">
        <v>44883</v>
      </c>
      <c r="B149" s="81" t="s">
        <v>328</v>
      </c>
      <c r="C149" s="95" t="s">
        <v>249</v>
      </c>
      <c r="D149" s="70">
        <v>120</v>
      </c>
      <c r="E149" s="251" t="s">
        <v>396</v>
      </c>
      <c r="F149" s="250"/>
      <c r="G149" s="81" t="s">
        <v>158</v>
      </c>
      <c r="H149" s="83" t="s">
        <v>330</v>
      </c>
      <c r="I149" s="82"/>
    </row>
    <row r="150" spans="1:9" s="13" customFormat="1" ht="21.6" customHeight="1" x14ac:dyDescent="0.3">
      <c r="A150" s="80">
        <v>44882</v>
      </c>
      <c r="B150" s="81" t="s">
        <v>397</v>
      </c>
      <c r="C150" s="95" t="s">
        <v>398</v>
      </c>
      <c r="D150" s="81">
        <v>60</v>
      </c>
      <c r="E150" s="251" t="s">
        <v>399</v>
      </c>
      <c r="F150" s="250"/>
      <c r="G150" s="81" t="s">
        <v>99</v>
      </c>
      <c r="H150" s="97"/>
      <c r="I150" s="82"/>
    </row>
    <row r="151" spans="1:9" s="13" customFormat="1" ht="21.6" customHeight="1" x14ac:dyDescent="0.3">
      <c r="A151" s="80">
        <v>44879</v>
      </c>
      <c r="B151" s="81" t="s">
        <v>400</v>
      </c>
      <c r="C151" s="95" t="s">
        <v>401</v>
      </c>
      <c r="D151" s="70">
        <v>162</v>
      </c>
      <c r="E151" s="249" t="s">
        <v>402</v>
      </c>
      <c r="F151" s="250"/>
      <c r="G151" s="81" t="s">
        <v>136</v>
      </c>
      <c r="H151" s="98" t="s">
        <v>133</v>
      </c>
      <c r="I151" s="82"/>
    </row>
    <row r="152" spans="1:9" s="13" customFormat="1" ht="21.6" customHeight="1" thickBot="1" x14ac:dyDescent="0.35">
      <c r="A152" s="80">
        <v>44879</v>
      </c>
      <c r="B152" s="81" t="s">
        <v>403</v>
      </c>
      <c r="C152" s="95" t="s">
        <v>404</v>
      </c>
      <c r="D152" s="81">
        <v>20</v>
      </c>
      <c r="E152" s="251" t="s">
        <v>405</v>
      </c>
      <c r="F152" s="250"/>
      <c r="G152" s="81"/>
      <c r="H152" s="99" t="s">
        <v>406</v>
      </c>
      <c r="I152" s="82"/>
    </row>
    <row r="153" spans="1:9" s="13" customFormat="1" ht="21.6" customHeight="1" thickTop="1" thickBot="1" x14ac:dyDescent="0.35">
      <c r="A153" s="80">
        <v>44876</v>
      </c>
      <c r="B153" s="81" t="s">
        <v>407</v>
      </c>
      <c r="C153" s="95" t="s">
        <v>408</v>
      </c>
      <c r="D153" s="81">
        <v>60</v>
      </c>
      <c r="E153" s="251" t="s">
        <v>409</v>
      </c>
      <c r="F153" s="250"/>
      <c r="G153" s="95" t="s">
        <v>267</v>
      </c>
      <c r="H153" s="71" t="s">
        <v>99</v>
      </c>
      <c r="I153" s="100"/>
    </row>
    <row r="154" spans="1:9" s="13" customFormat="1" ht="21.6" customHeight="1" thickTop="1" x14ac:dyDescent="0.3">
      <c r="A154" s="80">
        <v>44876</v>
      </c>
      <c r="B154" s="81" t="s">
        <v>410</v>
      </c>
      <c r="C154" s="95" t="s">
        <v>411</v>
      </c>
      <c r="D154" s="70">
        <v>200</v>
      </c>
      <c r="E154" s="251" t="s">
        <v>412</v>
      </c>
      <c r="F154" s="250"/>
      <c r="G154" s="81" t="s">
        <v>49</v>
      </c>
      <c r="H154" s="89" t="s">
        <v>49</v>
      </c>
      <c r="I154" s="82"/>
    </row>
    <row r="155" spans="1:9" s="13" customFormat="1" ht="21.6" customHeight="1" x14ac:dyDescent="0.3">
      <c r="A155" s="80">
        <v>44876</v>
      </c>
      <c r="B155" s="81" t="s">
        <v>255</v>
      </c>
      <c r="C155" s="95" t="s">
        <v>413</v>
      </c>
      <c r="D155" s="81">
        <v>40</v>
      </c>
      <c r="E155" s="251" t="s">
        <v>414</v>
      </c>
      <c r="F155" s="250"/>
      <c r="G155" s="81" t="s">
        <v>266</v>
      </c>
      <c r="H155" s="101" t="s">
        <v>102</v>
      </c>
      <c r="I155" s="102" t="s">
        <v>415</v>
      </c>
    </row>
    <row r="156" spans="1:9" s="13" customFormat="1" ht="21.6" customHeight="1" x14ac:dyDescent="0.3">
      <c r="A156" s="80">
        <v>44876</v>
      </c>
      <c r="B156" s="81" t="s">
        <v>416</v>
      </c>
      <c r="C156" s="95" t="s">
        <v>417</v>
      </c>
      <c r="D156" s="81">
        <v>80</v>
      </c>
      <c r="E156" s="251" t="s">
        <v>418</v>
      </c>
      <c r="F156" s="250"/>
      <c r="G156" s="81" t="s">
        <v>119</v>
      </c>
      <c r="H156" s="96" t="s">
        <v>119</v>
      </c>
      <c r="I156" s="82"/>
    </row>
    <row r="157" spans="1:9" s="13" customFormat="1" ht="21.6" customHeight="1" x14ac:dyDescent="0.3">
      <c r="A157" s="80">
        <v>44874</v>
      </c>
      <c r="B157" s="81" t="s">
        <v>419</v>
      </c>
      <c r="C157" s="95" t="s">
        <v>420</v>
      </c>
      <c r="D157" s="81">
        <v>80</v>
      </c>
      <c r="E157" s="251" t="s">
        <v>421</v>
      </c>
      <c r="F157" s="250"/>
      <c r="G157" s="81" t="s">
        <v>178</v>
      </c>
      <c r="H157" s="101" t="s">
        <v>102</v>
      </c>
      <c r="I157" s="82"/>
    </row>
    <row r="158" spans="1:9" s="13" customFormat="1" ht="21.6" customHeight="1" x14ac:dyDescent="0.3">
      <c r="A158" s="80">
        <v>44874</v>
      </c>
      <c r="B158" s="81" t="s">
        <v>422</v>
      </c>
      <c r="C158" s="95" t="s">
        <v>411</v>
      </c>
      <c r="D158" s="70">
        <v>100</v>
      </c>
      <c r="E158" s="251" t="s">
        <v>423</v>
      </c>
      <c r="F158" s="250"/>
      <c r="G158" s="81" t="s">
        <v>424</v>
      </c>
      <c r="H158" s="103" t="s">
        <v>425</v>
      </c>
      <c r="I158" s="82"/>
    </row>
    <row r="159" spans="1:9" s="13" customFormat="1" ht="21.6" customHeight="1" x14ac:dyDescent="0.3">
      <c r="A159" s="80">
        <v>44873</v>
      </c>
      <c r="B159" s="81" t="s">
        <v>426</v>
      </c>
      <c r="C159" s="95" t="s">
        <v>427</v>
      </c>
      <c r="D159" s="81">
        <v>40</v>
      </c>
      <c r="E159" s="249" t="s">
        <v>428</v>
      </c>
      <c r="F159" s="250"/>
      <c r="G159" s="81" t="s">
        <v>136</v>
      </c>
      <c r="H159" s="103" t="s">
        <v>429</v>
      </c>
      <c r="I159" s="82"/>
    </row>
    <row r="160" spans="1:9" s="13" customFormat="1" ht="21.6" customHeight="1" x14ac:dyDescent="0.3">
      <c r="A160" s="80">
        <v>44873</v>
      </c>
      <c r="B160" s="81" t="s">
        <v>430</v>
      </c>
      <c r="C160" s="95" t="s">
        <v>431</v>
      </c>
      <c r="D160" s="81">
        <v>90</v>
      </c>
      <c r="E160" s="251" t="s">
        <v>432</v>
      </c>
      <c r="F160" s="250"/>
      <c r="G160" s="81"/>
      <c r="H160" s="81" t="s">
        <v>433</v>
      </c>
      <c r="I160" s="82" t="s">
        <v>434</v>
      </c>
    </row>
    <row r="161" spans="1:9" s="13" customFormat="1" ht="21.6" customHeight="1" x14ac:dyDescent="0.3">
      <c r="A161" s="80">
        <v>44873</v>
      </c>
      <c r="B161" s="81" t="s">
        <v>435</v>
      </c>
      <c r="C161" s="95" t="s">
        <v>411</v>
      </c>
      <c r="D161" s="81">
        <v>40</v>
      </c>
      <c r="E161" s="250" t="s">
        <v>436</v>
      </c>
      <c r="F161" s="255"/>
      <c r="G161" s="81" t="s">
        <v>158</v>
      </c>
      <c r="H161" s="81" t="s">
        <v>437</v>
      </c>
      <c r="I161" s="82"/>
    </row>
    <row r="162" spans="1:9" s="13" customFormat="1" ht="21.6" customHeight="1" x14ac:dyDescent="0.3">
      <c r="A162" s="80">
        <v>44869</v>
      </c>
      <c r="B162" s="81" t="s">
        <v>438</v>
      </c>
      <c r="C162" s="95" t="s">
        <v>439</v>
      </c>
      <c r="D162" s="81">
        <v>30</v>
      </c>
      <c r="E162" s="251" t="s">
        <v>440</v>
      </c>
      <c r="F162" s="250"/>
      <c r="G162" s="81" t="s">
        <v>441</v>
      </c>
      <c r="H162" s="104" t="s">
        <v>158</v>
      </c>
      <c r="I162" s="82"/>
    </row>
    <row r="163" spans="1:9" s="13" customFormat="1" ht="21.6" customHeight="1" thickBot="1" x14ac:dyDescent="0.35">
      <c r="A163" s="80">
        <v>44868</v>
      </c>
      <c r="B163" s="81" t="s">
        <v>442</v>
      </c>
      <c r="C163" s="95" t="s">
        <v>443</v>
      </c>
      <c r="D163" s="70">
        <v>100</v>
      </c>
      <c r="E163" s="251" t="s">
        <v>444</v>
      </c>
      <c r="F163" s="250"/>
      <c r="G163" s="81"/>
      <c r="H163" s="99" t="s">
        <v>445</v>
      </c>
      <c r="I163" s="82"/>
    </row>
    <row r="164" spans="1:9" s="13" customFormat="1" ht="21.6" customHeight="1" thickTop="1" thickBot="1" x14ac:dyDescent="0.35">
      <c r="A164" s="80">
        <v>44867</v>
      </c>
      <c r="B164" s="81" t="s">
        <v>320</v>
      </c>
      <c r="C164" s="95" t="s">
        <v>446</v>
      </c>
      <c r="D164" s="99">
        <v>15</v>
      </c>
      <c r="E164" s="251" t="s">
        <v>447</v>
      </c>
      <c r="F164" s="250"/>
      <c r="G164" s="95"/>
      <c r="H164" s="71" t="s">
        <v>99</v>
      </c>
      <c r="I164" s="100"/>
    </row>
    <row r="165" spans="1:9" s="13" customFormat="1" ht="21.6" customHeight="1" thickTop="1" x14ac:dyDescent="0.3">
      <c r="A165" s="105">
        <v>44865</v>
      </c>
      <c r="B165" s="106" t="s">
        <v>448</v>
      </c>
      <c r="C165" s="106" t="s">
        <v>449</v>
      </c>
      <c r="D165" s="106">
        <v>15</v>
      </c>
      <c r="E165" s="253" t="s">
        <v>450</v>
      </c>
      <c r="F165" s="254"/>
      <c r="G165" s="106"/>
      <c r="H165" s="107"/>
      <c r="I165" s="108"/>
    </row>
    <row r="166" spans="1:9" s="13" customFormat="1" ht="21.6" customHeight="1" x14ac:dyDescent="0.3">
      <c r="A166" s="105">
        <v>44862</v>
      </c>
      <c r="B166" s="106" t="s">
        <v>451</v>
      </c>
      <c r="C166" s="106" t="s">
        <v>411</v>
      </c>
      <c r="D166" s="70">
        <v>150</v>
      </c>
      <c r="E166" s="252" t="s">
        <v>452</v>
      </c>
      <c r="F166" s="252"/>
      <c r="G166" s="106"/>
      <c r="H166" s="106" t="s">
        <v>453</v>
      </c>
      <c r="I166" s="108" t="s">
        <v>454</v>
      </c>
    </row>
    <row r="167" spans="1:9" s="13" customFormat="1" ht="21.6" customHeight="1" x14ac:dyDescent="0.3">
      <c r="A167" s="105">
        <v>44860</v>
      </c>
      <c r="B167" s="106" t="s">
        <v>455</v>
      </c>
      <c r="C167" s="106" t="s">
        <v>456</v>
      </c>
      <c r="D167" s="70">
        <v>100</v>
      </c>
      <c r="E167" s="252" t="s">
        <v>457</v>
      </c>
      <c r="F167" s="252"/>
      <c r="G167" s="106" t="s">
        <v>458</v>
      </c>
      <c r="H167" s="106"/>
      <c r="I167" s="108"/>
    </row>
    <row r="168" spans="1:9" s="13" customFormat="1" ht="21.6" customHeight="1" x14ac:dyDescent="0.3">
      <c r="A168" s="105">
        <v>44859</v>
      </c>
      <c r="B168" s="106" t="s">
        <v>459</v>
      </c>
      <c r="C168" s="106" t="s">
        <v>411</v>
      </c>
      <c r="D168" s="106">
        <v>40</v>
      </c>
      <c r="E168" s="252" t="s">
        <v>460</v>
      </c>
      <c r="F168" s="252"/>
      <c r="G168" s="106"/>
      <c r="H168" s="79" t="s">
        <v>45</v>
      </c>
      <c r="I168" s="108"/>
    </row>
    <row r="169" spans="1:9" s="13" customFormat="1" ht="21.6" customHeight="1" x14ac:dyDescent="0.3">
      <c r="A169" s="105">
        <v>44852</v>
      </c>
      <c r="B169" s="106" t="s">
        <v>461</v>
      </c>
      <c r="C169" s="106" t="s">
        <v>411</v>
      </c>
      <c r="D169" s="106">
        <v>80</v>
      </c>
      <c r="E169" s="252" t="s">
        <v>462</v>
      </c>
      <c r="F169" s="252"/>
      <c r="G169" s="106" t="s">
        <v>463</v>
      </c>
      <c r="H169" s="106" t="s">
        <v>110</v>
      </c>
      <c r="I169" s="108"/>
    </row>
    <row r="170" spans="1:9" s="13" customFormat="1" ht="21.6" customHeight="1" x14ac:dyDescent="0.3">
      <c r="A170" s="105">
        <v>44851</v>
      </c>
      <c r="B170" s="106" t="s">
        <v>464</v>
      </c>
      <c r="C170" s="106" t="s">
        <v>465</v>
      </c>
      <c r="D170" s="106">
        <v>20</v>
      </c>
      <c r="E170" s="253" t="s">
        <v>466</v>
      </c>
      <c r="F170" s="254"/>
      <c r="G170" s="106"/>
      <c r="H170" s="106"/>
      <c r="I170" s="108" t="s">
        <v>467</v>
      </c>
    </row>
    <row r="171" spans="1:9" s="13" customFormat="1" ht="21.6" customHeight="1" x14ac:dyDescent="0.3">
      <c r="A171" s="105">
        <v>44847</v>
      </c>
      <c r="B171" s="106" t="s">
        <v>468</v>
      </c>
      <c r="C171" s="106" t="s">
        <v>469</v>
      </c>
      <c r="D171" s="106">
        <v>80</v>
      </c>
      <c r="E171" s="252" t="s">
        <v>470</v>
      </c>
      <c r="F171" s="252"/>
      <c r="G171" s="106" t="s">
        <v>53</v>
      </c>
      <c r="H171" s="106" t="s">
        <v>453</v>
      </c>
      <c r="I171" s="108"/>
    </row>
    <row r="172" spans="1:9" s="13" customFormat="1" ht="21.6" customHeight="1" x14ac:dyDescent="0.3">
      <c r="A172" s="105">
        <v>44846</v>
      </c>
      <c r="B172" s="106" t="s">
        <v>235</v>
      </c>
      <c r="C172" s="106" t="s">
        <v>471</v>
      </c>
      <c r="D172" s="70">
        <v>100</v>
      </c>
      <c r="E172" s="252" t="s">
        <v>472</v>
      </c>
      <c r="F172" s="252"/>
      <c r="G172" s="106" t="s">
        <v>238</v>
      </c>
      <c r="H172" s="109" t="s">
        <v>133</v>
      </c>
      <c r="I172" s="108"/>
    </row>
    <row r="173" spans="1:9" s="13" customFormat="1" ht="21.6" customHeight="1" x14ac:dyDescent="0.3">
      <c r="A173" s="105">
        <v>44841</v>
      </c>
      <c r="B173" s="106" t="s">
        <v>473</v>
      </c>
      <c r="C173" s="106" t="s">
        <v>474</v>
      </c>
      <c r="D173" s="106">
        <v>30</v>
      </c>
      <c r="E173" s="252" t="s">
        <v>475</v>
      </c>
      <c r="F173" s="252"/>
      <c r="G173" s="106" t="s">
        <v>356</v>
      </c>
      <c r="H173" s="106"/>
      <c r="I173" s="108"/>
    </row>
    <row r="174" spans="1:9" s="13" customFormat="1" ht="21.6" customHeight="1" x14ac:dyDescent="0.3">
      <c r="A174" s="105">
        <v>44841</v>
      </c>
      <c r="B174" s="106" t="s">
        <v>476</v>
      </c>
      <c r="C174" s="106" t="s">
        <v>477</v>
      </c>
      <c r="D174" s="106">
        <v>40</v>
      </c>
      <c r="E174" s="252" t="s">
        <v>478</v>
      </c>
      <c r="F174" s="252"/>
      <c r="G174" s="106" t="s">
        <v>479</v>
      </c>
      <c r="H174" s="106" t="s">
        <v>170</v>
      </c>
      <c r="I174" s="108"/>
    </row>
    <row r="175" spans="1:9" s="13" customFormat="1" ht="21.6" customHeight="1" thickBot="1" x14ac:dyDescent="0.35">
      <c r="A175" s="110">
        <v>44838</v>
      </c>
      <c r="B175" s="111" t="s">
        <v>480</v>
      </c>
      <c r="C175" s="111" t="s">
        <v>481</v>
      </c>
      <c r="D175" s="112">
        <v>100</v>
      </c>
      <c r="E175" s="259" t="s">
        <v>482</v>
      </c>
      <c r="F175" s="259"/>
      <c r="G175" s="111"/>
      <c r="H175" s="113" t="s">
        <v>45</v>
      </c>
      <c r="I175" s="114"/>
    </row>
    <row r="176" spans="1:9" s="13" customFormat="1" ht="21.6" customHeight="1" thickTop="1" x14ac:dyDescent="0.3">
      <c r="A176" s="115">
        <v>44834</v>
      </c>
      <c r="B176" s="116" t="s">
        <v>483</v>
      </c>
      <c r="C176" s="116" t="s">
        <v>484</v>
      </c>
      <c r="D176" s="116">
        <v>30</v>
      </c>
      <c r="E176" s="260" t="s">
        <v>485</v>
      </c>
      <c r="F176" s="260"/>
      <c r="G176" s="116" t="s">
        <v>453</v>
      </c>
      <c r="H176" s="117" t="s">
        <v>453</v>
      </c>
      <c r="I176" s="118"/>
    </row>
    <row r="177" spans="1:9" s="13" customFormat="1" ht="21.6" customHeight="1" x14ac:dyDescent="0.3">
      <c r="A177" s="119">
        <v>44833</v>
      </c>
      <c r="B177" s="120" t="s">
        <v>486</v>
      </c>
      <c r="C177" s="120" t="s">
        <v>486</v>
      </c>
      <c r="D177" s="120">
        <v>40</v>
      </c>
      <c r="E177" s="256" t="s">
        <v>487</v>
      </c>
      <c r="F177" s="256"/>
      <c r="G177" s="120"/>
      <c r="H177" s="121" t="s">
        <v>170</v>
      </c>
      <c r="I177" s="122"/>
    </row>
    <row r="178" spans="1:9" s="13" customFormat="1" ht="21.6" customHeight="1" x14ac:dyDescent="0.3">
      <c r="A178" s="119">
        <v>44832</v>
      </c>
      <c r="B178" s="120" t="s">
        <v>57</v>
      </c>
      <c r="C178" s="120" t="s">
        <v>488</v>
      </c>
      <c r="D178" s="120">
        <v>33</v>
      </c>
      <c r="E178" s="256" t="s">
        <v>489</v>
      </c>
      <c r="F178" s="256"/>
      <c r="G178" s="120"/>
      <c r="H178" s="123"/>
      <c r="I178" s="122"/>
    </row>
    <row r="179" spans="1:9" s="13" customFormat="1" ht="21.6" customHeight="1" x14ac:dyDescent="0.3">
      <c r="A179" s="119">
        <v>44832</v>
      </c>
      <c r="B179" s="120" t="s">
        <v>490</v>
      </c>
      <c r="C179" s="120" t="s">
        <v>491</v>
      </c>
      <c r="D179" s="120">
        <v>25</v>
      </c>
      <c r="E179" s="256" t="s">
        <v>492</v>
      </c>
      <c r="F179" s="256"/>
      <c r="G179" s="120"/>
      <c r="H179" s="124" t="s">
        <v>45</v>
      </c>
      <c r="I179" s="122"/>
    </row>
    <row r="180" spans="1:9" s="13" customFormat="1" ht="21.6" customHeight="1" x14ac:dyDescent="0.3">
      <c r="A180" s="119">
        <v>44830</v>
      </c>
      <c r="B180" s="120" t="s">
        <v>314</v>
      </c>
      <c r="C180" s="120" t="s">
        <v>493</v>
      </c>
      <c r="D180" s="120">
        <v>20</v>
      </c>
      <c r="E180" s="256" t="s">
        <v>494</v>
      </c>
      <c r="F180" s="256"/>
      <c r="G180" s="120" t="s">
        <v>494</v>
      </c>
      <c r="H180" s="125" t="s">
        <v>453</v>
      </c>
      <c r="I180" s="122"/>
    </row>
    <row r="181" spans="1:9" s="13" customFormat="1" ht="21.6" customHeight="1" x14ac:dyDescent="0.3">
      <c r="A181" s="119">
        <v>44825</v>
      </c>
      <c r="B181" s="120" t="s">
        <v>495</v>
      </c>
      <c r="C181" s="120" t="s">
        <v>496</v>
      </c>
      <c r="D181" s="120">
        <v>30</v>
      </c>
      <c r="E181" s="256" t="s">
        <v>497</v>
      </c>
      <c r="F181" s="256"/>
      <c r="G181" s="120"/>
      <c r="H181" s="123"/>
      <c r="I181" s="122"/>
    </row>
    <row r="182" spans="1:9" s="13" customFormat="1" ht="21.6" customHeight="1" x14ac:dyDescent="0.3">
      <c r="A182" s="119">
        <v>44820</v>
      </c>
      <c r="B182" s="120" t="s">
        <v>498</v>
      </c>
      <c r="C182" s="120" t="s">
        <v>499</v>
      </c>
      <c r="D182" s="120">
        <v>25</v>
      </c>
      <c r="E182" s="256" t="s">
        <v>500</v>
      </c>
      <c r="F182" s="256"/>
      <c r="G182" s="120" t="s">
        <v>501</v>
      </c>
      <c r="H182" s="120" t="s">
        <v>102</v>
      </c>
      <c r="I182" s="122"/>
    </row>
    <row r="183" spans="1:9" s="13" customFormat="1" ht="21.6" customHeight="1" x14ac:dyDescent="0.3">
      <c r="A183" s="119">
        <v>44820</v>
      </c>
      <c r="B183" s="120" t="s">
        <v>502</v>
      </c>
      <c r="C183" s="120" t="s">
        <v>446</v>
      </c>
      <c r="D183" s="123">
        <v>80</v>
      </c>
      <c r="E183" s="256" t="s">
        <v>503</v>
      </c>
      <c r="F183" s="256"/>
      <c r="G183" s="120" t="s">
        <v>504</v>
      </c>
      <c r="H183" s="120"/>
      <c r="I183" s="122"/>
    </row>
    <row r="184" spans="1:9" s="13" customFormat="1" ht="21.6" customHeight="1" x14ac:dyDescent="0.3">
      <c r="A184" s="119">
        <v>44819</v>
      </c>
      <c r="B184" s="120" t="s">
        <v>416</v>
      </c>
      <c r="C184" s="120" t="s">
        <v>505</v>
      </c>
      <c r="D184" s="120">
        <v>35</v>
      </c>
      <c r="E184" s="257" t="s">
        <v>506</v>
      </c>
      <c r="F184" s="258"/>
      <c r="G184" s="120"/>
      <c r="H184" s="120" t="s">
        <v>119</v>
      </c>
      <c r="I184" s="122"/>
    </row>
    <row r="185" spans="1:9" s="13" customFormat="1" ht="21.6" customHeight="1" x14ac:dyDescent="0.3">
      <c r="A185" s="119">
        <v>44809</v>
      </c>
      <c r="B185" s="120" t="s">
        <v>507</v>
      </c>
      <c r="C185" s="120" t="s">
        <v>508</v>
      </c>
      <c r="D185" s="120">
        <v>36</v>
      </c>
      <c r="E185" s="257" t="s">
        <v>509</v>
      </c>
      <c r="F185" s="258"/>
      <c r="G185" s="120"/>
      <c r="H185" s="126" t="s">
        <v>136</v>
      </c>
      <c r="I185" s="122"/>
    </row>
    <row r="186" spans="1:9" s="13" customFormat="1" ht="21.6" customHeight="1" x14ac:dyDescent="0.3">
      <c r="A186" s="119">
        <v>44806</v>
      </c>
      <c r="B186" s="120" t="s">
        <v>510</v>
      </c>
      <c r="C186" s="120" t="s">
        <v>511</v>
      </c>
      <c r="D186" s="120">
        <v>50</v>
      </c>
      <c r="E186" s="256" t="s">
        <v>512</v>
      </c>
      <c r="F186" s="256"/>
      <c r="G186" s="120"/>
      <c r="H186" s="120" t="s">
        <v>278</v>
      </c>
      <c r="I186" s="122"/>
    </row>
    <row r="187" spans="1:9" s="13" customFormat="1" ht="21.6" customHeight="1" x14ac:dyDescent="0.3">
      <c r="A187" s="119">
        <v>44805</v>
      </c>
      <c r="B187" s="120" t="s">
        <v>513</v>
      </c>
      <c r="C187" s="120" t="s">
        <v>249</v>
      </c>
      <c r="D187" s="120">
        <v>55</v>
      </c>
      <c r="E187" s="256" t="s">
        <v>514</v>
      </c>
      <c r="F187" s="256"/>
      <c r="G187" s="120" t="s">
        <v>158</v>
      </c>
      <c r="H187" s="120" t="s">
        <v>515</v>
      </c>
      <c r="I187" s="122"/>
    </row>
    <row r="188" spans="1:9" s="13" customFormat="1" ht="21.6" customHeight="1" x14ac:dyDescent="0.3">
      <c r="A188" s="127">
        <v>44804</v>
      </c>
      <c r="B188" s="128" t="s">
        <v>271</v>
      </c>
      <c r="C188" s="128" t="s">
        <v>516</v>
      </c>
      <c r="D188" s="128">
        <v>50</v>
      </c>
      <c r="E188" s="263" t="s">
        <v>517</v>
      </c>
      <c r="F188" s="263"/>
      <c r="G188" s="128"/>
      <c r="H188" s="128" t="s">
        <v>518</v>
      </c>
      <c r="I188" s="129"/>
    </row>
    <row r="189" spans="1:9" s="13" customFormat="1" ht="21.6" customHeight="1" x14ac:dyDescent="0.3">
      <c r="A189" s="127">
        <v>44804</v>
      </c>
      <c r="B189" s="128" t="s">
        <v>519</v>
      </c>
      <c r="C189" s="128" t="s">
        <v>249</v>
      </c>
      <c r="D189" s="128">
        <v>35</v>
      </c>
      <c r="E189" s="261" t="s">
        <v>520</v>
      </c>
      <c r="F189" s="262"/>
      <c r="G189" s="128" t="s">
        <v>133</v>
      </c>
      <c r="H189" s="128" t="s">
        <v>521</v>
      </c>
      <c r="I189" s="129"/>
    </row>
    <row r="190" spans="1:9" s="13" customFormat="1" ht="21.6" customHeight="1" x14ac:dyDescent="0.3">
      <c r="A190" s="127">
        <v>44803</v>
      </c>
      <c r="B190" s="128" t="s">
        <v>416</v>
      </c>
      <c r="C190" s="128" t="s">
        <v>522</v>
      </c>
      <c r="D190" s="128" t="s">
        <v>523</v>
      </c>
      <c r="E190" s="263" t="s">
        <v>524</v>
      </c>
      <c r="F190" s="263"/>
      <c r="G190" s="128"/>
      <c r="H190" s="128" t="s">
        <v>119</v>
      </c>
      <c r="I190" s="129"/>
    </row>
    <row r="191" spans="1:9" s="13" customFormat="1" ht="21.6" customHeight="1" x14ac:dyDescent="0.3">
      <c r="A191" s="127">
        <v>44803</v>
      </c>
      <c r="B191" s="128" t="s">
        <v>525</v>
      </c>
      <c r="C191" s="128" t="s">
        <v>526</v>
      </c>
      <c r="D191" s="128">
        <v>10</v>
      </c>
      <c r="E191" s="261" t="s">
        <v>527</v>
      </c>
      <c r="F191" s="262"/>
      <c r="G191" s="128"/>
      <c r="H191" s="77" t="s">
        <v>170</v>
      </c>
      <c r="I191" s="129"/>
    </row>
    <row r="192" spans="1:9" s="13" customFormat="1" ht="21.6" customHeight="1" x14ac:dyDescent="0.3">
      <c r="A192" s="127">
        <v>44770</v>
      </c>
      <c r="B192" s="128" t="s">
        <v>528</v>
      </c>
      <c r="C192" s="128" t="s">
        <v>529</v>
      </c>
      <c r="D192" s="128">
        <v>55</v>
      </c>
      <c r="E192" s="263" t="s">
        <v>530</v>
      </c>
      <c r="F192" s="263"/>
      <c r="G192" s="128" t="s">
        <v>45</v>
      </c>
      <c r="H192" s="128"/>
      <c r="I192" s="129"/>
    </row>
    <row r="193" spans="1:9" s="13" customFormat="1" ht="21.6" customHeight="1" x14ac:dyDescent="0.3">
      <c r="A193" s="127">
        <v>44770</v>
      </c>
      <c r="B193" s="128" t="s">
        <v>239</v>
      </c>
      <c r="C193" s="128" t="s">
        <v>240</v>
      </c>
      <c r="D193" s="128">
        <v>50</v>
      </c>
      <c r="E193" s="263" t="s">
        <v>531</v>
      </c>
      <c r="F193" s="263"/>
      <c r="G193" s="128" t="s">
        <v>532</v>
      </c>
      <c r="H193" s="126" t="s">
        <v>533</v>
      </c>
      <c r="I193" s="129"/>
    </row>
    <row r="194" spans="1:9" s="13" customFormat="1" ht="21.6" customHeight="1" x14ac:dyDescent="0.3">
      <c r="A194" s="127">
        <v>44768</v>
      </c>
      <c r="B194" s="128" t="s">
        <v>534</v>
      </c>
      <c r="C194" s="128" t="s">
        <v>535</v>
      </c>
      <c r="D194" s="128">
        <v>30</v>
      </c>
      <c r="E194" s="263" t="s">
        <v>536</v>
      </c>
      <c r="F194" s="263"/>
      <c r="G194" s="128"/>
      <c r="H194" s="130" t="s">
        <v>537</v>
      </c>
      <c r="I194" s="129"/>
    </row>
    <row r="195" spans="1:9" s="13" customFormat="1" ht="21.6" customHeight="1" x14ac:dyDescent="0.3">
      <c r="A195" s="127">
        <v>44764</v>
      </c>
      <c r="B195" s="128" t="s">
        <v>538</v>
      </c>
      <c r="C195" s="128" t="s">
        <v>249</v>
      </c>
      <c r="D195" s="128">
        <v>80</v>
      </c>
      <c r="E195" s="263" t="s">
        <v>539</v>
      </c>
      <c r="F195" s="263"/>
      <c r="G195" s="128"/>
      <c r="H195" s="130" t="s">
        <v>540</v>
      </c>
      <c r="I195" s="129" t="s">
        <v>541</v>
      </c>
    </row>
    <row r="196" spans="1:9" s="13" customFormat="1" ht="21.6" customHeight="1" x14ac:dyDescent="0.3">
      <c r="A196" s="127">
        <v>44764</v>
      </c>
      <c r="B196" s="128" t="s">
        <v>426</v>
      </c>
      <c r="C196" s="128" t="s">
        <v>542</v>
      </c>
      <c r="D196" s="128">
        <v>30</v>
      </c>
      <c r="E196" s="263" t="s">
        <v>543</v>
      </c>
      <c r="F196" s="263"/>
      <c r="G196" s="128"/>
      <c r="H196" s="131" t="s">
        <v>544</v>
      </c>
      <c r="I196" s="129"/>
    </row>
    <row r="197" spans="1:9" s="13" customFormat="1" ht="21.6" customHeight="1" x14ac:dyDescent="0.3">
      <c r="A197" s="127">
        <v>44764</v>
      </c>
      <c r="B197" s="128" t="s">
        <v>545</v>
      </c>
      <c r="C197" s="128" t="s">
        <v>546</v>
      </c>
      <c r="D197" s="128">
        <v>50</v>
      </c>
      <c r="E197" s="263" t="s">
        <v>547</v>
      </c>
      <c r="F197" s="263"/>
      <c r="G197" s="128"/>
      <c r="H197" s="132" t="s">
        <v>441</v>
      </c>
      <c r="I197" s="129" t="s">
        <v>548</v>
      </c>
    </row>
    <row r="198" spans="1:9" s="13" customFormat="1" ht="21.6" customHeight="1" x14ac:dyDescent="0.3">
      <c r="A198" s="127">
        <v>44762</v>
      </c>
      <c r="B198" s="128" t="s">
        <v>235</v>
      </c>
      <c r="C198" s="128" t="s">
        <v>549</v>
      </c>
      <c r="D198" s="128">
        <v>30</v>
      </c>
      <c r="E198" s="263" t="s">
        <v>550</v>
      </c>
      <c r="F198" s="263"/>
      <c r="G198" s="128"/>
      <c r="H198" s="128"/>
      <c r="I198" s="129"/>
    </row>
    <row r="199" spans="1:9" s="13" customFormat="1" ht="21.6" customHeight="1" x14ac:dyDescent="0.3">
      <c r="A199" s="127">
        <v>44760</v>
      </c>
      <c r="B199" s="128" t="s">
        <v>242</v>
      </c>
      <c r="C199" s="128" t="s">
        <v>551</v>
      </c>
      <c r="D199" s="128">
        <v>52</v>
      </c>
      <c r="E199" s="263" t="s">
        <v>552</v>
      </c>
      <c r="F199" s="263"/>
      <c r="G199" s="128" t="s">
        <v>356</v>
      </c>
      <c r="H199" s="126" t="s">
        <v>553</v>
      </c>
      <c r="I199" s="129"/>
    </row>
    <row r="200" spans="1:9" s="13" customFormat="1" ht="21.6" customHeight="1" x14ac:dyDescent="0.3">
      <c r="A200" s="127">
        <v>44756</v>
      </c>
      <c r="B200" s="128" t="s">
        <v>235</v>
      </c>
      <c r="C200" s="128" t="s">
        <v>554</v>
      </c>
      <c r="D200" s="128">
        <v>45</v>
      </c>
      <c r="E200" s="263" t="s">
        <v>555</v>
      </c>
      <c r="F200" s="263"/>
      <c r="G200" s="128" t="s">
        <v>437</v>
      </c>
      <c r="H200" s="132" t="s">
        <v>437</v>
      </c>
      <c r="I200" s="129"/>
    </row>
    <row r="201" spans="1:9" s="13" customFormat="1" ht="21.6" customHeight="1" x14ac:dyDescent="0.3">
      <c r="A201" s="127">
        <v>44755</v>
      </c>
      <c r="B201" s="128" t="s">
        <v>556</v>
      </c>
      <c r="C201" s="128" t="s">
        <v>556</v>
      </c>
      <c r="D201" s="128">
        <v>50</v>
      </c>
      <c r="E201" s="263" t="s">
        <v>557</v>
      </c>
      <c r="F201" s="263"/>
      <c r="G201" s="128" t="s">
        <v>45</v>
      </c>
      <c r="H201" s="132" t="s">
        <v>179</v>
      </c>
      <c r="I201" s="129" t="s">
        <v>558</v>
      </c>
    </row>
    <row r="202" spans="1:9" s="13" customFormat="1" ht="21.6" customHeight="1" x14ac:dyDescent="0.3">
      <c r="A202" s="127">
        <v>44749</v>
      </c>
      <c r="B202" s="128" t="s">
        <v>559</v>
      </c>
      <c r="C202" s="128" t="s">
        <v>560</v>
      </c>
      <c r="D202" s="128">
        <v>30</v>
      </c>
      <c r="E202" s="263" t="s">
        <v>561</v>
      </c>
      <c r="F202" s="263"/>
      <c r="G202" s="128"/>
      <c r="H202" s="132" t="s">
        <v>562</v>
      </c>
      <c r="I202" s="129"/>
    </row>
    <row r="203" spans="1:9" s="13" customFormat="1" ht="21.6" customHeight="1" x14ac:dyDescent="0.3">
      <c r="A203" s="127">
        <v>44749</v>
      </c>
      <c r="B203" s="128" t="s">
        <v>563</v>
      </c>
      <c r="C203" s="128" t="s">
        <v>564</v>
      </c>
      <c r="D203" s="128">
        <v>120</v>
      </c>
      <c r="E203" s="263" t="s">
        <v>565</v>
      </c>
      <c r="F203" s="263"/>
      <c r="G203" s="128" t="s">
        <v>119</v>
      </c>
      <c r="H203" s="132" t="s">
        <v>119</v>
      </c>
      <c r="I203" s="129" t="s">
        <v>566</v>
      </c>
    </row>
    <row r="204" spans="1:9" s="13" customFormat="1" ht="21.6" customHeight="1" x14ac:dyDescent="0.3">
      <c r="A204" s="127">
        <v>44747</v>
      </c>
      <c r="B204" s="128" t="s">
        <v>567</v>
      </c>
      <c r="C204" s="128" t="s">
        <v>568</v>
      </c>
      <c r="D204" s="128">
        <v>35</v>
      </c>
      <c r="E204" s="263" t="s">
        <v>569</v>
      </c>
      <c r="F204" s="263"/>
      <c r="G204" s="128" t="s">
        <v>371</v>
      </c>
      <c r="H204" s="132" t="s">
        <v>278</v>
      </c>
      <c r="I204" s="129"/>
    </row>
    <row r="205" spans="1:9" s="13" customFormat="1" ht="21.6" customHeight="1" x14ac:dyDescent="0.3">
      <c r="A205" s="127">
        <v>44743</v>
      </c>
      <c r="B205" s="128" t="s">
        <v>570</v>
      </c>
      <c r="C205" s="128" t="s">
        <v>571</v>
      </c>
      <c r="D205" s="128">
        <v>10</v>
      </c>
      <c r="E205" s="263" t="s">
        <v>572</v>
      </c>
      <c r="F205" s="263"/>
      <c r="G205" s="128"/>
      <c r="H205" s="77" t="s">
        <v>573</v>
      </c>
      <c r="I205" s="129" t="s">
        <v>574</v>
      </c>
    </row>
    <row r="206" spans="1:9" s="13" customFormat="1" ht="21.6" customHeight="1" x14ac:dyDescent="0.3">
      <c r="A206" s="119">
        <v>44742</v>
      </c>
      <c r="B206" s="120" t="s">
        <v>575</v>
      </c>
      <c r="C206" s="120" t="s">
        <v>240</v>
      </c>
      <c r="D206" s="120">
        <v>20</v>
      </c>
      <c r="E206" s="257" t="s">
        <v>576</v>
      </c>
      <c r="F206" s="258"/>
      <c r="G206" s="120"/>
      <c r="H206" s="133" t="s">
        <v>119</v>
      </c>
      <c r="I206" s="122"/>
    </row>
    <row r="207" spans="1:9" s="13" customFormat="1" ht="21.6" customHeight="1" x14ac:dyDescent="0.3">
      <c r="A207" s="119">
        <v>44742</v>
      </c>
      <c r="B207" s="120" t="s">
        <v>577</v>
      </c>
      <c r="C207" s="120" t="s">
        <v>578</v>
      </c>
      <c r="D207" s="120">
        <v>40</v>
      </c>
      <c r="E207" s="257" t="s">
        <v>579</v>
      </c>
      <c r="F207" s="258"/>
      <c r="G207" s="120" t="s">
        <v>53</v>
      </c>
      <c r="H207" s="123" t="s">
        <v>133</v>
      </c>
      <c r="I207" s="122"/>
    </row>
    <row r="208" spans="1:9" s="13" customFormat="1" ht="21.6" customHeight="1" x14ac:dyDescent="0.3">
      <c r="A208" s="119">
        <v>44740</v>
      </c>
      <c r="B208" s="120" t="s">
        <v>580</v>
      </c>
      <c r="C208" s="120" t="s">
        <v>581</v>
      </c>
      <c r="D208" s="120">
        <v>10</v>
      </c>
      <c r="E208" s="257" t="s">
        <v>582</v>
      </c>
      <c r="F208" s="258"/>
      <c r="G208" s="120"/>
      <c r="H208" s="132" t="s">
        <v>583</v>
      </c>
      <c r="I208" s="122"/>
    </row>
    <row r="209" spans="1:9" s="13" customFormat="1" ht="21.6" customHeight="1" x14ac:dyDescent="0.3">
      <c r="A209" s="119">
        <v>44739</v>
      </c>
      <c r="B209" s="120" t="s">
        <v>584</v>
      </c>
      <c r="C209" s="120" t="s">
        <v>585</v>
      </c>
      <c r="D209" s="120">
        <v>60</v>
      </c>
      <c r="E209" s="257" t="s">
        <v>586</v>
      </c>
      <c r="F209" s="258"/>
      <c r="G209" s="120" t="s">
        <v>330</v>
      </c>
      <c r="H209" s="134" t="s">
        <v>85</v>
      </c>
      <c r="I209" s="122"/>
    </row>
    <row r="210" spans="1:9" s="13" customFormat="1" ht="21.6" customHeight="1" x14ac:dyDescent="0.3">
      <c r="A210" s="119">
        <v>44739</v>
      </c>
      <c r="B210" s="120" t="s">
        <v>587</v>
      </c>
      <c r="C210" s="120" t="s">
        <v>588</v>
      </c>
      <c r="D210" s="120" t="s">
        <v>589</v>
      </c>
      <c r="E210" s="257" t="s">
        <v>590</v>
      </c>
      <c r="F210" s="258"/>
      <c r="G210" s="120" t="s">
        <v>278</v>
      </c>
      <c r="H210" s="120"/>
      <c r="I210" s="122"/>
    </row>
    <row r="211" spans="1:9" s="13" customFormat="1" ht="21.6" customHeight="1" x14ac:dyDescent="0.3">
      <c r="A211" s="119">
        <v>44736</v>
      </c>
      <c r="B211" s="120" t="s">
        <v>591</v>
      </c>
      <c r="C211" s="120" t="s">
        <v>591</v>
      </c>
      <c r="D211" s="120">
        <v>20</v>
      </c>
      <c r="E211" s="257" t="s">
        <v>592</v>
      </c>
      <c r="F211" s="258"/>
      <c r="G211" s="120" t="s">
        <v>278</v>
      </c>
      <c r="H211" s="120"/>
      <c r="I211" s="122"/>
    </row>
    <row r="212" spans="1:9" s="13" customFormat="1" ht="21.6" customHeight="1" x14ac:dyDescent="0.3">
      <c r="A212" s="119">
        <v>44734</v>
      </c>
      <c r="B212" s="120" t="s">
        <v>593</v>
      </c>
      <c r="C212" s="120" t="s">
        <v>594</v>
      </c>
      <c r="D212" s="120">
        <v>20</v>
      </c>
      <c r="E212" s="257" t="s">
        <v>595</v>
      </c>
      <c r="F212" s="258"/>
      <c r="G212" s="120"/>
      <c r="H212" s="123" t="s">
        <v>267</v>
      </c>
      <c r="I212" s="122"/>
    </row>
    <row r="213" spans="1:9" s="13" customFormat="1" ht="21.6" customHeight="1" x14ac:dyDescent="0.3">
      <c r="A213" s="119">
        <v>44734</v>
      </c>
      <c r="B213" s="120" t="s">
        <v>143</v>
      </c>
      <c r="C213" s="120" t="s">
        <v>596</v>
      </c>
      <c r="D213" s="120">
        <v>40</v>
      </c>
      <c r="E213" s="257" t="s">
        <v>597</v>
      </c>
      <c r="F213" s="258"/>
      <c r="G213" s="120" t="s">
        <v>110</v>
      </c>
      <c r="H213" s="132" t="s">
        <v>356</v>
      </c>
      <c r="I213" s="122"/>
    </row>
    <row r="214" spans="1:9" s="13" customFormat="1" ht="21.6" customHeight="1" x14ac:dyDescent="0.3">
      <c r="A214" s="119">
        <v>44734</v>
      </c>
      <c r="B214" s="120" t="s">
        <v>598</v>
      </c>
      <c r="C214" s="120" t="s">
        <v>599</v>
      </c>
      <c r="D214" s="120">
        <v>57</v>
      </c>
      <c r="E214" s="257" t="s">
        <v>600</v>
      </c>
      <c r="F214" s="258"/>
      <c r="G214" s="120" t="s">
        <v>158</v>
      </c>
      <c r="H214" s="135" t="s">
        <v>158</v>
      </c>
      <c r="I214" s="122"/>
    </row>
    <row r="215" spans="1:9" s="13" customFormat="1" ht="21.6" customHeight="1" x14ac:dyDescent="0.3">
      <c r="A215" s="119">
        <v>44728</v>
      </c>
      <c r="B215" s="120" t="s">
        <v>601</v>
      </c>
      <c r="C215" s="120" t="s">
        <v>186</v>
      </c>
      <c r="D215" s="120">
        <v>40</v>
      </c>
      <c r="E215" s="257" t="s">
        <v>576</v>
      </c>
      <c r="F215" s="258"/>
      <c r="G215" s="120"/>
      <c r="H215" s="133" t="s">
        <v>119</v>
      </c>
      <c r="I215" s="122"/>
    </row>
    <row r="216" spans="1:9" s="13" customFormat="1" ht="21.6" customHeight="1" x14ac:dyDescent="0.3">
      <c r="A216" s="119">
        <v>44727</v>
      </c>
      <c r="B216" s="120" t="s">
        <v>480</v>
      </c>
      <c r="C216" s="120" t="s">
        <v>602</v>
      </c>
      <c r="D216" s="120">
        <v>60</v>
      </c>
      <c r="E216" s="257" t="s">
        <v>603</v>
      </c>
      <c r="F216" s="258"/>
      <c r="G216" s="120"/>
      <c r="H216" s="123" t="s">
        <v>155</v>
      </c>
      <c r="I216" s="122"/>
    </row>
    <row r="217" spans="1:9" s="13" customFormat="1" ht="21.6" customHeight="1" x14ac:dyDescent="0.3">
      <c r="A217" s="119">
        <v>44722</v>
      </c>
      <c r="B217" s="120" t="s">
        <v>604</v>
      </c>
      <c r="C217" s="120" t="s">
        <v>605</v>
      </c>
      <c r="D217" s="120">
        <v>45</v>
      </c>
      <c r="E217" s="257" t="s">
        <v>606</v>
      </c>
      <c r="F217" s="258"/>
      <c r="G217" s="120" t="s">
        <v>607</v>
      </c>
      <c r="H217" s="123" t="s">
        <v>608</v>
      </c>
      <c r="I217" s="122" t="s">
        <v>609</v>
      </c>
    </row>
    <row r="218" spans="1:9" s="13" customFormat="1" ht="21.6" customHeight="1" thickBot="1" x14ac:dyDescent="0.35">
      <c r="A218" s="136">
        <v>44720</v>
      </c>
      <c r="B218" s="137" t="s">
        <v>610</v>
      </c>
      <c r="C218" s="137" t="s">
        <v>611</v>
      </c>
      <c r="D218" s="137">
        <v>80</v>
      </c>
      <c r="E218" s="264" t="s">
        <v>612</v>
      </c>
      <c r="F218" s="265"/>
      <c r="G218" s="137" t="s">
        <v>613</v>
      </c>
      <c r="H218" s="138" t="s">
        <v>158</v>
      </c>
      <c r="I218" s="139"/>
    </row>
    <row r="219" spans="1:9" s="13" customFormat="1" ht="21.6" customHeight="1" thickTop="1" x14ac:dyDescent="0.3">
      <c r="A219" s="140">
        <v>44712</v>
      </c>
      <c r="B219" s="116" t="s">
        <v>614</v>
      </c>
      <c r="C219" s="116" t="s">
        <v>614</v>
      </c>
      <c r="D219" s="116">
        <v>60</v>
      </c>
      <c r="E219" s="266" t="s">
        <v>615</v>
      </c>
      <c r="F219" s="267"/>
      <c r="G219" s="116" t="s">
        <v>453</v>
      </c>
      <c r="H219" s="116"/>
      <c r="I219" s="116"/>
    </row>
    <row r="220" spans="1:9" s="13" customFormat="1" ht="21.6" customHeight="1" x14ac:dyDescent="0.3">
      <c r="A220" s="141">
        <v>44712</v>
      </c>
      <c r="B220" s="120" t="s">
        <v>616</v>
      </c>
      <c r="C220" s="120" t="s">
        <v>611</v>
      </c>
      <c r="D220" s="120">
        <v>80</v>
      </c>
      <c r="E220" s="257" t="s">
        <v>617</v>
      </c>
      <c r="F220" s="258"/>
      <c r="G220" s="120" t="s">
        <v>618</v>
      </c>
      <c r="H220" s="120"/>
      <c r="I220" s="120"/>
    </row>
    <row r="221" spans="1:9" s="13" customFormat="1" ht="21.6" customHeight="1" x14ac:dyDescent="0.3">
      <c r="A221" s="141">
        <v>44708</v>
      </c>
      <c r="B221" s="120" t="s">
        <v>619</v>
      </c>
      <c r="C221" s="120" t="s">
        <v>620</v>
      </c>
      <c r="D221" s="120">
        <v>50</v>
      </c>
      <c r="E221" s="257" t="s">
        <v>621</v>
      </c>
      <c r="F221" s="258"/>
      <c r="G221" s="120"/>
      <c r="H221" s="70" t="s">
        <v>110</v>
      </c>
      <c r="I221" s="120"/>
    </row>
    <row r="222" spans="1:9" s="13" customFormat="1" ht="21.6" customHeight="1" x14ac:dyDescent="0.3">
      <c r="A222" s="141">
        <v>44708</v>
      </c>
      <c r="B222" s="120" t="s">
        <v>622</v>
      </c>
      <c r="C222" s="120" t="s">
        <v>623</v>
      </c>
      <c r="D222" s="120">
        <v>300</v>
      </c>
      <c r="E222" s="257" t="s">
        <v>624</v>
      </c>
      <c r="F222" s="258"/>
      <c r="G222" s="120"/>
      <c r="H222" s="70" t="s">
        <v>45</v>
      </c>
      <c r="I222" s="120"/>
    </row>
    <row r="223" spans="1:9" s="13" customFormat="1" ht="21.6" customHeight="1" x14ac:dyDescent="0.3">
      <c r="A223" s="141">
        <v>44707</v>
      </c>
      <c r="B223" s="120" t="s">
        <v>625</v>
      </c>
      <c r="C223" s="120" t="s">
        <v>227</v>
      </c>
      <c r="D223" s="120">
        <v>90</v>
      </c>
      <c r="E223" s="257" t="s">
        <v>626</v>
      </c>
      <c r="F223" s="258"/>
      <c r="G223" s="120" t="s">
        <v>453</v>
      </c>
      <c r="H223" s="134" t="s">
        <v>627</v>
      </c>
      <c r="I223" s="120"/>
    </row>
    <row r="224" spans="1:9" s="13" customFormat="1" ht="21.6" customHeight="1" x14ac:dyDescent="0.3">
      <c r="A224" s="141">
        <v>44705</v>
      </c>
      <c r="B224" s="120" t="s">
        <v>598</v>
      </c>
      <c r="C224" s="120" t="s">
        <v>599</v>
      </c>
      <c r="D224" s="120">
        <v>57</v>
      </c>
      <c r="E224" s="257" t="s">
        <v>628</v>
      </c>
      <c r="F224" s="258"/>
      <c r="G224" s="120"/>
      <c r="H224" s="120"/>
      <c r="I224" s="120"/>
    </row>
    <row r="225" spans="1:9" s="13" customFormat="1" ht="21.6" customHeight="1" x14ac:dyDescent="0.3">
      <c r="A225" s="141">
        <v>44704</v>
      </c>
      <c r="B225" s="120" t="s">
        <v>87</v>
      </c>
      <c r="C225" s="120" t="s">
        <v>629</v>
      </c>
      <c r="D225" s="120">
        <v>40</v>
      </c>
      <c r="E225" s="257" t="s">
        <v>630</v>
      </c>
      <c r="F225" s="258"/>
      <c r="G225" s="120"/>
      <c r="H225" s="134" t="s">
        <v>631</v>
      </c>
      <c r="I225" s="120"/>
    </row>
    <row r="226" spans="1:9" s="13" customFormat="1" ht="21.6" customHeight="1" x14ac:dyDescent="0.3">
      <c r="A226" s="141">
        <v>44700</v>
      </c>
      <c r="B226" s="120" t="s">
        <v>632</v>
      </c>
      <c r="C226" s="120" t="s">
        <v>633</v>
      </c>
      <c r="D226" s="120">
        <v>15</v>
      </c>
      <c r="E226" s="257" t="s">
        <v>634</v>
      </c>
      <c r="F226" s="258"/>
      <c r="G226" s="120" t="s">
        <v>136</v>
      </c>
      <c r="H226" s="120"/>
      <c r="I226" s="120"/>
    </row>
    <row r="227" spans="1:9" s="13" customFormat="1" ht="21.6" customHeight="1" x14ac:dyDescent="0.3">
      <c r="A227" s="141">
        <v>44700</v>
      </c>
      <c r="B227" s="120" t="s">
        <v>635</v>
      </c>
      <c r="C227" s="120" t="s">
        <v>636</v>
      </c>
      <c r="D227" s="120">
        <v>25</v>
      </c>
      <c r="E227" s="257" t="s">
        <v>637</v>
      </c>
      <c r="F227" s="258"/>
      <c r="G227" s="120"/>
      <c r="H227" s="120"/>
      <c r="I227" s="120"/>
    </row>
    <row r="228" spans="1:9" s="13" customFormat="1" ht="21.6" customHeight="1" x14ac:dyDescent="0.3">
      <c r="A228" s="141">
        <v>44700</v>
      </c>
      <c r="B228" s="120" t="s">
        <v>57</v>
      </c>
      <c r="C228" s="120" t="s">
        <v>638</v>
      </c>
      <c r="D228" s="120">
        <v>30</v>
      </c>
      <c r="E228" s="257" t="s">
        <v>639</v>
      </c>
      <c r="F228" s="258"/>
      <c r="G228" s="120" t="s">
        <v>53</v>
      </c>
      <c r="H228" s="120"/>
      <c r="I228" s="120"/>
    </row>
    <row r="229" spans="1:9" s="13" customFormat="1" ht="21.6" customHeight="1" x14ac:dyDescent="0.3">
      <c r="A229" s="141">
        <v>44698</v>
      </c>
      <c r="B229" s="120" t="s">
        <v>640</v>
      </c>
      <c r="C229" s="120" t="s">
        <v>641</v>
      </c>
      <c r="D229" s="120">
        <v>13</v>
      </c>
      <c r="E229" s="257" t="s">
        <v>49</v>
      </c>
      <c r="F229" s="258"/>
      <c r="G229" s="120"/>
      <c r="H229" s="120"/>
      <c r="I229" s="120"/>
    </row>
    <row r="230" spans="1:9" s="13" customFormat="1" ht="21.6" customHeight="1" x14ac:dyDescent="0.3">
      <c r="A230" s="141">
        <v>44698</v>
      </c>
      <c r="B230" s="120" t="s">
        <v>642</v>
      </c>
      <c r="C230" s="120" t="s">
        <v>116</v>
      </c>
      <c r="D230" s="120">
        <v>60</v>
      </c>
      <c r="E230" s="257" t="s">
        <v>643</v>
      </c>
      <c r="F230" s="258"/>
      <c r="G230" s="120" t="s">
        <v>170</v>
      </c>
      <c r="H230" s="120"/>
      <c r="I230" s="120"/>
    </row>
    <row r="231" spans="1:9" s="13" customFormat="1" ht="21.6" customHeight="1" x14ac:dyDescent="0.3">
      <c r="A231" s="141">
        <v>44697</v>
      </c>
      <c r="B231" s="120" t="s">
        <v>644</v>
      </c>
      <c r="C231" s="120" t="s">
        <v>645</v>
      </c>
      <c r="D231" s="120">
        <v>40</v>
      </c>
      <c r="E231" s="257" t="s">
        <v>646</v>
      </c>
      <c r="F231" s="258"/>
      <c r="G231" s="120"/>
      <c r="H231" s="120"/>
      <c r="I231" s="120"/>
    </row>
    <row r="232" spans="1:9" s="13" customFormat="1" ht="21.6" customHeight="1" x14ac:dyDescent="0.3">
      <c r="A232" s="141">
        <v>44697</v>
      </c>
      <c r="B232" s="120" t="s">
        <v>647</v>
      </c>
      <c r="C232" s="120" t="s">
        <v>116</v>
      </c>
      <c r="D232" s="120">
        <v>70</v>
      </c>
      <c r="E232" s="257" t="s">
        <v>648</v>
      </c>
      <c r="F232" s="258"/>
      <c r="G232" s="120" t="s">
        <v>102</v>
      </c>
      <c r="H232" s="120"/>
      <c r="I232" s="120"/>
    </row>
    <row r="233" spans="1:9" s="13" customFormat="1" ht="21.6" customHeight="1" x14ac:dyDescent="0.3">
      <c r="A233" s="141">
        <v>44694</v>
      </c>
      <c r="B233" s="120" t="s">
        <v>649</v>
      </c>
      <c r="C233" s="120" t="s">
        <v>649</v>
      </c>
      <c r="D233" s="120">
        <v>32</v>
      </c>
      <c r="E233" s="257" t="s">
        <v>650</v>
      </c>
      <c r="F233" s="258"/>
      <c r="G233" s="120"/>
      <c r="H233" s="120"/>
      <c r="I233" s="120"/>
    </row>
    <row r="234" spans="1:9" s="13" customFormat="1" ht="21.6" customHeight="1" x14ac:dyDescent="0.3">
      <c r="A234" s="141">
        <v>44694</v>
      </c>
      <c r="B234" s="120" t="s">
        <v>651</v>
      </c>
      <c r="C234" s="120" t="s">
        <v>652</v>
      </c>
      <c r="D234" s="120">
        <v>37</v>
      </c>
      <c r="E234" s="257" t="s">
        <v>653</v>
      </c>
      <c r="F234" s="258"/>
      <c r="G234" s="120"/>
      <c r="H234" s="120"/>
      <c r="I234" s="120"/>
    </row>
    <row r="235" spans="1:9" s="13" customFormat="1" ht="21.6" customHeight="1" x14ac:dyDescent="0.3">
      <c r="A235" s="141">
        <v>44692</v>
      </c>
      <c r="B235" s="120" t="s">
        <v>134</v>
      </c>
      <c r="C235" s="120" t="s">
        <v>654</v>
      </c>
      <c r="D235" s="120">
        <v>15</v>
      </c>
      <c r="E235" s="257" t="s">
        <v>655</v>
      </c>
      <c r="F235" s="258"/>
      <c r="G235" s="120"/>
      <c r="H235" s="120"/>
      <c r="I235" s="120"/>
    </row>
    <row r="236" spans="1:9" s="13" customFormat="1" ht="21.6" customHeight="1" x14ac:dyDescent="0.3">
      <c r="A236" s="141">
        <v>44692</v>
      </c>
      <c r="B236" s="120" t="s">
        <v>656</v>
      </c>
      <c r="C236" s="120" t="s">
        <v>657</v>
      </c>
      <c r="D236" s="120">
        <v>4</v>
      </c>
      <c r="E236" s="257" t="s">
        <v>658</v>
      </c>
      <c r="F236" s="258"/>
      <c r="G236" s="120"/>
      <c r="H236" s="70" t="s">
        <v>441</v>
      </c>
      <c r="I236" s="120"/>
    </row>
    <row r="237" spans="1:9" s="13" customFormat="1" ht="21.6" customHeight="1" x14ac:dyDescent="0.3">
      <c r="A237" s="141">
        <v>44692</v>
      </c>
      <c r="B237" s="120" t="s">
        <v>659</v>
      </c>
      <c r="C237" s="120" t="s">
        <v>660</v>
      </c>
      <c r="D237" s="120">
        <v>50</v>
      </c>
      <c r="E237" s="257" t="s">
        <v>661</v>
      </c>
      <c r="F237" s="258"/>
      <c r="G237" s="120" t="s">
        <v>662</v>
      </c>
      <c r="H237" s="120"/>
      <c r="I237" s="120"/>
    </row>
    <row r="238" spans="1:9" s="13" customFormat="1" ht="21.6" customHeight="1" x14ac:dyDescent="0.3">
      <c r="A238" s="141">
        <v>44691</v>
      </c>
      <c r="B238" s="120" t="s">
        <v>663</v>
      </c>
      <c r="C238" s="120" t="s">
        <v>664</v>
      </c>
      <c r="D238" s="120">
        <v>80</v>
      </c>
      <c r="E238" s="257" t="s">
        <v>665</v>
      </c>
      <c r="F238" s="258"/>
      <c r="G238" s="120" t="s">
        <v>278</v>
      </c>
      <c r="H238" s="70" t="s">
        <v>85</v>
      </c>
      <c r="I238" s="120"/>
    </row>
    <row r="239" spans="1:9" s="13" customFormat="1" ht="21.6" customHeight="1" x14ac:dyDescent="0.3">
      <c r="A239" s="141">
        <v>44685</v>
      </c>
      <c r="B239" s="120" t="s">
        <v>666</v>
      </c>
      <c r="C239" s="120" t="s">
        <v>667</v>
      </c>
      <c r="D239" s="120">
        <v>30</v>
      </c>
      <c r="E239" s="257" t="s">
        <v>668</v>
      </c>
      <c r="F239" s="258"/>
      <c r="G239" s="120"/>
      <c r="H239" s="70" t="s">
        <v>45</v>
      </c>
      <c r="I239" s="120"/>
    </row>
    <row r="240" spans="1:9" s="13" customFormat="1" ht="21.6" customHeight="1" x14ac:dyDescent="0.3">
      <c r="A240" s="141">
        <v>44685</v>
      </c>
      <c r="B240" s="120" t="s">
        <v>669</v>
      </c>
      <c r="C240" s="120" t="s">
        <v>670</v>
      </c>
      <c r="D240" s="120">
        <v>50</v>
      </c>
      <c r="E240" s="257" t="s">
        <v>671</v>
      </c>
      <c r="F240" s="258"/>
      <c r="G240" s="120" t="s">
        <v>119</v>
      </c>
      <c r="H240" s="70" t="s">
        <v>102</v>
      </c>
      <c r="I240" s="120"/>
    </row>
    <row r="241" spans="1:9" s="13" customFormat="1" ht="21.6" customHeight="1" x14ac:dyDescent="0.3">
      <c r="A241" s="141">
        <v>44684</v>
      </c>
      <c r="B241" s="120" t="s">
        <v>672</v>
      </c>
      <c r="C241" s="120" t="s">
        <v>673</v>
      </c>
      <c r="D241" s="120">
        <v>55</v>
      </c>
      <c r="E241" s="257" t="s">
        <v>674</v>
      </c>
      <c r="F241" s="258"/>
      <c r="G241" s="120"/>
      <c r="H241" s="70" t="s">
        <v>85</v>
      </c>
      <c r="I241" s="120"/>
    </row>
    <row r="242" spans="1:9" s="13" customFormat="1" ht="21.6" customHeight="1" x14ac:dyDescent="0.3">
      <c r="A242" s="141">
        <v>44683</v>
      </c>
      <c r="B242" s="120" t="s">
        <v>675</v>
      </c>
      <c r="C242" s="120" t="s">
        <v>249</v>
      </c>
      <c r="D242" s="120">
        <v>50</v>
      </c>
      <c r="E242" s="257" t="s">
        <v>676</v>
      </c>
      <c r="F242" s="258"/>
      <c r="G242" s="120" t="s">
        <v>136</v>
      </c>
      <c r="H242" s="70" t="s">
        <v>136</v>
      </c>
      <c r="I242" s="120"/>
    </row>
    <row r="243" spans="1:9" s="13" customFormat="1" ht="21.6" customHeight="1" x14ac:dyDescent="0.3">
      <c r="A243" s="142">
        <v>44680</v>
      </c>
      <c r="B243" s="81" t="s">
        <v>677</v>
      </c>
      <c r="C243" s="81" t="s">
        <v>249</v>
      </c>
      <c r="D243" s="81">
        <v>30</v>
      </c>
      <c r="E243" s="249" t="s">
        <v>678</v>
      </c>
      <c r="F243" s="250"/>
      <c r="G243" s="81"/>
      <c r="H243" s="70" t="s">
        <v>45</v>
      </c>
      <c r="I243" s="81"/>
    </row>
    <row r="244" spans="1:9" s="13" customFormat="1" ht="21.6" customHeight="1" x14ac:dyDescent="0.3">
      <c r="A244" s="142">
        <v>44678</v>
      </c>
      <c r="B244" s="81" t="s">
        <v>248</v>
      </c>
      <c r="C244" s="81" t="s">
        <v>227</v>
      </c>
      <c r="D244" s="81">
        <v>100</v>
      </c>
      <c r="E244" s="249" t="s">
        <v>679</v>
      </c>
      <c r="F244" s="250"/>
      <c r="G244" s="81" t="s">
        <v>90</v>
      </c>
      <c r="H244" s="70" t="s">
        <v>45</v>
      </c>
      <c r="I244" s="81"/>
    </row>
    <row r="245" spans="1:9" s="13" customFormat="1" ht="21.6" customHeight="1" x14ac:dyDescent="0.3">
      <c r="A245" s="142">
        <v>44677</v>
      </c>
      <c r="B245" s="81" t="s">
        <v>680</v>
      </c>
      <c r="C245" s="81" t="s">
        <v>681</v>
      </c>
      <c r="D245" s="81">
        <v>70</v>
      </c>
      <c r="E245" s="249" t="s">
        <v>682</v>
      </c>
      <c r="F245" s="250"/>
      <c r="G245" s="81"/>
      <c r="H245" s="81"/>
      <c r="I245" s="81"/>
    </row>
    <row r="246" spans="1:9" s="13" customFormat="1" ht="21.6" customHeight="1" x14ac:dyDescent="0.3">
      <c r="A246" s="142">
        <v>44676</v>
      </c>
      <c r="B246" s="81" t="s">
        <v>235</v>
      </c>
      <c r="C246" s="81" t="s">
        <v>683</v>
      </c>
      <c r="D246" s="81">
        <v>50</v>
      </c>
      <c r="E246" s="249" t="s">
        <v>684</v>
      </c>
      <c r="F246" s="250"/>
      <c r="G246" s="81"/>
      <c r="H246" s="70" t="s">
        <v>136</v>
      </c>
      <c r="I246" s="81"/>
    </row>
    <row r="247" spans="1:9" s="13" customFormat="1" ht="21.6" customHeight="1" x14ac:dyDescent="0.3">
      <c r="A247" s="143" t="s">
        <v>685</v>
      </c>
      <c r="B247" s="81" t="s">
        <v>686</v>
      </c>
      <c r="C247" s="81" t="s">
        <v>687</v>
      </c>
      <c r="D247" s="81">
        <v>60</v>
      </c>
      <c r="E247" s="249" t="s">
        <v>688</v>
      </c>
      <c r="F247" s="250"/>
      <c r="G247" s="81" t="s">
        <v>689</v>
      </c>
      <c r="H247" s="81"/>
      <c r="I247" s="97" t="s">
        <v>690</v>
      </c>
    </row>
    <row r="248" spans="1:9" s="13" customFormat="1" ht="21.6" customHeight="1" x14ac:dyDescent="0.3">
      <c r="A248" s="142">
        <v>44671</v>
      </c>
      <c r="B248" s="81" t="s">
        <v>691</v>
      </c>
      <c r="C248" s="81" t="s">
        <v>692</v>
      </c>
      <c r="D248" s="81">
        <v>40</v>
      </c>
      <c r="E248" s="249" t="s">
        <v>693</v>
      </c>
      <c r="F248" s="250"/>
      <c r="G248" s="81" t="s">
        <v>694</v>
      </c>
      <c r="H248" s="70" t="s">
        <v>85</v>
      </c>
      <c r="I248" s="81"/>
    </row>
    <row r="249" spans="1:9" s="13" customFormat="1" ht="21.6" customHeight="1" x14ac:dyDescent="0.3">
      <c r="A249" s="142">
        <v>44670</v>
      </c>
      <c r="B249" s="81" t="s">
        <v>695</v>
      </c>
      <c r="C249" s="81" t="s">
        <v>696</v>
      </c>
      <c r="D249" s="81">
        <v>100</v>
      </c>
      <c r="E249" s="249" t="s">
        <v>697</v>
      </c>
      <c r="F249" s="250"/>
      <c r="G249" s="81" t="s">
        <v>698</v>
      </c>
      <c r="H249" s="70" t="s">
        <v>136</v>
      </c>
      <c r="I249" s="81"/>
    </row>
    <row r="250" spans="1:9" s="13" customFormat="1" ht="21.6" customHeight="1" x14ac:dyDescent="0.3">
      <c r="A250" s="142">
        <v>44669</v>
      </c>
      <c r="B250" s="81" t="s">
        <v>560</v>
      </c>
      <c r="C250" s="81" t="s">
        <v>411</v>
      </c>
      <c r="D250" s="81">
        <v>30</v>
      </c>
      <c r="E250" s="249" t="s">
        <v>699</v>
      </c>
      <c r="F250" s="250"/>
      <c r="G250" s="81"/>
      <c r="H250" s="81"/>
      <c r="I250" s="81"/>
    </row>
    <row r="251" spans="1:9" s="13" customFormat="1" ht="21.6" customHeight="1" x14ac:dyDescent="0.3">
      <c r="A251" s="142">
        <v>44669</v>
      </c>
      <c r="B251" s="81" t="s">
        <v>700</v>
      </c>
      <c r="C251" s="81" t="s">
        <v>411</v>
      </c>
      <c r="D251" s="81">
        <v>50</v>
      </c>
      <c r="E251" s="249" t="s">
        <v>701</v>
      </c>
      <c r="F251" s="250"/>
      <c r="G251" s="81"/>
      <c r="H251" s="81"/>
      <c r="I251" s="81"/>
    </row>
    <row r="252" spans="1:9" s="13" customFormat="1" ht="21.6" customHeight="1" x14ac:dyDescent="0.3">
      <c r="A252" s="142">
        <v>44666</v>
      </c>
      <c r="B252" s="81" t="s">
        <v>702</v>
      </c>
      <c r="C252" s="81" t="s">
        <v>703</v>
      </c>
      <c r="D252" s="81">
        <v>10</v>
      </c>
      <c r="E252" s="249" t="s">
        <v>704</v>
      </c>
      <c r="F252" s="250"/>
      <c r="G252" s="81"/>
      <c r="H252" s="70" t="s">
        <v>441</v>
      </c>
      <c r="I252" s="81"/>
    </row>
    <row r="253" spans="1:9" s="13" customFormat="1" ht="21.6" customHeight="1" x14ac:dyDescent="0.3">
      <c r="A253" s="142">
        <v>44664</v>
      </c>
      <c r="B253" s="81" t="s">
        <v>705</v>
      </c>
      <c r="C253" s="81" t="s">
        <v>706</v>
      </c>
      <c r="D253" s="81">
        <v>30</v>
      </c>
      <c r="E253" s="249" t="s">
        <v>707</v>
      </c>
      <c r="F253" s="250"/>
      <c r="G253" s="81"/>
      <c r="H253" s="70" t="s">
        <v>45</v>
      </c>
      <c r="I253" s="81"/>
    </row>
    <row r="254" spans="1:9" s="13" customFormat="1" ht="21.6" customHeight="1" x14ac:dyDescent="0.3">
      <c r="A254" s="142">
        <v>44659</v>
      </c>
      <c r="B254" s="81" t="s">
        <v>708</v>
      </c>
      <c r="C254" s="81" t="s">
        <v>709</v>
      </c>
      <c r="D254" s="81">
        <v>27</v>
      </c>
      <c r="E254" s="249" t="s">
        <v>710</v>
      </c>
      <c r="F254" s="250"/>
      <c r="G254" s="81"/>
      <c r="H254" s="70" t="s">
        <v>170</v>
      </c>
      <c r="I254" s="81" t="s">
        <v>711</v>
      </c>
    </row>
    <row r="255" spans="1:9" s="13" customFormat="1" ht="21.6" customHeight="1" x14ac:dyDescent="0.3">
      <c r="A255" s="142">
        <v>44659</v>
      </c>
      <c r="B255" s="81" t="s">
        <v>712</v>
      </c>
      <c r="C255" s="81" t="s">
        <v>713</v>
      </c>
      <c r="D255" s="81">
        <v>150</v>
      </c>
      <c r="E255" s="249" t="s">
        <v>714</v>
      </c>
      <c r="F255" s="250"/>
      <c r="G255" s="81" t="s">
        <v>136</v>
      </c>
      <c r="H255" s="81"/>
      <c r="I255" s="81"/>
    </row>
    <row r="256" spans="1:9" s="13" customFormat="1" ht="21.6" customHeight="1" x14ac:dyDescent="0.3">
      <c r="A256" s="142">
        <v>44658</v>
      </c>
      <c r="B256" s="81" t="s">
        <v>715</v>
      </c>
      <c r="C256" s="81" t="s">
        <v>716</v>
      </c>
      <c r="D256" s="81">
        <v>45</v>
      </c>
      <c r="E256" s="249" t="s">
        <v>717</v>
      </c>
      <c r="F256" s="250"/>
      <c r="G256" s="81" t="s">
        <v>718</v>
      </c>
      <c r="H256" s="70" t="s">
        <v>136</v>
      </c>
      <c r="I256" s="81" t="s">
        <v>719</v>
      </c>
    </row>
    <row r="257" spans="1:9" s="13" customFormat="1" ht="21.6" customHeight="1" x14ac:dyDescent="0.3">
      <c r="A257" s="142">
        <v>44657</v>
      </c>
      <c r="B257" s="81" t="s">
        <v>720</v>
      </c>
      <c r="C257" s="81" t="s">
        <v>721</v>
      </c>
      <c r="D257" s="81">
        <v>50</v>
      </c>
      <c r="E257" s="249" t="s">
        <v>722</v>
      </c>
      <c r="F257" s="250"/>
      <c r="G257" s="81"/>
      <c r="H257" s="70" t="s">
        <v>136</v>
      </c>
      <c r="I257" s="81"/>
    </row>
    <row r="258" spans="1:9" s="13" customFormat="1" ht="21.6" customHeight="1" x14ac:dyDescent="0.3">
      <c r="A258" s="142">
        <v>44656</v>
      </c>
      <c r="B258" s="81" t="s">
        <v>723</v>
      </c>
      <c r="C258" s="81" t="s">
        <v>332</v>
      </c>
      <c r="D258" s="81">
        <v>45</v>
      </c>
      <c r="E258" s="249" t="s">
        <v>724</v>
      </c>
      <c r="F258" s="250"/>
      <c r="G258" s="81"/>
      <c r="H258" s="70" t="s">
        <v>170</v>
      </c>
      <c r="I258" s="81"/>
    </row>
    <row r="259" spans="1:9" s="13" customFormat="1" ht="21.6" customHeight="1" x14ac:dyDescent="0.3">
      <c r="A259" s="142">
        <v>44655</v>
      </c>
      <c r="B259" s="81" t="s">
        <v>725</v>
      </c>
      <c r="C259" s="81" t="s">
        <v>332</v>
      </c>
      <c r="D259" s="81">
        <v>120</v>
      </c>
      <c r="E259" s="249" t="s">
        <v>726</v>
      </c>
      <c r="F259" s="250"/>
      <c r="G259" s="81"/>
      <c r="H259" s="70" t="s">
        <v>170</v>
      </c>
      <c r="I259" s="81"/>
    </row>
    <row r="260" spans="1:9" s="13" customFormat="1" ht="21.6" customHeight="1" x14ac:dyDescent="0.3">
      <c r="A260" s="142">
        <v>44651</v>
      </c>
      <c r="B260" s="81" t="s">
        <v>727</v>
      </c>
      <c r="C260" s="81" t="s">
        <v>411</v>
      </c>
      <c r="D260" s="81">
        <v>25</v>
      </c>
      <c r="E260" s="249" t="s">
        <v>728</v>
      </c>
      <c r="F260" s="250"/>
      <c r="G260" s="81"/>
      <c r="H260" s="70" t="s">
        <v>45</v>
      </c>
      <c r="I260" s="81"/>
    </row>
    <row r="261" spans="1:9" s="13" customFormat="1" ht="21.6" customHeight="1" x14ac:dyDescent="0.3">
      <c r="A261" s="141">
        <v>44651</v>
      </c>
      <c r="B261" s="120" t="s">
        <v>729</v>
      </c>
      <c r="C261" s="120" t="s">
        <v>730</v>
      </c>
      <c r="D261" s="120">
        <v>45</v>
      </c>
      <c r="E261" s="257" t="s">
        <v>731</v>
      </c>
      <c r="F261" s="258"/>
      <c r="G261" s="120"/>
      <c r="H261" s="70" t="s">
        <v>267</v>
      </c>
      <c r="I261" s="120"/>
    </row>
    <row r="262" spans="1:9" s="13" customFormat="1" ht="21.6" customHeight="1" x14ac:dyDescent="0.3">
      <c r="A262" s="141">
        <v>44651</v>
      </c>
      <c r="B262" s="120" t="s">
        <v>732</v>
      </c>
      <c r="C262" s="120" t="s">
        <v>733</v>
      </c>
      <c r="D262" s="120">
        <v>40</v>
      </c>
      <c r="E262" s="257" t="s">
        <v>734</v>
      </c>
      <c r="F262" s="258"/>
      <c r="G262" s="120"/>
      <c r="H262" s="70" t="s">
        <v>158</v>
      </c>
      <c r="I262" s="120"/>
    </row>
    <row r="263" spans="1:9" s="13" customFormat="1" ht="21.6" customHeight="1" x14ac:dyDescent="0.3">
      <c r="A263" s="141">
        <v>44649</v>
      </c>
      <c r="B263" s="120" t="s">
        <v>534</v>
      </c>
      <c r="C263" s="120" t="s">
        <v>735</v>
      </c>
      <c r="D263" s="120">
        <v>35</v>
      </c>
      <c r="E263" s="257" t="s">
        <v>736</v>
      </c>
      <c r="F263" s="258"/>
      <c r="G263" s="120"/>
      <c r="H263" s="70" t="s">
        <v>102</v>
      </c>
      <c r="I263" s="120"/>
    </row>
    <row r="264" spans="1:9" s="13" customFormat="1" ht="21.6" customHeight="1" x14ac:dyDescent="0.3">
      <c r="A264" s="141">
        <v>44649</v>
      </c>
      <c r="B264" s="120" t="s">
        <v>737</v>
      </c>
      <c r="C264" s="120" t="s">
        <v>738</v>
      </c>
      <c r="D264" s="120">
        <v>30</v>
      </c>
      <c r="E264" s="257" t="s">
        <v>739</v>
      </c>
      <c r="F264" s="258"/>
      <c r="G264" s="120"/>
      <c r="H264" s="70" t="s">
        <v>45</v>
      </c>
      <c r="I264" s="120"/>
    </row>
    <row r="265" spans="1:9" s="13" customFormat="1" ht="21.6" customHeight="1" x14ac:dyDescent="0.3">
      <c r="A265" s="141">
        <v>44648</v>
      </c>
      <c r="B265" s="120" t="s">
        <v>740</v>
      </c>
      <c r="C265" s="120" t="s">
        <v>741</v>
      </c>
      <c r="D265" s="120">
        <v>45</v>
      </c>
      <c r="E265" s="257" t="s">
        <v>742</v>
      </c>
      <c r="F265" s="258"/>
      <c r="G265" s="120"/>
      <c r="H265" s="70" t="s">
        <v>133</v>
      </c>
      <c r="I265" s="120"/>
    </row>
    <row r="266" spans="1:9" s="13" customFormat="1" ht="21.6" customHeight="1" x14ac:dyDescent="0.3">
      <c r="A266" s="141">
        <v>44648</v>
      </c>
      <c r="B266" s="120" t="s">
        <v>743</v>
      </c>
      <c r="C266" s="120" t="s">
        <v>744</v>
      </c>
      <c r="D266" s="120">
        <v>50</v>
      </c>
      <c r="E266" s="257" t="s">
        <v>745</v>
      </c>
      <c r="F266" s="258"/>
      <c r="G266" s="120" t="s">
        <v>453</v>
      </c>
      <c r="H266" s="70" t="s">
        <v>45</v>
      </c>
      <c r="I266" s="120"/>
    </row>
    <row r="267" spans="1:9" s="13" customFormat="1" ht="21.6" customHeight="1" x14ac:dyDescent="0.3">
      <c r="A267" s="141">
        <v>44647</v>
      </c>
      <c r="B267" s="120" t="s">
        <v>746</v>
      </c>
      <c r="C267" s="120" t="s">
        <v>747</v>
      </c>
      <c r="D267" s="120">
        <v>15</v>
      </c>
      <c r="E267" s="257" t="s">
        <v>748</v>
      </c>
      <c r="F267" s="258"/>
      <c r="G267" s="120"/>
      <c r="H267" s="70" t="s">
        <v>441</v>
      </c>
      <c r="I267" s="120"/>
    </row>
    <row r="268" spans="1:9" s="13" customFormat="1" ht="21.6" customHeight="1" x14ac:dyDescent="0.3">
      <c r="A268" s="141">
        <v>44644</v>
      </c>
      <c r="B268" s="120" t="s">
        <v>749</v>
      </c>
      <c r="C268" s="120" t="s">
        <v>240</v>
      </c>
      <c r="D268" s="120">
        <v>40</v>
      </c>
      <c r="E268" s="257" t="s">
        <v>750</v>
      </c>
      <c r="F268" s="258"/>
      <c r="G268" s="120" t="s">
        <v>136</v>
      </c>
      <c r="H268" s="70" t="s">
        <v>133</v>
      </c>
      <c r="I268" s="120"/>
    </row>
    <row r="269" spans="1:9" s="13" customFormat="1" ht="21.6" customHeight="1" x14ac:dyDescent="0.3">
      <c r="A269" s="141">
        <v>44644</v>
      </c>
      <c r="B269" s="120" t="s">
        <v>563</v>
      </c>
      <c r="C269" s="120" t="s">
        <v>751</v>
      </c>
      <c r="D269" s="120">
        <v>50</v>
      </c>
      <c r="E269" s="257" t="s">
        <v>752</v>
      </c>
      <c r="F269" s="258"/>
      <c r="G269" s="120" t="s">
        <v>85</v>
      </c>
      <c r="H269" s="144"/>
      <c r="I269" s="123" t="s">
        <v>753</v>
      </c>
    </row>
    <row r="270" spans="1:9" s="13" customFormat="1" ht="21.6" customHeight="1" x14ac:dyDescent="0.3">
      <c r="A270" s="141">
        <v>44644</v>
      </c>
      <c r="B270" s="120" t="s">
        <v>563</v>
      </c>
      <c r="C270" s="120" t="s">
        <v>754</v>
      </c>
      <c r="D270" s="120">
        <v>200</v>
      </c>
      <c r="E270" s="257" t="s">
        <v>752</v>
      </c>
      <c r="F270" s="258"/>
      <c r="G270" s="120" t="s">
        <v>85</v>
      </c>
      <c r="H270" s="144"/>
      <c r="I270" s="123" t="s">
        <v>753</v>
      </c>
    </row>
    <row r="271" spans="1:9" s="13" customFormat="1" ht="21.6" customHeight="1" x14ac:dyDescent="0.3">
      <c r="A271" s="141">
        <v>44643</v>
      </c>
      <c r="B271" s="120" t="s">
        <v>205</v>
      </c>
      <c r="C271" s="120" t="s">
        <v>755</v>
      </c>
      <c r="D271" s="120">
        <v>500</v>
      </c>
      <c r="E271" s="257" t="s">
        <v>756</v>
      </c>
      <c r="F271" s="258"/>
      <c r="G271" s="120" t="s">
        <v>136</v>
      </c>
      <c r="H271" s="70" t="s">
        <v>45</v>
      </c>
      <c r="I271" s="120"/>
    </row>
    <row r="272" spans="1:9" s="13" customFormat="1" ht="21.6" customHeight="1" x14ac:dyDescent="0.3">
      <c r="A272" s="141">
        <v>44634</v>
      </c>
      <c r="B272" s="120" t="s">
        <v>134</v>
      </c>
      <c r="C272" s="120" t="s">
        <v>411</v>
      </c>
      <c r="D272" s="120">
        <v>200</v>
      </c>
      <c r="E272" s="257" t="s">
        <v>757</v>
      </c>
      <c r="F272" s="258"/>
      <c r="G272" s="120" t="s">
        <v>158</v>
      </c>
      <c r="H272" s="70" t="s">
        <v>133</v>
      </c>
      <c r="I272" s="120"/>
    </row>
    <row r="273" spans="1:9" s="13" customFormat="1" ht="21.6" customHeight="1" x14ac:dyDescent="0.3">
      <c r="A273" s="141">
        <v>44634</v>
      </c>
      <c r="B273" s="120" t="s">
        <v>502</v>
      </c>
      <c r="C273" s="120" t="s">
        <v>758</v>
      </c>
      <c r="D273" s="120">
        <v>40</v>
      </c>
      <c r="E273" s="257" t="s">
        <v>759</v>
      </c>
      <c r="F273" s="258"/>
      <c r="G273" s="120" t="s">
        <v>760</v>
      </c>
      <c r="H273" s="120"/>
      <c r="I273" s="120" t="s">
        <v>761</v>
      </c>
    </row>
    <row r="274" spans="1:9" s="13" customFormat="1" ht="21.6" customHeight="1" x14ac:dyDescent="0.3">
      <c r="A274" s="141">
        <v>44628</v>
      </c>
      <c r="B274" s="120" t="s">
        <v>762</v>
      </c>
      <c r="C274" s="120" t="s">
        <v>763</v>
      </c>
      <c r="D274" s="120">
        <v>100</v>
      </c>
      <c r="E274" s="257" t="s">
        <v>764</v>
      </c>
      <c r="F274" s="258"/>
      <c r="G274" s="120"/>
      <c r="H274" s="70" t="s">
        <v>356</v>
      </c>
      <c r="I274" s="120"/>
    </row>
    <row r="275" spans="1:9" s="13" customFormat="1" ht="21.6" customHeight="1" x14ac:dyDescent="0.3">
      <c r="A275" s="141">
        <v>44627</v>
      </c>
      <c r="B275" s="120" t="s">
        <v>57</v>
      </c>
      <c r="C275" s="120" t="s">
        <v>765</v>
      </c>
      <c r="D275" s="120">
        <v>10</v>
      </c>
      <c r="E275" s="257" t="s">
        <v>766</v>
      </c>
      <c r="F275" s="258"/>
      <c r="G275" s="120" t="s">
        <v>85</v>
      </c>
      <c r="H275" s="120"/>
      <c r="I275" s="120"/>
    </row>
    <row r="276" spans="1:9" s="13" customFormat="1" ht="21.6" customHeight="1" x14ac:dyDescent="0.3">
      <c r="A276" s="141">
        <v>44627</v>
      </c>
      <c r="B276" s="120" t="s">
        <v>82</v>
      </c>
      <c r="C276" s="120" t="s">
        <v>83</v>
      </c>
      <c r="D276" s="120">
        <v>120</v>
      </c>
      <c r="E276" s="257" t="s">
        <v>767</v>
      </c>
      <c r="F276" s="258"/>
      <c r="G276" s="120" t="s">
        <v>85</v>
      </c>
      <c r="H276" s="70" t="s">
        <v>85</v>
      </c>
      <c r="I276" s="120"/>
    </row>
    <row r="277" spans="1:9" s="13" customFormat="1" ht="21.6" customHeight="1" x14ac:dyDescent="0.3">
      <c r="A277" s="141">
        <v>44627</v>
      </c>
      <c r="B277" s="120" t="s">
        <v>400</v>
      </c>
      <c r="C277" s="120" t="s">
        <v>768</v>
      </c>
      <c r="D277" s="120">
        <v>81</v>
      </c>
      <c r="E277" s="257" t="s">
        <v>769</v>
      </c>
      <c r="F277" s="258"/>
      <c r="G277" s="120"/>
      <c r="H277" s="70" t="s">
        <v>133</v>
      </c>
      <c r="I277" s="120"/>
    </row>
    <row r="278" spans="1:9" s="13" customFormat="1" ht="21.6" customHeight="1" x14ac:dyDescent="0.3">
      <c r="A278" s="141">
        <v>44627</v>
      </c>
      <c r="B278" s="120" t="s">
        <v>770</v>
      </c>
      <c r="C278" s="120" t="s">
        <v>771</v>
      </c>
      <c r="D278" s="120">
        <v>50</v>
      </c>
      <c r="E278" s="257" t="s">
        <v>772</v>
      </c>
      <c r="F278" s="258"/>
      <c r="G278" s="120" t="s">
        <v>136</v>
      </c>
      <c r="H278" s="70" t="s">
        <v>85</v>
      </c>
      <c r="I278" s="120"/>
    </row>
    <row r="279" spans="1:9" s="13" customFormat="1" ht="21.6" customHeight="1" x14ac:dyDescent="0.3">
      <c r="A279" s="141">
        <v>44627</v>
      </c>
      <c r="B279" s="120" t="s">
        <v>171</v>
      </c>
      <c r="C279" s="120" t="s">
        <v>773</v>
      </c>
      <c r="D279" s="120">
        <v>50</v>
      </c>
      <c r="E279" s="257" t="s">
        <v>774</v>
      </c>
      <c r="F279" s="258"/>
      <c r="G279" s="120"/>
      <c r="H279" s="70" t="s">
        <v>49</v>
      </c>
      <c r="I279" s="120"/>
    </row>
    <row r="280" spans="1:9" s="13" customFormat="1" ht="21.6" customHeight="1" x14ac:dyDescent="0.3">
      <c r="A280" s="141">
        <v>44624</v>
      </c>
      <c r="B280" s="120" t="s">
        <v>202</v>
      </c>
      <c r="C280" s="120" t="s">
        <v>775</v>
      </c>
      <c r="D280" s="120">
        <v>38</v>
      </c>
      <c r="E280" s="257" t="s">
        <v>769</v>
      </c>
      <c r="F280" s="258"/>
      <c r="G280" s="120" t="s">
        <v>136</v>
      </c>
      <c r="H280" s="70" t="s">
        <v>133</v>
      </c>
      <c r="I280" s="120"/>
    </row>
    <row r="281" spans="1:9" s="13" customFormat="1" ht="21.6" customHeight="1" x14ac:dyDescent="0.3">
      <c r="A281" s="141">
        <v>44624</v>
      </c>
      <c r="B281" s="120" t="s">
        <v>776</v>
      </c>
      <c r="C281" s="120" t="s">
        <v>777</v>
      </c>
      <c r="D281" s="120">
        <v>45</v>
      </c>
      <c r="E281" s="257" t="s">
        <v>778</v>
      </c>
      <c r="F281" s="258"/>
      <c r="G281" s="120"/>
      <c r="H281" s="70" t="s">
        <v>779</v>
      </c>
      <c r="I281" s="120"/>
    </row>
    <row r="282" spans="1:9" s="13" customFormat="1" ht="21.6" customHeight="1" x14ac:dyDescent="0.3">
      <c r="A282" s="141">
        <v>44623</v>
      </c>
      <c r="B282" s="120" t="s">
        <v>780</v>
      </c>
      <c r="C282" s="120" t="s">
        <v>781</v>
      </c>
      <c r="D282" s="120">
        <v>60</v>
      </c>
      <c r="E282" s="257" t="s">
        <v>782</v>
      </c>
      <c r="F282" s="258"/>
      <c r="G282" s="120"/>
      <c r="H282" s="70" t="s">
        <v>133</v>
      </c>
      <c r="I282" s="120"/>
    </row>
    <row r="283" spans="1:9" s="13" customFormat="1" ht="21.6" customHeight="1" x14ac:dyDescent="0.3">
      <c r="A283" s="141">
        <v>44623</v>
      </c>
      <c r="B283" s="120" t="s">
        <v>783</v>
      </c>
      <c r="C283" s="120" t="s">
        <v>784</v>
      </c>
      <c r="D283" s="120">
        <v>70</v>
      </c>
      <c r="E283" s="257" t="s">
        <v>785</v>
      </c>
      <c r="F283" s="258"/>
      <c r="G283" s="120"/>
      <c r="H283" s="70" t="s">
        <v>179</v>
      </c>
      <c r="I283" s="120"/>
    </row>
    <row r="284" spans="1:9" s="13" customFormat="1" ht="21.6" customHeight="1" x14ac:dyDescent="0.3">
      <c r="A284" s="141">
        <v>44622</v>
      </c>
      <c r="B284" s="120" t="s">
        <v>786</v>
      </c>
      <c r="C284" s="120" t="s">
        <v>411</v>
      </c>
      <c r="D284" s="120">
        <v>100</v>
      </c>
      <c r="E284" s="257" t="s">
        <v>787</v>
      </c>
      <c r="F284" s="258"/>
      <c r="G284" s="120"/>
      <c r="H284" s="70" t="s">
        <v>179</v>
      </c>
      <c r="I284" s="120"/>
    </row>
    <row r="285" spans="1:9" s="13" customFormat="1" ht="21.6" customHeight="1" x14ac:dyDescent="0.3">
      <c r="A285" s="141">
        <v>44617</v>
      </c>
      <c r="B285" s="120" t="s">
        <v>57</v>
      </c>
      <c r="C285" s="120" t="s">
        <v>309</v>
      </c>
      <c r="D285" s="120">
        <v>45</v>
      </c>
      <c r="E285" s="257" t="s">
        <v>788</v>
      </c>
      <c r="F285" s="258"/>
      <c r="G285" s="120" t="s">
        <v>453</v>
      </c>
      <c r="H285" s="120"/>
      <c r="I285" s="120"/>
    </row>
    <row r="286" spans="1:9" s="13" customFormat="1" ht="21.6" customHeight="1" x14ac:dyDescent="0.3">
      <c r="A286" s="141">
        <v>44617</v>
      </c>
      <c r="B286" s="120" t="s">
        <v>789</v>
      </c>
      <c r="C286" s="120" t="s">
        <v>240</v>
      </c>
      <c r="D286" s="120">
        <v>40</v>
      </c>
      <c r="E286" s="257" t="s">
        <v>790</v>
      </c>
      <c r="F286" s="258"/>
      <c r="G286" s="120"/>
      <c r="H286" s="120"/>
      <c r="I286" s="120"/>
    </row>
    <row r="287" spans="1:9" s="13" customFormat="1" ht="21.6" customHeight="1" x14ac:dyDescent="0.3">
      <c r="A287" s="141">
        <v>44616</v>
      </c>
      <c r="B287" s="120" t="s">
        <v>749</v>
      </c>
      <c r="C287" s="120" t="s">
        <v>240</v>
      </c>
      <c r="D287" s="120" t="s">
        <v>791</v>
      </c>
      <c r="E287" s="257" t="s">
        <v>769</v>
      </c>
      <c r="F287" s="258"/>
      <c r="G287" s="120" t="s">
        <v>136</v>
      </c>
      <c r="H287" s="120"/>
      <c r="I287" s="120" t="s">
        <v>792</v>
      </c>
    </row>
    <row r="288" spans="1:9" s="13" customFormat="1" ht="21.6" customHeight="1" x14ac:dyDescent="0.3">
      <c r="A288" s="141">
        <v>44616</v>
      </c>
      <c r="B288" s="120" t="s">
        <v>793</v>
      </c>
      <c r="C288" s="120" t="s">
        <v>794</v>
      </c>
      <c r="D288" s="120">
        <v>70</v>
      </c>
      <c r="E288" s="257" t="s">
        <v>795</v>
      </c>
      <c r="F288" s="258"/>
      <c r="G288" s="120" t="s">
        <v>796</v>
      </c>
      <c r="H288" s="120"/>
      <c r="I288" s="120"/>
    </row>
    <row r="289" spans="1:9" s="13" customFormat="1" ht="21.6" customHeight="1" x14ac:dyDescent="0.3">
      <c r="A289" s="141">
        <v>44616</v>
      </c>
      <c r="B289" s="120" t="s">
        <v>797</v>
      </c>
      <c r="C289" s="120" t="s">
        <v>798</v>
      </c>
      <c r="D289" s="120">
        <v>45</v>
      </c>
      <c r="E289" s="257" t="s">
        <v>799</v>
      </c>
      <c r="F289" s="258"/>
      <c r="G289" s="120" t="s">
        <v>136</v>
      </c>
      <c r="H289" s="120"/>
      <c r="I289" s="120"/>
    </row>
    <row r="290" spans="1:9" s="13" customFormat="1" ht="21.6" customHeight="1" x14ac:dyDescent="0.3">
      <c r="A290" s="141">
        <v>44615</v>
      </c>
      <c r="B290" s="120" t="s">
        <v>800</v>
      </c>
      <c r="C290" s="120" t="s">
        <v>411</v>
      </c>
      <c r="D290" s="120">
        <v>30</v>
      </c>
      <c r="E290" s="257" t="s">
        <v>801</v>
      </c>
      <c r="F290" s="258"/>
      <c r="G290" s="120" t="s">
        <v>802</v>
      </c>
      <c r="H290" s="120"/>
      <c r="I290" s="120"/>
    </row>
    <row r="291" spans="1:9" s="13" customFormat="1" ht="21.6" customHeight="1" x14ac:dyDescent="0.3">
      <c r="A291" s="141">
        <v>44614</v>
      </c>
      <c r="B291" s="120" t="s">
        <v>563</v>
      </c>
      <c r="C291" s="120" t="s">
        <v>803</v>
      </c>
      <c r="D291" s="120" t="s">
        <v>791</v>
      </c>
      <c r="E291" s="257" t="s">
        <v>804</v>
      </c>
      <c r="F291" s="258"/>
      <c r="G291" s="120" t="s">
        <v>85</v>
      </c>
      <c r="H291" s="120"/>
      <c r="I291" s="120" t="s">
        <v>805</v>
      </c>
    </row>
    <row r="292" spans="1:9" s="13" customFormat="1" ht="21.6" customHeight="1" x14ac:dyDescent="0.3">
      <c r="A292" s="141">
        <v>44614</v>
      </c>
      <c r="B292" s="120" t="s">
        <v>806</v>
      </c>
      <c r="C292" s="120" t="s">
        <v>807</v>
      </c>
      <c r="D292" s="120">
        <v>10</v>
      </c>
      <c r="E292" s="257" t="s">
        <v>808</v>
      </c>
      <c r="F292" s="258"/>
      <c r="G292" s="120"/>
      <c r="H292" s="120"/>
      <c r="I292" s="120"/>
    </row>
    <row r="293" spans="1:9" s="13" customFormat="1" ht="21.6" customHeight="1" x14ac:dyDescent="0.3">
      <c r="A293" s="141">
        <v>44610</v>
      </c>
      <c r="B293" s="120" t="s">
        <v>809</v>
      </c>
      <c r="C293" s="120" t="s">
        <v>810</v>
      </c>
      <c r="D293" s="120">
        <v>75</v>
      </c>
      <c r="E293" s="257" t="s">
        <v>811</v>
      </c>
      <c r="F293" s="258"/>
      <c r="G293" s="120" t="s">
        <v>136</v>
      </c>
      <c r="H293" s="120"/>
      <c r="I293" s="120"/>
    </row>
    <row r="294" spans="1:9" s="13" customFormat="1" ht="21.6" customHeight="1" x14ac:dyDescent="0.3">
      <c r="A294" s="141">
        <v>44609</v>
      </c>
      <c r="B294" s="120" t="s">
        <v>57</v>
      </c>
      <c r="C294" s="120" t="s">
        <v>812</v>
      </c>
      <c r="D294" s="120">
        <v>30</v>
      </c>
      <c r="E294" s="257" t="s">
        <v>813</v>
      </c>
      <c r="F294" s="258"/>
      <c r="G294" s="120" t="s">
        <v>85</v>
      </c>
      <c r="H294" s="120"/>
      <c r="I294" s="120"/>
    </row>
    <row r="295" spans="1:9" s="13" customFormat="1" ht="21.6" customHeight="1" x14ac:dyDescent="0.3">
      <c r="A295" s="141">
        <v>44609</v>
      </c>
      <c r="B295" s="120" t="s">
        <v>344</v>
      </c>
      <c r="C295" s="120" t="s">
        <v>814</v>
      </c>
      <c r="D295" s="120">
        <v>27</v>
      </c>
      <c r="E295" s="257" t="s">
        <v>815</v>
      </c>
      <c r="F295" s="258"/>
      <c r="G295" s="120" t="s">
        <v>49</v>
      </c>
      <c r="H295" s="124" t="s">
        <v>98</v>
      </c>
      <c r="I295" s="120"/>
    </row>
    <row r="296" spans="1:9" s="13" customFormat="1" ht="21.6" customHeight="1" x14ac:dyDescent="0.3">
      <c r="A296" s="141">
        <v>44608</v>
      </c>
      <c r="B296" s="120" t="s">
        <v>816</v>
      </c>
      <c r="C296" s="120" t="s">
        <v>817</v>
      </c>
      <c r="D296" s="120">
        <v>90</v>
      </c>
      <c r="E296" s="257" t="s">
        <v>818</v>
      </c>
      <c r="F296" s="258"/>
      <c r="G296" s="120" t="s">
        <v>178</v>
      </c>
      <c r="H296" s="124" t="s">
        <v>155</v>
      </c>
      <c r="I296" s="120"/>
    </row>
    <row r="297" spans="1:9" s="13" customFormat="1" ht="21.6" customHeight="1" x14ac:dyDescent="0.3">
      <c r="A297" s="141">
        <v>44608</v>
      </c>
      <c r="B297" s="120" t="s">
        <v>140</v>
      </c>
      <c r="C297" s="120" t="s">
        <v>819</v>
      </c>
      <c r="D297" s="120">
        <v>30</v>
      </c>
      <c r="E297" s="257" t="s">
        <v>820</v>
      </c>
      <c r="F297" s="258"/>
      <c r="G297" s="120" t="s">
        <v>102</v>
      </c>
      <c r="H297" s="120"/>
      <c r="I297" s="120"/>
    </row>
    <row r="298" spans="1:9" s="13" customFormat="1" ht="21.6" customHeight="1" x14ac:dyDescent="0.3">
      <c r="A298" s="141">
        <v>44607</v>
      </c>
      <c r="B298" s="120" t="s">
        <v>451</v>
      </c>
      <c r="C298" s="120" t="s">
        <v>411</v>
      </c>
      <c r="D298" s="120">
        <v>100</v>
      </c>
      <c r="E298" s="257" t="s">
        <v>821</v>
      </c>
      <c r="F298" s="258"/>
      <c r="G298" s="120" t="s">
        <v>136</v>
      </c>
      <c r="H298" s="120"/>
      <c r="I298" s="120" t="s">
        <v>822</v>
      </c>
    </row>
    <row r="299" spans="1:9" s="13" customFormat="1" ht="21.6" customHeight="1" x14ac:dyDescent="0.3">
      <c r="A299" s="141">
        <v>44607</v>
      </c>
      <c r="B299" s="120" t="s">
        <v>823</v>
      </c>
      <c r="C299" s="120" t="s">
        <v>824</v>
      </c>
      <c r="D299" s="120" t="s">
        <v>791</v>
      </c>
      <c r="E299" s="257" t="s">
        <v>825</v>
      </c>
      <c r="F299" s="258"/>
      <c r="G299" s="120"/>
      <c r="H299" s="120"/>
      <c r="I299" s="120"/>
    </row>
    <row r="300" spans="1:9" s="13" customFormat="1" ht="21.6" customHeight="1" x14ac:dyDescent="0.3">
      <c r="A300" s="141">
        <v>44610</v>
      </c>
      <c r="B300" s="120" t="s">
        <v>809</v>
      </c>
      <c r="C300" s="120" t="s">
        <v>810</v>
      </c>
      <c r="D300" s="120">
        <v>75</v>
      </c>
      <c r="E300" s="257" t="s">
        <v>811</v>
      </c>
      <c r="F300" s="258"/>
      <c r="G300" s="120" t="s">
        <v>136</v>
      </c>
      <c r="H300" s="124" t="s">
        <v>158</v>
      </c>
      <c r="I300" s="120"/>
    </row>
    <row r="301" spans="1:9" s="13" customFormat="1" ht="21.6" customHeight="1" x14ac:dyDescent="0.3">
      <c r="A301" s="141">
        <v>44602</v>
      </c>
      <c r="B301" s="120" t="s">
        <v>826</v>
      </c>
      <c r="C301" s="120" t="s">
        <v>249</v>
      </c>
      <c r="D301" s="120">
        <v>70</v>
      </c>
      <c r="E301" s="257" t="s">
        <v>785</v>
      </c>
      <c r="F301" s="258"/>
      <c r="G301" s="120"/>
      <c r="H301" s="124" t="s">
        <v>179</v>
      </c>
      <c r="I301" s="120"/>
    </row>
    <row r="302" spans="1:9" s="13" customFormat="1" ht="21.6" customHeight="1" x14ac:dyDescent="0.3">
      <c r="A302" s="141">
        <v>44601</v>
      </c>
      <c r="B302" s="120" t="s">
        <v>344</v>
      </c>
      <c r="C302" s="120" t="s">
        <v>827</v>
      </c>
      <c r="D302" s="120">
        <v>20</v>
      </c>
      <c r="E302" s="257" t="s">
        <v>828</v>
      </c>
      <c r="F302" s="258"/>
      <c r="G302" s="120" t="s">
        <v>829</v>
      </c>
      <c r="H302" s="124" t="s">
        <v>830</v>
      </c>
      <c r="I302" s="120"/>
    </row>
    <row r="303" spans="1:9" s="13" customFormat="1" ht="21.6" customHeight="1" x14ac:dyDescent="0.3">
      <c r="A303" s="141">
        <v>44601</v>
      </c>
      <c r="B303" s="120" t="s">
        <v>218</v>
      </c>
      <c r="C303" s="120" t="s">
        <v>240</v>
      </c>
      <c r="D303" s="120">
        <v>67</v>
      </c>
      <c r="E303" s="257" t="s">
        <v>831</v>
      </c>
      <c r="F303" s="258"/>
      <c r="G303" s="120" t="s">
        <v>219</v>
      </c>
      <c r="H303" s="124" t="s">
        <v>829</v>
      </c>
      <c r="I303" s="120"/>
    </row>
    <row r="304" spans="1:9" s="13" customFormat="1" ht="21.6" customHeight="1" x14ac:dyDescent="0.3">
      <c r="A304" s="141">
        <v>44601</v>
      </c>
      <c r="B304" s="120" t="s">
        <v>57</v>
      </c>
      <c r="C304" s="120" t="s">
        <v>832</v>
      </c>
      <c r="D304" s="120">
        <v>30</v>
      </c>
      <c r="E304" s="257" t="s">
        <v>833</v>
      </c>
      <c r="F304" s="258"/>
      <c r="G304" s="120" t="s">
        <v>85</v>
      </c>
      <c r="H304" s="120"/>
      <c r="I304" s="120"/>
    </row>
    <row r="305" spans="1:9" s="13" customFormat="1" ht="21.6" customHeight="1" x14ac:dyDescent="0.3">
      <c r="A305" s="141">
        <v>44600</v>
      </c>
      <c r="B305" s="120" t="s">
        <v>834</v>
      </c>
      <c r="C305" s="120" t="s">
        <v>835</v>
      </c>
      <c r="D305" s="120">
        <v>18</v>
      </c>
      <c r="E305" s="257" t="s">
        <v>836</v>
      </c>
      <c r="F305" s="258"/>
      <c r="G305" s="120"/>
      <c r="H305" s="124" t="s">
        <v>133</v>
      </c>
      <c r="I305" s="120"/>
    </row>
    <row r="306" spans="1:9" s="13" customFormat="1" ht="21.6" customHeight="1" x14ac:dyDescent="0.3">
      <c r="A306" s="141">
        <v>44600</v>
      </c>
      <c r="B306" s="120" t="s">
        <v>199</v>
      </c>
      <c r="C306" s="120" t="s">
        <v>837</v>
      </c>
      <c r="D306" s="120">
        <v>70</v>
      </c>
      <c r="E306" s="257" t="s">
        <v>201</v>
      </c>
      <c r="F306" s="258"/>
      <c r="G306" s="120"/>
      <c r="H306" s="124" t="s">
        <v>179</v>
      </c>
      <c r="I306" s="120"/>
    </row>
    <row r="307" spans="1:9" s="13" customFormat="1" ht="21.6" customHeight="1" x14ac:dyDescent="0.3">
      <c r="A307" s="141">
        <v>44599</v>
      </c>
      <c r="B307" s="120" t="s">
        <v>838</v>
      </c>
      <c r="C307" s="120" t="s">
        <v>839</v>
      </c>
      <c r="D307" s="120">
        <v>30</v>
      </c>
      <c r="E307" s="257" t="s">
        <v>840</v>
      </c>
      <c r="F307" s="258"/>
      <c r="G307" s="120"/>
      <c r="H307" s="120"/>
      <c r="I307" s="120" t="s">
        <v>841</v>
      </c>
    </row>
    <row r="308" spans="1:9" s="13" customFormat="1" ht="21.6" customHeight="1" x14ac:dyDescent="0.3">
      <c r="A308" s="141">
        <v>44596</v>
      </c>
      <c r="B308" s="120" t="s">
        <v>842</v>
      </c>
      <c r="C308" s="120" t="s">
        <v>843</v>
      </c>
      <c r="D308" s="120">
        <v>30</v>
      </c>
      <c r="E308" s="257" t="s">
        <v>844</v>
      </c>
      <c r="F308" s="258"/>
      <c r="G308" s="120"/>
      <c r="H308" s="124" t="s">
        <v>49</v>
      </c>
      <c r="I308" s="120"/>
    </row>
    <row r="309" spans="1:9" s="13" customFormat="1" ht="21.6" customHeight="1" x14ac:dyDescent="0.3">
      <c r="A309" s="142">
        <v>44589</v>
      </c>
      <c r="B309" s="81" t="s">
        <v>845</v>
      </c>
      <c r="C309" s="81" t="s">
        <v>249</v>
      </c>
      <c r="D309" s="81">
        <v>35</v>
      </c>
      <c r="E309" s="249" t="s">
        <v>846</v>
      </c>
      <c r="F309" s="250"/>
      <c r="G309" s="81"/>
      <c r="H309" s="81"/>
      <c r="I309" s="81"/>
    </row>
    <row r="310" spans="1:9" s="13" customFormat="1" ht="21.6" customHeight="1" x14ac:dyDescent="0.3">
      <c r="A310" s="142">
        <v>44589</v>
      </c>
      <c r="B310" s="81" t="s">
        <v>847</v>
      </c>
      <c r="C310" s="81" t="s">
        <v>332</v>
      </c>
      <c r="D310" s="81">
        <v>30</v>
      </c>
      <c r="E310" s="249" t="s">
        <v>848</v>
      </c>
      <c r="F310" s="250"/>
      <c r="G310" s="81"/>
      <c r="H310" s="81"/>
      <c r="I310" s="81"/>
    </row>
    <row r="311" spans="1:9" s="13" customFormat="1" ht="21.6" customHeight="1" x14ac:dyDescent="0.3">
      <c r="A311" s="142">
        <v>44588</v>
      </c>
      <c r="B311" s="81" t="s">
        <v>849</v>
      </c>
      <c r="C311" s="81" t="s">
        <v>249</v>
      </c>
      <c r="D311" s="81">
        <v>14</v>
      </c>
      <c r="E311" s="249" t="s">
        <v>850</v>
      </c>
      <c r="F311" s="250"/>
      <c r="G311" s="81"/>
      <c r="H311" s="81"/>
      <c r="I311" s="81"/>
    </row>
    <row r="312" spans="1:9" s="13" customFormat="1" ht="21.6" customHeight="1" x14ac:dyDescent="0.3">
      <c r="A312" s="142">
        <v>44588</v>
      </c>
      <c r="B312" s="81" t="s">
        <v>851</v>
      </c>
      <c r="C312" s="81" t="s">
        <v>852</v>
      </c>
      <c r="D312" s="81">
        <v>30</v>
      </c>
      <c r="E312" s="249" t="s">
        <v>853</v>
      </c>
      <c r="F312" s="250"/>
      <c r="G312" s="81" t="s">
        <v>102</v>
      </c>
      <c r="H312" s="81"/>
      <c r="I312" s="81"/>
    </row>
    <row r="313" spans="1:9" s="13" customFormat="1" ht="21.6" customHeight="1" x14ac:dyDescent="0.3">
      <c r="A313" s="142">
        <v>44588</v>
      </c>
      <c r="B313" s="81" t="s">
        <v>344</v>
      </c>
      <c r="C313" s="81" t="s">
        <v>854</v>
      </c>
      <c r="D313" s="81">
        <v>45</v>
      </c>
      <c r="E313" s="249" t="s">
        <v>855</v>
      </c>
      <c r="F313" s="250"/>
      <c r="G313" s="81"/>
      <c r="H313" s="81"/>
      <c r="I313" s="81"/>
    </row>
    <row r="314" spans="1:9" s="13" customFormat="1" ht="21.6" customHeight="1" x14ac:dyDescent="0.3">
      <c r="A314" s="142">
        <v>44587</v>
      </c>
      <c r="B314" s="81" t="s">
        <v>856</v>
      </c>
      <c r="C314" s="81" t="s">
        <v>131</v>
      </c>
      <c r="D314" s="81">
        <v>40</v>
      </c>
      <c r="E314" s="249" t="s">
        <v>857</v>
      </c>
      <c r="F314" s="250"/>
      <c r="G314" s="81" t="s">
        <v>136</v>
      </c>
      <c r="H314" s="81"/>
      <c r="I314" s="81"/>
    </row>
    <row r="315" spans="1:9" s="13" customFormat="1" ht="21.6" customHeight="1" x14ac:dyDescent="0.3">
      <c r="A315" s="142">
        <v>44586</v>
      </c>
      <c r="B315" s="81" t="s">
        <v>858</v>
      </c>
      <c r="C315" s="81" t="s">
        <v>249</v>
      </c>
      <c r="D315" s="81" t="s">
        <v>791</v>
      </c>
      <c r="E315" s="249" t="s">
        <v>857</v>
      </c>
      <c r="F315" s="250"/>
      <c r="G315" s="81" t="s">
        <v>178</v>
      </c>
      <c r="H315" s="81"/>
      <c r="I315" s="81"/>
    </row>
    <row r="316" spans="1:9" s="13" customFormat="1" ht="21.6" customHeight="1" x14ac:dyDescent="0.3">
      <c r="A316" s="142">
        <v>44586</v>
      </c>
      <c r="B316" s="81" t="s">
        <v>859</v>
      </c>
      <c r="C316" s="81" t="s">
        <v>860</v>
      </c>
      <c r="D316" s="81">
        <v>60</v>
      </c>
      <c r="E316" s="249" t="s">
        <v>861</v>
      </c>
      <c r="F316" s="250"/>
      <c r="G316" s="81" t="s">
        <v>178</v>
      </c>
      <c r="H316" s="81"/>
      <c r="I316" s="81"/>
    </row>
    <row r="317" spans="1:9" s="13" customFormat="1" ht="21.6" customHeight="1" x14ac:dyDescent="0.3">
      <c r="A317" s="142">
        <v>44586</v>
      </c>
      <c r="B317" s="81" t="s">
        <v>862</v>
      </c>
      <c r="C317" s="81" t="s">
        <v>862</v>
      </c>
      <c r="D317" s="81">
        <v>70</v>
      </c>
      <c r="E317" s="249" t="s">
        <v>863</v>
      </c>
      <c r="F317" s="250"/>
      <c r="G317" s="81" t="s">
        <v>170</v>
      </c>
      <c r="H317" s="81"/>
      <c r="I317" s="81"/>
    </row>
    <row r="318" spans="1:9" s="13" customFormat="1" ht="21.6" customHeight="1" x14ac:dyDescent="0.3">
      <c r="A318" s="142">
        <v>44585</v>
      </c>
      <c r="B318" s="81" t="s">
        <v>290</v>
      </c>
      <c r="C318" s="81" t="s">
        <v>864</v>
      </c>
      <c r="D318" s="81">
        <v>15</v>
      </c>
      <c r="E318" s="249" t="s">
        <v>865</v>
      </c>
      <c r="F318" s="250"/>
      <c r="G318" s="81"/>
      <c r="H318" s="81"/>
      <c r="I318" s="81"/>
    </row>
    <row r="319" spans="1:9" s="13" customFormat="1" ht="21.6" customHeight="1" x14ac:dyDescent="0.3">
      <c r="A319" s="142">
        <v>44585</v>
      </c>
      <c r="B319" s="81" t="s">
        <v>866</v>
      </c>
      <c r="C319" s="81" t="s">
        <v>867</v>
      </c>
      <c r="D319" s="81">
        <v>30</v>
      </c>
      <c r="E319" s="249" t="s">
        <v>868</v>
      </c>
      <c r="F319" s="250"/>
      <c r="G319" s="81"/>
      <c r="H319" s="81"/>
      <c r="I319" s="81"/>
    </row>
    <row r="320" spans="1:9" s="13" customFormat="1" ht="21.6" customHeight="1" x14ac:dyDescent="0.3">
      <c r="A320" s="142">
        <v>44582</v>
      </c>
      <c r="B320" s="81" t="s">
        <v>869</v>
      </c>
      <c r="C320" s="81" t="s">
        <v>870</v>
      </c>
      <c r="D320" s="81">
        <v>60</v>
      </c>
      <c r="E320" s="249" t="s">
        <v>871</v>
      </c>
      <c r="F320" s="250"/>
      <c r="G320" s="81"/>
      <c r="H320" s="81"/>
      <c r="I320" s="81"/>
    </row>
    <row r="321" spans="1:9" s="13" customFormat="1" ht="21.6" customHeight="1" x14ac:dyDescent="0.3">
      <c r="A321" s="142">
        <v>44581</v>
      </c>
      <c r="B321" s="81" t="s">
        <v>872</v>
      </c>
      <c r="C321" s="81" t="s">
        <v>873</v>
      </c>
      <c r="D321" s="81">
        <v>60</v>
      </c>
      <c r="E321" s="249" t="s">
        <v>874</v>
      </c>
      <c r="F321" s="250"/>
      <c r="G321" s="81"/>
      <c r="H321" s="81"/>
      <c r="I321" s="81"/>
    </row>
    <row r="322" spans="1:9" s="13" customFormat="1" ht="21.6" customHeight="1" x14ac:dyDescent="0.3">
      <c r="A322" s="142">
        <v>44581</v>
      </c>
      <c r="B322" s="81" t="s">
        <v>875</v>
      </c>
      <c r="C322" s="81" t="s">
        <v>249</v>
      </c>
      <c r="D322" s="81">
        <v>70</v>
      </c>
      <c r="E322" s="249" t="s">
        <v>876</v>
      </c>
      <c r="F322" s="250"/>
      <c r="G322" s="81" t="s">
        <v>158</v>
      </c>
      <c r="H322" s="81"/>
      <c r="I322" s="81"/>
    </row>
    <row r="323" spans="1:9" s="13" customFormat="1" ht="21.6" customHeight="1" x14ac:dyDescent="0.3">
      <c r="A323" s="142">
        <v>44581</v>
      </c>
      <c r="B323" s="81" t="s">
        <v>877</v>
      </c>
      <c r="C323" s="81" t="s">
        <v>878</v>
      </c>
      <c r="D323" s="81">
        <v>140</v>
      </c>
      <c r="E323" s="249" t="s">
        <v>879</v>
      </c>
      <c r="F323" s="250"/>
      <c r="G323" s="81" t="s">
        <v>880</v>
      </c>
      <c r="H323" s="70" t="s">
        <v>158</v>
      </c>
      <c r="I323" s="81"/>
    </row>
    <row r="324" spans="1:9" s="13" customFormat="1" ht="21.6" customHeight="1" x14ac:dyDescent="0.3">
      <c r="A324" s="142">
        <v>44580</v>
      </c>
      <c r="B324" s="81" t="s">
        <v>202</v>
      </c>
      <c r="C324" s="81" t="s">
        <v>881</v>
      </c>
      <c r="D324" s="81">
        <v>193</v>
      </c>
      <c r="E324" s="249" t="s">
        <v>882</v>
      </c>
      <c r="F324" s="250"/>
      <c r="G324" s="81" t="s">
        <v>453</v>
      </c>
      <c r="H324" s="81"/>
      <c r="I324" s="81"/>
    </row>
    <row r="325" spans="1:9" s="13" customFormat="1" ht="21.6" customHeight="1" x14ac:dyDescent="0.3">
      <c r="A325" s="142">
        <v>44579</v>
      </c>
      <c r="B325" s="81" t="s">
        <v>883</v>
      </c>
      <c r="C325" s="81" t="s">
        <v>884</v>
      </c>
      <c r="D325" s="81">
        <v>30</v>
      </c>
      <c r="E325" s="249" t="s">
        <v>885</v>
      </c>
      <c r="F325" s="250"/>
      <c r="G325" s="81"/>
      <c r="H325" s="81"/>
      <c r="I325" s="81"/>
    </row>
    <row r="326" spans="1:9" s="13" customFormat="1" ht="21.6" customHeight="1" x14ac:dyDescent="0.3">
      <c r="A326" s="142">
        <v>44579</v>
      </c>
      <c r="B326" s="81" t="s">
        <v>283</v>
      </c>
      <c r="C326" s="81" t="s">
        <v>886</v>
      </c>
      <c r="D326" s="81">
        <v>20</v>
      </c>
      <c r="E326" s="249" t="s">
        <v>887</v>
      </c>
      <c r="F326" s="250"/>
      <c r="G326" s="81"/>
      <c r="H326" s="81"/>
      <c r="I326" s="81"/>
    </row>
    <row r="327" spans="1:9" s="13" customFormat="1" ht="21.6" customHeight="1" x14ac:dyDescent="0.3">
      <c r="A327" s="142">
        <v>44579</v>
      </c>
      <c r="B327" s="81" t="s">
        <v>235</v>
      </c>
      <c r="C327" s="81" t="s">
        <v>888</v>
      </c>
      <c r="D327" s="81">
        <v>40</v>
      </c>
      <c r="E327" s="249" t="s">
        <v>889</v>
      </c>
      <c r="F327" s="250"/>
      <c r="G327" s="81" t="s">
        <v>136</v>
      </c>
      <c r="H327" s="268" t="s">
        <v>890</v>
      </c>
      <c r="I327" s="269"/>
    </row>
    <row r="328" spans="1:9" s="13" customFormat="1" ht="21.6" customHeight="1" x14ac:dyDescent="0.3">
      <c r="A328" s="142">
        <v>44578</v>
      </c>
      <c r="B328" s="81" t="s">
        <v>891</v>
      </c>
      <c r="C328" s="81" t="s">
        <v>892</v>
      </c>
      <c r="D328" s="81">
        <v>14</v>
      </c>
      <c r="E328" s="249" t="s">
        <v>893</v>
      </c>
      <c r="F328" s="250"/>
      <c r="G328" s="81"/>
      <c r="H328" s="70" t="s">
        <v>133</v>
      </c>
      <c r="I328" s="81"/>
    </row>
    <row r="329" spans="1:9" s="13" customFormat="1" ht="21.6" customHeight="1" x14ac:dyDescent="0.3">
      <c r="A329" s="142">
        <v>44576</v>
      </c>
      <c r="B329" s="81" t="s">
        <v>290</v>
      </c>
      <c r="C329" s="81" t="s">
        <v>894</v>
      </c>
      <c r="D329" s="81">
        <v>30</v>
      </c>
      <c r="E329" s="249" t="s">
        <v>895</v>
      </c>
      <c r="F329" s="250"/>
      <c r="G329" s="81" t="s">
        <v>119</v>
      </c>
      <c r="H329" s="81"/>
      <c r="I329" s="81"/>
    </row>
    <row r="330" spans="1:9" s="13" customFormat="1" ht="21.6" customHeight="1" x14ac:dyDescent="0.3">
      <c r="A330" s="142">
        <v>44575</v>
      </c>
      <c r="B330" s="81" t="s">
        <v>896</v>
      </c>
      <c r="C330" s="81" t="s">
        <v>897</v>
      </c>
      <c r="D330" s="81">
        <v>40</v>
      </c>
      <c r="E330" s="249" t="s">
        <v>898</v>
      </c>
      <c r="F330" s="250"/>
      <c r="G330" s="81"/>
      <c r="H330" s="81"/>
      <c r="I330" s="81"/>
    </row>
    <row r="331" spans="1:9" s="13" customFormat="1" ht="21.6" customHeight="1" x14ac:dyDescent="0.3">
      <c r="A331" s="142">
        <v>44575</v>
      </c>
      <c r="B331" s="81" t="s">
        <v>899</v>
      </c>
      <c r="C331" s="81" t="s">
        <v>249</v>
      </c>
      <c r="D331" s="81">
        <v>40</v>
      </c>
      <c r="E331" s="249" t="s">
        <v>900</v>
      </c>
      <c r="F331" s="250"/>
      <c r="G331" s="81"/>
      <c r="H331" s="81"/>
      <c r="I331" s="81"/>
    </row>
    <row r="332" spans="1:9" s="13" customFormat="1" ht="21.6" customHeight="1" x14ac:dyDescent="0.3">
      <c r="A332" s="142">
        <v>44571</v>
      </c>
      <c r="B332" s="81" t="s">
        <v>891</v>
      </c>
      <c r="C332" s="81" t="s">
        <v>181</v>
      </c>
      <c r="D332" s="81">
        <v>80</v>
      </c>
      <c r="E332" s="249" t="s">
        <v>893</v>
      </c>
      <c r="F332" s="250"/>
      <c r="G332" s="81"/>
      <c r="H332" s="70" t="s">
        <v>133</v>
      </c>
      <c r="I332" s="81"/>
    </row>
    <row r="333" spans="1:9" s="13" customFormat="1" ht="21.6" customHeight="1" x14ac:dyDescent="0.3">
      <c r="A333" s="142">
        <v>44571</v>
      </c>
      <c r="B333" s="81" t="s">
        <v>901</v>
      </c>
      <c r="C333" s="81" t="s">
        <v>249</v>
      </c>
      <c r="D333" s="81">
        <v>90</v>
      </c>
      <c r="E333" s="249" t="s">
        <v>902</v>
      </c>
      <c r="F333" s="250"/>
      <c r="G333" s="81" t="s">
        <v>903</v>
      </c>
      <c r="H333" s="81"/>
      <c r="I333" s="81"/>
    </row>
    <row r="334" spans="1:9" s="13" customFormat="1" ht="21.6" customHeight="1" x14ac:dyDescent="0.3">
      <c r="A334" s="142">
        <v>44568</v>
      </c>
      <c r="B334" s="81" t="s">
        <v>382</v>
      </c>
      <c r="C334" s="81" t="s">
        <v>382</v>
      </c>
      <c r="D334" s="81">
        <v>40</v>
      </c>
      <c r="E334" s="249" t="s">
        <v>904</v>
      </c>
      <c r="F334" s="250"/>
      <c r="G334" s="81" t="s">
        <v>155</v>
      </c>
      <c r="H334" s="70" t="s">
        <v>133</v>
      </c>
      <c r="I334" s="81"/>
    </row>
    <row r="335" spans="1:9" s="13" customFormat="1" ht="21.6" customHeight="1" x14ac:dyDescent="0.3">
      <c r="A335" s="142">
        <v>44568</v>
      </c>
      <c r="B335" s="81" t="s">
        <v>680</v>
      </c>
      <c r="C335" s="81" t="s">
        <v>681</v>
      </c>
      <c r="D335" s="81">
        <v>70</v>
      </c>
      <c r="E335" s="249" t="s">
        <v>682</v>
      </c>
      <c r="F335" s="250"/>
      <c r="G335" s="81"/>
      <c r="H335" s="268" t="s">
        <v>905</v>
      </c>
      <c r="I335" s="269"/>
    </row>
    <row r="336" spans="1:9" s="13" customFormat="1" ht="21.6" customHeight="1" x14ac:dyDescent="0.3">
      <c r="A336" s="142">
        <v>44568</v>
      </c>
      <c r="B336" s="81" t="s">
        <v>906</v>
      </c>
      <c r="C336" s="81" t="s">
        <v>249</v>
      </c>
      <c r="D336" s="81">
        <v>80</v>
      </c>
      <c r="E336" s="249" t="s">
        <v>907</v>
      </c>
      <c r="F336" s="250"/>
      <c r="G336" s="81" t="s">
        <v>170</v>
      </c>
      <c r="H336" s="70" t="s">
        <v>158</v>
      </c>
      <c r="I336" s="81"/>
    </row>
    <row r="337" spans="1:9" s="13" customFormat="1" ht="21.6" customHeight="1" x14ac:dyDescent="0.3">
      <c r="A337" s="142">
        <v>44567</v>
      </c>
      <c r="B337" s="81" t="s">
        <v>908</v>
      </c>
      <c r="C337" s="81" t="s">
        <v>909</v>
      </c>
      <c r="D337" s="81">
        <v>25</v>
      </c>
      <c r="E337" s="249" t="s">
        <v>910</v>
      </c>
      <c r="F337" s="250"/>
      <c r="G337" s="81" t="s">
        <v>136</v>
      </c>
      <c r="H337" s="70" t="s">
        <v>133</v>
      </c>
      <c r="I337" s="81"/>
    </row>
    <row r="338" spans="1:9" s="13" customFormat="1" ht="21.6" customHeight="1" x14ac:dyDescent="0.3">
      <c r="A338" s="142">
        <v>44565</v>
      </c>
      <c r="B338" s="81" t="s">
        <v>911</v>
      </c>
      <c r="C338" s="81" t="s">
        <v>912</v>
      </c>
      <c r="D338" s="81">
        <v>20</v>
      </c>
      <c r="E338" s="249" t="s">
        <v>913</v>
      </c>
      <c r="F338" s="250"/>
      <c r="G338" s="81"/>
      <c r="H338" s="70" t="s">
        <v>155</v>
      </c>
      <c r="I338" s="81"/>
    </row>
    <row r="339" spans="1:9" s="13" customFormat="1" ht="21.6" customHeight="1" x14ac:dyDescent="0.3">
      <c r="A339" s="145">
        <v>44552</v>
      </c>
      <c r="B339" s="106" t="s">
        <v>365</v>
      </c>
      <c r="C339" s="106" t="s">
        <v>914</v>
      </c>
      <c r="D339" s="106">
        <v>40</v>
      </c>
      <c r="E339" s="253" t="s">
        <v>915</v>
      </c>
      <c r="F339" s="254"/>
      <c r="G339" s="106" t="s">
        <v>102</v>
      </c>
      <c r="H339" s="106" t="s">
        <v>333</v>
      </c>
      <c r="I339" s="106"/>
    </row>
    <row r="340" spans="1:9" s="13" customFormat="1" ht="21.6" customHeight="1" x14ac:dyDescent="0.3">
      <c r="A340" s="145">
        <v>44552</v>
      </c>
      <c r="B340" s="106" t="s">
        <v>502</v>
      </c>
      <c r="C340" s="106" t="s">
        <v>758</v>
      </c>
      <c r="D340" s="106">
        <v>38</v>
      </c>
      <c r="E340" s="253" t="s">
        <v>916</v>
      </c>
      <c r="F340" s="254"/>
      <c r="G340" s="106" t="s">
        <v>453</v>
      </c>
      <c r="H340" s="106" t="s">
        <v>333</v>
      </c>
      <c r="I340" s="106"/>
    </row>
    <row r="341" spans="1:9" s="13" customFormat="1" ht="21.6" customHeight="1" x14ac:dyDescent="0.3">
      <c r="A341" s="145">
        <v>44551</v>
      </c>
      <c r="B341" s="106" t="s">
        <v>917</v>
      </c>
      <c r="C341" s="106" t="s">
        <v>918</v>
      </c>
      <c r="D341" s="106">
        <v>20</v>
      </c>
      <c r="E341" s="253" t="s">
        <v>919</v>
      </c>
      <c r="F341" s="254"/>
      <c r="G341" s="106" t="s">
        <v>356</v>
      </c>
      <c r="H341" s="106" t="s">
        <v>333</v>
      </c>
      <c r="I341" s="106"/>
    </row>
    <row r="342" spans="1:9" s="13" customFormat="1" ht="21.6" customHeight="1" x14ac:dyDescent="0.3">
      <c r="A342" s="145">
        <v>44551</v>
      </c>
      <c r="B342" s="106" t="s">
        <v>920</v>
      </c>
      <c r="C342" s="106" t="s">
        <v>230</v>
      </c>
      <c r="D342" s="106">
        <v>60</v>
      </c>
      <c r="E342" s="253" t="s">
        <v>921</v>
      </c>
      <c r="F342" s="254"/>
      <c r="G342" s="106" t="s">
        <v>922</v>
      </c>
      <c r="H342" s="70" t="s">
        <v>53</v>
      </c>
      <c r="I342" s="106"/>
    </row>
    <row r="343" spans="1:9" s="13" customFormat="1" ht="21.6" customHeight="1" x14ac:dyDescent="0.3">
      <c r="A343" s="145">
        <v>44550</v>
      </c>
      <c r="B343" s="106" t="s">
        <v>230</v>
      </c>
      <c r="C343" s="106" t="s">
        <v>249</v>
      </c>
      <c r="D343" s="106">
        <v>60</v>
      </c>
      <c r="E343" s="253" t="s">
        <v>923</v>
      </c>
      <c r="F343" s="254"/>
      <c r="G343" s="106"/>
      <c r="H343" s="106" t="s">
        <v>333</v>
      </c>
      <c r="I343" s="106"/>
    </row>
    <row r="344" spans="1:9" s="13" customFormat="1" ht="21.6" customHeight="1" x14ac:dyDescent="0.3">
      <c r="A344" s="145">
        <v>44547</v>
      </c>
      <c r="B344" s="106" t="s">
        <v>397</v>
      </c>
      <c r="C344" s="106" t="s">
        <v>924</v>
      </c>
      <c r="D344" s="106">
        <v>110</v>
      </c>
      <c r="E344" s="253" t="s">
        <v>925</v>
      </c>
      <c r="F344" s="254"/>
      <c r="G344" s="106" t="s">
        <v>45</v>
      </c>
      <c r="H344" s="134" t="s">
        <v>99</v>
      </c>
      <c r="I344" s="106"/>
    </row>
    <row r="345" spans="1:9" s="13" customFormat="1" ht="21.6" customHeight="1" x14ac:dyDescent="0.3">
      <c r="A345" s="145">
        <v>44545</v>
      </c>
      <c r="B345" s="106" t="s">
        <v>926</v>
      </c>
      <c r="C345" s="106" t="s">
        <v>927</v>
      </c>
      <c r="D345" s="106">
        <v>50</v>
      </c>
      <c r="E345" s="253" t="s">
        <v>928</v>
      </c>
      <c r="F345" s="254"/>
      <c r="G345" s="106" t="s">
        <v>453</v>
      </c>
      <c r="H345" s="70" t="s">
        <v>45</v>
      </c>
      <c r="I345" s="106"/>
    </row>
    <row r="346" spans="1:9" s="13" customFormat="1" ht="21.6" customHeight="1" x14ac:dyDescent="0.3">
      <c r="A346" s="145">
        <v>44545</v>
      </c>
      <c r="B346" s="106" t="s">
        <v>314</v>
      </c>
      <c r="C346" s="106" t="s">
        <v>929</v>
      </c>
      <c r="D346" s="106">
        <v>35</v>
      </c>
      <c r="E346" s="253" t="s">
        <v>930</v>
      </c>
      <c r="F346" s="254"/>
      <c r="G346" s="106" t="s">
        <v>99</v>
      </c>
      <c r="H346" s="134" t="s">
        <v>99</v>
      </c>
      <c r="I346" s="106"/>
    </row>
    <row r="347" spans="1:9" s="13" customFormat="1" ht="21.6" customHeight="1" x14ac:dyDescent="0.3">
      <c r="A347" s="145">
        <v>44545</v>
      </c>
      <c r="B347" s="106" t="s">
        <v>931</v>
      </c>
      <c r="C347" s="106" t="s">
        <v>932</v>
      </c>
      <c r="D347" s="106">
        <v>170</v>
      </c>
      <c r="E347" s="253" t="s">
        <v>933</v>
      </c>
      <c r="F347" s="254"/>
      <c r="G347" s="106" t="s">
        <v>453</v>
      </c>
      <c r="H347" s="70" t="s">
        <v>453</v>
      </c>
      <c r="I347" s="106"/>
    </row>
    <row r="348" spans="1:9" s="13" customFormat="1" ht="21.6" customHeight="1" x14ac:dyDescent="0.3">
      <c r="A348" s="145">
        <v>44545</v>
      </c>
      <c r="B348" s="106" t="s">
        <v>934</v>
      </c>
      <c r="C348" s="106" t="s">
        <v>934</v>
      </c>
      <c r="D348" s="106">
        <v>35</v>
      </c>
      <c r="E348" s="253" t="s">
        <v>935</v>
      </c>
      <c r="F348" s="254"/>
      <c r="G348" s="106"/>
      <c r="H348" s="70" t="s">
        <v>136</v>
      </c>
      <c r="I348" s="106"/>
    </row>
    <row r="349" spans="1:9" s="13" customFormat="1" ht="21.6" customHeight="1" x14ac:dyDescent="0.3">
      <c r="A349" s="145">
        <v>44545</v>
      </c>
      <c r="B349" s="106" t="s">
        <v>936</v>
      </c>
      <c r="C349" s="106" t="s">
        <v>240</v>
      </c>
      <c r="D349" s="106">
        <v>50</v>
      </c>
      <c r="E349" s="253" t="s">
        <v>937</v>
      </c>
      <c r="F349" s="254"/>
      <c r="G349" s="106" t="s">
        <v>938</v>
      </c>
      <c r="H349" s="70" t="s">
        <v>829</v>
      </c>
      <c r="I349" s="106"/>
    </row>
    <row r="350" spans="1:9" s="13" customFormat="1" ht="21.6" customHeight="1" x14ac:dyDescent="0.3">
      <c r="A350" s="145">
        <v>44544</v>
      </c>
      <c r="B350" s="106" t="s">
        <v>271</v>
      </c>
      <c r="C350" s="106" t="s">
        <v>939</v>
      </c>
      <c r="D350" s="106">
        <v>150</v>
      </c>
      <c r="E350" s="253" t="s">
        <v>940</v>
      </c>
      <c r="F350" s="254"/>
      <c r="G350" s="106"/>
      <c r="H350" s="106" t="s">
        <v>333</v>
      </c>
      <c r="I350" s="106"/>
    </row>
    <row r="351" spans="1:9" s="13" customFormat="1" ht="21.6" customHeight="1" x14ac:dyDescent="0.3">
      <c r="A351" s="145">
        <v>44544</v>
      </c>
      <c r="B351" s="106" t="s">
        <v>87</v>
      </c>
      <c r="C351" s="106" t="s">
        <v>941</v>
      </c>
      <c r="D351" s="106">
        <v>100</v>
      </c>
      <c r="E351" s="253" t="s">
        <v>942</v>
      </c>
      <c r="F351" s="254"/>
      <c r="G351" s="106"/>
      <c r="H351" s="70" t="s">
        <v>136</v>
      </c>
      <c r="I351" s="106"/>
    </row>
    <row r="352" spans="1:9" s="13" customFormat="1" ht="21.6" customHeight="1" x14ac:dyDescent="0.3">
      <c r="A352" s="145">
        <v>44544</v>
      </c>
      <c r="B352" s="106" t="s">
        <v>883</v>
      </c>
      <c r="C352" s="106" t="s">
        <v>943</v>
      </c>
      <c r="D352" s="106">
        <v>50</v>
      </c>
      <c r="E352" s="253" t="s">
        <v>944</v>
      </c>
      <c r="F352" s="254"/>
      <c r="G352" s="106" t="s">
        <v>945</v>
      </c>
      <c r="H352" s="70" t="s">
        <v>453</v>
      </c>
      <c r="I352" s="106"/>
    </row>
    <row r="353" spans="1:9" s="13" customFormat="1" ht="21.6" customHeight="1" x14ac:dyDescent="0.3">
      <c r="A353" s="145">
        <v>44543</v>
      </c>
      <c r="B353" s="106" t="s">
        <v>946</v>
      </c>
      <c r="C353" s="106" t="s">
        <v>947</v>
      </c>
      <c r="D353" s="106">
        <v>50</v>
      </c>
      <c r="E353" s="253" t="s">
        <v>948</v>
      </c>
      <c r="F353" s="254"/>
      <c r="G353" s="106" t="s">
        <v>137</v>
      </c>
      <c r="H353" s="70" t="s">
        <v>137</v>
      </c>
      <c r="I353" s="106"/>
    </row>
    <row r="354" spans="1:9" s="13" customFormat="1" ht="21.6" customHeight="1" x14ac:dyDescent="0.3">
      <c r="A354" s="145">
        <v>44543</v>
      </c>
      <c r="B354" s="106" t="s">
        <v>949</v>
      </c>
      <c r="C354" s="106" t="s">
        <v>249</v>
      </c>
      <c r="D354" s="106">
        <v>70</v>
      </c>
      <c r="E354" s="253" t="s">
        <v>950</v>
      </c>
      <c r="F354" s="254"/>
      <c r="G354" s="106"/>
      <c r="H354" s="106" t="s">
        <v>333</v>
      </c>
      <c r="I354" s="106"/>
    </row>
    <row r="355" spans="1:9" s="13" customFormat="1" ht="21.6" customHeight="1" x14ac:dyDescent="0.3">
      <c r="A355" s="145">
        <v>44540</v>
      </c>
      <c r="B355" s="106" t="s">
        <v>951</v>
      </c>
      <c r="C355" s="106" t="s">
        <v>952</v>
      </c>
      <c r="D355" s="106">
        <v>80</v>
      </c>
      <c r="E355" s="253" t="s">
        <v>953</v>
      </c>
      <c r="F355" s="254"/>
      <c r="G355" s="106" t="s">
        <v>829</v>
      </c>
      <c r="H355" s="70" t="s">
        <v>954</v>
      </c>
      <c r="I355" s="106"/>
    </row>
    <row r="356" spans="1:9" s="13" customFormat="1" ht="21.6" customHeight="1" x14ac:dyDescent="0.3">
      <c r="A356" s="145">
        <v>44538</v>
      </c>
      <c r="B356" s="106" t="s">
        <v>955</v>
      </c>
      <c r="C356" s="106" t="s">
        <v>956</v>
      </c>
      <c r="D356" s="106">
        <v>18</v>
      </c>
      <c r="E356" s="253" t="s">
        <v>957</v>
      </c>
      <c r="F356" s="254"/>
      <c r="G356" s="106"/>
      <c r="H356" s="70" t="s">
        <v>49</v>
      </c>
      <c r="I356" s="106"/>
    </row>
    <row r="357" spans="1:9" s="13" customFormat="1" ht="21.6" customHeight="1" x14ac:dyDescent="0.3">
      <c r="A357" s="145">
        <v>44538</v>
      </c>
      <c r="B357" s="106" t="s">
        <v>958</v>
      </c>
      <c r="C357" s="106" t="s">
        <v>959</v>
      </c>
      <c r="D357" s="106">
        <v>80</v>
      </c>
      <c r="E357" s="253" t="s">
        <v>960</v>
      </c>
      <c r="F357" s="254"/>
      <c r="G357" s="106" t="s">
        <v>954</v>
      </c>
      <c r="H357" s="106" t="s">
        <v>333</v>
      </c>
      <c r="I357" s="106"/>
    </row>
    <row r="358" spans="1:9" s="13" customFormat="1" ht="21.6" customHeight="1" x14ac:dyDescent="0.3">
      <c r="A358" s="145">
        <v>44537</v>
      </c>
      <c r="B358" s="106" t="s">
        <v>235</v>
      </c>
      <c r="C358" s="106" t="s">
        <v>961</v>
      </c>
      <c r="D358" s="106">
        <v>50</v>
      </c>
      <c r="E358" s="253" t="s">
        <v>962</v>
      </c>
      <c r="F358" s="254"/>
      <c r="G358" s="106" t="s">
        <v>963</v>
      </c>
      <c r="H358" s="70" t="s">
        <v>437</v>
      </c>
      <c r="I358" s="106"/>
    </row>
    <row r="359" spans="1:9" s="13" customFormat="1" ht="21.6" customHeight="1" x14ac:dyDescent="0.3">
      <c r="A359" s="145">
        <v>44537</v>
      </c>
      <c r="B359" s="106" t="s">
        <v>964</v>
      </c>
      <c r="C359" s="106" t="s">
        <v>965</v>
      </c>
      <c r="D359" s="106">
        <v>40</v>
      </c>
      <c r="E359" s="253" t="s">
        <v>966</v>
      </c>
      <c r="F359" s="254"/>
      <c r="G359" s="106"/>
      <c r="H359" s="70" t="s">
        <v>453</v>
      </c>
      <c r="I359" s="106"/>
    </row>
    <row r="360" spans="1:9" s="13" customFormat="1" ht="21.6" customHeight="1" x14ac:dyDescent="0.3">
      <c r="A360" s="145">
        <v>44533</v>
      </c>
      <c r="B360" s="106" t="s">
        <v>87</v>
      </c>
      <c r="C360" s="106" t="s">
        <v>967</v>
      </c>
      <c r="D360" s="106">
        <v>70</v>
      </c>
      <c r="E360" s="253" t="s">
        <v>968</v>
      </c>
      <c r="F360" s="254"/>
      <c r="G360" s="106" t="s">
        <v>969</v>
      </c>
      <c r="H360" s="70" t="s">
        <v>969</v>
      </c>
      <c r="I360" s="106"/>
    </row>
    <row r="361" spans="1:9" s="13" customFormat="1" ht="21.6" customHeight="1" x14ac:dyDescent="0.3">
      <c r="A361" s="145">
        <v>44545</v>
      </c>
      <c r="B361" s="106" t="s">
        <v>970</v>
      </c>
      <c r="C361" s="106" t="s">
        <v>971</v>
      </c>
      <c r="D361" s="106">
        <v>20</v>
      </c>
      <c r="E361" s="253" t="s">
        <v>972</v>
      </c>
      <c r="F361" s="254"/>
      <c r="G361" s="106"/>
      <c r="H361" s="106" t="s">
        <v>333</v>
      </c>
      <c r="I361" s="106" t="s">
        <v>973</v>
      </c>
    </row>
    <row r="362" spans="1:9" s="13" customFormat="1" ht="21.6" customHeight="1" x14ac:dyDescent="0.3">
      <c r="A362" s="145">
        <v>44540</v>
      </c>
      <c r="B362" s="106" t="s">
        <v>974</v>
      </c>
      <c r="C362" s="106" t="s">
        <v>975</v>
      </c>
      <c r="D362" s="106">
        <v>20</v>
      </c>
      <c r="E362" s="253" t="s">
        <v>976</v>
      </c>
      <c r="F362" s="254"/>
      <c r="G362" s="106"/>
      <c r="H362" s="106" t="s">
        <v>333</v>
      </c>
      <c r="I362" s="106" t="s">
        <v>977</v>
      </c>
    </row>
    <row r="363" spans="1:9" s="146" customFormat="1" ht="21.6" customHeight="1" x14ac:dyDescent="0.3">
      <c r="A363" s="145">
        <v>44518</v>
      </c>
      <c r="B363" s="106" t="s">
        <v>978</v>
      </c>
      <c r="C363" s="106" t="s">
        <v>249</v>
      </c>
      <c r="D363" s="106">
        <v>100</v>
      </c>
      <c r="E363" s="253" t="s">
        <v>722</v>
      </c>
      <c r="F363" s="254"/>
      <c r="G363" s="106" t="s">
        <v>133</v>
      </c>
      <c r="H363" s="70" t="s">
        <v>158</v>
      </c>
      <c r="I363" s="106"/>
    </row>
    <row r="364" spans="1:9" s="146" customFormat="1" ht="21.6" customHeight="1" x14ac:dyDescent="0.3">
      <c r="A364" s="145">
        <v>44514</v>
      </c>
      <c r="B364" s="106" t="s">
        <v>979</v>
      </c>
      <c r="C364" s="106" t="s">
        <v>980</v>
      </c>
      <c r="D364" s="106">
        <v>40</v>
      </c>
      <c r="E364" s="253" t="s">
        <v>981</v>
      </c>
      <c r="F364" s="254"/>
      <c r="G364" s="106"/>
      <c r="H364" s="70" t="s">
        <v>170</v>
      </c>
      <c r="I364" s="106"/>
    </row>
    <row r="365" spans="1:9" s="146" customFormat="1" ht="21.6" customHeight="1" x14ac:dyDescent="0.3">
      <c r="A365" s="145">
        <v>44510</v>
      </c>
      <c r="B365" s="106" t="s">
        <v>328</v>
      </c>
      <c r="C365" s="106" t="s">
        <v>328</v>
      </c>
      <c r="D365" s="106">
        <v>100</v>
      </c>
      <c r="E365" s="253" t="s">
        <v>982</v>
      </c>
      <c r="F365" s="254"/>
      <c r="G365" s="106" t="s">
        <v>330</v>
      </c>
      <c r="H365" s="70" t="s">
        <v>158</v>
      </c>
      <c r="I365" s="106"/>
    </row>
    <row r="366" spans="1:9" s="146" customFormat="1" ht="21.6" customHeight="1" x14ac:dyDescent="0.3">
      <c r="A366" s="145">
        <v>44509</v>
      </c>
      <c r="B366" s="106" t="s">
        <v>983</v>
      </c>
      <c r="C366" s="106" t="s">
        <v>983</v>
      </c>
      <c r="D366" s="106">
        <v>75</v>
      </c>
      <c r="E366" s="253" t="s">
        <v>722</v>
      </c>
      <c r="F366" s="254"/>
      <c r="G366" s="106" t="s">
        <v>158</v>
      </c>
      <c r="H366" s="70" t="s">
        <v>136</v>
      </c>
      <c r="I366" s="106"/>
    </row>
    <row r="367" spans="1:9" s="146" customFormat="1" ht="21" customHeight="1" x14ac:dyDescent="0.3">
      <c r="A367" s="145">
        <v>44505</v>
      </c>
      <c r="B367" s="106" t="s">
        <v>984</v>
      </c>
      <c r="C367" s="106" t="s">
        <v>984</v>
      </c>
      <c r="D367" s="106">
        <v>39</v>
      </c>
      <c r="E367" s="253" t="s">
        <v>985</v>
      </c>
      <c r="F367" s="254"/>
      <c r="G367" s="106"/>
      <c r="H367" s="70" t="s">
        <v>986</v>
      </c>
      <c r="I367" s="106"/>
    </row>
    <row r="368" spans="1:9" s="146" customFormat="1" ht="21.6" customHeight="1" x14ac:dyDescent="0.3">
      <c r="A368" s="145">
        <v>44505</v>
      </c>
      <c r="B368" s="106" t="s">
        <v>987</v>
      </c>
      <c r="C368" s="106" t="s">
        <v>988</v>
      </c>
      <c r="D368" s="106">
        <v>20</v>
      </c>
      <c r="E368" s="253" t="s">
        <v>989</v>
      </c>
      <c r="F368" s="254"/>
      <c r="G368" s="106"/>
      <c r="H368" s="106" t="s">
        <v>976</v>
      </c>
      <c r="I368" s="106"/>
    </row>
    <row r="369" spans="1:9" s="146" customFormat="1" ht="21.6" customHeight="1" x14ac:dyDescent="0.3">
      <c r="A369" s="145">
        <v>44504</v>
      </c>
      <c r="B369" s="106" t="s">
        <v>990</v>
      </c>
      <c r="C369" s="106" t="s">
        <v>991</v>
      </c>
      <c r="D369" s="106">
        <v>30</v>
      </c>
      <c r="E369" s="253" t="s">
        <v>992</v>
      </c>
      <c r="F369" s="254"/>
      <c r="G369" s="106"/>
      <c r="H369" s="70" t="s">
        <v>278</v>
      </c>
      <c r="I369" s="106"/>
    </row>
    <row r="370" spans="1:9" s="146" customFormat="1" ht="21.6" customHeight="1" x14ac:dyDescent="0.3">
      <c r="A370" s="141">
        <v>44498</v>
      </c>
      <c r="B370" s="120" t="s">
        <v>335</v>
      </c>
      <c r="C370" s="120" t="s">
        <v>993</v>
      </c>
      <c r="D370" s="120">
        <v>100</v>
      </c>
      <c r="E370" s="257" t="s">
        <v>994</v>
      </c>
      <c r="F370" s="258"/>
      <c r="G370" s="120"/>
      <c r="H370" s="120"/>
      <c r="I370" s="120"/>
    </row>
    <row r="371" spans="1:9" s="146" customFormat="1" ht="21.6" customHeight="1" x14ac:dyDescent="0.3">
      <c r="A371" s="141">
        <v>44497</v>
      </c>
      <c r="B371" s="120" t="s">
        <v>57</v>
      </c>
      <c r="C371" s="120" t="s">
        <v>995</v>
      </c>
      <c r="D371" s="120">
        <v>45</v>
      </c>
      <c r="E371" s="257" t="s">
        <v>996</v>
      </c>
      <c r="F371" s="258"/>
      <c r="G371" s="120" t="s">
        <v>922</v>
      </c>
      <c r="H371" s="120"/>
      <c r="I371" s="120"/>
    </row>
    <row r="372" spans="1:9" s="146" customFormat="1" ht="21.6" customHeight="1" x14ac:dyDescent="0.3">
      <c r="A372" s="141">
        <v>44496</v>
      </c>
      <c r="B372" s="120" t="s">
        <v>997</v>
      </c>
      <c r="C372" s="120" t="s">
        <v>998</v>
      </c>
      <c r="D372" s="120" t="s">
        <v>999</v>
      </c>
      <c r="E372" s="257" t="s">
        <v>1000</v>
      </c>
      <c r="F372" s="258"/>
      <c r="G372" s="120" t="s">
        <v>119</v>
      </c>
      <c r="H372" s="120"/>
      <c r="I372" s="120"/>
    </row>
    <row r="373" spans="1:9" s="146" customFormat="1" ht="21.6" customHeight="1" x14ac:dyDescent="0.3">
      <c r="A373" s="141">
        <v>44495</v>
      </c>
      <c r="B373" s="120" t="s">
        <v>255</v>
      </c>
      <c r="C373" s="120" t="s">
        <v>1001</v>
      </c>
      <c r="D373" s="120">
        <v>60</v>
      </c>
      <c r="E373" s="257" t="s">
        <v>1002</v>
      </c>
      <c r="F373" s="258"/>
      <c r="G373" s="120" t="s">
        <v>158</v>
      </c>
      <c r="H373" s="97" t="s">
        <v>85</v>
      </c>
      <c r="I373" s="120"/>
    </row>
    <row r="374" spans="1:9" s="146" customFormat="1" ht="21.6" customHeight="1" x14ac:dyDescent="0.3">
      <c r="A374" s="141">
        <v>44494</v>
      </c>
      <c r="B374" s="120" t="s">
        <v>715</v>
      </c>
      <c r="C374" s="120" t="s">
        <v>1003</v>
      </c>
      <c r="D374" s="120">
        <v>20</v>
      </c>
      <c r="E374" s="257" t="s">
        <v>1004</v>
      </c>
      <c r="F374" s="258"/>
      <c r="G374" s="120"/>
      <c r="H374" s="120"/>
      <c r="I374" s="120"/>
    </row>
    <row r="375" spans="1:9" s="146" customFormat="1" ht="21.6" customHeight="1" x14ac:dyDescent="0.3">
      <c r="A375" s="141">
        <v>44491</v>
      </c>
      <c r="B375" s="120" t="s">
        <v>1005</v>
      </c>
      <c r="C375" s="120" t="s">
        <v>249</v>
      </c>
      <c r="D375" s="120">
        <v>55</v>
      </c>
      <c r="E375" s="257" t="s">
        <v>1006</v>
      </c>
      <c r="F375" s="258"/>
      <c r="G375" s="120" t="s">
        <v>85</v>
      </c>
      <c r="H375" s="120"/>
      <c r="I375" s="120"/>
    </row>
    <row r="376" spans="1:9" s="146" customFormat="1" ht="21.6" customHeight="1" x14ac:dyDescent="0.3">
      <c r="A376" s="141">
        <v>44490</v>
      </c>
      <c r="B376" s="120" t="s">
        <v>1007</v>
      </c>
      <c r="C376" s="120" t="s">
        <v>1008</v>
      </c>
      <c r="D376" s="120">
        <v>50</v>
      </c>
      <c r="E376" s="257" t="s">
        <v>1009</v>
      </c>
      <c r="F376" s="258"/>
      <c r="G376" s="120"/>
      <c r="H376" s="120"/>
      <c r="I376" s="120"/>
    </row>
    <row r="377" spans="1:9" s="146" customFormat="1" ht="21.6" customHeight="1" x14ac:dyDescent="0.3">
      <c r="A377" s="141">
        <v>44488</v>
      </c>
      <c r="B377" s="120" t="s">
        <v>1010</v>
      </c>
      <c r="C377" s="120" t="s">
        <v>1011</v>
      </c>
      <c r="D377" s="120">
        <v>40</v>
      </c>
      <c r="E377" s="257" t="s">
        <v>1012</v>
      </c>
      <c r="F377" s="258"/>
      <c r="G377" s="120"/>
      <c r="H377" s="120"/>
      <c r="I377" s="120"/>
    </row>
    <row r="378" spans="1:9" s="146" customFormat="1" ht="21.6" customHeight="1" x14ac:dyDescent="0.3">
      <c r="A378" s="141">
        <v>44487</v>
      </c>
      <c r="B378" s="120" t="s">
        <v>1013</v>
      </c>
      <c r="C378" s="120" t="s">
        <v>240</v>
      </c>
      <c r="D378" s="120">
        <v>50</v>
      </c>
      <c r="E378" s="257" t="s">
        <v>603</v>
      </c>
      <c r="F378" s="258"/>
      <c r="G378" s="120"/>
      <c r="H378" s="120"/>
      <c r="I378" s="120"/>
    </row>
    <row r="379" spans="1:9" s="13" customFormat="1" ht="21.6" customHeight="1" x14ac:dyDescent="0.3">
      <c r="A379" s="141">
        <v>44487</v>
      </c>
      <c r="B379" s="120" t="s">
        <v>1014</v>
      </c>
      <c r="C379" s="120" t="s">
        <v>1015</v>
      </c>
      <c r="D379" s="120">
        <v>40</v>
      </c>
      <c r="E379" s="257" t="s">
        <v>1016</v>
      </c>
      <c r="F379" s="258"/>
      <c r="G379" s="120" t="s">
        <v>102</v>
      </c>
      <c r="H379" s="97" t="s">
        <v>170</v>
      </c>
      <c r="I379" s="120"/>
    </row>
    <row r="380" spans="1:9" s="13" customFormat="1" ht="21.6" customHeight="1" x14ac:dyDescent="0.3">
      <c r="A380" s="141">
        <v>44482</v>
      </c>
      <c r="B380" s="120" t="s">
        <v>1017</v>
      </c>
      <c r="C380" s="120" t="s">
        <v>1018</v>
      </c>
      <c r="D380" s="120">
        <v>30</v>
      </c>
      <c r="E380" s="257" t="s">
        <v>1019</v>
      </c>
      <c r="F380" s="258"/>
      <c r="G380" s="120" t="s">
        <v>155</v>
      </c>
      <c r="H380" s="97" t="s">
        <v>155</v>
      </c>
      <c r="I380" s="120"/>
    </row>
    <row r="381" spans="1:9" s="13" customFormat="1" ht="21.6" customHeight="1" x14ac:dyDescent="0.3">
      <c r="A381" s="141">
        <v>44481</v>
      </c>
      <c r="B381" s="120" t="s">
        <v>896</v>
      </c>
      <c r="C381" s="120" t="s">
        <v>1020</v>
      </c>
      <c r="D381" s="120">
        <v>40</v>
      </c>
      <c r="E381" s="257" t="s">
        <v>1021</v>
      </c>
      <c r="F381" s="258"/>
      <c r="G381" s="120"/>
      <c r="H381" s="97" t="s">
        <v>45</v>
      </c>
      <c r="I381" s="120"/>
    </row>
    <row r="382" spans="1:9" s="13" customFormat="1" ht="21.6" customHeight="1" x14ac:dyDescent="0.3">
      <c r="A382" s="141">
        <v>44476</v>
      </c>
      <c r="B382" s="120" t="s">
        <v>365</v>
      </c>
      <c r="C382" s="120" t="s">
        <v>1022</v>
      </c>
      <c r="D382" s="120">
        <v>20</v>
      </c>
      <c r="E382" s="257" t="s">
        <v>1023</v>
      </c>
      <c r="F382" s="258"/>
      <c r="G382" s="120"/>
      <c r="H382" s="120"/>
      <c r="I382" s="120"/>
    </row>
    <row r="383" spans="1:9" s="13" customFormat="1" ht="21.6" customHeight="1" x14ac:dyDescent="0.3">
      <c r="A383" s="141">
        <v>44476</v>
      </c>
      <c r="B383" s="120" t="s">
        <v>1024</v>
      </c>
      <c r="C383" s="120" t="s">
        <v>176</v>
      </c>
      <c r="D383" s="120">
        <v>100</v>
      </c>
      <c r="E383" s="257" t="s">
        <v>1025</v>
      </c>
      <c r="F383" s="258"/>
      <c r="G383" s="120" t="s">
        <v>102</v>
      </c>
      <c r="H383" s="97" t="s">
        <v>179</v>
      </c>
      <c r="I383" s="120"/>
    </row>
    <row r="384" spans="1:9" s="13" customFormat="1" ht="21.6" customHeight="1" x14ac:dyDescent="0.3">
      <c r="A384" s="141">
        <v>44476</v>
      </c>
      <c r="B384" s="120" t="s">
        <v>1026</v>
      </c>
      <c r="C384" s="120" t="s">
        <v>1027</v>
      </c>
      <c r="D384" s="120">
        <v>100</v>
      </c>
      <c r="E384" s="257" t="s">
        <v>1028</v>
      </c>
      <c r="F384" s="258"/>
      <c r="G384" s="120" t="s">
        <v>278</v>
      </c>
      <c r="H384" s="97" t="s">
        <v>179</v>
      </c>
      <c r="I384" s="120"/>
    </row>
    <row r="385" spans="1:9" s="13" customFormat="1" ht="21.6" customHeight="1" x14ac:dyDescent="0.3">
      <c r="A385" s="141">
        <v>44475</v>
      </c>
      <c r="B385" s="120" t="s">
        <v>87</v>
      </c>
      <c r="C385" s="120" t="s">
        <v>1029</v>
      </c>
      <c r="D385" s="120">
        <v>40</v>
      </c>
      <c r="E385" s="257" t="s">
        <v>1030</v>
      </c>
      <c r="F385" s="258"/>
      <c r="G385" s="120"/>
      <c r="H385" s="97" t="s">
        <v>45</v>
      </c>
      <c r="I385" s="120"/>
    </row>
    <row r="386" spans="1:9" s="13" customFormat="1" ht="21.6" customHeight="1" x14ac:dyDescent="0.3">
      <c r="A386" s="141">
        <v>44474</v>
      </c>
      <c r="B386" s="120" t="s">
        <v>1031</v>
      </c>
      <c r="C386" s="120" t="s">
        <v>1032</v>
      </c>
      <c r="D386" s="120">
        <v>5</v>
      </c>
      <c r="E386" s="257" t="s">
        <v>1033</v>
      </c>
      <c r="F386" s="258"/>
      <c r="G386" s="120"/>
      <c r="H386" s="97" t="s">
        <v>441</v>
      </c>
      <c r="I386" s="120"/>
    </row>
    <row r="387" spans="1:9" s="13" customFormat="1" ht="19.5" customHeight="1" x14ac:dyDescent="0.3">
      <c r="A387" s="147">
        <v>44442</v>
      </c>
      <c r="B387" s="147" t="s">
        <v>1034</v>
      </c>
      <c r="C387" s="147" t="s">
        <v>1035</v>
      </c>
      <c r="D387" s="148">
        <v>20</v>
      </c>
      <c r="E387" s="270" t="s">
        <v>1036</v>
      </c>
      <c r="F387" s="271"/>
      <c r="G387" s="147"/>
      <c r="H387" s="147"/>
      <c r="I387" s="147"/>
    </row>
    <row r="388" spans="1:9" s="13" customFormat="1" ht="19.5" customHeight="1" x14ac:dyDescent="0.3">
      <c r="A388" s="147">
        <v>44438</v>
      </c>
      <c r="B388" s="147" t="s">
        <v>1037</v>
      </c>
      <c r="C388" s="147" t="s">
        <v>1038</v>
      </c>
      <c r="D388" s="148">
        <v>20</v>
      </c>
      <c r="E388" s="270" t="s">
        <v>1039</v>
      </c>
      <c r="F388" s="271"/>
      <c r="G388" s="147" t="s">
        <v>1040</v>
      </c>
      <c r="H388" s="147"/>
      <c r="I388" s="147"/>
    </row>
    <row r="389" spans="1:9" s="13" customFormat="1" ht="19.5" customHeight="1" x14ac:dyDescent="0.3">
      <c r="A389" s="147">
        <v>44434</v>
      </c>
      <c r="B389" s="147" t="s">
        <v>1041</v>
      </c>
      <c r="C389" s="147" t="s">
        <v>1042</v>
      </c>
      <c r="D389" s="148">
        <v>30</v>
      </c>
      <c r="E389" s="270" t="s">
        <v>1043</v>
      </c>
      <c r="F389" s="271"/>
      <c r="G389" s="147"/>
      <c r="H389" s="147"/>
      <c r="I389" s="147"/>
    </row>
    <row r="390" spans="1:9" s="13" customFormat="1" ht="19.5" customHeight="1" x14ac:dyDescent="0.3">
      <c r="A390" s="147">
        <v>44433</v>
      </c>
      <c r="B390" s="147" t="s">
        <v>1044</v>
      </c>
      <c r="C390" s="147" t="s">
        <v>1045</v>
      </c>
      <c r="D390" s="148">
        <v>100</v>
      </c>
      <c r="E390" s="270" t="s">
        <v>1046</v>
      </c>
      <c r="F390" s="271"/>
      <c r="G390" s="147" t="s">
        <v>1047</v>
      </c>
      <c r="H390" s="145" t="s">
        <v>1048</v>
      </c>
      <c r="I390" s="147"/>
    </row>
    <row r="391" spans="1:9" s="13" customFormat="1" ht="19.5" customHeight="1" x14ac:dyDescent="0.3">
      <c r="A391" s="147">
        <v>44432</v>
      </c>
      <c r="B391" s="147" t="s">
        <v>1049</v>
      </c>
      <c r="C391" s="147" t="s">
        <v>1050</v>
      </c>
      <c r="D391" s="148">
        <v>30</v>
      </c>
      <c r="E391" s="270" t="s">
        <v>1051</v>
      </c>
      <c r="F391" s="271"/>
      <c r="G391" s="147"/>
      <c r="H391" s="147"/>
      <c r="I391" s="147"/>
    </row>
    <row r="392" spans="1:9" s="13" customFormat="1" ht="19.5" customHeight="1" x14ac:dyDescent="0.3">
      <c r="A392" s="147">
        <v>44431</v>
      </c>
      <c r="B392" s="147" t="s">
        <v>1052</v>
      </c>
      <c r="C392" s="147" t="s">
        <v>1053</v>
      </c>
      <c r="D392" s="148">
        <v>20</v>
      </c>
      <c r="E392" s="270" t="s">
        <v>1054</v>
      </c>
      <c r="F392" s="271"/>
      <c r="G392" s="147" t="s">
        <v>1055</v>
      </c>
      <c r="H392" s="147"/>
      <c r="I392" s="147"/>
    </row>
    <row r="393" spans="1:9" s="13" customFormat="1" ht="19.5" customHeight="1" x14ac:dyDescent="0.3">
      <c r="A393" s="147">
        <v>44431</v>
      </c>
      <c r="B393" s="147" t="s">
        <v>1056</v>
      </c>
      <c r="C393" s="147" t="s">
        <v>1057</v>
      </c>
      <c r="D393" s="148">
        <v>20</v>
      </c>
      <c r="E393" s="270" t="s">
        <v>1058</v>
      </c>
      <c r="F393" s="271"/>
      <c r="G393" s="147"/>
      <c r="H393" s="145" t="s">
        <v>1059</v>
      </c>
      <c r="I393" s="147"/>
    </row>
    <row r="394" spans="1:9" s="13" customFormat="1" ht="19.5" customHeight="1" x14ac:dyDescent="0.3">
      <c r="A394" s="147">
        <v>44428</v>
      </c>
      <c r="B394" s="147" t="s">
        <v>1060</v>
      </c>
      <c r="C394" s="147" t="s">
        <v>1061</v>
      </c>
      <c r="D394" s="148">
        <v>10</v>
      </c>
      <c r="E394" s="270" t="s">
        <v>1062</v>
      </c>
      <c r="F394" s="271"/>
      <c r="G394" s="147"/>
      <c r="H394" s="147"/>
      <c r="I394" s="147"/>
    </row>
    <row r="395" spans="1:9" s="13" customFormat="1" ht="19.5" customHeight="1" x14ac:dyDescent="0.3">
      <c r="A395" s="147">
        <v>44426</v>
      </c>
      <c r="B395" s="147" t="s">
        <v>1063</v>
      </c>
      <c r="C395" s="147" t="s">
        <v>1064</v>
      </c>
      <c r="D395" s="148">
        <v>18</v>
      </c>
      <c r="E395" s="270" t="s">
        <v>1065</v>
      </c>
      <c r="F395" s="271"/>
      <c r="G395" s="147"/>
      <c r="H395" s="149" t="s">
        <v>1066</v>
      </c>
      <c r="I395" s="147"/>
    </row>
    <row r="396" spans="1:9" s="13" customFormat="1" ht="19.5" customHeight="1" x14ac:dyDescent="0.3">
      <c r="A396" s="147">
        <v>44426</v>
      </c>
      <c r="B396" s="147" t="s">
        <v>1067</v>
      </c>
      <c r="C396" s="147" t="s">
        <v>1068</v>
      </c>
      <c r="D396" s="148">
        <v>20</v>
      </c>
      <c r="E396" s="270" t="s">
        <v>1069</v>
      </c>
      <c r="F396" s="271"/>
      <c r="G396" s="147" t="s">
        <v>1070</v>
      </c>
      <c r="H396" s="149" t="s">
        <v>1071</v>
      </c>
      <c r="I396" s="147"/>
    </row>
    <row r="397" spans="1:9" s="13" customFormat="1" ht="19.5" customHeight="1" x14ac:dyDescent="0.3">
      <c r="A397" s="147">
        <v>44426</v>
      </c>
      <c r="B397" s="147" t="s">
        <v>1072</v>
      </c>
      <c r="C397" s="147" t="s">
        <v>1073</v>
      </c>
      <c r="D397" s="148">
        <v>60</v>
      </c>
      <c r="E397" s="270" t="s">
        <v>1074</v>
      </c>
      <c r="F397" s="271"/>
      <c r="G397" s="147"/>
      <c r="H397" s="149" t="s">
        <v>1071</v>
      </c>
      <c r="I397" s="147"/>
    </row>
    <row r="398" spans="1:9" s="13" customFormat="1" ht="19.5" customHeight="1" x14ac:dyDescent="0.3">
      <c r="A398" s="147">
        <v>44425</v>
      </c>
      <c r="B398" s="147" t="s">
        <v>1075</v>
      </c>
      <c r="C398" s="147" t="s">
        <v>1076</v>
      </c>
      <c r="D398" s="148">
        <v>16</v>
      </c>
      <c r="E398" s="270" t="s">
        <v>1077</v>
      </c>
      <c r="F398" s="271"/>
      <c r="G398" s="147"/>
      <c r="H398" s="149" t="s">
        <v>45</v>
      </c>
      <c r="I398" s="147"/>
    </row>
    <row r="399" spans="1:9" s="13" customFormat="1" ht="19.5" customHeight="1" x14ac:dyDescent="0.3">
      <c r="A399" s="147">
        <v>44421</v>
      </c>
      <c r="B399" s="147" t="s">
        <v>1078</v>
      </c>
      <c r="C399" s="147" t="s">
        <v>1079</v>
      </c>
      <c r="D399" s="148">
        <v>20</v>
      </c>
      <c r="E399" s="270" t="s">
        <v>1080</v>
      </c>
      <c r="F399" s="271"/>
      <c r="G399" s="147" t="s">
        <v>1081</v>
      </c>
      <c r="H399" s="147"/>
      <c r="I399" s="147"/>
    </row>
    <row r="400" spans="1:9" s="13" customFormat="1" ht="19.5" customHeight="1" x14ac:dyDescent="0.3">
      <c r="A400" s="147">
        <v>44420</v>
      </c>
      <c r="B400" s="147" t="s">
        <v>1082</v>
      </c>
      <c r="C400" s="147" t="s">
        <v>1083</v>
      </c>
      <c r="D400" s="148">
        <v>20</v>
      </c>
      <c r="E400" s="270" t="s">
        <v>1084</v>
      </c>
      <c r="F400" s="271"/>
      <c r="G400" s="147"/>
      <c r="H400" s="149" t="s">
        <v>1085</v>
      </c>
      <c r="I400" s="147"/>
    </row>
    <row r="401" spans="1:9" s="13" customFormat="1" ht="19.5" customHeight="1" x14ac:dyDescent="0.3">
      <c r="A401" s="147">
        <v>44420</v>
      </c>
      <c r="B401" s="147" t="s">
        <v>1086</v>
      </c>
      <c r="C401" s="147" t="s">
        <v>1087</v>
      </c>
      <c r="D401" s="148">
        <v>60</v>
      </c>
      <c r="E401" s="270" t="s">
        <v>1088</v>
      </c>
      <c r="F401" s="271"/>
      <c r="G401" s="147"/>
      <c r="H401" s="149" t="s">
        <v>1089</v>
      </c>
      <c r="I401" s="147"/>
    </row>
    <row r="402" spans="1:9" s="13" customFormat="1" ht="19.5" customHeight="1" x14ac:dyDescent="0.3">
      <c r="A402" s="147">
        <v>44419</v>
      </c>
      <c r="B402" s="147" t="s">
        <v>1090</v>
      </c>
      <c r="C402" s="147" t="s">
        <v>1091</v>
      </c>
      <c r="D402" s="148">
        <v>60</v>
      </c>
      <c r="E402" s="270" t="s">
        <v>1092</v>
      </c>
      <c r="F402" s="271"/>
      <c r="G402" s="147"/>
      <c r="H402" s="145" t="s">
        <v>1093</v>
      </c>
      <c r="I402" s="147"/>
    </row>
    <row r="403" spans="1:9" s="13" customFormat="1" ht="19.5" customHeight="1" x14ac:dyDescent="0.3">
      <c r="A403" s="147">
        <v>44418</v>
      </c>
      <c r="B403" s="147" t="s">
        <v>1094</v>
      </c>
      <c r="C403" s="147" t="s">
        <v>1095</v>
      </c>
      <c r="D403" s="148">
        <v>30</v>
      </c>
      <c r="E403" s="270" t="s">
        <v>1096</v>
      </c>
      <c r="F403" s="271"/>
      <c r="G403" s="147" t="s">
        <v>1097</v>
      </c>
      <c r="H403" s="147"/>
      <c r="I403" s="147"/>
    </row>
    <row r="404" spans="1:9" s="13" customFormat="1" ht="19.5" customHeight="1" x14ac:dyDescent="0.3">
      <c r="A404" s="147">
        <v>44418</v>
      </c>
      <c r="B404" s="147" t="s">
        <v>1094</v>
      </c>
      <c r="C404" s="147" t="s">
        <v>1098</v>
      </c>
      <c r="D404" s="148">
        <v>40</v>
      </c>
      <c r="E404" s="270" t="s">
        <v>1099</v>
      </c>
      <c r="F404" s="271"/>
      <c r="G404" s="147"/>
      <c r="H404" s="149" t="s">
        <v>1055</v>
      </c>
      <c r="I404" s="147"/>
    </row>
    <row r="405" spans="1:9" s="13" customFormat="1" ht="19.5" customHeight="1" x14ac:dyDescent="0.3">
      <c r="A405" s="147">
        <v>44418</v>
      </c>
      <c r="B405" s="147" t="s">
        <v>1100</v>
      </c>
      <c r="C405" s="147" t="s">
        <v>1101</v>
      </c>
      <c r="D405" s="148">
        <v>45</v>
      </c>
      <c r="E405" s="270" t="s">
        <v>1102</v>
      </c>
      <c r="F405" s="271"/>
      <c r="G405" s="147" t="s">
        <v>1040</v>
      </c>
      <c r="H405" s="147"/>
      <c r="I405" s="147"/>
    </row>
    <row r="406" spans="1:9" s="13" customFormat="1" ht="19.5" customHeight="1" x14ac:dyDescent="0.3">
      <c r="A406" s="147">
        <v>44418</v>
      </c>
      <c r="B406" s="147" t="s">
        <v>1103</v>
      </c>
      <c r="C406" s="147" t="s">
        <v>1104</v>
      </c>
      <c r="D406" s="148">
        <v>30</v>
      </c>
      <c r="E406" s="270" t="s">
        <v>1105</v>
      </c>
      <c r="F406" s="271"/>
      <c r="G406" s="147"/>
      <c r="H406" s="147"/>
      <c r="I406" s="147"/>
    </row>
    <row r="407" spans="1:9" s="13" customFormat="1" ht="19.5" customHeight="1" x14ac:dyDescent="0.3">
      <c r="A407" s="147">
        <v>44414</v>
      </c>
      <c r="B407" s="147" t="s">
        <v>1078</v>
      </c>
      <c r="C407" s="147" t="s">
        <v>1106</v>
      </c>
      <c r="D407" s="148">
        <v>70</v>
      </c>
      <c r="E407" s="270" t="s">
        <v>1107</v>
      </c>
      <c r="F407" s="271"/>
      <c r="G407" s="147"/>
      <c r="H407" s="149" t="s">
        <v>1047</v>
      </c>
      <c r="I407" s="147"/>
    </row>
    <row r="408" spans="1:9" s="13" customFormat="1" ht="19.5" customHeight="1" x14ac:dyDescent="0.3">
      <c r="A408" s="147">
        <v>44411</v>
      </c>
      <c r="B408" s="147" t="s">
        <v>1108</v>
      </c>
      <c r="C408" s="147" t="s">
        <v>1109</v>
      </c>
      <c r="D408" s="148">
        <v>54</v>
      </c>
      <c r="E408" s="270" t="s">
        <v>1110</v>
      </c>
      <c r="F408" s="271"/>
      <c r="G408" s="147" t="s">
        <v>1047</v>
      </c>
      <c r="H408" s="149" t="s">
        <v>1047</v>
      </c>
      <c r="I408" s="147"/>
    </row>
    <row r="409" spans="1:9" s="13" customFormat="1" ht="19.5" customHeight="1" x14ac:dyDescent="0.3">
      <c r="A409" s="147">
        <v>44410</v>
      </c>
      <c r="B409" s="147" t="s">
        <v>1094</v>
      </c>
      <c r="C409" s="147" t="s">
        <v>1111</v>
      </c>
      <c r="D409" s="148">
        <v>30</v>
      </c>
      <c r="E409" s="270" t="s">
        <v>1112</v>
      </c>
      <c r="F409" s="271"/>
      <c r="G409" s="147" t="s">
        <v>1055</v>
      </c>
      <c r="H409" s="149" t="s">
        <v>1055</v>
      </c>
      <c r="I409" s="147"/>
    </row>
    <row r="410" spans="1:9" s="13" customFormat="1" ht="19.5" customHeight="1" x14ac:dyDescent="0.3">
      <c r="A410" s="147">
        <v>44410</v>
      </c>
      <c r="B410" s="147" t="s">
        <v>1113</v>
      </c>
      <c r="C410" s="147" t="s">
        <v>1114</v>
      </c>
      <c r="D410" s="148">
        <v>80</v>
      </c>
      <c r="E410" s="270" t="s">
        <v>1115</v>
      </c>
      <c r="F410" s="271"/>
      <c r="G410" s="147" t="s">
        <v>1116</v>
      </c>
      <c r="H410" s="149" t="s">
        <v>1040</v>
      </c>
      <c r="I410" s="147"/>
    </row>
    <row r="411" spans="1:9" s="13" customFormat="1" ht="19.5" customHeight="1" x14ac:dyDescent="0.3">
      <c r="A411" s="147">
        <v>44403</v>
      </c>
      <c r="B411" s="147" t="s">
        <v>1117</v>
      </c>
      <c r="C411" s="147" t="s">
        <v>1118</v>
      </c>
      <c r="D411" s="148">
        <v>70</v>
      </c>
      <c r="E411" s="270" t="s">
        <v>1119</v>
      </c>
      <c r="F411" s="271"/>
      <c r="G411" s="147"/>
      <c r="H411" s="147"/>
      <c r="I411" s="147"/>
    </row>
    <row r="412" spans="1:9" s="13" customFormat="1" ht="19.5" customHeight="1" x14ac:dyDescent="0.3">
      <c r="A412" s="147">
        <v>44403</v>
      </c>
      <c r="B412" s="147" t="s">
        <v>1120</v>
      </c>
      <c r="C412" s="147" t="s">
        <v>1120</v>
      </c>
      <c r="D412" s="148">
        <v>50</v>
      </c>
      <c r="E412" s="270" t="s">
        <v>1121</v>
      </c>
      <c r="F412" s="271"/>
      <c r="G412" s="147" t="s">
        <v>1122</v>
      </c>
      <c r="H412" s="147"/>
      <c r="I412" s="147"/>
    </row>
    <row r="413" spans="1:9" s="13" customFormat="1" ht="19.5" customHeight="1" x14ac:dyDescent="0.3">
      <c r="A413" s="147">
        <v>44403</v>
      </c>
      <c r="B413" s="147" t="s">
        <v>1123</v>
      </c>
      <c r="C413" s="147" t="s">
        <v>1124</v>
      </c>
      <c r="D413" s="148">
        <v>25</v>
      </c>
      <c r="E413" s="270" t="s">
        <v>1125</v>
      </c>
      <c r="F413" s="271"/>
      <c r="G413" s="147"/>
      <c r="H413" s="147"/>
      <c r="I413" s="147"/>
    </row>
    <row r="414" spans="1:9" s="13" customFormat="1" ht="19.5" customHeight="1" x14ac:dyDescent="0.3">
      <c r="A414" s="147">
        <v>44403</v>
      </c>
      <c r="B414" s="147" t="s">
        <v>1126</v>
      </c>
      <c r="C414" s="147" t="s">
        <v>1127</v>
      </c>
      <c r="D414" s="148">
        <v>40</v>
      </c>
      <c r="E414" s="270" t="s">
        <v>1128</v>
      </c>
      <c r="F414" s="271"/>
      <c r="G414" s="147"/>
      <c r="H414" s="147"/>
      <c r="I414" s="147"/>
    </row>
    <row r="415" spans="1:9" s="13" customFormat="1" ht="19.5" customHeight="1" x14ac:dyDescent="0.3">
      <c r="A415" s="147">
        <v>44399</v>
      </c>
      <c r="B415" s="147" t="s">
        <v>1129</v>
      </c>
      <c r="C415" s="147" t="s">
        <v>1130</v>
      </c>
      <c r="D415" s="148" t="s">
        <v>1131</v>
      </c>
      <c r="E415" s="270" t="s">
        <v>1132</v>
      </c>
      <c r="F415" s="271"/>
      <c r="G415" s="147" t="s">
        <v>1055</v>
      </c>
      <c r="H415" s="147"/>
      <c r="I415" s="147"/>
    </row>
    <row r="416" spans="1:9" s="13" customFormat="1" ht="19.5" customHeight="1" x14ac:dyDescent="0.3">
      <c r="A416" s="147">
        <v>44397</v>
      </c>
      <c r="B416" s="147" t="s">
        <v>1117</v>
      </c>
      <c r="C416" s="147" t="s">
        <v>1133</v>
      </c>
      <c r="D416" s="148">
        <v>20</v>
      </c>
      <c r="E416" s="270" t="s">
        <v>1134</v>
      </c>
      <c r="F416" s="271"/>
      <c r="G416" s="147"/>
      <c r="H416" s="150" t="s">
        <v>1055</v>
      </c>
      <c r="I416" s="147"/>
    </row>
    <row r="417" spans="1:9" s="13" customFormat="1" ht="19.5" customHeight="1" x14ac:dyDescent="0.3">
      <c r="A417" s="147">
        <v>44397</v>
      </c>
      <c r="B417" s="147" t="s">
        <v>1103</v>
      </c>
      <c r="C417" s="147" t="s">
        <v>1104</v>
      </c>
      <c r="D417" s="148">
        <v>30</v>
      </c>
      <c r="E417" s="270" t="s">
        <v>1105</v>
      </c>
      <c r="F417" s="271"/>
      <c r="G417" s="147"/>
      <c r="H417" s="147"/>
      <c r="I417" s="147"/>
    </row>
    <row r="418" spans="1:9" s="13" customFormat="1" ht="19.5" customHeight="1" x14ac:dyDescent="0.3">
      <c r="A418" s="147">
        <v>44396</v>
      </c>
      <c r="B418" s="147" t="s">
        <v>1135</v>
      </c>
      <c r="C418" s="147" t="s">
        <v>1136</v>
      </c>
      <c r="D418" s="148">
        <v>60</v>
      </c>
      <c r="E418" s="270" t="s">
        <v>1137</v>
      </c>
      <c r="F418" s="271"/>
      <c r="G418" s="147" t="s">
        <v>1138</v>
      </c>
      <c r="H418" s="147"/>
      <c r="I418" s="147"/>
    </row>
    <row r="419" spans="1:9" s="13" customFormat="1" ht="19.5" customHeight="1" x14ac:dyDescent="0.3">
      <c r="A419" s="147">
        <v>44393</v>
      </c>
      <c r="B419" s="147" t="s">
        <v>1139</v>
      </c>
      <c r="C419" s="147" t="s">
        <v>1140</v>
      </c>
      <c r="D419" s="148">
        <v>15</v>
      </c>
      <c r="E419" s="270" t="s">
        <v>1141</v>
      </c>
      <c r="F419" s="271"/>
      <c r="G419" s="147"/>
      <c r="H419" s="147"/>
      <c r="I419" s="147"/>
    </row>
    <row r="420" spans="1:9" s="13" customFormat="1" ht="19.5" customHeight="1" x14ac:dyDescent="0.3">
      <c r="A420" s="147">
        <v>44393</v>
      </c>
      <c r="B420" s="147" t="s">
        <v>1142</v>
      </c>
      <c r="C420" s="147" t="s">
        <v>1143</v>
      </c>
      <c r="D420" s="148">
        <v>30</v>
      </c>
      <c r="E420" s="270" t="s">
        <v>1144</v>
      </c>
      <c r="F420" s="271"/>
      <c r="G420" s="147"/>
      <c r="H420" s="147"/>
      <c r="I420" s="147"/>
    </row>
    <row r="421" spans="1:9" s="13" customFormat="1" ht="19.5" customHeight="1" x14ac:dyDescent="0.3">
      <c r="A421" s="147">
        <v>44392</v>
      </c>
      <c r="B421" s="147" t="s">
        <v>1145</v>
      </c>
      <c r="C421" s="147" t="s">
        <v>1146</v>
      </c>
      <c r="D421" s="148">
        <v>10</v>
      </c>
      <c r="E421" s="270" t="s">
        <v>1147</v>
      </c>
      <c r="F421" s="271"/>
      <c r="G421" s="147" t="s">
        <v>1148</v>
      </c>
      <c r="H421" s="147"/>
      <c r="I421" s="147"/>
    </row>
    <row r="422" spans="1:9" s="13" customFormat="1" ht="19.5" customHeight="1" x14ac:dyDescent="0.3">
      <c r="A422" s="147">
        <v>44392</v>
      </c>
      <c r="B422" s="147" t="s">
        <v>1149</v>
      </c>
      <c r="C422" s="147" t="s">
        <v>1150</v>
      </c>
      <c r="D422" s="148">
        <v>30</v>
      </c>
      <c r="E422" s="270" t="s">
        <v>1151</v>
      </c>
      <c r="F422" s="271"/>
      <c r="G422" s="147"/>
      <c r="H422" s="147"/>
      <c r="I422" s="147"/>
    </row>
    <row r="423" spans="1:9" s="13" customFormat="1" ht="19.5" customHeight="1" x14ac:dyDescent="0.3">
      <c r="A423" s="147">
        <v>44392</v>
      </c>
      <c r="B423" s="147" t="s">
        <v>1152</v>
      </c>
      <c r="C423" s="147" t="s">
        <v>1153</v>
      </c>
      <c r="D423" s="148">
        <v>80</v>
      </c>
      <c r="E423" s="270" t="s">
        <v>1154</v>
      </c>
      <c r="F423" s="271"/>
      <c r="G423" s="147" t="s">
        <v>1047</v>
      </c>
      <c r="H423" s="150" t="s">
        <v>1155</v>
      </c>
      <c r="I423" s="147"/>
    </row>
    <row r="424" spans="1:9" s="13" customFormat="1" ht="19.5" customHeight="1" x14ac:dyDescent="0.3">
      <c r="A424" s="147">
        <v>44390</v>
      </c>
      <c r="B424" s="147" t="s">
        <v>1156</v>
      </c>
      <c r="C424" s="147" t="s">
        <v>1035</v>
      </c>
      <c r="D424" s="148">
        <v>50</v>
      </c>
      <c r="E424" s="270" t="s">
        <v>1157</v>
      </c>
      <c r="F424" s="271"/>
      <c r="G424" s="147" t="s">
        <v>1158</v>
      </c>
      <c r="H424" s="150" t="s">
        <v>1155</v>
      </c>
      <c r="I424" s="147" t="s">
        <v>1159</v>
      </c>
    </row>
    <row r="425" spans="1:9" s="13" customFormat="1" ht="19.5" customHeight="1" x14ac:dyDescent="0.3">
      <c r="A425" s="147">
        <v>44385</v>
      </c>
      <c r="B425" s="147" t="s">
        <v>1160</v>
      </c>
      <c r="C425" s="147" t="s">
        <v>1161</v>
      </c>
      <c r="D425" s="148"/>
      <c r="E425" s="151"/>
      <c r="F425" s="152"/>
      <c r="G425" s="147"/>
      <c r="H425" s="150" t="s">
        <v>1071</v>
      </c>
      <c r="I425" s="147"/>
    </row>
    <row r="426" spans="1:9" s="13" customFormat="1" ht="19.5" customHeight="1" x14ac:dyDescent="0.3">
      <c r="A426" s="147">
        <v>44384</v>
      </c>
      <c r="B426" s="147" t="s">
        <v>1094</v>
      </c>
      <c r="C426" s="147" t="s">
        <v>1162</v>
      </c>
      <c r="D426" s="148">
        <v>30</v>
      </c>
      <c r="E426" s="270" t="s">
        <v>1163</v>
      </c>
      <c r="F426" s="271"/>
      <c r="G426" s="147"/>
      <c r="H426" s="150" t="s">
        <v>1164</v>
      </c>
      <c r="I426" s="147"/>
    </row>
    <row r="427" spans="1:9" s="13" customFormat="1" ht="19.5" customHeight="1" x14ac:dyDescent="0.3">
      <c r="A427" s="147">
        <v>44384</v>
      </c>
      <c r="B427" s="147" t="s">
        <v>1165</v>
      </c>
      <c r="C427" s="147" t="s">
        <v>1166</v>
      </c>
      <c r="D427" s="148"/>
      <c r="E427" s="270" t="s">
        <v>1167</v>
      </c>
      <c r="F427" s="271"/>
      <c r="G427" s="147"/>
      <c r="H427" s="150" t="s">
        <v>1167</v>
      </c>
      <c r="I427" s="147"/>
    </row>
    <row r="428" spans="1:9" s="13" customFormat="1" ht="19.5" customHeight="1" x14ac:dyDescent="0.3">
      <c r="A428" s="147">
        <v>44384</v>
      </c>
      <c r="B428" s="147" t="s">
        <v>1094</v>
      </c>
      <c r="C428" s="147" t="s">
        <v>1168</v>
      </c>
      <c r="D428" s="148">
        <v>30</v>
      </c>
      <c r="E428" s="270" t="s">
        <v>1169</v>
      </c>
      <c r="F428" s="271"/>
      <c r="G428" s="147" t="s">
        <v>1055</v>
      </c>
      <c r="H428" s="150" t="s">
        <v>1055</v>
      </c>
      <c r="I428" s="147"/>
    </row>
    <row r="429" spans="1:9" s="13" customFormat="1" ht="19.5" customHeight="1" x14ac:dyDescent="0.3">
      <c r="A429" s="147">
        <v>44383</v>
      </c>
      <c r="B429" s="147" t="s">
        <v>1170</v>
      </c>
      <c r="C429" s="147" t="s">
        <v>1171</v>
      </c>
      <c r="D429" s="148">
        <v>70</v>
      </c>
      <c r="E429" s="270" t="s">
        <v>1172</v>
      </c>
      <c r="F429" s="271"/>
      <c r="G429" s="147"/>
      <c r="H429" s="150" t="s">
        <v>1158</v>
      </c>
      <c r="I429" s="147"/>
    </row>
    <row r="430" spans="1:9" s="13" customFormat="1" ht="19.5" customHeight="1" x14ac:dyDescent="0.3">
      <c r="A430" s="147">
        <v>44378</v>
      </c>
      <c r="B430" s="147" t="s">
        <v>1173</v>
      </c>
      <c r="C430" s="147" t="s">
        <v>1174</v>
      </c>
      <c r="D430" s="148">
        <v>50</v>
      </c>
      <c r="E430" s="270" t="s">
        <v>1175</v>
      </c>
      <c r="F430" s="271"/>
      <c r="G430" s="147"/>
      <c r="H430" s="150" t="s">
        <v>1055</v>
      </c>
      <c r="I430" s="147"/>
    </row>
    <row r="431" spans="1:9" ht="22.15" customHeight="1" x14ac:dyDescent="0.3">
      <c r="E431" s="153"/>
    </row>
    <row r="432" spans="1:9" ht="22.15" customHeight="1" x14ac:dyDescent="0.3">
      <c r="E432" s="153"/>
    </row>
    <row r="433" spans="1:8" ht="22.5" customHeight="1" x14ac:dyDescent="0.3">
      <c r="A433" s="229" t="s">
        <v>1176</v>
      </c>
      <c r="B433" s="229"/>
      <c r="C433" s="229"/>
      <c r="D433" s="229"/>
    </row>
    <row r="434" spans="1:8" ht="22.5" customHeight="1" x14ac:dyDescent="0.3">
      <c r="A434" s="8" t="s">
        <v>1177</v>
      </c>
    </row>
    <row r="435" spans="1:8" ht="22.5" customHeight="1" x14ac:dyDescent="0.3">
      <c r="A435" s="154" t="s">
        <v>1178</v>
      </c>
    </row>
    <row r="436" spans="1:8" ht="23.25" customHeight="1" thickBot="1" x14ac:dyDescent="0.35">
      <c r="A436" s="155" t="s">
        <v>1179</v>
      </c>
      <c r="B436" s="156" t="s">
        <v>1180</v>
      </c>
      <c r="C436" s="157" t="s">
        <v>1181</v>
      </c>
      <c r="D436" s="158" t="s">
        <v>1182</v>
      </c>
      <c r="E436" s="159" t="s">
        <v>1183</v>
      </c>
      <c r="F436" s="272" t="s">
        <v>1184</v>
      </c>
      <c r="G436" s="273"/>
      <c r="H436" s="273"/>
    </row>
    <row r="437" spans="1:8" s="5" customFormat="1" ht="22.5" customHeight="1" thickTop="1" x14ac:dyDescent="0.3">
      <c r="A437" s="274" t="s">
        <v>45</v>
      </c>
      <c r="B437" s="160">
        <v>90</v>
      </c>
      <c r="C437" s="161">
        <v>56</v>
      </c>
      <c r="D437" s="276">
        <v>737</v>
      </c>
      <c r="E437" s="279">
        <v>724</v>
      </c>
      <c r="F437" s="282" t="s">
        <v>1185</v>
      </c>
      <c r="G437" s="283"/>
      <c r="H437" s="283"/>
    </row>
    <row r="438" spans="1:8" s="5" customFormat="1" ht="22.5" customHeight="1" x14ac:dyDescent="0.3">
      <c r="A438" s="275"/>
      <c r="B438" s="160">
        <v>120</v>
      </c>
      <c r="C438" s="161">
        <v>100</v>
      </c>
      <c r="D438" s="277"/>
      <c r="E438" s="280"/>
      <c r="F438" s="284"/>
      <c r="G438" s="285"/>
      <c r="H438" s="285"/>
    </row>
    <row r="439" spans="1:8" s="5" customFormat="1" ht="22.5" customHeight="1" thickBot="1" x14ac:dyDescent="0.35">
      <c r="A439" s="162" t="s">
        <v>1186</v>
      </c>
      <c r="B439" s="163">
        <f>SUM(B437:B438)</f>
        <v>210</v>
      </c>
      <c r="C439" s="164">
        <v>187</v>
      </c>
      <c r="D439" s="278"/>
      <c r="E439" s="281"/>
      <c r="F439" s="286"/>
      <c r="G439" s="287"/>
      <c r="H439" s="287"/>
    </row>
    <row r="440" spans="1:8" s="5" customFormat="1" ht="22.5" customHeight="1" thickTop="1" x14ac:dyDescent="0.3">
      <c r="A440" s="274" t="s">
        <v>179</v>
      </c>
      <c r="B440" s="160">
        <v>94</v>
      </c>
      <c r="C440" s="160">
        <v>100</v>
      </c>
      <c r="D440" s="290">
        <f>407+B442</f>
        <v>573</v>
      </c>
      <c r="E440" s="296">
        <v>1103</v>
      </c>
      <c r="F440" s="282" t="s">
        <v>1187</v>
      </c>
      <c r="G440" s="283"/>
      <c r="H440" s="283"/>
    </row>
    <row r="441" spans="1:8" s="5" customFormat="1" ht="22.5" customHeight="1" x14ac:dyDescent="0.3">
      <c r="A441" s="275"/>
      <c r="B441" s="160">
        <v>72</v>
      </c>
      <c r="C441" s="160">
        <v>57</v>
      </c>
      <c r="D441" s="291"/>
      <c r="E441" s="297"/>
      <c r="F441" s="284"/>
      <c r="G441" s="285"/>
      <c r="H441" s="285"/>
    </row>
    <row r="442" spans="1:8" s="5" customFormat="1" ht="22.5" customHeight="1" thickBot="1" x14ac:dyDescent="0.35">
      <c r="A442" s="162" t="s">
        <v>1186</v>
      </c>
      <c r="B442" s="163">
        <f>SUM(B440:B441)</f>
        <v>166</v>
      </c>
      <c r="C442" s="163">
        <f>SUM(C440:C441)</f>
        <v>157</v>
      </c>
      <c r="D442" s="292"/>
      <c r="E442" s="298"/>
      <c r="F442" s="286"/>
      <c r="G442" s="287"/>
      <c r="H442" s="287"/>
    </row>
    <row r="443" spans="1:8" s="5" customFormat="1" ht="22.5" customHeight="1" thickTop="1" x14ac:dyDescent="0.3">
      <c r="A443" s="274" t="s">
        <v>133</v>
      </c>
      <c r="B443" s="160">
        <v>65</v>
      </c>
      <c r="C443" s="160">
        <v>30</v>
      </c>
      <c r="D443" s="290">
        <f>255+B445</f>
        <v>413</v>
      </c>
      <c r="E443" s="293">
        <v>610</v>
      </c>
      <c r="F443" s="282" t="s">
        <v>1188</v>
      </c>
      <c r="G443" s="283"/>
      <c r="H443" s="283"/>
    </row>
    <row r="444" spans="1:8" s="5" customFormat="1" ht="22.5" customHeight="1" x14ac:dyDescent="0.3">
      <c r="A444" s="275"/>
      <c r="B444" s="160">
        <v>93</v>
      </c>
      <c r="C444" s="160">
        <v>65</v>
      </c>
      <c r="D444" s="291"/>
      <c r="E444" s="294"/>
      <c r="F444" s="284"/>
      <c r="G444" s="285"/>
      <c r="H444" s="285"/>
    </row>
    <row r="445" spans="1:8" s="5" customFormat="1" ht="22.5" customHeight="1" thickBot="1" x14ac:dyDescent="0.35">
      <c r="A445" s="162" t="s">
        <v>1186</v>
      </c>
      <c r="B445" s="163">
        <f>SUM(B443:B444)</f>
        <v>158</v>
      </c>
      <c r="C445" s="163">
        <f>SUM(C443:C444)</f>
        <v>95</v>
      </c>
      <c r="D445" s="292"/>
      <c r="E445" s="295"/>
      <c r="F445" s="286"/>
      <c r="G445" s="287"/>
      <c r="H445" s="287"/>
    </row>
    <row r="446" spans="1:8" s="5" customFormat="1" ht="22.5" customHeight="1" thickTop="1" x14ac:dyDescent="0.3">
      <c r="A446" s="288" t="s">
        <v>85</v>
      </c>
      <c r="B446" s="160">
        <v>58</v>
      </c>
      <c r="C446" s="160">
        <v>31</v>
      </c>
      <c r="D446" s="290">
        <f>207+B448</f>
        <v>319</v>
      </c>
      <c r="E446" s="293">
        <v>665</v>
      </c>
      <c r="F446" s="282" t="s">
        <v>1189</v>
      </c>
      <c r="G446" s="283"/>
      <c r="H446" s="283"/>
    </row>
    <row r="447" spans="1:8" s="5" customFormat="1" ht="22.5" customHeight="1" x14ac:dyDescent="0.3">
      <c r="A447" s="289"/>
      <c r="B447" s="160">
        <v>54</v>
      </c>
      <c r="C447" s="160">
        <v>42</v>
      </c>
      <c r="D447" s="291"/>
      <c r="E447" s="294"/>
      <c r="F447" s="284"/>
      <c r="G447" s="285"/>
      <c r="H447" s="285"/>
    </row>
    <row r="448" spans="1:8" s="5" customFormat="1" ht="22.5" customHeight="1" thickBot="1" x14ac:dyDescent="0.35">
      <c r="A448" s="162" t="s">
        <v>1186</v>
      </c>
      <c r="B448" s="163">
        <f>SUM(B446:B447)</f>
        <v>112</v>
      </c>
      <c r="C448" s="163">
        <f>SUM(C446:C447)</f>
        <v>73</v>
      </c>
      <c r="D448" s="292"/>
      <c r="E448" s="295"/>
      <c r="F448" s="286"/>
      <c r="G448" s="287"/>
      <c r="H448" s="287"/>
    </row>
    <row r="449" spans="1:8" s="5" customFormat="1" ht="22.5" customHeight="1" thickTop="1" x14ac:dyDescent="0.3">
      <c r="A449" s="274" t="s">
        <v>102</v>
      </c>
      <c r="B449" s="160">
        <v>40</v>
      </c>
      <c r="C449" s="160">
        <v>21</v>
      </c>
      <c r="D449" s="276">
        <v>242</v>
      </c>
      <c r="E449" s="293">
        <v>219</v>
      </c>
      <c r="F449" s="282" t="s">
        <v>1190</v>
      </c>
      <c r="G449" s="283"/>
      <c r="H449" s="283"/>
    </row>
    <row r="450" spans="1:8" s="5" customFormat="1" ht="22.5" customHeight="1" x14ac:dyDescent="0.3">
      <c r="A450" s="275"/>
      <c r="B450" s="160">
        <v>35</v>
      </c>
      <c r="C450" s="160">
        <v>38</v>
      </c>
      <c r="D450" s="277"/>
      <c r="E450" s="294"/>
      <c r="F450" s="284"/>
      <c r="G450" s="285"/>
      <c r="H450" s="285"/>
    </row>
    <row r="451" spans="1:8" s="5" customFormat="1" ht="22.5" customHeight="1" thickBot="1" x14ac:dyDescent="0.35">
      <c r="A451" s="162" t="s">
        <v>1186</v>
      </c>
      <c r="B451" s="163">
        <f>SUM(B449:B450)</f>
        <v>75</v>
      </c>
      <c r="C451" s="163">
        <f>SUM(C449:C450)</f>
        <v>59</v>
      </c>
      <c r="D451" s="278"/>
      <c r="E451" s="295"/>
      <c r="F451" s="286"/>
      <c r="G451" s="287"/>
      <c r="H451" s="287"/>
    </row>
    <row r="452" spans="1:8" s="5" customFormat="1" ht="22.5" customHeight="1" thickTop="1" x14ac:dyDescent="0.3">
      <c r="A452" s="274" t="s">
        <v>158</v>
      </c>
      <c r="B452" s="160">
        <v>33</v>
      </c>
      <c r="C452" s="160">
        <v>18</v>
      </c>
      <c r="D452" s="290">
        <v>234</v>
      </c>
      <c r="E452" s="296">
        <v>373</v>
      </c>
      <c r="F452" s="282" t="s">
        <v>1191</v>
      </c>
      <c r="G452" s="283"/>
      <c r="H452" s="283"/>
    </row>
    <row r="453" spans="1:8" s="5" customFormat="1" ht="22.5" customHeight="1" x14ac:dyDescent="0.3">
      <c r="A453" s="275"/>
      <c r="B453" s="160">
        <v>38</v>
      </c>
      <c r="C453" s="160">
        <v>32</v>
      </c>
      <c r="D453" s="291"/>
      <c r="E453" s="297"/>
      <c r="F453" s="284"/>
      <c r="G453" s="285"/>
      <c r="H453" s="285"/>
    </row>
    <row r="454" spans="1:8" s="5" customFormat="1" ht="22.5" customHeight="1" thickBot="1" x14ac:dyDescent="0.35">
      <c r="A454" s="162" t="s">
        <v>1186</v>
      </c>
      <c r="B454" s="163">
        <f>SUM(B452:B453)</f>
        <v>71</v>
      </c>
      <c r="C454" s="163">
        <f>SUM(C452:C453)</f>
        <v>50</v>
      </c>
      <c r="D454" s="292"/>
      <c r="E454" s="298"/>
      <c r="F454" s="286"/>
      <c r="G454" s="287"/>
      <c r="H454" s="287"/>
    </row>
    <row r="455" spans="1:8" ht="22.5" customHeight="1" thickTop="1" x14ac:dyDescent="0.3">
      <c r="A455" s="274" t="s">
        <v>1192</v>
      </c>
      <c r="B455" s="160">
        <v>29</v>
      </c>
      <c r="C455" s="160">
        <v>53</v>
      </c>
      <c r="D455" s="290">
        <f>134+B457</f>
        <v>190</v>
      </c>
      <c r="E455" s="296">
        <v>262</v>
      </c>
      <c r="F455" s="305" t="s">
        <v>1193</v>
      </c>
      <c r="G455" s="306"/>
      <c r="H455" s="306"/>
    </row>
    <row r="456" spans="1:8" s="165" customFormat="1" ht="22.5" customHeight="1" x14ac:dyDescent="0.3">
      <c r="A456" s="275"/>
      <c r="B456" s="160">
        <v>27</v>
      </c>
      <c r="C456" s="160">
        <v>40</v>
      </c>
      <c r="D456" s="291"/>
      <c r="E456" s="297"/>
      <c r="F456" s="307"/>
      <c r="G456" s="308"/>
      <c r="H456" s="308"/>
    </row>
    <row r="457" spans="1:8" ht="22.5" customHeight="1" thickBot="1" x14ac:dyDescent="0.35">
      <c r="A457" s="162" t="s">
        <v>1186</v>
      </c>
      <c r="B457" s="163">
        <f>SUM(B455:B456)</f>
        <v>56</v>
      </c>
      <c r="C457" s="163">
        <f>SUM(C455:C456)</f>
        <v>93</v>
      </c>
      <c r="D457" s="292"/>
      <c r="E457" s="298"/>
      <c r="F457" s="309"/>
      <c r="G457" s="310"/>
      <c r="H457" s="310"/>
    </row>
    <row r="458" spans="1:8" s="5" customFormat="1" ht="22.5" customHeight="1" thickTop="1" x14ac:dyDescent="0.3">
      <c r="A458" s="274" t="s">
        <v>1194</v>
      </c>
      <c r="B458" s="160">
        <v>17</v>
      </c>
      <c r="C458" s="160">
        <v>7</v>
      </c>
      <c r="D458" s="290">
        <f>114.5+B460</f>
        <v>148.5</v>
      </c>
      <c r="E458" s="296">
        <v>251</v>
      </c>
      <c r="F458" s="299" t="s">
        <v>1195</v>
      </c>
      <c r="G458" s="300"/>
      <c r="H458" s="300"/>
    </row>
    <row r="459" spans="1:8" s="5" customFormat="1" ht="22.5" customHeight="1" x14ac:dyDescent="0.3">
      <c r="A459" s="275"/>
      <c r="B459" s="160">
        <v>17</v>
      </c>
      <c r="C459" s="160">
        <v>19</v>
      </c>
      <c r="D459" s="291"/>
      <c r="E459" s="297"/>
      <c r="F459" s="301"/>
      <c r="G459" s="302"/>
      <c r="H459" s="302"/>
    </row>
    <row r="460" spans="1:8" s="5" customFormat="1" ht="22.5" customHeight="1" thickBot="1" x14ac:dyDescent="0.35">
      <c r="A460" s="162" t="s">
        <v>1186</v>
      </c>
      <c r="B460" s="163">
        <f>SUM(B458:B459)</f>
        <v>34</v>
      </c>
      <c r="C460" s="163">
        <f>SUM(C458:C459)</f>
        <v>26</v>
      </c>
      <c r="D460" s="292"/>
      <c r="E460" s="297"/>
      <c r="F460" s="303"/>
      <c r="G460" s="304"/>
      <c r="H460" s="304"/>
    </row>
    <row r="461" spans="1:8" ht="22.5" customHeight="1" thickTop="1" x14ac:dyDescent="0.3">
      <c r="A461" s="274" t="s">
        <v>49</v>
      </c>
      <c r="B461" s="160">
        <v>7.5</v>
      </c>
      <c r="C461" s="160">
        <v>14</v>
      </c>
      <c r="D461" s="290">
        <f>87+B463</f>
        <v>110</v>
      </c>
      <c r="E461" s="293">
        <v>185</v>
      </c>
      <c r="F461" s="305" t="s">
        <v>1196</v>
      </c>
      <c r="G461" s="306"/>
      <c r="H461" s="306"/>
    </row>
    <row r="462" spans="1:8" ht="22.5" customHeight="1" x14ac:dyDescent="0.3">
      <c r="A462" s="275"/>
      <c r="B462" s="160">
        <v>15.5</v>
      </c>
      <c r="C462" s="160">
        <v>20</v>
      </c>
      <c r="D462" s="291"/>
      <c r="E462" s="294"/>
      <c r="F462" s="307"/>
      <c r="G462" s="308"/>
      <c r="H462" s="308"/>
    </row>
    <row r="463" spans="1:8" ht="22.5" customHeight="1" thickBot="1" x14ac:dyDescent="0.35">
      <c r="A463" s="162" t="s">
        <v>1186</v>
      </c>
      <c r="B463" s="163">
        <f>SUM(B461:B462)</f>
        <v>23</v>
      </c>
      <c r="C463" s="163">
        <f>SUM(C461:C462)</f>
        <v>34</v>
      </c>
      <c r="D463" s="292"/>
      <c r="E463" s="295"/>
      <c r="F463" s="309"/>
      <c r="G463" s="310"/>
      <c r="H463" s="310"/>
    </row>
    <row r="464" spans="1:8" ht="22.5" customHeight="1" thickTop="1" x14ac:dyDescent="0.3">
      <c r="A464" s="274" t="s">
        <v>119</v>
      </c>
      <c r="B464" s="166">
        <v>2</v>
      </c>
      <c r="C464" s="166">
        <v>5</v>
      </c>
      <c r="D464" s="276">
        <f>36+B466</f>
        <v>45</v>
      </c>
      <c r="E464" s="315">
        <v>32</v>
      </c>
      <c r="F464" s="305" t="s">
        <v>1197</v>
      </c>
      <c r="G464" s="306"/>
      <c r="H464" s="306"/>
    </row>
    <row r="465" spans="1:8" ht="22.5" customHeight="1" x14ac:dyDescent="0.3">
      <c r="A465" s="314"/>
      <c r="B465" s="166">
        <v>7</v>
      </c>
      <c r="C465" s="166">
        <v>6</v>
      </c>
      <c r="D465" s="277"/>
      <c r="E465" s="316"/>
      <c r="F465" s="307"/>
      <c r="G465" s="308"/>
      <c r="H465" s="308"/>
    </row>
    <row r="466" spans="1:8" ht="22.5" customHeight="1" thickBot="1" x14ac:dyDescent="0.35">
      <c r="A466" s="162" t="s">
        <v>1186</v>
      </c>
      <c r="B466" s="167">
        <f>SUM(B464:B465)</f>
        <v>9</v>
      </c>
      <c r="C466" s="167">
        <f>SUM(C464:C465)</f>
        <v>11</v>
      </c>
      <c r="D466" s="278"/>
      <c r="E466" s="316"/>
      <c r="F466" s="307"/>
      <c r="G466" s="308"/>
      <c r="H466" s="308"/>
    </row>
    <row r="467" spans="1:8" s="5" customFormat="1" ht="22.5" customHeight="1" thickTop="1" x14ac:dyDescent="0.3">
      <c r="A467" s="168"/>
      <c r="B467" s="168"/>
      <c r="C467" s="168"/>
    </row>
    <row r="468" spans="1:8" ht="16.5" x14ac:dyDescent="0.3">
      <c r="A468" s="165"/>
      <c r="B468" s="165"/>
      <c r="C468" s="165"/>
      <c r="F468" s="165"/>
      <c r="G468" s="165"/>
    </row>
    <row r="469" spans="1:8" ht="22.15" customHeight="1" x14ac:dyDescent="0.3">
      <c r="A469" s="229" t="s">
        <v>1198</v>
      </c>
      <c r="B469" s="229"/>
      <c r="C469" s="229"/>
      <c r="F469" s="165"/>
      <c r="G469" s="169"/>
      <c r="H469" s="170"/>
    </row>
    <row r="470" spans="1:8" ht="21" customHeight="1" thickBot="1" x14ac:dyDescent="0.35">
      <c r="A470" s="165"/>
      <c r="B470" s="165"/>
      <c r="C470" s="165"/>
      <c r="E470" s="170"/>
      <c r="F470" s="165"/>
      <c r="G470" s="169"/>
      <c r="H470" s="170"/>
    </row>
    <row r="471" spans="1:8" ht="23.25" customHeight="1" thickTop="1" x14ac:dyDescent="0.3">
      <c r="A471" s="171" t="s">
        <v>1179</v>
      </c>
      <c r="B471" s="172" t="s">
        <v>1180</v>
      </c>
      <c r="C471" s="173" t="s">
        <v>1199</v>
      </c>
      <c r="D471" s="172" t="s">
        <v>1200</v>
      </c>
      <c r="E471" s="174" t="s">
        <v>1201</v>
      </c>
      <c r="F471" s="165"/>
      <c r="G471" s="317"/>
      <c r="H471" s="317"/>
    </row>
    <row r="472" spans="1:8" ht="23.25" customHeight="1" x14ac:dyDescent="0.3">
      <c r="A472" s="175" t="s">
        <v>1202</v>
      </c>
      <c r="B472" s="176">
        <v>120</v>
      </c>
      <c r="C472" s="177">
        <v>200</v>
      </c>
      <c r="D472" s="176">
        <v>142</v>
      </c>
      <c r="E472" s="178">
        <v>227</v>
      </c>
      <c r="F472" s="165"/>
      <c r="G472" s="169"/>
      <c r="H472" s="169"/>
    </row>
    <row r="473" spans="1:8" ht="23.25" customHeight="1" x14ac:dyDescent="0.3">
      <c r="A473" s="175" t="s">
        <v>1203</v>
      </c>
      <c r="B473" s="176">
        <v>115</v>
      </c>
      <c r="C473" s="177">
        <v>200</v>
      </c>
      <c r="D473" s="176">
        <v>133</v>
      </c>
      <c r="E473" s="178">
        <v>219</v>
      </c>
      <c r="F473" s="169"/>
      <c r="G473" s="169"/>
      <c r="H473" s="169"/>
    </row>
    <row r="474" spans="1:8" ht="23.25" customHeight="1" thickBot="1" x14ac:dyDescent="0.35">
      <c r="A474" s="175" t="s">
        <v>1204</v>
      </c>
      <c r="B474" s="179">
        <v>160</v>
      </c>
      <c r="C474" s="180">
        <v>235</v>
      </c>
      <c r="D474" s="179">
        <v>200</v>
      </c>
      <c r="E474" s="178">
        <v>316</v>
      </c>
      <c r="G474" s="169"/>
      <c r="H474" s="169"/>
    </row>
    <row r="475" spans="1:8" ht="23.25" customHeight="1" thickTop="1" thickBot="1" x14ac:dyDescent="0.35">
      <c r="A475" s="181" t="s">
        <v>1205</v>
      </c>
      <c r="B475" s="182">
        <f>SUM(B472:B474)</f>
        <v>395</v>
      </c>
      <c r="C475" s="183">
        <f>SUM(C472:C474)</f>
        <v>635</v>
      </c>
      <c r="D475" s="182">
        <f>SUM(D472:D474)</f>
        <v>475</v>
      </c>
      <c r="E475" s="184">
        <f>SUM(E472:E474)</f>
        <v>762</v>
      </c>
      <c r="G475" s="185"/>
      <c r="H475" s="185"/>
    </row>
    <row r="476" spans="1:8" s="5" customFormat="1" ht="23.25" customHeight="1" thickTop="1" x14ac:dyDescent="0.3">
      <c r="A476" s="169"/>
      <c r="B476" s="186"/>
      <c r="C476" s="186"/>
      <c r="D476" s="187"/>
      <c r="E476" s="188"/>
      <c r="G476" s="189"/>
      <c r="H476" s="170"/>
    </row>
    <row r="477" spans="1:8" ht="23.25" customHeight="1" x14ac:dyDescent="0.3">
      <c r="A477" s="165"/>
      <c r="B477" s="165"/>
      <c r="C477" s="165"/>
      <c r="E477" s="170"/>
      <c r="G477" s="189"/>
      <c r="H477" s="170"/>
    </row>
    <row r="478" spans="1:8" ht="23.25" customHeight="1" x14ac:dyDescent="0.3">
      <c r="A478" s="229" t="s">
        <v>1206</v>
      </c>
      <c r="B478" s="229"/>
      <c r="C478" s="229"/>
      <c r="G478" s="170"/>
      <c r="H478" s="170"/>
    </row>
    <row r="479" spans="1:8" ht="23.25" customHeight="1" x14ac:dyDescent="0.3">
      <c r="A479" s="8" t="s">
        <v>1207</v>
      </c>
      <c r="D479" s="190"/>
      <c r="E479" s="191"/>
      <c r="G479" s="169"/>
      <c r="H479" s="170"/>
    </row>
    <row r="480" spans="1:8" ht="23.25" customHeight="1" x14ac:dyDescent="0.3">
      <c r="A480" s="192" t="s">
        <v>1179</v>
      </c>
      <c r="B480" s="193" t="s">
        <v>1180</v>
      </c>
      <c r="C480" s="194" t="s">
        <v>1208</v>
      </c>
      <c r="D480" s="194" t="s">
        <v>1209</v>
      </c>
      <c r="E480" s="194" t="s">
        <v>1210</v>
      </c>
      <c r="F480" s="311" t="s">
        <v>1211</v>
      </c>
      <c r="G480" s="311"/>
      <c r="H480" s="311"/>
    </row>
    <row r="481" spans="1:9" ht="57" customHeight="1" x14ac:dyDescent="0.3">
      <c r="A481" s="195" t="s">
        <v>1212</v>
      </c>
      <c r="B481" s="196">
        <v>265</v>
      </c>
      <c r="C481" s="195">
        <v>295</v>
      </c>
      <c r="D481" s="197">
        <v>1025</v>
      </c>
      <c r="E481" s="198">
        <v>1644</v>
      </c>
      <c r="F481" s="312" t="s">
        <v>1213</v>
      </c>
      <c r="G481" s="312"/>
      <c r="H481" s="312"/>
    </row>
    <row r="482" spans="1:9" ht="30" customHeight="1" x14ac:dyDescent="0.3">
      <c r="A482" s="195" t="s">
        <v>1214</v>
      </c>
      <c r="B482" s="196">
        <v>110</v>
      </c>
      <c r="C482" s="199">
        <v>190</v>
      </c>
      <c r="D482" s="200">
        <v>622</v>
      </c>
      <c r="E482" s="201">
        <v>380</v>
      </c>
      <c r="F482" s="313" t="s">
        <v>1215</v>
      </c>
      <c r="G482" s="313"/>
      <c r="H482" s="313"/>
    </row>
    <row r="483" spans="1:9" ht="30" customHeight="1" x14ac:dyDescent="0.3">
      <c r="A483" s="195" t="s">
        <v>1216</v>
      </c>
      <c r="B483" s="196">
        <v>124</v>
      </c>
      <c r="C483" s="199">
        <v>161</v>
      </c>
      <c r="D483" s="197">
        <v>581</v>
      </c>
      <c r="E483" s="198">
        <v>667</v>
      </c>
      <c r="F483" s="312" t="s">
        <v>1217</v>
      </c>
      <c r="G483" s="312"/>
      <c r="H483" s="312"/>
    </row>
    <row r="484" spans="1:9" ht="30" customHeight="1" x14ac:dyDescent="0.3">
      <c r="A484" s="202" t="s">
        <v>1218</v>
      </c>
      <c r="B484" s="203">
        <v>89</v>
      </c>
      <c r="C484" s="204">
        <v>106</v>
      </c>
      <c r="D484" s="197">
        <v>383</v>
      </c>
      <c r="E484" s="201">
        <v>422</v>
      </c>
      <c r="F484" s="313" t="s">
        <v>1219</v>
      </c>
      <c r="G484" s="313"/>
      <c r="H484" s="313"/>
    </row>
    <row r="485" spans="1:9" ht="30" customHeight="1" x14ac:dyDescent="0.3">
      <c r="A485" s="202" t="s">
        <v>1220</v>
      </c>
      <c r="B485" s="196">
        <v>68</v>
      </c>
      <c r="C485" s="204">
        <v>87</v>
      </c>
      <c r="D485" s="197">
        <v>307</v>
      </c>
      <c r="E485" s="201">
        <v>447</v>
      </c>
      <c r="F485" s="313" t="s">
        <v>1215</v>
      </c>
      <c r="G485" s="313"/>
      <c r="H485" s="313"/>
    </row>
    <row r="486" spans="1:9" ht="30" customHeight="1" x14ac:dyDescent="0.3">
      <c r="A486" s="195" t="s">
        <v>1221</v>
      </c>
      <c r="B486" s="205">
        <v>56</v>
      </c>
      <c r="C486" s="204">
        <v>55</v>
      </c>
      <c r="D486" s="197">
        <v>206</v>
      </c>
      <c r="E486" s="201">
        <v>283</v>
      </c>
      <c r="F486" s="312" t="s">
        <v>1222</v>
      </c>
      <c r="G486" s="312"/>
      <c r="H486" s="312"/>
      <c r="I486" s="165"/>
    </row>
    <row r="487" spans="1:9" ht="30" customHeight="1" x14ac:dyDescent="0.3">
      <c r="A487" s="195" t="s">
        <v>1223</v>
      </c>
      <c r="B487" s="203">
        <v>46</v>
      </c>
      <c r="C487" s="195">
        <v>47</v>
      </c>
      <c r="D487" s="197">
        <v>173</v>
      </c>
      <c r="E487" s="198">
        <v>249</v>
      </c>
      <c r="F487" s="312" t="s">
        <v>1224</v>
      </c>
      <c r="G487" s="312"/>
      <c r="H487" s="312"/>
      <c r="I487" s="165"/>
    </row>
    <row r="488" spans="1:9" ht="30" customHeight="1" x14ac:dyDescent="0.3">
      <c r="A488" s="202" t="s">
        <v>1225</v>
      </c>
      <c r="B488" s="203">
        <v>45</v>
      </c>
      <c r="C488" s="204">
        <v>46</v>
      </c>
      <c r="D488" s="197">
        <v>162</v>
      </c>
      <c r="E488" s="201">
        <v>221</v>
      </c>
      <c r="F488" s="312" t="s">
        <v>1226</v>
      </c>
      <c r="G488" s="312"/>
      <c r="H488" s="312"/>
      <c r="I488" s="206"/>
    </row>
    <row r="489" spans="1:9" ht="36.75" customHeight="1" x14ac:dyDescent="0.3">
      <c r="A489" s="195" t="s">
        <v>1227</v>
      </c>
      <c r="B489" s="207">
        <v>45</v>
      </c>
      <c r="C489" s="204">
        <v>38</v>
      </c>
      <c r="D489" s="208">
        <v>153</v>
      </c>
      <c r="E489" s="204" t="s">
        <v>1215</v>
      </c>
      <c r="F489" s="324" t="s">
        <v>1228</v>
      </c>
      <c r="G489" s="325"/>
      <c r="H489" s="326"/>
      <c r="I489" s="165"/>
    </row>
    <row r="490" spans="1:9" ht="36.75" customHeight="1" x14ac:dyDescent="0.3">
      <c r="A490" s="195" t="s">
        <v>1229</v>
      </c>
      <c r="B490" s="207">
        <v>37</v>
      </c>
      <c r="C490" s="195">
        <v>34</v>
      </c>
      <c r="D490" s="197">
        <v>134</v>
      </c>
      <c r="E490" s="198">
        <v>169</v>
      </c>
      <c r="F490" s="313" t="s">
        <v>1230</v>
      </c>
      <c r="G490" s="313"/>
      <c r="H490" s="313"/>
      <c r="I490" s="165"/>
    </row>
    <row r="491" spans="1:9" ht="30" customHeight="1" x14ac:dyDescent="0.3">
      <c r="A491" s="202" t="s">
        <v>1231</v>
      </c>
      <c r="B491" s="207">
        <v>43</v>
      </c>
      <c r="C491" s="204">
        <v>21</v>
      </c>
      <c r="D491" s="197">
        <v>90</v>
      </c>
      <c r="E491" s="201">
        <v>114</v>
      </c>
      <c r="F491" s="312" t="s">
        <v>1232</v>
      </c>
      <c r="G491" s="312"/>
      <c r="H491" s="312"/>
      <c r="I491" s="165"/>
    </row>
    <row r="492" spans="1:9" ht="30" customHeight="1" x14ac:dyDescent="0.3">
      <c r="A492" s="209" t="s">
        <v>1233</v>
      </c>
      <c r="B492" s="203">
        <v>9</v>
      </c>
      <c r="C492" s="210">
        <v>11</v>
      </c>
      <c r="D492" s="211">
        <v>37</v>
      </c>
      <c r="E492" s="212">
        <v>52</v>
      </c>
      <c r="F492" s="319" t="s">
        <v>1234</v>
      </c>
      <c r="G492" s="320"/>
      <c r="H492" s="321"/>
      <c r="I492" s="165"/>
    </row>
    <row r="493" spans="1:9" ht="30" customHeight="1" x14ac:dyDescent="0.3">
      <c r="A493" s="213" t="s">
        <v>1235</v>
      </c>
      <c r="B493" s="214">
        <v>19</v>
      </c>
      <c r="C493" s="213">
        <v>4</v>
      </c>
      <c r="D493" s="211">
        <v>34</v>
      </c>
      <c r="E493" s="215">
        <v>40</v>
      </c>
      <c r="F493" s="322" t="s">
        <v>1219</v>
      </c>
      <c r="G493" s="322"/>
      <c r="H493" s="322"/>
      <c r="I493" s="165"/>
    </row>
    <row r="494" spans="1:9" ht="25.9" customHeight="1" x14ac:dyDescent="0.3">
      <c r="A494" s="206"/>
      <c r="B494" s="216"/>
      <c r="C494" s="165"/>
      <c r="I494" s="165"/>
    </row>
    <row r="495" spans="1:9" ht="25.9" customHeight="1" x14ac:dyDescent="0.3">
      <c r="A495" s="318" t="s">
        <v>1236</v>
      </c>
      <c r="B495" s="229"/>
      <c r="C495" s="229"/>
      <c r="I495" s="165"/>
    </row>
    <row r="496" spans="1:9" ht="25.9" customHeight="1" x14ac:dyDescent="0.3">
      <c r="A496" s="206"/>
      <c r="B496" s="216"/>
      <c r="C496" s="165"/>
      <c r="I496" s="165"/>
    </row>
    <row r="497" spans="1:9" ht="25.9" customHeight="1" x14ac:dyDescent="0.3">
      <c r="A497" s="206"/>
      <c r="B497" s="216"/>
      <c r="C497" s="165"/>
      <c r="I497" s="165"/>
    </row>
    <row r="498" spans="1:9" ht="25.9" customHeight="1" x14ac:dyDescent="0.3">
      <c r="A498" s="206"/>
      <c r="B498" s="216"/>
      <c r="C498" s="165"/>
      <c r="I498" s="165"/>
    </row>
    <row r="499" spans="1:9" ht="25.9" customHeight="1" x14ac:dyDescent="0.3">
      <c r="A499" s="206"/>
      <c r="B499" s="216"/>
      <c r="C499" s="165"/>
      <c r="H499" s="153"/>
      <c r="I499" s="165"/>
    </row>
    <row r="500" spans="1:9" ht="25.9" customHeight="1" x14ac:dyDescent="0.3">
      <c r="A500" s="206"/>
      <c r="B500" s="216"/>
      <c r="C500" s="165"/>
      <c r="I500" s="165"/>
    </row>
    <row r="501" spans="1:9" ht="25.9" customHeight="1" x14ac:dyDescent="0.3">
      <c r="A501" s="206"/>
      <c r="B501" s="216"/>
      <c r="C501" s="165"/>
      <c r="I501" s="165"/>
    </row>
    <row r="502" spans="1:9" ht="25.9" customHeight="1" x14ac:dyDescent="0.3">
      <c r="A502" s="206"/>
      <c r="B502" s="216"/>
      <c r="C502" s="165"/>
      <c r="I502" s="165"/>
    </row>
    <row r="503" spans="1:9" ht="25.9" customHeight="1" x14ac:dyDescent="0.3">
      <c r="A503" s="206"/>
      <c r="B503" s="216"/>
      <c r="C503" s="165"/>
      <c r="I503" s="165"/>
    </row>
    <row r="504" spans="1:9" ht="25.9" customHeight="1" x14ac:dyDescent="0.3">
      <c r="A504" s="206"/>
      <c r="B504" s="216"/>
      <c r="C504" s="165"/>
      <c r="I504" s="165"/>
    </row>
    <row r="505" spans="1:9" ht="25.9" customHeight="1" x14ac:dyDescent="0.3">
      <c r="A505" s="206"/>
      <c r="B505" s="216"/>
      <c r="C505" s="165"/>
      <c r="I505" s="165"/>
    </row>
    <row r="506" spans="1:9" ht="25.9" customHeight="1" x14ac:dyDescent="0.3">
      <c r="A506" s="206"/>
      <c r="B506" s="216"/>
      <c r="C506" s="165"/>
      <c r="I506" s="165"/>
    </row>
    <row r="507" spans="1:9" ht="25.9" customHeight="1" x14ac:dyDescent="0.3">
      <c r="A507" s="206"/>
      <c r="B507" s="216"/>
      <c r="C507" s="165"/>
      <c r="I507" s="165"/>
    </row>
    <row r="508" spans="1:9" ht="25.9" customHeight="1" x14ac:dyDescent="0.3">
      <c r="A508" s="206"/>
      <c r="B508" s="216"/>
      <c r="C508" s="165"/>
      <c r="I508" s="165"/>
    </row>
    <row r="509" spans="1:9" ht="25.9" customHeight="1" x14ac:dyDescent="0.3">
      <c r="A509" s="206"/>
      <c r="B509" s="216"/>
      <c r="C509" s="165"/>
      <c r="I509" s="165"/>
    </row>
    <row r="510" spans="1:9" ht="25.9" customHeight="1" x14ac:dyDescent="0.3">
      <c r="A510" s="206"/>
      <c r="B510" s="216"/>
      <c r="C510" s="165"/>
      <c r="I510" s="165"/>
    </row>
    <row r="511" spans="1:9" ht="25.9" customHeight="1" x14ac:dyDescent="0.3">
      <c r="A511" s="206"/>
      <c r="B511" s="216"/>
      <c r="C511" s="165"/>
      <c r="I511" s="165"/>
    </row>
    <row r="512" spans="1:9" ht="25.9" customHeight="1" x14ac:dyDescent="0.3">
      <c r="A512" s="206"/>
      <c r="B512" s="216"/>
      <c r="C512" s="165"/>
      <c r="I512" s="165"/>
    </row>
    <row r="513" spans="1:9" ht="25.9" customHeight="1" x14ac:dyDescent="0.3">
      <c r="A513" s="206"/>
      <c r="B513" s="216"/>
      <c r="C513" s="165"/>
      <c r="I513" s="165"/>
    </row>
    <row r="514" spans="1:9" ht="25.9" customHeight="1" x14ac:dyDescent="0.3">
      <c r="A514" s="206"/>
      <c r="B514" s="216"/>
      <c r="C514" s="165"/>
      <c r="I514" s="165"/>
    </row>
    <row r="515" spans="1:9" ht="25.9" customHeight="1" x14ac:dyDescent="0.3">
      <c r="A515" s="206"/>
      <c r="B515" s="216"/>
      <c r="C515" s="165"/>
      <c r="I515" s="165"/>
    </row>
    <row r="516" spans="1:9" ht="25.9" customHeight="1" x14ac:dyDescent="0.3">
      <c r="A516" s="206"/>
      <c r="B516" s="216"/>
      <c r="C516" s="165"/>
      <c r="I516" s="165"/>
    </row>
    <row r="517" spans="1:9" ht="25.9" customHeight="1" x14ac:dyDescent="0.3">
      <c r="A517" s="206"/>
      <c r="B517" s="216"/>
      <c r="C517" s="165"/>
      <c r="I517" s="165"/>
    </row>
    <row r="518" spans="1:9" ht="25.9" customHeight="1" x14ac:dyDescent="0.3">
      <c r="A518" s="206"/>
      <c r="B518" s="216"/>
      <c r="C518" s="165"/>
      <c r="I518" s="165"/>
    </row>
    <row r="519" spans="1:9" ht="25.9" customHeight="1" x14ac:dyDescent="0.3">
      <c r="A519" s="206"/>
      <c r="B519" s="216"/>
      <c r="C519" s="165"/>
      <c r="I519" s="165"/>
    </row>
    <row r="520" spans="1:9" ht="25.9" customHeight="1" x14ac:dyDescent="0.3">
      <c r="A520" s="206"/>
      <c r="B520" s="216"/>
      <c r="C520" s="165"/>
      <c r="I520" s="165"/>
    </row>
    <row r="521" spans="1:9" ht="25.9" customHeight="1" x14ac:dyDescent="0.3">
      <c r="A521" s="206"/>
      <c r="B521" s="216"/>
      <c r="C521" s="165"/>
      <c r="I521" s="165"/>
    </row>
    <row r="522" spans="1:9" ht="25.9" customHeight="1" x14ac:dyDescent="0.3">
      <c r="A522" s="206"/>
      <c r="B522" s="216"/>
      <c r="C522" s="165"/>
      <c r="I522" s="165"/>
    </row>
    <row r="523" spans="1:9" ht="25.9" customHeight="1" x14ac:dyDescent="0.3">
      <c r="A523" s="206"/>
      <c r="B523" s="216"/>
      <c r="C523" s="165"/>
      <c r="I523" s="165"/>
    </row>
    <row r="524" spans="1:9" ht="25.9" customHeight="1" x14ac:dyDescent="0.3">
      <c r="A524" s="206"/>
      <c r="B524" s="216"/>
      <c r="C524" s="165"/>
      <c r="I524" s="165"/>
    </row>
    <row r="525" spans="1:9" ht="25.9" customHeight="1" x14ac:dyDescent="0.3">
      <c r="A525" s="206"/>
      <c r="B525" s="216"/>
      <c r="C525" s="165"/>
      <c r="I525" s="165"/>
    </row>
    <row r="526" spans="1:9" ht="25.9" customHeight="1" x14ac:dyDescent="0.3">
      <c r="A526" s="206"/>
      <c r="B526" s="216"/>
      <c r="C526" s="165"/>
      <c r="I526" s="165"/>
    </row>
    <row r="527" spans="1:9" ht="25.9" customHeight="1" x14ac:dyDescent="0.3">
      <c r="A527" s="206"/>
      <c r="B527" s="216"/>
      <c r="C527" s="165"/>
      <c r="I527" s="165"/>
    </row>
    <row r="528" spans="1:9" ht="25.9" customHeight="1" x14ac:dyDescent="0.3">
      <c r="A528" s="206"/>
      <c r="B528" s="216"/>
      <c r="C528" s="165"/>
      <c r="I528" s="165"/>
    </row>
    <row r="529" spans="1:9" ht="25.9" customHeight="1" x14ac:dyDescent="0.3">
      <c r="A529" s="206"/>
      <c r="B529" s="216"/>
      <c r="C529" s="165"/>
      <c r="I529" s="165"/>
    </row>
    <row r="530" spans="1:9" ht="25.9" customHeight="1" x14ac:dyDescent="0.3">
      <c r="A530" s="206"/>
      <c r="B530" s="216"/>
      <c r="C530" s="165"/>
      <c r="I530" s="165"/>
    </row>
    <row r="531" spans="1:9" ht="25.9" customHeight="1" x14ac:dyDescent="0.3">
      <c r="A531" s="206"/>
      <c r="B531" s="216"/>
      <c r="C531" s="165"/>
      <c r="I531" s="165"/>
    </row>
    <row r="532" spans="1:9" ht="25.9" customHeight="1" x14ac:dyDescent="0.3">
      <c r="A532" s="206"/>
      <c r="B532" s="216"/>
      <c r="C532" s="165"/>
      <c r="I532" s="165"/>
    </row>
    <row r="533" spans="1:9" ht="25.9" customHeight="1" x14ac:dyDescent="0.3">
      <c r="A533" s="206"/>
      <c r="B533" s="216"/>
      <c r="C533" s="165"/>
      <c r="I533" s="165"/>
    </row>
    <row r="534" spans="1:9" ht="16.5" x14ac:dyDescent="0.3">
      <c r="A534" s="229" t="s">
        <v>1237</v>
      </c>
      <c r="B534" s="229"/>
      <c r="C534" s="229"/>
      <c r="G534" s="217"/>
      <c r="H534" s="217"/>
      <c r="I534" s="217"/>
    </row>
    <row r="535" spans="1:9" ht="22.5" customHeight="1" x14ac:dyDescent="0.3">
      <c r="A535" s="218" t="s">
        <v>1238</v>
      </c>
      <c r="G535" s="217"/>
      <c r="H535" s="217"/>
      <c r="I535" s="165"/>
    </row>
    <row r="536" spans="1:9" ht="40.5" customHeight="1" x14ac:dyDescent="0.3">
      <c r="A536" s="323" t="s">
        <v>1239</v>
      </c>
      <c r="B536" s="323"/>
      <c r="C536" s="323"/>
      <c r="D536" s="323"/>
      <c r="E536" s="323"/>
      <c r="F536" s="323"/>
      <c r="G536" s="217"/>
      <c r="H536" s="217"/>
    </row>
    <row r="537" spans="1:9" ht="22.5" customHeight="1" x14ac:dyDescent="0.3">
      <c r="A537" s="8" t="s">
        <v>1240</v>
      </c>
      <c r="G537" s="217"/>
      <c r="H537" s="217"/>
    </row>
    <row r="538" spans="1:9" ht="23.25" customHeight="1" x14ac:dyDescent="0.3">
      <c r="F538" s="217"/>
    </row>
    <row r="539" spans="1:9" ht="23.25" customHeight="1" x14ac:dyDescent="0.3">
      <c r="F539" s="217"/>
    </row>
    <row r="540" spans="1:9" ht="23.25" customHeight="1" x14ac:dyDescent="0.3">
      <c r="F540" s="217"/>
    </row>
    <row r="541" spans="1:9" ht="23.25" customHeight="1" x14ac:dyDescent="0.3">
      <c r="F541" s="217"/>
    </row>
    <row r="542" spans="1:9" ht="23.25" customHeight="1" x14ac:dyDescent="0.3">
      <c r="F542" s="217"/>
    </row>
    <row r="543" spans="1:9" ht="23.25" customHeight="1" x14ac:dyDescent="0.3">
      <c r="F543" s="217"/>
    </row>
    <row r="544" spans="1:9" ht="23.25" customHeight="1" x14ac:dyDescent="0.3">
      <c r="F544" s="217"/>
    </row>
    <row r="545" spans="1:6" ht="23.25" customHeight="1" x14ac:dyDescent="0.3">
      <c r="F545" s="217"/>
    </row>
    <row r="546" spans="1:6" ht="22.5" customHeight="1" x14ac:dyDescent="0.3">
      <c r="F546" s="219"/>
    </row>
    <row r="547" spans="1:6" ht="22.5" customHeight="1" x14ac:dyDescent="0.3">
      <c r="A547" s="8" t="s">
        <v>1241</v>
      </c>
    </row>
    <row r="561" spans="1:3" ht="22.5" customHeight="1" x14ac:dyDescent="0.3">
      <c r="A561" s="218"/>
    </row>
    <row r="562" spans="1:3" ht="22.5" customHeight="1" x14ac:dyDescent="0.3">
      <c r="A562" s="218"/>
    </row>
    <row r="567" spans="1:3" ht="22.5" customHeight="1" x14ac:dyDescent="0.3">
      <c r="A567" s="318" t="s">
        <v>1242</v>
      </c>
      <c r="B567" s="229"/>
      <c r="C567" s="229"/>
    </row>
    <row r="568" spans="1:3" ht="22.5" customHeight="1" x14ac:dyDescent="0.3">
      <c r="A568" s="8" t="s">
        <v>1243</v>
      </c>
    </row>
    <row r="569" spans="1:3" ht="11.25" customHeight="1" x14ac:dyDescent="0.3"/>
  </sheetData>
  <autoFilter ref="A45:I430">
    <filterColumn colId="4" showButton="0"/>
  </autoFilter>
  <mergeCells count="490">
    <mergeCell ref="A567:C567"/>
    <mergeCell ref="F491:H491"/>
    <mergeCell ref="F492:H492"/>
    <mergeCell ref="F493:H493"/>
    <mergeCell ref="A495:C495"/>
    <mergeCell ref="A534:C534"/>
    <mergeCell ref="A536:F536"/>
    <mergeCell ref="F485:H485"/>
    <mergeCell ref="F486:H486"/>
    <mergeCell ref="F487:H487"/>
    <mergeCell ref="F488:H488"/>
    <mergeCell ref="F489:H489"/>
    <mergeCell ref="F490:H490"/>
    <mergeCell ref="A478:C478"/>
    <mergeCell ref="F480:H480"/>
    <mergeCell ref="F481:H481"/>
    <mergeCell ref="F482:H482"/>
    <mergeCell ref="F483:H483"/>
    <mergeCell ref="F484:H484"/>
    <mergeCell ref="A464:A465"/>
    <mergeCell ref="D464:D466"/>
    <mergeCell ref="E464:E466"/>
    <mergeCell ref="F464:H466"/>
    <mergeCell ref="A469:C469"/>
    <mergeCell ref="G471:H471"/>
    <mergeCell ref="A458:A459"/>
    <mergeCell ref="D458:D460"/>
    <mergeCell ref="E458:E460"/>
    <mergeCell ref="F458:H460"/>
    <mergeCell ref="A461:A462"/>
    <mergeCell ref="D461:D463"/>
    <mergeCell ref="E461:E463"/>
    <mergeCell ref="F461:H463"/>
    <mergeCell ref="A452:A453"/>
    <mergeCell ref="D452:D454"/>
    <mergeCell ref="E452:E454"/>
    <mergeCell ref="F452:H454"/>
    <mergeCell ref="A455:A456"/>
    <mergeCell ref="D455:D457"/>
    <mergeCell ref="E455:E457"/>
    <mergeCell ref="F455:H457"/>
    <mergeCell ref="A446:A447"/>
    <mergeCell ref="D446:D448"/>
    <mergeCell ref="E446:E448"/>
    <mergeCell ref="F446:H448"/>
    <mergeCell ref="A449:A450"/>
    <mergeCell ref="D449:D451"/>
    <mergeCell ref="E449:E451"/>
    <mergeCell ref="F449:H451"/>
    <mergeCell ref="A440:A441"/>
    <mergeCell ref="D440:D442"/>
    <mergeCell ref="E440:E442"/>
    <mergeCell ref="F440:H442"/>
    <mergeCell ref="A443:A444"/>
    <mergeCell ref="D443:D445"/>
    <mergeCell ref="E443:E445"/>
    <mergeCell ref="F443:H445"/>
    <mergeCell ref="E430:F430"/>
    <mergeCell ref="A433:D433"/>
    <mergeCell ref="F436:H436"/>
    <mergeCell ref="A437:A438"/>
    <mergeCell ref="D437:D439"/>
    <mergeCell ref="E437:E439"/>
    <mergeCell ref="F437:H439"/>
    <mergeCell ref="E423:F423"/>
    <mergeCell ref="E424:F424"/>
    <mergeCell ref="E426:F426"/>
    <mergeCell ref="E427:F427"/>
    <mergeCell ref="E428:F428"/>
    <mergeCell ref="E429:F429"/>
    <mergeCell ref="E417:F417"/>
    <mergeCell ref="E418:F418"/>
    <mergeCell ref="E419:F419"/>
    <mergeCell ref="E420:F420"/>
    <mergeCell ref="E421:F421"/>
    <mergeCell ref="E422:F422"/>
    <mergeCell ref="E411:F411"/>
    <mergeCell ref="E412:F412"/>
    <mergeCell ref="E413:F413"/>
    <mergeCell ref="E414:F414"/>
    <mergeCell ref="E415:F415"/>
    <mergeCell ref="E416:F416"/>
    <mergeCell ref="E405:F405"/>
    <mergeCell ref="E406:F406"/>
    <mergeCell ref="E407:F407"/>
    <mergeCell ref="E408:F408"/>
    <mergeCell ref="E409:F409"/>
    <mergeCell ref="E410:F410"/>
    <mergeCell ref="E399:F399"/>
    <mergeCell ref="E400:F400"/>
    <mergeCell ref="E401:F401"/>
    <mergeCell ref="E402:F402"/>
    <mergeCell ref="E403:F403"/>
    <mergeCell ref="E404:F404"/>
    <mergeCell ref="E393:F393"/>
    <mergeCell ref="E394:F394"/>
    <mergeCell ref="E395:F395"/>
    <mergeCell ref="E396:F396"/>
    <mergeCell ref="E397:F397"/>
    <mergeCell ref="E398:F398"/>
    <mergeCell ref="E387:F387"/>
    <mergeCell ref="E388:F388"/>
    <mergeCell ref="E389:F389"/>
    <mergeCell ref="E390:F390"/>
    <mergeCell ref="E391:F391"/>
    <mergeCell ref="E392:F392"/>
    <mergeCell ref="E381:F381"/>
    <mergeCell ref="E382:F382"/>
    <mergeCell ref="E383:F383"/>
    <mergeCell ref="E384:F384"/>
    <mergeCell ref="E385:F385"/>
    <mergeCell ref="E386:F386"/>
    <mergeCell ref="E375:F375"/>
    <mergeCell ref="E376:F376"/>
    <mergeCell ref="E377:F377"/>
    <mergeCell ref="E378:F378"/>
    <mergeCell ref="E379:F379"/>
    <mergeCell ref="E380:F380"/>
    <mergeCell ref="E369:F369"/>
    <mergeCell ref="E370:F370"/>
    <mergeCell ref="E371:F371"/>
    <mergeCell ref="E372:F372"/>
    <mergeCell ref="E373:F373"/>
    <mergeCell ref="E374:F374"/>
    <mergeCell ref="E363:F363"/>
    <mergeCell ref="E364:F364"/>
    <mergeCell ref="E365:F365"/>
    <mergeCell ref="E366:F366"/>
    <mergeCell ref="E367:F367"/>
    <mergeCell ref="E368:F368"/>
    <mergeCell ref="E357:F357"/>
    <mergeCell ref="E358:F358"/>
    <mergeCell ref="E359:F359"/>
    <mergeCell ref="E360:F360"/>
    <mergeCell ref="E361:F361"/>
    <mergeCell ref="E362:F362"/>
    <mergeCell ref="E351:F351"/>
    <mergeCell ref="E352:F352"/>
    <mergeCell ref="E353:F353"/>
    <mergeCell ref="E354:F354"/>
    <mergeCell ref="E355:F355"/>
    <mergeCell ref="E356:F356"/>
    <mergeCell ref="E345:F345"/>
    <mergeCell ref="E346:F346"/>
    <mergeCell ref="E347:F347"/>
    <mergeCell ref="E348:F348"/>
    <mergeCell ref="E349:F349"/>
    <mergeCell ref="E350:F350"/>
    <mergeCell ref="E339:F339"/>
    <mergeCell ref="E340:F340"/>
    <mergeCell ref="E341:F341"/>
    <mergeCell ref="E342:F342"/>
    <mergeCell ref="E343:F343"/>
    <mergeCell ref="E344:F344"/>
    <mergeCell ref="E334:F334"/>
    <mergeCell ref="E335:F335"/>
    <mergeCell ref="H335:I335"/>
    <mergeCell ref="E336:F336"/>
    <mergeCell ref="E337:F337"/>
    <mergeCell ref="E338:F338"/>
    <mergeCell ref="E328:F328"/>
    <mergeCell ref="E329:F329"/>
    <mergeCell ref="E330:F330"/>
    <mergeCell ref="E331:F331"/>
    <mergeCell ref="E332:F332"/>
    <mergeCell ref="E333:F333"/>
    <mergeCell ref="E323:F323"/>
    <mergeCell ref="E324:F324"/>
    <mergeCell ref="E325:F325"/>
    <mergeCell ref="E326:F326"/>
    <mergeCell ref="E327:F327"/>
    <mergeCell ref="H327:I327"/>
    <mergeCell ref="E317:F317"/>
    <mergeCell ref="E318:F318"/>
    <mergeCell ref="E319:F319"/>
    <mergeCell ref="E320:F320"/>
    <mergeCell ref="E321:F321"/>
    <mergeCell ref="E322:F322"/>
    <mergeCell ref="E311:F311"/>
    <mergeCell ref="E312:F312"/>
    <mergeCell ref="E313:F313"/>
    <mergeCell ref="E314:F314"/>
    <mergeCell ref="E315:F315"/>
    <mergeCell ref="E316:F316"/>
    <mergeCell ref="E305:F305"/>
    <mergeCell ref="E306:F306"/>
    <mergeCell ref="E307:F307"/>
    <mergeCell ref="E308:F308"/>
    <mergeCell ref="E309:F309"/>
    <mergeCell ref="E310:F310"/>
    <mergeCell ref="E299:F299"/>
    <mergeCell ref="E300:F300"/>
    <mergeCell ref="E301:F301"/>
    <mergeCell ref="E302:F302"/>
    <mergeCell ref="E303:F303"/>
    <mergeCell ref="E304:F304"/>
    <mergeCell ref="E293:F293"/>
    <mergeCell ref="E294:F294"/>
    <mergeCell ref="E295:F295"/>
    <mergeCell ref="E296:F296"/>
    <mergeCell ref="E297:F297"/>
    <mergeCell ref="E298:F298"/>
    <mergeCell ref="E287:F287"/>
    <mergeCell ref="E288:F288"/>
    <mergeCell ref="E289:F289"/>
    <mergeCell ref="E290:F290"/>
    <mergeCell ref="E291:F291"/>
    <mergeCell ref="E292:F292"/>
    <mergeCell ref="E281:F281"/>
    <mergeCell ref="E282:F282"/>
    <mergeCell ref="E283:F283"/>
    <mergeCell ref="E284:F284"/>
    <mergeCell ref="E285:F285"/>
    <mergeCell ref="E286:F286"/>
    <mergeCell ref="E275:F275"/>
    <mergeCell ref="E276:F276"/>
    <mergeCell ref="E277:F277"/>
    <mergeCell ref="E278:F278"/>
    <mergeCell ref="E279:F279"/>
    <mergeCell ref="E280:F280"/>
    <mergeCell ref="E269:F269"/>
    <mergeCell ref="E270:F270"/>
    <mergeCell ref="E271:F271"/>
    <mergeCell ref="E272:F272"/>
    <mergeCell ref="E273:F273"/>
    <mergeCell ref="E274:F274"/>
    <mergeCell ref="E263:F263"/>
    <mergeCell ref="E264:F264"/>
    <mergeCell ref="E265:F265"/>
    <mergeCell ref="E266:F266"/>
    <mergeCell ref="E267:F267"/>
    <mergeCell ref="E268:F268"/>
    <mergeCell ref="E257:F257"/>
    <mergeCell ref="E258:F258"/>
    <mergeCell ref="E259:F259"/>
    <mergeCell ref="E260:F260"/>
    <mergeCell ref="E261:F261"/>
    <mergeCell ref="E262:F262"/>
    <mergeCell ref="E251:F251"/>
    <mergeCell ref="E252:F252"/>
    <mergeCell ref="E253:F253"/>
    <mergeCell ref="E254:F254"/>
    <mergeCell ref="E255:F255"/>
    <mergeCell ref="E256:F256"/>
    <mergeCell ref="E245:F245"/>
    <mergeCell ref="E246:F246"/>
    <mergeCell ref="E247:F247"/>
    <mergeCell ref="E248:F248"/>
    <mergeCell ref="E249:F249"/>
    <mergeCell ref="E250:F250"/>
    <mergeCell ref="E239:F239"/>
    <mergeCell ref="E240:F240"/>
    <mergeCell ref="E241:F241"/>
    <mergeCell ref="E242:F242"/>
    <mergeCell ref="E243:F243"/>
    <mergeCell ref="E244:F244"/>
    <mergeCell ref="E233:F233"/>
    <mergeCell ref="E234:F234"/>
    <mergeCell ref="E235:F235"/>
    <mergeCell ref="E236:F236"/>
    <mergeCell ref="E237:F237"/>
    <mergeCell ref="E238:F238"/>
    <mergeCell ref="E227:F227"/>
    <mergeCell ref="E228:F228"/>
    <mergeCell ref="E229:F229"/>
    <mergeCell ref="E230:F230"/>
    <mergeCell ref="E231:F231"/>
    <mergeCell ref="E232:F232"/>
    <mergeCell ref="E221:F221"/>
    <mergeCell ref="E222:F222"/>
    <mergeCell ref="E223:F223"/>
    <mergeCell ref="E224:F224"/>
    <mergeCell ref="E225:F225"/>
    <mergeCell ref="E226:F226"/>
    <mergeCell ref="E215:F215"/>
    <mergeCell ref="E216:F216"/>
    <mergeCell ref="E217:F217"/>
    <mergeCell ref="E218:F218"/>
    <mergeCell ref="E219:F219"/>
    <mergeCell ref="E220:F220"/>
    <mergeCell ref="E209:F209"/>
    <mergeCell ref="E210:F210"/>
    <mergeCell ref="E211:F211"/>
    <mergeCell ref="E212:F212"/>
    <mergeCell ref="E213:F213"/>
    <mergeCell ref="E214:F214"/>
    <mergeCell ref="E203:F203"/>
    <mergeCell ref="E204:F204"/>
    <mergeCell ref="E205:F205"/>
    <mergeCell ref="E206:F206"/>
    <mergeCell ref="E207:F207"/>
    <mergeCell ref="E208:F208"/>
    <mergeCell ref="E197:F197"/>
    <mergeCell ref="E198:F198"/>
    <mergeCell ref="E199:F199"/>
    <mergeCell ref="E200:F200"/>
    <mergeCell ref="E201:F201"/>
    <mergeCell ref="E202:F202"/>
    <mergeCell ref="E191:F191"/>
    <mergeCell ref="E192:F192"/>
    <mergeCell ref="E193:F193"/>
    <mergeCell ref="E194:F194"/>
    <mergeCell ref="E195:F195"/>
    <mergeCell ref="E196:F196"/>
    <mergeCell ref="E185:F185"/>
    <mergeCell ref="E186:F186"/>
    <mergeCell ref="E187:F187"/>
    <mergeCell ref="E188:F188"/>
    <mergeCell ref="E189:F189"/>
    <mergeCell ref="E190:F190"/>
    <mergeCell ref="E179:F179"/>
    <mergeCell ref="E180:F180"/>
    <mergeCell ref="E181:F181"/>
    <mergeCell ref="E182:F182"/>
    <mergeCell ref="E183:F183"/>
    <mergeCell ref="E184:F184"/>
    <mergeCell ref="E173:F173"/>
    <mergeCell ref="E174:F174"/>
    <mergeCell ref="E175:F175"/>
    <mergeCell ref="E176:F176"/>
    <mergeCell ref="E177:F177"/>
    <mergeCell ref="E178:F178"/>
    <mergeCell ref="E167:F167"/>
    <mergeCell ref="E168:F168"/>
    <mergeCell ref="E169:F169"/>
    <mergeCell ref="E170:F170"/>
    <mergeCell ref="E171:F171"/>
    <mergeCell ref="E172:F172"/>
    <mergeCell ref="E161:F161"/>
    <mergeCell ref="E162:F162"/>
    <mergeCell ref="E163:F163"/>
    <mergeCell ref="E164:F164"/>
    <mergeCell ref="E165:F165"/>
    <mergeCell ref="E166:F166"/>
    <mergeCell ref="E155:F155"/>
    <mergeCell ref="E156:F156"/>
    <mergeCell ref="E157:F157"/>
    <mergeCell ref="E158:F158"/>
    <mergeCell ref="E159:F159"/>
    <mergeCell ref="E160:F160"/>
    <mergeCell ref="E149:F149"/>
    <mergeCell ref="E150:F150"/>
    <mergeCell ref="E151:F151"/>
    <mergeCell ref="E152:F152"/>
    <mergeCell ref="E153:F153"/>
    <mergeCell ref="E154:F154"/>
    <mergeCell ref="E143:F143"/>
    <mergeCell ref="E144:F144"/>
    <mergeCell ref="E145:F145"/>
    <mergeCell ref="E146:F146"/>
    <mergeCell ref="E147:F147"/>
    <mergeCell ref="E148:F148"/>
    <mergeCell ref="E137:F137"/>
    <mergeCell ref="E138:F138"/>
    <mergeCell ref="E139:F139"/>
    <mergeCell ref="E140:F140"/>
    <mergeCell ref="E141:F141"/>
    <mergeCell ref="E142:F142"/>
    <mergeCell ref="E131:F131"/>
    <mergeCell ref="E132:F132"/>
    <mergeCell ref="E133:F133"/>
    <mergeCell ref="E134:F134"/>
    <mergeCell ref="E135:F135"/>
    <mergeCell ref="E136:F136"/>
    <mergeCell ref="E125:F125"/>
    <mergeCell ref="E126:F126"/>
    <mergeCell ref="E127:F127"/>
    <mergeCell ref="E128:F128"/>
    <mergeCell ref="E129:F129"/>
    <mergeCell ref="E130:F130"/>
    <mergeCell ref="E119:F119"/>
    <mergeCell ref="E120:F120"/>
    <mergeCell ref="E121:F121"/>
    <mergeCell ref="E122:F122"/>
    <mergeCell ref="E123:F123"/>
    <mergeCell ref="E124:F124"/>
    <mergeCell ref="E113:F113"/>
    <mergeCell ref="E114:F114"/>
    <mergeCell ref="E115:F115"/>
    <mergeCell ref="E116:F116"/>
    <mergeCell ref="E117:F117"/>
    <mergeCell ref="E118:F118"/>
    <mergeCell ref="E107:F107"/>
    <mergeCell ref="E108:F108"/>
    <mergeCell ref="E109:F109"/>
    <mergeCell ref="E110:F110"/>
    <mergeCell ref="E111:F111"/>
    <mergeCell ref="E112:F112"/>
    <mergeCell ref="E101:F101"/>
    <mergeCell ref="E102:F102"/>
    <mergeCell ref="E103:F103"/>
    <mergeCell ref="E104:F104"/>
    <mergeCell ref="E105:F105"/>
    <mergeCell ref="E106:F106"/>
    <mergeCell ref="E95:F95"/>
    <mergeCell ref="E96:F96"/>
    <mergeCell ref="E97:F97"/>
    <mergeCell ref="E98:F98"/>
    <mergeCell ref="E99:F99"/>
    <mergeCell ref="E100:F100"/>
    <mergeCell ref="E89:F89"/>
    <mergeCell ref="E90:F90"/>
    <mergeCell ref="E91:F91"/>
    <mergeCell ref="E92:F92"/>
    <mergeCell ref="E93:F93"/>
    <mergeCell ref="E94:F94"/>
    <mergeCell ref="E83:F83"/>
    <mergeCell ref="E84:F84"/>
    <mergeCell ref="E85:F85"/>
    <mergeCell ref="E86:F86"/>
    <mergeCell ref="E87:F87"/>
    <mergeCell ref="E88:F88"/>
    <mergeCell ref="E77:F77"/>
    <mergeCell ref="E78:F78"/>
    <mergeCell ref="E79:F79"/>
    <mergeCell ref="E80:F80"/>
    <mergeCell ref="E81:F81"/>
    <mergeCell ref="E82:F82"/>
    <mergeCell ref="E71:F71"/>
    <mergeCell ref="E72:F72"/>
    <mergeCell ref="E73:F73"/>
    <mergeCell ref="E74:F74"/>
    <mergeCell ref="E75:F75"/>
    <mergeCell ref="E76:F76"/>
    <mergeCell ref="E65:F65"/>
    <mergeCell ref="E66:F66"/>
    <mergeCell ref="E67:F67"/>
    <mergeCell ref="E68:F68"/>
    <mergeCell ref="E69:F69"/>
    <mergeCell ref="E70:F70"/>
    <mergeCell ref="E59:F59"/>
    <mergeCell ref="E60:F60"/>
    <mergeCell ref="E61:F61"/>
    <mergeCell ref="E62:F62"/>
    <mergeCell ref="E63:F63"/>
    <mergeCell ref="E64:F64"/>
    <mergeCell ref="E53:F53"/>
    <mergeCell ref="E54:F54"/>
    <mergeCell ref="E55:F55"/>
    <mergeCell ref="E56:F56"/>
    <mergeCell ref="E57:F57"/>
    <mergeCell ref="E58:F58"/>
    <mergeCell ref="E47:F47"/>
    <mergeCell ref="E48:F48"/>
    <mergeCell ref="E49:F49"/>
    <mergeCell ref="E50:F50"/>
    <mergeCell ref="E51:F51"/>
    <mergeCell ref="E52:F52"/>
    <mergeCell ref="A40:J40"/>
    <mergeCell ref="A41:J41"/>
    <mergeCell ref="A42:I42"/>
    <mergeCell ref="A43:C43"/>
    <mergeCell ref="E45:F45"/>
    <mergeCell ref="E46:F46"/>
    <mergeCell ref="A34:J34"/>
    <mergeCell ref="A35:J35"/>
    <mergeCell ref="A36:J36"/>
    <mergeCell ref="A37:J37"/>
    <mergeCell ref="A38:J38"/>
    <mergeCell ref="A39:J39"/>
    <mergeCell ref="A28:J28"/>
    <mergeCell ref="A29:J29"/>
    <mergeCell ref="A30:J30"/>
    <mergeCell ref="A31:J31"/>
    <mergeCell ref="A32:J32"/>
    <mergeCell ref="A33:J33"/>
    <mergeCell ref="A22:J22"/>
    <mergeCell ref="A23:J23"/>
    <mergeCell ref="A24:J24"/>
    <mergeCell ref="A25:J25"/>
    <mergeCell ref="A26:J26"/>
    <mergeCell ref="A27:J27"/>
    <mergeCell ref="A16:J16"/>
    <mergeCell ref="A17:J17"/>
    <mergeCell ref="A18:J18"/>
    <mergeCell ref="A19:J19"/>
    <mergeCell ref="A20:J20"/>
    <mergeCell ref="A21:J21"/>
    <mergeCell ref="A10:J10"/>
    <mergeCell ref="A11:J11"/>
    <mergeCell ref="A12:I12"/>
    <mergeCell ref="A13:I13"/>
    <mergeCell ref="A14:I14"/>
    <mergeCell ref="A15:I15"/>
    <mergeCell ref="A2:C2"/>
    <mergeCell ref="A5:I5"/>
    <mergeCell ref="A6:I6"/>
    <mergeCell ref="A7:I7"/>
    <mergeCell ref="A8:I8"/>
    <mergeCell ref="A9:J9"/>
  </mergeCells>
  <phoneticPr fontId="4" type="noConversion"/>
  <conditionalFormatting sqref="H104">
    <cfRule type="duplicateValues" dxfId="9" priority="10"/>
  </conditionalFormatting>
  <conditionalFormatting sqref="H105">
    <cfRule type="duplicateValues" dxfId="8" priority="9"/>
  </conditionalFormatting>
  <conditionalFormatting sqref="H92">
    <cfRule type="duplicateValues" dxfId="7" priority="8"/>
  </conditionalFormatting>
  <conditionalFormatting sqref="H103">
    <cfRule type="duplicateValues" dxfId="6" priority="7"/>
  </conditionalFormatting>
  <conditionalFormatting sqref="H74">
    <cfRule type="duplicateValues" dxfId="5" priority="6"/>
  </conditionalFormatting>
  <conditionalFormatting sqref="H68">
    <cfRule type="duplicateValues" dxfId="4" priority="5"/>
  </conditionalFormatting>
  <conditionalFormatting sqref="H97">
    <cfRule type="duplicateValues" dxfId="3" priority="4"/>
  </conditionalFormatting>
  <conditionalFormatting sqref="H65">
    <cfRule type="duplicateValues" dxfId="1" priority="2"/>
  </conditionalFormatting>
  <conditionalFormatting sqref="H54">
    <cfRule type="duplicateValues" dxfId="0" priority="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2023.04</vt:lpstr>
      <vt:lpstr>'2023.04'!Print_Area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2023-04-05T01:31:52Z</dcterms:created>
  <dcterms:modified xsi:type="dcterms:W3CDTF">2023-04-05T04:31:24Z</dcterms:modified>
</cp:coreProperties>
</file>