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M V4.1" sheetId="1" r:id="rId4"/>
    <sheet name="Suppliers" sheetId="2" r:id="rId5"/>
  </sheets>
</workbook>
</file>

<file path=xl/sharedStrings.xml><?xml version="1.0" encoding="utf-8"?>
<sst xmlns="http://schemas.openxmlformats.org/spreadsheetml/2006/main" uniqueCount="79">
  <si>
    <t>Oxford Flood Network Sensor: Bill of materials</t>
  </si>
  <si>
    <t>Version:</t>
  </si>
  <si>
    <t>V4.1</t>
  </si>
  <si>
    <t>Farnell parts are suggestions, other sources may be cheaper.</t>
  </si>
  <si>
    <t>Part Number</t>
  </si>
  <si>
    <t>Value</t>
  </si>
  <si>
    <t>Quantity</t>
  </si>
  <si>
    <t>Supplier</t>
  </si>
  <si>
    <t>Supplier Part No.</t>
  </si>
  <si>
    <t>Unit Cost</t>
  </si>
  <si>
    <t>Total Cost</t>
  </si>
  <si>
    <t>PCBOFN4.1</t>
  </si>
  <si>
    <t>PCB, V4.1</t>
  </si>
  <si>
    <t>Thing Innovations</t>
  </si>
  <si>
    <t>C1</t>
  </si>
  <si>
    <t>100nF Ceramic multilayer</t>
  </si>
  <si>
    <t>Farnell</t>
  </si>
  <si>
    <t>C2</t>
  </si>
  <si>
    <t>100uF Electrolytic 10V, D6.3xH5 Pitch2.5</t>
  </si>
  <si>
    <t>JP1</t>
  </si>
  <si>
    <t>1x2W Header pins</t>
  </si>
  <si>
    <t>1022263 (36 way, cut down)</t>
  </si>
  <si>
    <t>JP2</t>
  </si>
  <si>
    <t>2x2W Pin Header pins</t>
  </si>
  <si>
    <t>use above</t>
  </si>
  <si>
    <t>IC1</t>
  </si>
  <si>
    <t>DS18B20 - 1-Wire Digital Thermometer</t>
  </si>
  <si>
    <t>HDR1</t>
  </si>
  <si>
    <t>1x7W Header</t>
  </si>
  <si>
    <t>MAXBOTIX-MB1</t>
  </si>
  <si>
    <t>1x7W Right Angle Header pins</t>
  </si>
  <si>
    <t>1097958 (36 way, cut down)</t>
  </si>
  <si>
    <t>But min 28 way lengths more cheaply and cut down</t>
  </si>
  <si>
    <t>Q1</t>
  </si>
  <si>
    <t>2N7000 Mosfet-N Channel</t>
  </si>
  <si>
    <t>R1</t>
  </si>
  <si>
    <t>4K7, 1/4W Resistor</t>
  </si>
  <si>
    <t>SKT1,2</t>
  </si>
  <si>
    <t>10w 2mm socket</t>
  </si>
  <si>
    <t>S1</t>
  </si>
  <si>
    <t>Reed switch STANDEXMEDER MK6-5-B</t>
  </si>
  <si>
    <t>U$1</t>
  </si>
  <si>
    <t>Ciseco RFµ-328</t>
  </si>
  <si>
    <t>Ciseco</t>
  </si>
  <si>
    <t>RFµ-328</t>
  </si>
  <si>
    <t>SENSOR1</t>
  </si>
  <si>
    <t>Maxbotix MB7060 XL-MaxSonar-WR1, Standard edition</t>
  </si>
  <si>
    <t>Technobots online</t>
  </si>
  <si>
    <t>Maxbotix MB7060 XL-MaxSonar-WR1</t>
  </si>
  <si>
    <t>SENSOR2</t>
  </si>
  <si>
    <t>WR Mounting Hardware, Maxbotix MB7950</t>
  </si>
  <si>
    <t>Maxbotix MB7950</t>
  </si>
  <si>
    <t>CASE1</t>
  </si>
  <si>
    <t>RP1025 (65x60x40mm) with Machining OFN-CASE-001</t>
  </si>
  <si>
    <t>Evatron</t>
  </si>
  <si>
    <t>RP1025</t>
  </si>
  <si>
    <t>CASE2</t>
  </si>
  <si>
    <t>Enclosure mounting feet</t>
  </si>
  <si>
    <t>MF0041 (4 feet, 2 needed)</t>
  </si>
  <si>
    <t>BATT1</t>
  </si>
  <si>
    <t>AA Snap in Battery clip</t>
  </si>
  <si>
    <t>908733 - Pack of 5</t>
  </si>
  <si>
    <t>CELL1</t>
  </si>
  <si>
    <t>3.6V Tadiran SL-760 AA</t>
  </si>
  <si>
    <t>Battery Station</t>
  </si>
  <si>
    <t>SL-760 AA</t>
  </si>
  <si>
    <t>ANT1</t>
  </si>
  <si>
    <t>Antenna wire, 90mm (Gauge???)</t>
  </si>
  <si>
    <t>ANT2</t>
  </si>
  <si>
    <t>Antenna tube, RC tube cut to 100mm, white.</t>
  </si>
  <si>
    <t>??</t>
  </si>
  <si>
    <t>Suppliers</t>
  </si>
  <si>
    <r>
      <rPr>
        <u val="single"/>
        <sz val="11"/>
        <color indexed="12"/>
        <rFont val="Calibri"/>
      </rPr>
      <t>uk.farnell.com</t>
    </r>
  </si>
  <si>
    <r>
      <rPr>
        <u val="single"/>
        <sz val="11"/>
        <color indexed="12"/>
        <rFont val="Calibri"/>
      </rPr>
      <t>shop.ciseco.co.uk</t>
    </r>
  </si>
  <si>
    <r>
      <rPr>
        <u val="single"/>
        <sz val="11"/>
        <color indexed="12"/>
        <rFont val="Calibri"/>
      </rPr>
      <t>thinginnovations.com</t>
    </r>
  </si>
  <si>
    <t>Andrew Lindsay/Oxford Flood Network</t>
  </si>
  <si>
    <t>Technobots Online</t>
  </si>
  <si>
    <r>
      <rPr>
        <u val="single"/>
        <sz val="11"/>
        <color indexed="12"/>
        <rFont val="Calibri"/>
      </rPr>
      <t>www.technobotsonline.com</t>
    </r>
  </si>
  <si>
    <r>
      <rPr>
        <u val="single"/>
        <sz val="11"/>
        <color indexed="12"/>
        <rFont val="Calibri"/>
      </rPr>
      <t>www.batterystation.co.uk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</si>
</sst>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i val="1"/>
      <sz val="14"/>
      <color indexed="8"/>
      <name val="Calibri"/>
    </font>
    <font>
      <sz val="11"/>
      <color indexed="8"/>
      <name val="Courier New,courier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sz val="11"/>
      <color indexed="12"/>
      <name val="Calibri"/>
    </font>
    <font>
      <u val="single"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horizontal="left" vertical="bottom"/>
    </xf>
    <xf numFmtId="0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  <xf numFmtId="0" fontId="5" borderId="1" applyNumberFormat="1" applyFont="1" applyFill="0" applyBorder="1" applyAlignment="1" applyProtection="0">
      <alignment horizontal="left" vertical="bottom"/>
    </xf>
    <xf numFmtId="0" fontId="6" borderId="1" applyNumberFormat="1" applyFont="1" applyFill="0" applyBorder="1" applyAlignment="1" applyProtection="0">
      <alignment horizontal="left" vertical="bottom"/>
    </xf>
    <xf numFmtId="0" fontId="2" borderId="2" applyNumberFormat="0" applyFont="1" applyFill="0" applyBorder="1" applyAlignment="1" applyProtection="0">
      <alignment horizontal="left" vertical="bottom"/>
    </xf>
    <xf numFmtId="0" fontId="5" fillId="2" borderId="3" applyNumberFormat="1" applyFont="1" applyFill="1" applyBorder="1" applyAlignment="1" applyProtection="0">
      <alignment horizontal="left" vertical="bottom"/>
    </xf>
    <xf numFmtId="0" fontId="5" fillId="2" borderId="4" applyNumberFormat="1" applyFont="1" applyFill="1" applyBorder="1" applyAlignment="1" applyProtection="0">
      <alignment horizontal="left" vertical="bottom"/>
    </xf>
    <xf numFmtId="0" fontId="5" fillId="2" borderId="5" applyNumberFormat="1" applyFont="1" applyFill="1" applyBorder="1" applyAlignment="1" applyProtection="0">
      <alignment horizontal="left" vertical="bottom"/>
    </xf>
    <xf numFmtId="0" fontId="2" borderId="6" applyNumberFormat="1" applyFont="1" applyFill="0" applyBorder="1" applyAlignment="1" applyProtection="0">
      <alignment horizontal="left" vertical="bottom"/>
    </xf>
    <xf numFmtId="0" fontId="2" borderId="7" applyNumberFormat="0" applyFont="1" applyFill="0" applyBorder="1" applyAlignment="1" applyProtection="0">
      <alignment horizontal="left" vertical="bottom"/>
    </xf>
    <xf numFmtId="0" fontId="2" fillId="3" borderId="8" applyNumberFormat="1" applyFont="1" applyFill="1" applyBorder="1" applyAlignment="1" applyProtection="0">
      <alignment horizontal="left" vertical="bottom"/>
    </xf>
    <xf numFmtId="0" fontId="2" fillId="3" borderId="9" applyNumberFormat="1" applyFont="1" applyFill="1" applyBorder="1" applyAlignment="1" applyProtection="0">
      <alignment horizontal="left" vertical="bottom"/>
    </xf>
    <xf numFmtId="1" fontId="2" fillId="3" borderId="1" applyNumberFormat="1" applyFont="1" applyFill="1" applyBorder="1" applyAlignment="1" applyProtection="0">
      <alignment horizontal="left" vertical="bottom"/>
    </xf>
    <xf numFmtId="0" fontId="2" borderId="10" applyNumberFormat="1" applyFont="1" applyFill="0" applyBorder="1" applyAlignment="1" applyProtection="0">
      <alignment horizontal="left" vertical="bottom"/>
    </xf>
    <xf numFmtId="1" fontId="2" fillId="3" borderId="11" applyNumberFormat="1" applyFont="1" applyFill="1" applyBorder="1" applyAlignment="1" applyProtection="0">
      <alignment horizontal="left" vertical="bottom"/>
    </xf>
    <xf numFmtId="0" fontId="7" borderId="12" applyNumberFormat="1" applyFont="1" applyFill="0" applyBorder="1" applyAlignment="1" applyProtection="0">
      <alignment horizontal="left" vertical="center"/>
    </xf>
    <xf numFmtId="0" fontId="2" borderId="8" applyNumberFormat="1" applyFont="1" applyFill="0" applyBorder="1" applyAlignment="1" applyProtection="0">
      <alignment horizontal="left" vertical="bottom"/>
    </xf>
    <xf numFmtId="0" fontId="2" borderId="9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3" applyNumberFormat="1" applyFont="1" applyFill="0" applyBorder="1" applyAlignment="1" applyProtection="0">
      <alignment horizontal="left" vertical="bottom"/>
    </xf>
    <xf numFmtId="0" fontId="2" borderId="13" applyNumberFormat="0" applyFont="1" applyFill="0" applyBorder="1" applyAlignment="1" applyProtection="0">
      <alignment horizontal="left" vertical="bottom"/>
    </xf>
    <xf numFmtId="0" fontId="2" borderId="9" applyNumberFormat="0" applyFont="1" applyFill="0" applyBorder="1" applyAlignment="1" applyProtection="0">
      <alignment horizontal="left" vertical="bottom"/>
    </xf>
    <xf numFmtId="2" fontId="8" borderId="14" applyNumberFormat="1" applyFont="1" applyFill="0" applyBorder="1" applyAlignment="1" applyProtection="0">
      <alignment horizontal="left" vertical="bottom"/>
    </xf>
    <xf numFmtId="2" fontId="8" borderId="15" applyNumberFormat="1" applyFont="1" applyFill="0" applyBorder="1" applyAlignment="1" applyProtection="0">
      <alignment horizontal="left" vertical="bottom"/>
    </xf>
    <xf numFmtId="2" fontId="8" fillId="3" borderId="16" applyNumberFormat="1" applyFont="1" applyFill="1" applyBorder="1" applyAlignment="1" applyProtection="0">
      <alignment horizontal="left" vertical="bottom"/>
    </xf>
    <xf numFmtId="2" fontId="8" fillId="3" borderId="17" applyNumberFormat="1" applyFont="1" applyFill="1" applyBorder="1" applyAlignment="1" applyProtection="0">
      <alignment horizontal="left" vertical="bottom"/>
    </xf>
    <xf numFmtId="2" fontId="8" fillId="3" borderId="18" applyNumberFormat="1" applyFont="1" applyFill="1" applyBorder="1" applyAlignment="1" applyProtection="0">
      <alignment horizontal="left" vertical="bottom"/>
    </xf>
    <xf numFmtId="0" fontId="2" applyNumberFormat="1" applyFont="1" applyFill="0" applyBorder="0" applyAlignment="1" applyProtection="0">
      <alignment horizontal="left" vertical="bottom"/>
    </xf>
    <xf numFmtId="0" fontId="9" borderId="1" applyNumberFormat="1" applyFont="1" applyFill="0" applyBorder="1" applyAlignment="1" applyProtection="0">
      <alignment horizontal="left" vertical="bottom"/>
    </xf>
    <xf numFmtId="0" fontId="1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ffffff"/>
      <rgbColor rgb="ff4f81b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uk.farnell.com/" TargetMode="External"/><Relationship Id="rId2" Type="http://schemas.openxmlformats.org/officeDocument/2006/relationships/hyperlink" Target="http://thinginnovations.com/" TargetMode="External"/><Relationship Id="rId3" Type="http://schemas.openxmlformats.org/officeDocument/2006/relationships/hyperlink" Target="http://www.technobotsonline.com/" TargetMode="External"/><Relationship Id="rId4" Type="http://schemas.openxmlformats.org/officeDocument/2006/relationships/hyperlink" Target="http://www.batterystation.co.uk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7"/>
  <sheetViews>
    <sheetView workbookViewId="0" showGridLines="0" defaultGridColor="1"/>
  </sheetViews>
  <sheetFormatPr defaultColWidth="6.625" defaultRowHeight="14.4" customHeight="1" outlineLevelRow="0" outlineLevelCol="0"/>
  <cols>
    <col min="1" max="1" width="11.5" style="1" customWidth="1"/>
    <col min="2" max="2" width="38.25" style="1" customWidth="1"/>
    <col min="3" max="3" width="8.73438" style="1" customWidth="1"/>
    <col min="4" max="4" width="12.9922" style="1" customWidth="1"/>
    <col min="5" max="5" width="24.0938" style="1" customWidth="1"/>
    <col min="6" max="6" width="8.25" style="1" customWidth="1"/>
    <col min="7" max="7" width="8.85156" style="1" customWidth="1"/>
    <col min="8" max="8" width="6.625" style="1" customWidth="1"/>
    <col min="9" max="9" width="17.875" style="1" customWidth="1"/>
    <col min="10" max="10" width="6.625" style="1" customWidth="1"/>
    <col min="11" max="256" width="6.625" style="1" customWidth="1"/>
  </cols>
  <sheetData>
    <row r="1" ht="23.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18" customHeight="1">
      <c r="A2" t="s" s="4">
        <v>1</v>
      </c>
      <c r="B2" t="s" s="4">
        <v>2</v>
      </c>
      <c r="C2" t="s" s="5">
        <v>3</v>
      </c>
      <c r="D2" s="3"/>
      <c r="E2" s="3"/>
      <c r="F2" s="3"/>
      <c r="G2" s="3"/>
      <c r="H2" s="3"/>
      <c r="I2" s="3"/>
      <c r="J2" s="3"/>
    </row>
    <row r="3" ht="15" customHeight="1">
      <c r="A3" s="6"/>
      <c r="B3" s="6"/>
      <c r="C3" s="6"/>
      <c r="D3" s="6"/>
      <c r="E3" s="6"/>
      <c r="F3" s="6"/>
      <c r="G3" s="6"/>
      <c r="H3" s="3"/>
      <c r="I3" s="3"/>
      <c r="J3" s="3"/>
    </row>
    <row r="4" ht="18" customHeight="1">
      <c r="A4" t="s" s="7">
        <v>4</v>
      </c>
      <c r="B4" t="s" s="8">
        <v>5</v>
      </c>
      <c r="C4" t="s" s="8">
        <v>6</v>
      </c>
      <c r="D4" t="s" s="8">
        <v>7</v>
      </c>
      <c r="E4" t="s" s="8">
        <v>8</v>
      </c>
      <c r="F4" t="s" s="9">
        <v>9</v>
      </c>
      <c r="G4" t="s" s="9">
        <v>10</v>
      </c>
      <c r="H4" s="10"/>
      <c r="I4" s="11"/>
      <c r="J4" s="11"/>
    </row>
    <row r="5" ht="17" customHeight="1">
      <c r="A5" t="s" s="12">
        <v>11</v>
      </c>
      <c r="B5" t="s" s="12">
        <v>12</v>
      </c>
      <c r="C5" s="12">
        <v>1</v>
      </c>
      <c r="D5" t="s" s="12">
        <v>13</v>
      </c>
      <c r="E5" t="s" s="13">
        <v>11</v>
      </c>
      <c r="F5" s="14">
        <v>3</v>
      </c>
      <c r="G5" s="15">
        <f>C5*F5</f>
        <v>3</v>
      </c>
      <c r="H5" s="16"/>
      <c r="I5" s="16"/>
      <c r="J5" s="16"/>
    </row>
    <row r="6" ht="17" customHeight="1">
      <c r="A6" t="s" s="17">
        <v>14</v>
      </c>
      <c r="B6" t="s" s="18">
        <v>15</v>
      </c>
      <c r="C6" s="18">
        <v>1</v>
      </c>
      <c r="D6" t="s" s="18">
        <v>16</v>
      </c>
      <c r="E6" s="19">
        <v>2309020</v>
      </c>
      <c r="F6" s="20">
        <v>0.04</v>
      </c>
      <c r="G6" s="20">
        <f>C6*F6</f>
        <v>0.04</v>
      </c>
      <c r="H6" s="21"/>
      <c r="I6" s="22"/>
      <c r="J6" s="22"/>
    </row>
    <row r="7" ht="17" customHeight="1">
      <c r="A7" t="s" s="17">
        <v>17</v>
      </c>
      <c r="B7" t="s" s="18">
        <v>18</v>
      </c>
      <c r="C7" s="18">
        <v>1</v>
      </c>
      <c r="D7" t="s" s="18">
        <v>16</v>
      </c>
      <c r="E7" s="19">
        <v>8766878</v>
      </c>
      <c r="F7" s="20">
        <v>0.16</v>
      </c>
      <c r="G7" s="20">
        <f>C7*F7</f>
        <v>0.16</v>
      </c>
      <c r="H7" s="20"/>
      <c r="I7" s="3"/>
      <c r="J7" s="3"/>
    </row>
    <row r="8" ht="17" customHeight="1">
      <c r="A8" t="s" s="17">
        <v>19</v>
      </c>
      <c r="B8" t="s" s="18">
        <v>20</v>
      </c>
      <c r="C8" s="18">
        <v>1</v>
      </c>
      <c r="D8" t="s" s="18">
        <v>16</v>
      </c>
      <c r="E8" t="s" s="19">
        <v>21</v>
      </c>
      <c r="F8" s="20">
        <v>0.66</v>
      </c>
      <c r="G8" s="20">
        <f>C8*F8</f>
        <v>0.66</v>
      </c>
      <c r="H8" s="20"/>
      <c r="I8" s="3"/>
      <c r="J8" s="3"/>
    </row>
    <row r="9" ht="17" customHeight="1">
      <c r="A9" t="s" s="17">
        <v>22</v>
      </c>
      <c r="B9" t="s" s="18">
        <v>23</v>
      </c>
      <c r="C9" s="18">
        <v>1</v>
      </c>
      <c r="D9" t="s" s="18">
        <v>16</v>
      </c>
      <c r="E9" t="s" s="19">
        <v>24</v>
      </c>
      <c r="F9" s="20"/>
      <c r="G9" s="20">
        <f>C9*F9</f>
        <v>0</v>
      </c>
      <c r="H9" s="20"/>
      <c r="I9" s="3"/>
      <c r="J9" s="3"/>
    </row>
    <row r="10" ht="17" customHeight="1">
      <c r="A10" t="s" s="17">
        <v>25</v>
      </c>
      <c r="B10" t="s" s="18">
        <v>26</v>
      </c>
      <c r="C10" s="18">
        <v>1</v>
      </c>
      <c r="D10" t="s" s="18">
        <v>16</v>
      </c>
      <c r="E10" s="19">
        <v>1187948</v>
      </c>
      <c r="F10" s="20">
        <v>4.3</v>
      </c>
      <c r="G10" s="20">
        <f>C10*F10</f>
        <v>4.3</v>
      </c>
      <c r="H10" s="20"/>
      <c r="I10" s="3"/>
      <c r="J10" s="3"/>
    </row>
    <row r="11" ht="17" customHeight="1">
      <c r="A11" t="s" s="17">
        <v>27</v>
      </c>
      <c r="B11" t="s" s="18">
        <v>28</v>
      </c>
      <c r="C11" s="18">
        <v>1</v>
      </c>
      <c r="D11" t="s" s="18">
        <v>16</v>
      </c>
      <c r="E11" s="19">
        <v>2308805</v>
      </c>
      <c r="F11" s="20">
        <v>0.54</v>
      </c>
      <c r="G11" s="20">
        <f>C11*F11</f>
        <v>0.54</v>
      </c>
      <c r="H11" s="20"/>
      <c r="I11" s="3"/>
      <c r="J11" s="3"/>
    </row>
    <row r="12" ht="17" customHeight="1">
      <c r="A12" t="s" s="17">
        <v>29</v>
      </c>
      <c r="B12" t="s" s="18">
        <v>30</v>
      </c>
      <c r="C12" s="18">
        <v>1</v>
      </c>
      <c r="D12" t="s" s="18">
        <v>16</v>
      </c>
      <c r="E12" t="s" s="19">
        <v>31</v>
      </c>
      <c r="F12" s="20">
        <v>1.29</v>
      </c>
      <c r="G12" s="20">
        <f>C12*F12</f>
        <v>1.29</v>
      </c>
      <c r="H12" t="s" s="20">
        <v>32</v>
      </c>
      <c r="I12" s="3"/>
      <c r="J12" s="3"/>
    </row>
    <row r="13" ht="17" customHeight="1">
      <c r="A13" t="s" s="17">
        <v>33</v>
      </c>
      <c r="B13" t="s" s="18">
        <v>34</v>
      </c>
      <c r="C13" s="18">
        <v>1</v>
      </c>
      <c r="D13" t="s" s="18">
        <v>16</v>
      </c>
      <c r="E13" s="19">
        <v>9845178</v>
      </c>
      <c r="F13" s="20">
        <v>0.11</v>
      </c>
      <c r="G13" s="20">
        <f>C13*F13</f>
        <v>0.11</v>
      </c>
      <c r="H13" s="20"/>
      <c r="I13" s="3"/>
      <c r="J13" s="3"/>
    </row>
    <row r="14" ht="17" customHeight="1">
      <c r="A14" t="s" s="17">
        <v>35</v>
      </c>
      <c r="B14" t="s" s="18">
        <v>36</v>
      </c>
      <c r="C14" s="18">
        <v>1</v>
      </c>
      <c r="D14" t="s" s="18">
        <v>16</v>
      </c>
      <c r="E14" s="19">
        <v>2329534</v>
      </c>
      <c r="F14" s="20">
        <v>0.02</v>
      </c>
      <c r="G14" s="20">
        <f>C14*F14</f>
        <v>0.02</v>
      </c>
      <c r="H14" s="20"/>
      <c r="I14" s="3"/>
      <c r="J14" s="3"/>
    </row>
    <row r="15" ht="17" customHeight="1">
      <c r="A15" t="s" s="17">
        <v>37</v>
      </c>
      <c r="B15" t="s" s="18">
        <v>38</v>
      </c>
      <c r="C15" s="18">
        <v>2</v>
      </c>
      <c r="D15" t="s" s="18">
        <v>16</v>
      </c>
      <c r="E15" s="19">
        <v>1109732</v>
      </c>
      <c r="F15" s="20">
        <v>0.84</v>
      </c>
      <c r="G15" s="20">
        <f>C15*F15</f>
        <v>1.68</v>
      </c>
      <c r="H15" s="20"/>
      <c r="I15" s="3"/>
      <c r="J15" s="3"/>
    </row>
    <row r="16" ht="17" customHeight="1">
      <c r="A16" t="s" s="17">
        <v>39</v>
      </c>
      <c r="B16" t="s" s="18">
        <v>40</v>
      </c>
      <c r="C16" s="18">
        <v>1</v>
      </c>
      <c r="D16" t="s" s="18">
        <v>16</v>
      </c>
      <c r="E16" s="19">
        <v>1079479</v>
      </c>
      <c r="F16" s="20">
        <v>1.14</v>
      </c>
      <c r="G16" s="20">
        <f>C16*F16</f>
        <v>1.14</v>
      </c>
      <c r="H16" s="20"/>
      <c r="I16" s="3"/>
      <c r="J16" s="3"/>
    </row>
    <row r="17" ht="17" customHeight="1">
      <c r="A17" t="s" s="17">
        <v>41</v>
      </c>
      <c r="B17" t="s" s="18">
        <v>42</v>
      </c>
      <c r="C17" s="18">
        <v>1</v>
      </c>
      <c r="D17" t="s" s="18">
        <v>43</v>
      </c>
      <c r="E17" t="s" s="19">
        <v>44</v>
      </c>
      <c r="F17" s="20">
        <v>13.99</v>
      </c>
      <c r="G17" s="20">
        <f>C17*F17</f>
        <v>13.99</v>
      </c>
      <c r="H17" s="20"/>
      <c r="I17" s="3"/>
      <c r="J17" s="3"/>
    </row>
    <row r="18" ht="17" customHeight="1">
      <c r="A18" t="s" s="17">
        <v>45</v>
      </c>
      <c r="B18" t="s" s="18">
        <v>46</v>
      </c>
      <c r="C18" s="18">
        <v>1</v>
      </c>
      <c r="D18" t="s" s="18">
        <v>47</v>
      </c>
      <c r="E18" t="s" s="19">
        <v>48</v>
      </c>
      <c r="F18" s="20">
        <v>76.16</v>
      </c>
      <c r="G18" s="20">
        <f>C18*F18</f>
        <v>76.16</v>
      </c>
      <c r="H18" s="20"/>
      <c r="I18" s="3"/>
      <c r="J18" s="3"/>
    </row>
    <row r="19" ht="17" customHeight="1">
      <c r="A19" t="s" s="17">
        <v>49</v>
      </c>
      <c r="B19" t="s" s="18">
        <v>50</v>
      </c>
      <c r="C19" s="18">
        <v>1</v>
      </c>
      <c r="D19" t="s" s="18">
        <v>47</v>
      </c>
      <c r="E19" t="s" s="19">
        <v>51</v>
      </c>
      <c r="F19" s="20">
        <v>1.88</v>
      </c>
      <c r="G19" s="20">
        <f>C19*F19</f>
        <v>1.88</v>
      </c>
      <c r="H19" s="20"/>
      <c r="I19" s="3"/>
      <c r="J19" s="3"/>
    </row>
    <row r="20" ht="17" customHeight="1">
      <c r="A20" t="s" s="17">
        <v>52</v>
      </c>
      <c r="B20" t="s" s="18">
        <v>53</v>
      </c>
      <c r="C20" s="18">
        <v>1</v>
      </c>
      <c r="D20" t="s" s="18">
        <v>54</v>
      </c>
      <c r="E20" t="s" s="19">
        <v>55</v>
      </c>
      <c r="F20" s="20">
        <v>2.55</v>
      </c>
      <c r="G20" s="20">
        <f>C20*F20</f>
        <v>2.55</v>
      </c>
      <c r="H20" s="20"/>
      <c r="I20" s="3"/>
      <c r="J20" s="3"/>
    </row>
    <row r="21" ht="17" customHeight="1">
      <c r="A21" t="s" s="17">
        <v>56</v>
      </c>
      <c r="B21" t="s" s="18">
        <v>57</v>
      </c>
      <c r="C21" s="18">
        <v>0.5</v>
      </c>
      <c r="D21" t="s" s="18">
        <v>54</v>
      </c>
      <c r="E21" t="s" s="19">
        <v>58</v>
      </c>
      <c r="F21" s="20">
        <v>1.06</v>
      </c>
      <c r="G21" s="20">
        <f>C21*F21</f>
        <v>0.53</v>
      </c>
      <c r="H21" s="20"/>
      <c r="I21" s="3"/>
      <c r="J21" s="3"/>
    </row>
    <row r="22" ht="17" customHeight="1">
      <c r="A22" t="s" s="17">
        <v>59</v>
      </c>
      <c r="B22" t="s" s="18">
        <v>60</v>
      </c>
      <c r="C22" s="18">
        <v>2</v>
      </c>
      <c r="D22" t="s" s="18">
        <v>16</v>
      </c>
      <c r="E22" t="s" s="19">
        <v>61</v>
      </c>
      <c r="F22" s="20">
        <v>0.22</v>
      </c>
      <c r="G22" s="20">
        <f>C22*F22</f>
        <v>0.44</v>
      </c>
      <c r="H22" s="20"/>
      <c r="I22" s="3"/>
      <c r="J22" s="3"/>
    </row>
    <row r="23" ht="17" customHeight="1">
      <c r="A23" t="s" s="17">
        <v>62</v>
      </c>
      <c r="B23" t="s" s="18">
        <v>63</v>
      </c>
      <c r="C23" s="18">
        <v>1</v>
      </c>
      <c r="D23" t="s" s="18">
        <v>64</v>
      </c>
      <c r="E23" t="s" s="19">
        <v>65</v>
      </c>
      <c r="F23" s="20"/>
      <c r="G23" s="20">
        <f>C23*F23</f>
        <v>0</v>
      </c>
      <c r="H23" s="20"/>
      <c r="I23" s="3"/>
      <c r="J23" s="3"/>
    </row>
    <row r="24" ht="17" customHeight="1">
      <c r="A24" t="s" s="17">
        <v>66</v>
      </c>
      <c r="B24" t="s" s="18">
        <v>67</v>
      </c>
      <c r="C24" s="18">
        <v>1</v>
      </c>
      <c r="D24" t="s" s="18">
        <v>16</v>
      </c>
      <c r="E24" s="23"/>
      <c r="F24" s="3"/>
      <c r="G24" s="20">
        <f>C24*F24</f>
        <v>0</v>
      </c>
      <c r="H24" s="3"/>
      <c r="I24" s="3"/>
      <c r="J24" s="3"/>
    </row>
    <row r="25" ht="17" customHeight="1">
      <c r="A25" t="s" s="17">
        <v>68</v>
      </c>
      <c r="B25" t="s" s="18">
        <v>69</v>
      </c>
      <c r="C25" s="18">
        <v>1</v>
      </c>
      <c r="D25" t="s" s="18">
        <v>70</v>
      </c>
      <c r="E25" s="23"/>
      <c r="F25" s="3"/>
      <c r="G25" s="20">
        <f>C25*F25</f>
        <v>0</v>
      </c>
      <c r="H25" s="3"/>
      <c r="I25" s="3"/>
      <c r="J25" s="3"/>
    </row>
    <row r="26" ht="17" customHeight="1">
      <c r="A26" s="24"/>
      <c r="B26" s="25"/>
      <c r="C26" s="25"/>
      <c r="D26" s="25"/>
      <c r="E26" s="25"/>
      <c r="F26" s="14"/>
      <c r="G26" s="14">
        <f>SUM(G5:G25)</f>
        <v>108.49</v>
      </c>
      <c r="H26" s="20"/>
      <c r="I26" s="3"/>
      <c r="J26" s="3"/>
    </row>
    <row r="27" ht="15" customHeight="1">
      <c r="A27" s="26"/>
      <c r="B27" s="27"/>
      <c r="C27" s="27"/>
      <c r="D27" s="27"/>
      <c r="E27" s="28"/>
      <c r="F27" s="20"/>
      <c r="G27" s="20"/>
      <c r="H27" s="20"/>
      <c r="I27" s="3"/>
      <c r="J27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8"/>
  <sheetViews>
    <sheetView workbookViewId="0" showGridLines="0" defaultGridColor="1"/>
  </sheetViews>
  <sheetFormatPr defaultColWidth="6.625" defaultRowHeight="14.4" customHeight="1" outlineLevelRow="0" outlineLevelCol="0"/>
  <cols>
    <col min="1" max="1" width="14.75" style="29" customWidth="1"/>
    <col min="2" max="2" width="20.625" style="29" customWidth="1"/>
    <col min="3" max="3" width="17.75" style="29" customWidth="1"/>
    <col min="4" max="4" width="6.625" style="29" customWidth="1"/>
    <col min="5" max="5" width="6.625" style="29" customWidth="1"/>
    <col min="6" max="256" width="6.625" style="29" customWidth="1"/>
  </cols>
  <sheetData>
    <row r="1" ht="17" customHeight="1">
      <c r="A1" t="s" s="30">
        <v>71</v>
      </c>
      <c r="B1" s="3"/>
      <c r="C1" s="3"/>
      <c r="D1" s="3"/>
      <c r="E1" s="3"/>
    </row>
    <row r="2" ht="17" customHeight="1">
      <c r="A2" t="s" s="20">
        <v>16</v>
      </c>
      <c r="B2" t="s" s="31">
        <v>72</v>
      </c>
      <c r="C2" s="3"/>
      <c r="D2" s="3"/>
      <c r="E2" s="3"/>
    </row>
    <row r="3" ht="17" customHeight="1">
      <c r="A3" t="s" s="20">
        <v>43</v>
      </c>
      <c r="B3" t="s" s="31">
        <v>73</v>
      </c>
      <c r="C3" s="3"/>
      <c r="D3" s="3"/>
      <c r="E3" s="3"/>
    </row>
    <row r="4" ht="17" customHeight="1">
      <c r="A4" t="s" s="20">
        <v>13</v>
      </c>
      <c r="B4" t="s" s="31">
        <v>74</v>
      </c>
      <c r="C4" t="s" s="20">
        <v>75</v>
      </c>
      <c r="D4" s="3"/>
      <c r="E4" s="3"/>
    </row>
    <row r="5" ht="17" customHeight="1">
      <c r="A5" t="s" s="20">
        <v>76</v>
      </c>
      <c r="B5" t="s" s="31">
        <v>77</v>
      </c>
      <c r="C5" s="3"/>
      <c r="D5" s="3"/>
      <c r="E5" s="3"/>
    </row>
    <row r="6" ht="17" customHeight="1">
      <c r="A6" t="s" s="20">
        <v>64</v>
      </c>
      <c r="B6" t="s" s="31">
        <v>78</v>
      </c>
      <c r="C6" s="3"/>
      <c r="D6" s="3"/>
      <c r="E6" s="3"/>
    </row>
    <row r="7" ht="17" customHeight="1">
      <c r="A7" s="3"/>
      <c r="B7" s="3"/>
      <c r="C7" s="3"/>
      <c r="D7" s="3"/>
      <c r="E7" s="3"/>
    </row>
    <row r="8" ht="17" customHeight="1">
      <c r="A8" s="3"/>
      <c r="B8" s="3"/>
      <c r="C8" s="3"/>
      <c r="D8" s="3"/>
      <c r="E8" s="3"/>
    </row>
  </sheetData>
  <hyperlinks>
    <hyperlink ref="B2" r:id="rId1" location="" tooltip="" display=""/>
    <hyperlink ref="B4" r:id="rId2" location="" tooltip="" display=""/>
    <hyperlink ref="B5" r:id="rId3" location="" tooltip="" display=""/>
    <hyperlink ref="B6" r:id="rId4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