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ffswtamu-my.sharepoint.com/personal/jdyoung3_buffs_wtamu_edu/Documents/Research/TCFA Challenge/qPCR Data/"/>
    </mc:Choice>
  </mc:AlternateContent>
  <xr:revisionPtr revIDLastSave="202" documentId="8_{6A5A3F0C-7545-4603-A8A9-CE336C5F8FE1}" xr6:coauthVersionLast="47" xr6:coauthVersionMax="47" xr10:uidLastSave="{F45A27D2-5C98-4D1A-9F76-3301D1DD7B2E}"/>
  <bookViews>
    <workbookView xWindow="-108" yWindow="-108" windowWidth="23256" windowHeight="12456" xr2:uid="{9C34ABE0-B2B4-4CE2-BB72-0674140F8AAB}"/>
  </bookViews>
  <sheets>
    <sheet name="With removals" sheetId="4" r:id="rId1"/>
    <sheet name="No removals" sheetId="3" r:id="rId2"/>
    <sheet name="Cleaned Data " sheetId="2" r:id="rId3"/>
    <sheet name="Extracted Data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4" l="1"/>
  <c r="Q49" i="4"/>
  <c r="Q48" i="4"/>
  <c r="M48" i="4"/>
  <c r="Q47" i="4"/>
  <c r="M47" i="4"/>
  <c r="Q24" i="4"/>
  <c r="Q23" i="4"/>
  <c r="Q61" i="4"/>
  <c r="Q46" i="4"/>
  <c r="Q45" i="4"/>
  <c r="Q60" i="4"/>
  <c r="M60" i="4"/>
  <c r="Q22" i="4"/>
  <c r="M22" i="4"/>
  <c r="I22" i="4"/>
  <c r="Q59" i="4"/>
  <c r="Q21" i="4"/>
  <c r="Q20" i="4"/>
  <c r="Q43" i="4"/>
  <c r="M43" i="4"/>
  <c r="Q42" i="4"/>
  <c r="Q19" i="4"/>
  <c r="Q25" i="4"/>
  <c r="M25" i="4"/>
  <c r="I64" i="4"/>
  <c r="Q57" i="4"/>
  <c r="M57" i="4"/>
  <c r="I57" i="4"/>
  <c r="Q26" i="4"/>
  <c r="M26" i="4"/>
  <c r="I26" i="4"/>
  <c r="M39" i="4"/>
  <c r="I39" i="4"/>
  <c r="M18" i="4"/>
  <c r="I18" i="4"/>
  <c r="M38" i="4"/>
  <c r="I38" i="4"/>
  <c r="I63" i="4"/>
  <c r="M17" i="4"/>
  <c r="I17" i="4"/>
  <c r="M16" i="4"/>
  <c r="I16" i="4"/>
  <c r="Q15" i="4"/>
  <c r="M15" i="4"/>
  <c r="I15" i="4"/>
  <c r="Q56" i="4"/>
  <c r="M56" i="4"/>
  <c r="Q55" i="4"/>
  <c r="M55" i="4"/>
  <c r="I55" i="4"/>
  <c r="M14" i="4"/>
  <c r="I14" i="4"/>
  <c r="M37" i="4"/>
  <c r="I37" i="4"/>
  <c r="M13" i="4"/>
  <c r="I13" i="4"/>
  <c r="Q54" i="4"/>
  <c r="M54" i="4"/>
  <c r="I54" i="4"/>
  <c r="M53" i="4"/>
  <c r="I53" i="4"/>
  <c r="M12" i="4"/>
  <c r="I12" i="4"/>
  <c r="M36" i="4"/>
  <c r="I36" i="4"/>
  <c r="Q35" i="4"/>
  <c r="M35" i="4"/>
  <c r="I35" i="4"/>
  <c r="Q34" i="4"/>
  <c r="I34" i="4"/>
  <c r="Q10" i="4"/>
  <c r="M10" i="4"/>
  <c r="Q9" i="4"/>
  <c r="Q31" i="4"/>
  <c r="M31" i="4"/>
  <c r="M30" i="4"/>
  <c r="I30" i="4"/>
  <c r="M52" i="4"/>
  <c r="I52" i="4"/>
  <c r="Q8" i="4"/>
  <c r="Q51" i="4"/>
  <c r="M51" i="4"/>
  <c r="I51" i="4"/>
  <c r="Q29" i="4"/>
  <c r="Q6" i="4"/>
  <c r="Q50" i="4"/>
  <c r="M50" i="4"/>
  <c r="Q28" i="4"/>
  <c r="M28" i="4"/>
  <c r="M27" i="4"/>
  <c r="Q4" i="4"/>
  <c r="M4" i="4"/>
  <c r="M3" i="4"/>
  <c r="Q2" i="4"/>
  <c r="A65" i="3"/>
  <c r="Q64" i="3"/>
  <c r="M64" i="3"/>
  <c r="I64" i="3"/>
  <c r="Q63" i="3"/>
  <c r="M63" i="3"/>
  <c r="I63" i="3"/>
  <c r="Q62" i="3"/>
  <c r="M62" i="3"/>
  <c r="I62" i="3"/>
  <c r="Q61" i="3"/>
  <c r="M61" i="3"/>
  <c r="I61" i="3"/>
  <c r="Q60" i="3"/>
  <c r="M60" i="3"/>
  <c r="I60" i="3"/>
  <c r="Q59" i="3"/>
  <c r="M59" i="3"/>
  <c r="I59" i="3"/>
  <c r="Q58" i="3"/>
  <c r="M58" i="3"/>
  <c r="I58" i="3"/>
  <c r="Q57" i="3"/>
  <c r="M57" i="3"/>
  <c r="I57" i="3"/>
  <c r="Q56" i="3"/>
  <c r="M56" i="3"/>
  <c r="I56" i="3"/>
  <c r="Q55" i="3"/>
  <c r="M55" i="3"/>
  <c r="I55" i="3"/>
  <c r="M54" i="3"/>
  <c r="I54" i="3"/>
  <c r="Q53" i="3"/>
  <c r="M53" i="3"/>
  <c r="I53" i="3"/>
  <c r="Q52" i="3"/>
  <c r="M52" i="3"/>
  <c r="I52" i="3"/>
  <c r="Q51" i="3"/>
  <c r="M51" i="3"/>
  <c r="I51" i="3"/>
  <c r="I50" i="3"/>
  <c r="Q49" i="3"/>
  <c r="M49" i="3"/>
  <c r="I49" i="3"/>
  <c r="Q48" i="3"/>
  <c r="M48" i="3"/>
  <c r="I48" i="3"/>
  <c r="Q47" i="3"/>
  <c r="M47" i="3"/>
  <c r="I47" i="3"/>
  <c r="M46" i="3"/>
  <c r="I46" i="3"/>
  <c r="Q45" i="3"/>
  <c r="M45" i="3"/>
  <c r="I45" i="3"/>
  <c r="M44" i="3"/>
  <c r="I44" i="3"/>
  <c r="I43" i="3"/>
  <c r="Q42" i="3"/>
  <c r="M42" i="3"/>
  <c r="I42" i="3"/>
  <c r="Q41" i="3"/>
  <c r="M41" i="3"/>
  <c r="I41" i="3"/>
  <c r="M40" i="3"/>
  <c r="I40" i="3"/>
  <c r="M39" i="3"/>
  <c r="I39" i="3"/>
  <c r="M38" i="3"/>
  <c r="I38" i="3"/>
  <c r="I37" i="3"/>
  <c r="M36" i="3"/>
  <c r="I36" i="3"/>
  <c r="M35" i="3"/>
  <c r="I35" i="3"/>
  <c r="Q34" i="3"/>
  <c r="M34" i="3"/>
  <c r="I34" i="3"/>
  <c r="Q33" i="3"/>
  <c r="M33" i="3"/>
  <c r="I33" i="3"/>
  <c r="Q32" i="3"/>
  <c r="M32" i="3"/>
  <c r="I32" i="3"/>
  <c r="M31" i="3"/>
  <c r="I31" i="3"/>
  <c r="M30" i="3"/>
  <c r="I30" i="3"/>
  <c r="M29" i="3"/>
  <c r="I29" i="3"/>
  <c r="Q28" i="3"/>
  <c r="M28" i="3"/>
  <c r="I28" i="3"/>
  <c r="M27" i="3"/>
  <c r="I27" i="3"/>
  <c r="M26" i="3"/>
  <c r="I26" i="3"/>
  <c r="M25" i="3"/>
  <c r="I25" i="3"/>
  <c r="M24" i="3"/>
  <c r="I24" i="3"/>
  <c r="Q23" i="3"/>
  <c r="M23" i="3"/>
  <c r="I23" i="3"/>
  <c r="Q22" i="3"/>
  <c r="M22" i="3"/>
  <c r="I22" i="3"/>
  <c r="M21" i="3"/>
  <c r="I21" i="3"/>
  <c r="I20" i="3"/>
  <c r="Q19" i="3"/>
  <c r="M19" i="3"/>
  <c r="I19" i="3"/>
  <c r="Q18" i="3"/>
  <c r="M18" i="3"/>
  <c r="I18" i="3"/>
  <c r="Q17" i="3"/>
  <c r="M17" i="3"/>
  <c r="I17" i="3"/>
  <c r="M16" i="3"/>
  <c r="I16" i="3"/>
  <c r="M15" i="3"/>
  <c r="I15" i="3"/>
  <c r="Q14" i="3"/>
  <c r="M14" i="3"/>
  <c r="I14" i="3"/>
  <c r="Q13" i="3"/>
  <c r="M13" i="3"/>
  <c r="I13" i="3"/>
  <c r="Q12" i="3"/>
  <c r="M12" i="3"/>
  <c r="I12" i="3"/>
  <c r="M11" i="3"/>
  <c r="I11" i="3"/>
  <c r="Q10" i="3"/>
  <c r="M10" i="3"/>
  <c r="I10" i="3"/>
  <c r="I9" i="3"/>
  <c r="Q8" i="3"/>
  <c r="M8" i="3"/>
  <c r="I8" i="3"/>
  <c r="Q7" i="3"/>
  <c r="M7" i="3"/>
  <c r="I7" i="3"/>
  <c r="M6" i="3"/>
  <c r="I6" i="3"/>
  <c r="Q5" i="3"/>
  <c r="M5" i="3"/>
  <c r="I5" i="3"/>
  <c r="M4" i="3"/>
  <c r="I4" i="3"/>
  <c r="Q3" i="3"/>
  <c r="M3" i="3"/>
  <c r="I3" i="3"/>
  <c r="I2" i="3"/>
  <c r="A65" i="2"/>
  <c r="I27" i="2"/>
  <c r="E27" i="2"/>
  <c r="I15" i="2"/>
  <c r="E15" i="2"/>
  <c r="M33" i="2"/>
  <c r="I33" i="2"/>
  <c r="E33" i="2"/>
  <c r="E37" i="2"/>
  <c r="M59" i="2"/>
  <c r="I59" i="2"/>
  <c r="E59" i="2"/>
  <c r="E43" i="2"/>
  <c r="M8" i="2"/>
  <c r="I8" i="2"/>
  <c r="E8" i="2"/>
  <c r="M28" i="2"/>
  <c r="I28" i="2"/>
  <c r="E28" i="2"/>
  <c r="M42" i="2"/>
  <c r="I42" i="2"/>
  <c r="E42" i="2"/>
  <c r="M56" i="2"/>
  <c r="I56" i="2"/>
  <c r="E56" i="2"/>
  <c r="M13" i="2"/>
  <c r="I13" i="2"/>
  <c r="E13" i="2"/>
  <c r="E50" i="2"/>
  <c r="E2" i="2"/>
  <c r="M32" i="2"/>
  <c r="I32" i="2"/>
  <c r="E32" i="2"/>
  <c r="M53" i="2"/>
  <c r="I53" i="2"/>
  <c r="E53" i="2"/>
  <c r="I21" i="2"/>
  <c r="E21" i="2"/>
  <c r="I16" i="2"/>
  <c r="E16" i="2"/>
  <c r="M49" i="2"/>
  <c r="I49" i="2"/>
  <c r="E49" i="2"/>
  <c r="I44" i="2"/>
  <c r="E44" i="2"/>
  <c r="I38" i="2"/>
  <c r="E38" i="2"/>
  <c r="M17" i="2"/>
  <c r="I17" i="2"/>
  <c r="E17" i="2"/>
  <c r="I46" i="2"/>
  <c r="E46" i="2"/>
  <c r="M23" i="2"/>
  <c r="I23" i="2"/>
  <c r="E23" i="2"/>
  <c r="M22" i="2"/>
  <c r="I22" i="2"/>
  <c r="E22" i="2"/>
  <c r="M58" i="2"/>
  <c r="I58" i="2"/>
  <c r="E58" i="2"/>
  <c r="I24" i="2"/>
  <c r="E24" i="2"/>
  <c r="M48" i="2"/>
  <c r="I48" i="2"/>
  <c r="E48" i="2"/>
  <c r="M62" i="2"/>
  <c r="I62" i="2"/>
  <c r="E62" i="2"/>
  <c r="M7" i="2"/>
  <c r="I7" i="2"/>
  <c r="E7" i="2"/>
  <c r="M64" i="2"/>
  <c r="I64" i="2"/>
  <c r="E64" i="2"/>
  <c r="I40" i="2"/>
  <c r="E40" i="2"/>
  <c r="I54" i="2"/>
  <c r="E54" i="2"/>
  <c r="M45" i="2"/>
  <c r="I45" i="2"/>
  <c r="E45" i="2"/>
  <c r="M57" i="2"/>
  <c r="I57" i="2"/>
  <c r="E57" i="2"/>
  <c r="M12" i="2"/>
  <c r="I12" i="2"/>
  <c r="E12" i="2"/>
  <c r="I30" i="2"/>
  <c r="E30" i="2"/>
  <c r="E20" i="2"/>
  <c r="M63" i="2"/>
  <c r="I63" i="2"/>
  <c r="E63" i="2"/>
  <c r="I6" i="2"/>
  <c r="E6" i="2"/>
  <c r="I39" i="2"/>
  <c r="E39" i="2"/>
  <c r="M55" i="2"/>
  <c r="I55" i="2"/>
  <c r="E55" i="2"/>
  <c r="I26" i="2"/>
  <c r="E26" i="2"/>
  <c r="M19" i="2"/>
  <c r="I19" i="2"/>
  <c r="E19" i="2"/>
  <c r="M34" i="2"/>
  <c r="I34" i="2"/>
  <c r="E34" i="2"/>
  <c r="I29" i="2"/>
  <c r="E29" i="2"/>
  <c r="I31" i="2"/>
  <c r="E31" i="2"/>
  <c r="I35" i="2"/>
  <c r="E35" i="2"/>
  <c r="M10" i="2"/>
  <c r="I10" i="2"/>
  <c r="E10" i="2"/>
  <c r="I4" i="2"/>
  <c r="E4" i="2"/>
  <c r="I11" i="2"/>
  <c r="E11" i="2"/>
  <c r="M14" i="2"/>
  <c r="I14" i="2"/>
  <c r="E14" i="2"/>
  <c r="I36" i="2"/>
  <c r="E36" i="2"/>
  <c r="I25" i="2"/>
  <c r="E25" i="2"/>
  <c r="M52" i="2"/>
  <c r="I52" i="2"/>
  <c r="E52" i="2"/>
  <c r="M3" i="2"/>
  <c r="I3" i="2"/>
  <c r="E3" i="2"/>
  <c r="M60" i="2"/>
  <c r="I60" i="2"/>
  <c r="E60" i="2"/>
  <c r="M41" i="2"/>
  <c r="I41" i="2"/>
  <c r="E41" i="2"/>
  <c r="M47" i="2"/>
  <c r="I47" i="2"/>
  <c r="E47" i="2"/>
  <c r="E9" i="2"/>
  <c r="M51" i="2"/>
  <c r="I51" i="2"/>
  <c r="E51" i="2"/>
  <c r="M5" i="2"/>
  <c r="I5" i="2"/>
  <c r="E5" i="2"/>
  <c r="M18" i="2"/>
  <c r="I18" i="2"/>
  <c r="E18" i="2"/>
  <c r="M61" i="2"/>
  <c r="I61" i="2"/>
  <c r="E61" i="2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2" i="1"/>
  <c r="P3" i="1"/>
  <c r="P4" i="1"/>
  <c r="P5" i="1"/>
  <c r="P6" i="1"/>
  <c r="P7" i="1"/>
  <c r="P8" i="1"/>
  <c r="P9" i="1"/>
  <c r="P10" i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P20" i="1"/>
  <c r="P21" i="1"/>
  <c r="P22" i="1"/>
  <c r="P23" i="1"/>
  <c r="P24" i="1"/>
  <c r="P25" i="1"/>
  <c r="P26" i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P36" i="1"/>
  <c r="P37" i="1"/>
  <c r="P38" i="1"/>
  <c r="P39" i="1"/>
  <c r="P40" i="1"/>
  <c r="P41" i="1"/>
  <c r="P42" i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P52" i="1"/>
  <c r="P53" i="1"/>
  <c r="P54" i="1"/>
  <c r="P55" i="1"/>
  <c r="P56" i="1"/>
  <c r="P57" i="1"/>
  <c r="P58" i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P68" i="1"/>
  <c r="P69" i="1"/>
  <c r="P70" i="1"/>
  <c r="P71" i="1"/>
  <c r="P72" i="1"/>
  <c r="P73" i="1"/>
  <c r="P74" i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P84" i="1"/>
  <c r="P85" i="1"/>
  <c r="P86" i="1"/>
  <c r="P87" i="1"/>
  <c r="P88" i="1"/>
  <c r="P89" i="1"/>
  <c r="P90" i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P100" i="1"/>
  <c r="P101" i="1"/>
  <c r="P102" i="1"/>
  <c r="P103" i="1"/>
  <c r="P104" i="1"/>
  <c r="P105" i="1"/>
  <c r="P106" i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P116" i="1"/>
  <c r="P117" i="1"/>
  <c r="P118" i="1"/>
  <c r="P119" i="1"/>
  <c r="P120" i="1"/>
  <c r="P121" i="1"/>
  <c r="P122" i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P132" i="1"/>
  <c r="P133" i="1"/>
  <c r="P134" i="1"/>
  <c r="P135" i="1"/>
  <c r="P136" i="1"/>
  <c r="P137" i="1"/>
  <c r="P138" i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P148" i="1"/>
  <c r="P149" i="1"/>
  <c r="P150" i="1"/>
  <c r="P151" i="1"/>
  <c r="P152" i="1"/>
  <c r="P153" i="1"/>
  <c r="P154" i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P164" i="1"/>
  <c r="P165" i="1"/>
  <c r="P166" i="1"/>
  <c r="P167" i="1"/>
  <c r="P168" i="1"/>
  <c r="P169" i="1"/>
  <c r="P170" i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P180" i="1"/>
  <c r="P181" i="1"/>
  <c r="P182" i="1"/>
  <c r="P183" i="1"/>
  <c r="P184" i="1"/>
  <c r="P185" i="1"/>
  <c r="P186" i="1"/>
  <c r="P187" i="1"/>
  <c r="Q187" i="1" s="1"/>
  <c r="P188" i="1"/>
  <c r="Q188" i="1" s="1"/>
  <c r="P189" i="1"/>
  <c r="Q189" i="1" s="1"/>
  <c r="P190" i="1"/>
  <c r="Q190" i="1" s="1"/>
  <c r="P2" i="1"/>
  <c r="Q2" i="1" s="1"/>
  <c r="G3" i="1"/>
  <c r="G4" i="1"/>
  <c r="G5" i="1"/>
  <c r="G6" i="1"/>
  <c r="G7" i="1"/>
  <c r="H7" i="1" s="1"/>
  <c r="G8" i="1"/>
  <c r="G9" i="1"/>
  <c r="G10" i="1"/>
  <c r="G11" i="1"/>
  <c r="G12" i="1"/>
  <c r="G13" i="1"/>
  <c r="G14" i="1"/>
  <c r="G15" i="1"/>
  <c r="H15" i="1" s="1"/>
  <c r="G16" i="1"/>
  <c r="H16" i="1" s="1"/>
  <c r="G17" i="1"/>
  <c r="H17" i="1" s="1"/>
  <c r="G18" i="1"/>
  <c r="H18" i="1" s="1"/>
  <c r="G19" i="1"/>
  <c r="G20" i="1"/>
  <c r="G21" i="1"/>
  <c r="G22" i="1"/>
  <c r="G23" i="1"/>
  <c r="H23" i="1" s="1"/>
  <c r="G24" i="1"/>
  <c r="H24" i="1" s="1"/>
  <c r="G25" i="1"/>
  <c r="H25" i="1" s="1"/>
  <c r="G26" i="1"/>
  <c r="H26" i="1" s="1"/>
  <c r="G27" i="1"/>
  <c r="G28" i="1"/>
  <c r="G29" i="1"/>
  <c r="G30" i="1"/>
  <c r="H30" i="1" s="1"/>
  <c r="G31" i="1"/>
  <c r="H31" i="1" s="1"/>
  <c r="G32" i="1"/>
  <c r="H32" i="1" s="1"/>
  <c r="G33" i="1"/>
  <c r="H33" i="1" s="1"/>
  <c r="G34" i="1"/>
  <c r="H34" i="1" s="1"/>
  <c r="G35" i="1"/>
  <c r="G36" i="1"/>
  <c r="G37" i="1"/>
  <c r="G38" i="1"/>
  <c r="G39" i="1"/>
  <c r="G40" i="1"/>
  <c r="H40" i="1" s="1"/>
  <c r="G41" i="1"/>
  <c r="H41" i="1" s="1"/>
  <c r="G42" i="1"/>
  <c r="H42" i="1" s="1"/>
  <c r="G43" i="1"/>
  <c r="H43" i="1" s="1"/>
  <c r="G44" i="1"/>
  <c r="G45" i="1"/>
  <c r="G46" i="1"/>
  <c r="H46" i="1" s="1"/>
  <c r="G47" i="1"/>
  <c r="H47" i="1" s="1"/>
  <c r="G48" i="1"/>
  <c r="H48" i="1" s="1"/>
  <c r="G49" i="1"/>
  <c r="H49" i="1" s="1"/>
  <c r="G50" i="1"/>
  <c r="H50" i="1" s="1"/>
  <c r="G51" i="1"/>
  <c r="G52" i="1"/>
  <c r="G53" i="1"/>
  <c r="G54" i="1"/>
  <c r="G55" i="1"/>
  <c r="G56" i="1"/>
  <c r="G57" i="1"/>
  <c r="G58" i="1"/>
  <c r="H58" i="1" s="1"/>
  <c r="G59" i="1"/>
  <c r="G60" i="1"/>
  <c r="G61" i="1"/>
  <c r="G62" i="1"/>
  <c r="G63" i="1"/>
  <c r="H63" i="1" s="1"/>
  <c r="G64" i="1"/>
  <c r="H64" i="1" s="1"/>
  <c r="G65" i="1"/>
  <c r="H65" i="1" s="1"/>
  <c r="G66" i="1"/>
  <c r="H66" i="1" s="1"/>
  <c r="G67" i="1"/>
  <c r="G68" i="1"/>
  <c r="G69" i="1"/>
  <c r="G70" i="1"/>
  <c r="G71" i="1"/>
  <c r="G72" i="1"/>
  <c r="G73" i="1"/>
  <c r="H73" i="1" s="1"/>
  <c r="G74" i="1"/>
  <c r="H74" i="1" s="1"/>
  <c r="G75" i="1"/>
  <c r="G76" i="1"/>
  <c r="G77" i="1"/>
  <c r="G78" i="1"/>
  <c r="H78" i="1" s="1"/>
  <c r="G79" i="1"/>
  <c r="H79" i="1" s="1"/>
  <c r="G80" i="1"/>
  <c r="H80" i="1" s="1"/>
  <c r="G81" i="1"/>
  <c r="H81" i="1" s="1"/>
  <c r="G82" i="1"/>
  <c r="H82" i="1" s="1"/>
  <c r="G83" i="1"/>
  <c r="G84" i="1"/>
  <c r="G85" i="1"/>
  <c r="G86" i="1"/>
  <c r="G87" i="1"/>
  <c r="H87" i="1" s="1"/>
  <c r="G88" i="1"/>
  <c r="H88" i="1" s="1"/>
  <c r="G89" i="1"/>
  <c r="H89" i="1" s="1"/>
  <c r="G90" i="1"/>
  <c r="H90" i="1" s="1"/>
  <c r="G91" i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G100" i="1"/>
  <c r="G101" i="1"/>
  <c r="G102" i="1"/>
  <c r="G103" i="1"/>
  <c r="G104" i="1"/>
  <c r="G105" i="1"/>
  <c r="G106" i="1"/>
  <c r="G107" i="1"/>
  <c r="G108" i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G116" i="1"/>
  <c r="G117" i="1"/>
  <c r="G118" i="1"/>
  <c r="G119" i="1"/>
  <c r="G120" i="1"/>
  <c r="G121" i="1"/>
  <c r="G122" i="1"/>
  <c r="G123" i="1"/>
  <c r="G124" i="1"/>
  <c r="G125" i="1"/>
  <c r="H125" i="1" s="1"/>
  <c r="G126" i="1"/>
  <c r="G127" i="1"/>
  <c r="H127" i="1" s="1"/>
  <c r="G128" i="1"/>
  <c r="H128" i="1" s="1"/>
  <c r="G129" i="1"/>
  <c r="H129" i="1" s="1"/>
  <c r="G130" i="1"/>
  <c r="H130" i="1" s="1"/>
  <c r="G131" i="1"/>
  <c r="G132" i="1"/>
  <c r="G133" i="1"/>
  <c r="G134" i="1"/>
  <c r="G135" i="1"/>
  <c r="G136" i="1"/>
  <c r="G137" i="1"/>
  <c r="G138" i="1"/>
  <c r="H138" i="1" s="1"/>
  <c r="G139" i="1"/>
  <c r="G140" i="1"/>
  <c r="G141" i="1"/>
  <c r="G142" i="1"/>
  <c r="G143" i="1"/>
  <c r="H143" i="1" s="1"/>
  <c r="G144" i="1"/>
  <c r="H144" i="1" s="1"/>
  <c r="G145" i="1"/>
  <c r="H145" i="1" s="1"/>
  <c r="G146" i="1"/>
  <c r="H146" i="1" s="1"/>
  <c r="G147" i="1"/>
  <c r="G148" i="1"/>
  <c r="G149" i="1"/>
  <c r="G150" i="1"/>
  <c r="G151" i="1"/>
  <c r="H151" i="1" s="1"/>
  <c r="G152" i="1"/>
  <c r="H152" i="1" s="1"/>
  <c r="G153" i="1"/>
  <c r="H153" i="1" s="1"/>
  <c r="G154" i="1"/>
  <c r="H154" i="1" s="1"/>
  <c r="G155" i="1"/>
  <c r="G156" i="1"/>
  <c r="G157" i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G164" i="1"/>
  <c r="G165" i="1"/>
  <c r="G166" i="1"/>
  <c r="G167" i="1"/>
  <c r="H167" i="1" s="1"/>
  <c r="G168" i="1"/>
  <c r="H168" i="1" s="1"/>
  <c r="G169" i="1"/>
  <c r="H169" i="1" s="1"/>
  <c r="G170" i="1"/>
  <c r="H170" i="1" s="1"/>
  <c r="G171" i="1"/>
  <c r="G172" i="1"/>
  <c r="G173" i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G180" i="1"/>
  <c r="G181" i="1"/>
  <c r="G182" i="1"/>
  <c r="G183" i="1"/>
  <c r="G184" i="1"/>
  <c r="G185" i="1"/>
  <c r="G186" i="1"/>
  <c r="G187" i="1"/>
  <c r="G188" i="1"/>
  <c r="G189" i="1"/>
  <c r="G190" i="1"/>
  <c r="H190" i="1" s="1"/>
  <c r="G2" i="1"/>
  <c r="H2" i="1" s="1"/>
  <c r="Q3" i="1"/>
  <c r="Q4" i="1"/>
  <c r="Q5" i="1"/>
  <c r="Q6" i="1"/>
  <c r="Q7" i="1"/>
  <c r="Q8" i="1"/>
  <c r="Q9" i="1"/>
  <c r="Q10" i="1"/>
  <c r="Q19" i="1"/>
  <c r="Q20" i="1"/>
  <c r="Q21" i="1"/>
  <c r="Q22" i="1"/>
  <c r="Q23" i="1"/>
  <c r="Q24" i="1"/>
  <c r="Q25" i="1"/>
  <c r="Q26" i="1"/>
  <c r="Q35" i="1"/>
  <c r="Q36" i="1"/>
  <c r="Q37" i="1"/>
  <c r="Q38" i="1"/>
  <c r="Q39" i="1"/>
  <c r="Q40" i="1"/>
  <c r="Q41" i="1"/>
  <c r="Q42" i="1"/>
  <c r="Q51" i="1"/>
  <c r="Q52" i="1"/>
  <c r="Q53" i="1"/>
  <c r="Q54" i="1"/>
  <c r="Q55" i="1"/>
  <c r="Q56" i="1"/>
  <c r="Q57" i="1"/>
  <c r="Q58" i="1"/>
  <c r="Q67" i="1"/>
  <c r="Q68" i="1"/>
  <c r="Q69" i="1"/>
  <c r="Q70" i="1"/>
  <c r="Q71" i="1"/>
  <c r="Q72" i="1"/>
  <c r="Q73" i="1"/>
  <c r="Q74" i="1"/>
  <c r="Q83" i="1"/>
  <c r="Q84" i="1"/>
  <c r="Q85" i="1"/>
  <c r="Q86" i="1"/>
  <c r="Q87" i="1"/>
  <c r="Q88" i="1"/>
  <c r="Q89" i="1"/>
  <c r="Q90" i="1"/>
  <c r="Q99" i="1"/>
  <c r="Q100" i="1"/>
  <c r="Q101" i="1"/>
  <c r="Q102" i="1"/>
  <c r="Q103" i="1"/>
  <c r="Q104" i="1"/>
  <c r="Q105" i="1"/>
  <c r="Q106" i="1"/>
  <c r="Q115" i="1"/>
  <c r="Q116" i="1"/>
  <c r="Q117" i="1"/>
  <c r="Q118" i="1"/>
  <c r="Q119" i="1"/>
  <c r="Q120" i="1"/>
  <c r="Q121" i="1"/>
  <c r="Q122" i="1"/>
  <c r="Q131" i="1"/>
  <c r="Q132" i="1"/>
  <c r="Q133" i="1"/>
  <c r="Q134" i="1"/>
  <c r="Q135" i="1"/>
  <c r="Q136" i="1"/>
  <c r="Q137" i="1"/>
  <c r="Q138" i="1"/>
  <c r="Q147" i="1"/>
  <c r="Q148" i="1"/>
  <c r="Q149" i="1"/>
  <c r="Q150" i="1"/>
  <c r="Q151" i="1"/>
  <c r="Q152" i="1"/>
  <c r="Q153" i="1"/>
  <c r="Q154" i="1"/>
  <c r="Q163" i="1"/>
  <c r="Q164" i="1"/>
  <c r="Q165" i="1"/>
  <c r="Q166" i="1"/>
  <c r="Q167" i="1"/>
  <c r="Q168" i="1"/>
  <c r="Q169" i="1"/>
  <c r="Q170" i="1"/>
  <c r="Q179" i="1"/>
  <c r="Q180" i="1"/>
  <c r="Q181" i="1"/>
  <c r="Q182" i="1"/>
  <c r="Q183" i="1"/>
  <c r="Q184" i="1"/>
  <c r="Q185" i="1"/>
  <c r="Q186" i="1"/>
  <c r="H57" i="1"/>
  <c r="H105" i="1"/>
  <c r="H106" i="1"/>
  <c r="H107" i="1"/>
  <c r="H108" i="1"/>
  <c r="H126" i="1"/>
  <c r="H185" i="1"/>
  <c r="H186" i="1"/>
  <c r="H3" i="1"/>
  <c r="H4" i="1"/>
  <c r="H5" i="1"/>
  <c r="H6" i="1"/>
  <c r="H8" i="1"/>
  <c r="H9" i="1"/>
  <c r="H10" i="1"/>
  <c r="H11" i="1"/>
  <c r="H12" i="1"/>
  <c r="H13" i="1"/>
  <c r="H14" i="1"/>
  <c r="H19" i="1"/>
  <c r="H20" i="1"/>
  <c r="H21" i="1"/>
  <c r="H22" i="1"/>
  <c r="H27" i="1"/>
  <c r="H28" i="1"/>
  <c r="H29" i="1"/>
  <c r="H35" i="1"/>
  <c r="H36" i="1"/>
  <c r="H37" i="1"/>
  <c r="H38" i="1"/>
  <c r="H39" i="1"/>
  <c r="H44" i="1"/>
  <c r="H45" i="1"/>
  <c r="H51" i="1"/>
  <c r="H52" i="1"/>
  <c r="H53" i="1"/>
  <c r="H54" i="1"/>
  <c r="H55" i="1"/>
  <c r="H56" i="1"/>
  <c r="H59" i="1"/>
  <c r="H60" i="1"/>
  <c r="H61" i="1"/>
  <c r="H62" i="1"/>
  <c r="H67" i="1"/>
  <c r="H68" i="1"/>
  <c r="H69" i="1"/>
  <c r="H70" i="1"/>
  <c r="H71" i="1"/>
  <c r="H72" i="1"/>
  <c r="H75" i="1"/>
  <c r="H76" i="1"/>
  <c r="H77" i="1"/>
  <c r="H83" i="1"/>
  <c r="H84" i="1"/>
  <c r="H85" i="1"/>
  <c r="H86" i="1"/>
  <c r="H91" i="1"/>
  <c r="H99" i="1"/>
  <c r="H100" i="1"/>
  <c r="H101" i="1"/>
  <c r="H102" i="1"/>
  <c r="H103" i="1"/>
  <c r="H104" i="1"/>
  <c r="H115" i="1"/>
  <c r="H116" i="1"/>
  <c r="H117" i="1"/>
  <c r="H118" i="1"/>
  <c r="H119" i="1"/>
  <c r="H120" i="1"/>
  <c r="H121" i="1"/>
  <c r="H122" i="1"/>
  <c r="H123" i="1"/>
  <c r="H124" i="1"/>
  <c r="H131" i="1"/>
  <c r="H132" i="1"/>
  <c r="H133" i="1"/>
  <c r="H134" i="1"/>
  <c r="H135" i="1"/>
  <c r="H136" i="1"/>
  <c r="H137" i="1"/>
  <c r="H139" i="1"/>
  <c r="H140" i="1"/>
  <c r="H141" i="1"/>
  <c r="H142" i="1"/>
  <c r="H147" i="1"/>
  <c r="H148" i="1"/>
  <c r="H149" i="1"/>
  <c r="H150" i="1"/>
  <c r="H155" i="1"/>
  <c r="H156" i="1"/>
  <c r="H157" i="1"/>
  <c r="H163" i="1"/>
  <c r="H164" i="1"/>
  <c r="H165" i="1"/>
  <c r="H166" i="1"/>
  <c r="H171" i="1"/>
  <c r="H172" i="1"/>
  <c r="H173" i="1"/>
  <c r="H179" i="1"/>
  <c r="H180" i="1"/>
  <c r="H181" i="1"/>
  <c r="H182" i="1"/>
  <c r="H183" i="1"/>
  <c r="H184" i="1"/>
  <c r="H187" i="1"/>
  <c r="H188" i="1"/>
  <c r="H189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6" i="1"/>
  <c r="S177" i="1"/>
  <c r="S178" i="1"/>
  <c r="S182" i="1"/>
  <c r="S183" i="1"/>
  <c r="S184" i="1"/>
  <c r="S188" i="1"/>
  <c r="S189" i="1"/>
  <c r="S190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55" i="1"/>
  <c r="S156" i="1"/>
  <c r="S157" i="1"/>
  <c r="S158" i="1"/>
  <c r="S159" i="1"/>
  <c r="S160" i="1"/>
  <c r="S149" i="1"/>
  <c r="S150" i="1"/>
  <c r="S151" i="1"/>
  <c r="S3" i="1"/>
  <c r="S4" i="1"/>
  <c r="S5" i="1"/>
  <c r="S6" i="1"/>
  <c r="S7" i="1"/>
  <c r="S8" i="1"/>
  <c r="S9" i="1"/>
  <c r="S10" i="1"/>
  <c r="S11" i="1"/>
  <c r="S12" i="1"/>
  <c r="S13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8" i="1"/>
  <c r="S39" i="1"/>
  <c r="S40" i="1"/>
  <c r="S41" i="1"/>
  <c r="S42" i="1"/>
  <c r="S43" i="1"/>
  <c r="S47" i="1"/>
  <c r="S48" i="1"/>
  <c r="S49" i="1"/>
  <c r="S50" i="1"/>
  <c r="S51" i="1"/>
  <c r="S52" i="1"/>
  <c r="S53" i="1"/>
  <c r="S54" i="1"/>
  <c r="S55" i="1"/>
  <c r="S59" i="1"/>
  <c r="S60" i="1"/>
  <c r="S61" i="1"/>
  <c r="S62" i="1"/>
  <c r="S63" i="1"/>
  <c r="S64" i="1"/>
  <c r="S68" i="1"/>
  <c r="S69" i="1"/>
  <c r="S70" i="1"/>
  <c r="S74" i="1"/>
  <c r="S75" i="1"/>
  <c r="S76" i="1"/>
  <c r="S77" i="1"/>
  <c r="S78" i="1"/>
  <c r="S79" i="1"/>
  <c r="S80" i="1"/>
  <c r="S81" i="1"/>
  <c r="S82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4" i="1"/>
  <c r="S135" i="1"/>
  <c r="S136" i="1"/>
  <c r="S2" i="1"/>
  <c r="J185" i="1"/>
  <c r="J186" i="1"/>
  <c r="J18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6" i="1"/>
  <c r="J177" i="1"/>
  <c r="J178" i="1"/>
  <c r="J182" i="1"/>
  <c r="J183" i="1"/>
  <c r="J184" i="1"/>
  <c r="J188" i="1"/>
  <c r="J189" i="1"/>
  <c r="J190" i="1"/>
  <c r="J2" i="1"/>
</calcChain>
</file>

<file path=xl/sharedStrings.xml><?xml version="1.0" encoding="utf-8"?>
<sst xmlns="http://schemas.openxmlformats.org/spreadsheetml/2006/main" count="1337" uniqueCount="99">
  <si>
    <t>sample_id</t>
  </si>
  <si>
    <t>A8_plate_number</t>
  </si>
  <si>
    <t>A8_quantiity</t>
  </si>
  <si>
    <t>A8_mean</t>
  </si>
  <si>
    <t>A8_SD</t>
  </si>
  <si>
    <t>A8_CV</t>
  </si>
  <si>
    <t>CV&gt;40</t>
  </si>
  <si>
    <t>id_check</t>
  </si>
  <si>
    <t/>
  </si>
  <si>
    <t>SITI19</t>
  </si>
  <si>
    <t>LITI18</t>
  </si>
  <si>
    <t>LITI04</t>
  </si>
  <si>
    <t>SITI09</t>
  </si>
  <si>
    <t>LITI09</t>
  </si>
  <si>
    <t>SITI04</t>
  </si>
  <si>
    <t>RUTI20</t>
  </si>
  <si>
    <t>SITI18</t>
  </si>
  <si>
    <t>LITI02</t>
  </si>
  <si>
    <t>SITI10</t>
  </si>
  <si>
    <t>RUTI03</t>
  </si>
  <si>
    <t>RUTI15</t>
  </si>
  <si>
    <t>LITI14</t>
  </si>
  <si>
    <t>LITI11</t>
  </si>
  <si>
    <t>LITI03</t>
  </si>
  <si>
    <t>LITI10</t>
  </si>
  <si>
    <t>RUTI14</t>
  </si>
  <si>
    <t>RUTI10</t>
  </si>
  <si>
    <t>RUTI08</t>
  </si>
  <si>
    <t>RUTI13</t>
  </si>
  <si>
    <t>LITI19</t>
  </si>
  <si>
    <t>RUTI04</t>
  </si>
  <si>
    <t>SITI13</t>
  </si>
  <si>
    <t>RUTI18</t>
  </si>
  <si>
    <t>A8_CT</t>
  </si>
  <si>
    <t>LITI06</t>
  </si>
  <si>
    <t>SITI21</t>
  </si>
  <si>
    <t>LITI20</t>
  </si>
  <si>
    <t>RUTI09</t>
  </si>
  <si>
    <t>LITI12</t>
  </si>
  <si>
    <t>SITI15</t>
  </si>
  <si>
    <t>SITI02</t>
  </si>
  <si>
    <t>SITI12</t>
  </si>
  <si>
    <t>RUTI19</t>
  </si>
  <si>
    <t>SITI22</t>
  </si>
  <si>
    <t>LITI07</t>
  </si>
  <si>
    <t>SITI20</t>
  </si>
  <si>
    <t>SITI06</t>
  </si>
  <si>
    <t>RUTI02</t>
  </si>
  <si>
    <t>SITI16</t>
  </si>
  <si>
    <t>LITI22</t>
  </si>
  <si>
    <t>RUTI01</t>
  </si>
  <si>
    <t>SITI03</t>
  </si>
  <si>
    <t>LITI17</t>
  </si>
  <si>
    <t>RUTI17</t>
  </si>
  <si>
    <t>SITI01</t>
  </si>
  <si>
    <t>SITI07</t>
  </si>
  <si>
    <t>LITI16</t>
  </si>
  <si>
    <t>LITI21</t>
  </si>
  <si>
    <t>SITI11</t>
  </si>
  <si>
    <t>RUTI11</t>
  </si>
  <si>
    <t>LITI01</t>
  </si>
  <si>
    <t>SITI08</t>
  </si>
  <si>
    <t>LITI13</t>
  </si>
  <si>
    <t>SITI14</t>
  </si>
  <si>
    <t>RUTI21</t>
  </si>
  <si>
    <t>RUTI07</t>
  </si>
  <si>
    <t>LITI08</t>
  </si>
  <si>
    <t>RUTI22</t>
  </si>
  <si>
    <t>SITI17</t>
  </si>
  <si>
    <t>RUTI16</t>
  </si>
  <si>
    <t>RUTI12</t>
  </si>
  <si>
    <t>LITI15</t>
  </si>
  <si>
    <t>RUTI06</t>
  </si>
  <si>
    <t>A9_plate_number</t>
  </si>
  <si>
    <t>A9_CT</t>
  </si>
  <si>
    <t>A9_quantity</t>
  </si>
  <si>
    <t>A9_mean</t>
  </si>
  <si>
    <t>A9_SD</t>
  </si>
  <si>
    <t>Undetermined</t>
  </si>
  <si>
    <t>HG_A8_CT</t>
  </si>
  <si>
    <t>HG_A8_mean_CT</t>
  </si>
  <si>
    <t>HG_A8_plate_number</t>
  </si>
  <si>
    <t>HG_A*_SD</t>
  </si>
  <si>
    <t>A9_CV</t>
  </si>
  <si>
    <t>HG_A8_CV</t>
  </si>
  <si>
    <t>sample_site</t>
  </si>
  <si>
    <t>LA</t>
  </si>
  <si>
    <t>LA_Y_N</t>
  </si>
  <si>
    <t>animal</t>
  </si>
  <si>
    <t>LITI</t>
  </si>
  <si>
    <t>Edible</t>
  </si>
  <si>
    <t>No</t>
  </si>
  <si>
    <t>Flukes</t>
  </si>
  <si>
    <t>A+ AD</t>
  </si>
  <si>
    <t>Yes</t>
  </si>
  <si>
    <t>A-</t>
  </si>
  <si>
    <t>RUTI</t>
  </si>
  <si>
    <t>SITI</t>
  </si>
  <si>
    <t>HG_A8_SD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</si>
</sst>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9CC1-3023-4C4F-85D4-4278BBEACECA}">
  <dimension ref="A1:Q75"/>
  <sheetViews>
    <sheetView tabSelected="1" topLeftCell="A49" workbookViewId="0">
      <pane xSplit="1" topLeftCell="H1" activePane="topRight" state="frozen"/>
      <selection pane="topRight" activeCell="A65" sqref="A65"/>
    </sheetView>
  </sheetViews>
  <sheetFormatPr defaultRowHeight="14.4" x14ac:dyDescent="0.3"/>
  <cols>
    <col min="1" max="1" width="12.21875" bestFit="1" customWidth="1"/>
    <col min="2" max="5" width="9.5546875" customWidth="1"/>
  </cols>
  <sheetData>
    <row r="1" spans="1:17" x14ac:dyDescent="0.3">
      <c r="A1" t="s">
        <v>0</v>
      </c>
      <c r="B1" t="s">
        <v>85</v>
      </c>
      <c r="C1" t="s">
        <v>86</v>
      </c>
      <c r="D1" t="s">
        <v>87</v>
      </c>
      <c r="E1" t="s">
        <v>88</v>
      </c>
      <c r="F1" t="s">
        <v>1</v>
      </c>
      <c r="G1" t="s">
        <v>3</v>
      </c>
      <c r="H1" t="s">
        <v>4</v>
      </c>
      <c r="I1" t="s">
        <v>5</v>
      </c>
      <c r="J1" t="s">
        <v>73</v>
      </c>
      <c r="K1" t="s">
        <v>76</v>
      </c>
      <c r="L1" t="s">
        <v>77</v>
      </c>
      <c r="M1" t="s">
        <v>83</v>
      </c>
      <c r="N1" t="s">
        <v>81</v>
      </c>
      <c r="O1" t="s">
        <v>80</v>
      </c>
      <c r="P1" t="s">
        <v>98</v>
      </c>
      <c r="Q1" t="s">
        <v>84</v>
      </c>
    </row>
    <row r="2" spans="1:17" x14ac:dyDescent="0.3">
      <c r="A2" t="s">
        <v>17</v>
      </c>
      <c r="B2" t="s">
        <v>89</v>
      </c>
      <c r="C2" t="s">
        <v>90</v>
      </c>
      <c r="D2" t="s">
        <v>91</v>
      </c>
      <c r="E2">
        <v>2</v>
      </c>
      <c r="F2">
        <v>16</v>
      </c>
      <c r="G2" s="1"/>
      <c r="H2" s="1"/>
      <c r="J2">
        <v>19</v>
      </c>
      <c r="K2" s="1"/>
      <c r="L2" s="1"/>
      <c r="M2" s="1"/>
      <c r="N2" s="2">
        <v>22</v>
      </c>
      <c r="O2" s="1">
        <v>28.960723876953125</v>
      </c>
      <c r="P2" s="1">
        <v>0.2309286892414093</v>
      </c>
      <c r="Q2">
        <f>(P2/O2)*100</f>
        <v>0.79738576363825564</v>
      </c>
    </row>
    <row r="3" spans="1:17" x14ac:dyDescent="0.3">
      <c r="A3" t="s">
        <v>23</v>
      </c>
      <c r="B3" t="s">
        <v>89</v>
      </c>
      <c r="C3" t="s">
        <v>92</v>
      </c>
      <c r="D3" t="s">
        <v>91</v>
      </c>
      <c r="E3">
        <v>3</v>
      </c>
      <c r="F3">
        <v>16</v>
      </c>
      <c r="G3" s="1"/>
      <c r="H3" s="1"/>
      <c r="J3">
        <v>19</v>
      </c>
      <c r="K3" s="1">
        <v>0.33780494332313538</v>
      </c>
      <c r="L3" s="1">
        <v>0.24742589890956879</v>
      </c>
      <c r="M3" s="1">
        <f>(L3/K3)*100</f>
        <v>73.245197798330508</v>
      </c>
    </row>
    <row r="4" spans="1:17" x14ac:dyDescent="0.3">
      <c r="A4" t="s">
        <v>11</v>
      </c>
      <c r="B4" t="s">
        <v>89</v>
      </c>
      <c r="C4" t="s">
        <v>90</v>
      </c>
      <c r="D4" t="s">
        <v>91</v>
      </c>
      <c r="E4">
        <v>4</v>
      </c>
      <c r="F4">
        <v>16</v>
      </c>
      <c r="G4" s="1"/>
      <c r="H4" s="1"/>
      <c r="J4">
        <v>19</v>
      </c>
      <c r="K4" s="1">
        <v>2.3063864707946777</v>
      </c>
      <c r="L4" s="1">
        <v>1.0367280244827271</v>
      </c>
      <c r="M4" s="1">
        <f>(L4/K4)*100</f>
        <v>44.950316766535522</v>
      </c>
      <c r="N4" s="2">
        <v>22</v>
      </c>
      <c r="O4" s="1">
        <v>29.270950317382813</v>
      </c>
      <c r="P4" s="1">
        <v>0.48881763219833374</v>
      </c>
      <c r="Q4">
        <f>(P4/O4)*100</f>
        <v>1.6699752720636645</v>
      </c>
    </row>
    <row r="5" spans="1:17" x14ac:dyDescent="0.3">
      <c r="A5" t="s">
        <v>13</v>
      </c>
      <c r="B5" t="s">
        <v>89</v>
      </c>
      <c r="C5" t="s">
        <v>95</v>
      </c>
      <c r="D5" t="s">
        <v>94</v>
      </c>
      <c r="E5">
        <v>9</v>
      </c>
      <c r="F5">
        <v>16</v>
      </c>
      <c r="G5" s="1"/>
      <c r="H5" s="1"/>
      <c r="J5">
        <v>19</v>
      </c>
      <c r="K5" s="1"/>
      <c r="M5" s="1"/>
    </row>
    <row r="6" spans="1:17" x14ac:dyDescent="0.3">
      <c r="A6" t="s">
        <v>24</v>
      </c>
      <c r="B6" t="s">
        <v>89</v>
      </c>
      <c r="C6" t="s">
        <v>95</v>
      </c>
      <c r="D6" t="s">
        <v>94</v>
      </c>
      <c r="E6">
        <v>10</v>
      </c>
      <c r="F6">
        <v>16</v>
      </c>
      <c r="G6" s="1"/>
      <c r="H6" s="1"/>
      <c r="J6">
        <v>19</v>
      </c>
      <c r="K6" s="1"/>
      <c r="L6" s="1"/>
      <c r="M6" s="1"/>
      <c r="N6" s="2">
        <v>22</v>
      </c>
      <c r="O6" s="1">
        <v>30.269819259643555</v>
      </c>
      <c r="P6" s="1">
        <v>0.42432698607444763</v>
      </c>
      <c r="Q6">
        <f>(P6/O6)*100</f>
        <v>1.4018153938572422</v>
      </c>
    </row>
    <row r="7" spans="1:17" x14ac:dyDescent="0.3">
      <c r="A7" t="s">
        <v>22</v>
      </c>
      <c r="B7" t="s">
        <v>89</v>
      </c>
      <c r="C7" t="s">
        <v>90</v>
      </c>
      <c r="D7" t="s">
        <v>91</v>
      </c>
      <c r="E7">
        <v>11</v>
      </c>
      <c r="F7">
        <v>16</v>
      </c>
      <c r="G7" s="1"/>
      <c r="H7" s="1"/>
      <c r="J7">
        <v>19</v>
      </c>
      <c r="K7" s="1"/>
      <c r="L7" s="1"/>
      <c r="M7" s="1"/>
      <c r="N7" s="2">
        <v>22</v>
      </c>
      <c r="O7" t="s">
        <v>8</v>
      </c>
      <c r="P7" t="s">
        <v>8</v>
      </c>
    </row>
    <row r="8" spans="1:17" x14ac:dyDescent="0.3">
      <c r="A8" t="s">
        <v>21</v>
      </c>
      <c r="B8" t="s">
        <v>89</v>
      </c>
      <c r="C8" t="s">
        <v>90</v>
      </c>
      <c r="D8" t="s">
        <v>91</v>
      </c>
      <c r="E8">
        <v>14</v>
      </c>
      <c r="F8">
        <v>16</v>
      </c>
      <c r="G8" s="1"/>
      <c r="H8" s="1"/>
      <c r="J8">
        <v>19</v>
      </c>
      <c r="K8" s="1"/>
      <c r="L8" s="1"/>
      <c r="M8" s="1"/>
      <c r="N8" s="2">
        <v>22</v>
      </c>
      <c r="O8" s="1">
        <v>34.203075408935547</v>
      </c>
      <c r="P8" s="1">
        <v>1.8443511724472046</v>
      </c>
      <c r="Q8">
        <f>(P8/O8)*100</f>
        <v>5.3923547821239728</v>
      </c>
    </row>
    <row r="9" spans="1:17" x14ac:dyDescent="0.3">
      <c r="A9" t="s">
        <v>10</v>
      </c>
      <c r="B9" t="s">
        <v>89</v>
      </c>
      <c r="C9" t="s">
        <v>93</v>
      </c>
      <c r="D9" t="s">
        <v>94</v>
      </c>
      <c r="E9">
        <v>18</v>
      </c>
      <c r="F9">
        <v>16</v>
      </c>
      <c r="G9" s="1"/>
      <c r="H9" s="1"/>
      <c r="J9">
        <v>19</v>
      </c>
      <c r="K9" s="1"/>
      <c r="L9" s="1"/>
      <c r="M9" s="1"/>
      <c r="N9" s="2">
        <v>22</v>
      </c>
      <c r="O9" s="1">
        <v>33.045017242431641</v>
      </c>
      <c r="P9" s="1">
        <v>1.2548584938049316</v>
      </c>
      <c r="Q9">
        <f>(P9/O9)*100</f>
        <v>3.7974212105830691</v>
      </c>
    </row>
    <row r="10" spans="1:17" x14ac:dyDescent="0.3">
      <c r="A10" t="s">
        <v>29</v>
      </c>
      <c r="B10" t="s">
        <v>89</v>
      </c>
      <c r="C10" t="s">
        <v>90</v>
      </c>
      <c r="D10" t="s">
        <v>91</v>
      </c>
      <c r="E10">
        <v>19</v>
      </c>
      <c r="F10">
        <v>16</v>
      </c>
      <c r="G10" s="1"/>
      <c r="H10" s="1"/>
      <c r="J10">
        <v>19</v>
      </c>
      <c r="K10" s="1">
        <v>0.39222025871276855</v>
      </c>
      <c r="L10" s="1">
        <v>0.3000011146068573</v>
      </c>
      <c r="M10" s="1">
        <f>(L10/K10)*100</f>
        <v>76.487919209332489</v>
      </c>
      <c r="N10" s="2">
        <v>22</v>
      </c>
      <c r="O10" s="1">
        <v>27.948488235473633</v>
      </c>
      <c r="P10" s="1">
        <v>0.30834883451461792</v>
      </c>
      <c r="Q10">
        <f>(P10/O10)*100</f>
        <v>1.1032755400460121</v>
      </c>
    </row>
    <row r="11" spans="1:17" x14ac:dyDescent="0.3">
      <c r="A11" t="s">
        <v>19</v>
      </c>
      <c r="B11" t="s">
        <v>96</v>
      </c>
      <c r="C11" t="s">
        <v>92</v>
      </c>
      <c r="D11" t="s">
        <v>91</v>
      </c>
      <c r="E11">
        <v>3</v>
      </c>
      <c r="F11">
        <v>16</v>
      </c>
      <c r="G11" s="1"/>
      <c r="H11" s="1"/>
      <c r="J11">
        <v>19</v>
      </c>
      <c r="K11" s="1"/>
      <c r="L11" s="1"/>
      <c r="M11" s="1"/>
    </row>
    <row r="12" spans="1:17" x14ac:dyDescent="0.3">
      <c r="A12" t="s">
        <v>30</v>
      </c>
      <c r="B12" t="s">
        <v>96</v>
      </c>
      <c r="C12" t="s">
        <v>90</v>
      </c>
      <c r="D12" t="s">
        <v>91</v>
      </c>
      <c r="E12">
        <v>4</v>
      </c>
      <c r="F12">
        <v>16</v>
      </c>
      <c r="G12" s="1">
        <v>10.179089546203613</v>
      </c>
      <c r="H12" s="1">
        <v>1.5839633941650391</v>
      </c>
      <c r="I12">
        <f t="shared" ref="I12:I18" si="0">(H12/G12)*100</f>
        <v>15.56095353101391</v>
      </c>
      <c r="J12">
        <v>19</v>
      </c>
      <c r="K12" s="1">
        <v>2.7944729328155518</v>
      </c>
      <c r="L12" s="1">
        <v>0.92327064275741577</v>
      </c>
      <c r="M12" s="1">
        <f t="shared" ref="M12:M18" si="1">(L12/K12)*100</f>
        <v>33.039169280025227</v>
      </c>
    </row>
    <row r="13" spans="1:17" x14ac:dyDescent="0.3">
      <c r="A13" t="s">
        <v>27</v>
      </c>
      <c r="B13" t="s">
        <v>96</v>
      </c>
      <c r="C13" t="s">
        <v>90</v>
      </c>
      <c r="D13" t="s">
        <v>91</v>
      </c>
      <c r="E13">
        <v>8</v>
      </c>
      <c r="F13">
        <v>16</v>
      </c>
      <c r="G13" s="1">
        <v>7.3204512596130371</v>
      </c>
      <c r="H13" s="1">
        <v>0.94439572095870972</v>
      </c>
      <c r="I13">
        <f t="shared" si="0"/>
        <v>12.900785586387894</v>
      </c>
      <c r="J13">
        <v>19</v>
      </c>
      <c r="K13" s="1">
        <v>0.54182058572769165</v>
      </c>
      <c r="L13" s="1">
        <v>6.3316680490970612E-2</v>
      </c>
      <c r="M13" s="1">
        <f t="shared" si="1"/>
        <v>11.685912672722317</v>
      </c>
    </row>
    <row r="14" spans="1:17" x14ac:dyDescent="0.3">
      <c r="A14" t="s">
        <v>26</v>
      </c>
      <c r="B14" t="s">
        <v>96</v>
      </c>
      <c r="C14" t="s">
        <v>95</v>
      </c>
      <c r="D14" t="s">
        <v>94</v>
      </c>
      <c r="E14">
        <v>10</v>
      </c>
      <c r="F14">
        <v>16</v>
      </c>
      <c r="G14" s="1">
        <v>9.693934440612793</v>
      </c>
      <c r="H14" s="1">
        <v>2.3813199996948242</v>
      </c>
      <c r="I14">
        <f t="shared" si="0"/>
        <v>24.56505162360363</v>
      </c>
      <c r="J14">
        <v>19</v>
      </c>
      <c r="K14" s="1">
        <v>2.9454624652862549</v>
      </c>
      <c r="L14" s="1">
        <v>0.33548459410667419</v>
      </c>
      <c r="M14" s="1">
        <f t="shared" si="1"/>
        <v>11.389878433710413</v>
      </c>
      <c r="N14" s="2">
        <v>22</v>
      </c>
    </row>
    <row r="15" spans="1:17" x14ac:dyDescent="0.3">
      <c r="A15" t="s">
        <v>28</v>
      </c>
      <c r="B15" t="s">
        <v>96</v>
      </c>
      <c r="C15" t="s">
        <v>90</v>
      </c>
      <c r="D15" t="s">
        <v>91</v>
      </c>
      <c r="E15">
        <v>13</v>
      </c>
      <c r="F15">
        <v>16</v>
      </c>
      <c r="G15" s="1">
        <v>332.93515014648438</v>
      </c>
      <c r="H15" s="1">
        <v>14.374782562255859</v>
      </c>
      <c r="I15">
        <f t="shared" si="0"/>
        <v>4.3175923467171495</v>
      </c>
      <c r="J15">
        <v>19</v>
      </c>
      <c r="K15" s="1">
        <v>25.09172248840332</v>
      </c>
      <c r="L15" s="1">
        <v>14.089648246765137</v>
      </c>
      <c r="M15" s="1">
        <f t="shared" si="1"/>
        <v>56.152574831309288</v>
      </c>
      <c r="N15" s="2">
        <v>22</v>
      </c>
      <c r="O15" s="1">
        <v>35.631649017333984</v>
      </c>
      <c r="P15" s="1">
        <v>1.4425138235092163</v>
      </c>
      <c r="Q15">
        <f>(P15/O15)*100</f>
        <v>4.0484060190631821</v>
      </c>
    </row>
    <row r="16" spans="1:17" x14ac:dyDescent="0.3">
      <c r="A16" t="s">
        <v>25</v>
      </c>
      <c r="B16" t="s">
        <v>96</v>
      </c>
      <c r="C16" t="s">
        <v>90</v>
      </c>
      <c r="D16" t="s">
        <v>91</v>
      </c>
      <c r="E16">
        <v>14</v>
      </c>
      <c r="F16">
        <v>16</v>
      </c>
      <c r="G16" s="1">
        <v>1.0816001892089844</v>
      </c>
      <c r="H16" s="1">
        <v>0.65950024127960205</v>
      </c>
      <c r="I16">
        <f t="shared" si="0"/>
        <v>60.974493889643256</v>
      </c>
      <c r="J16">
        <v>19</v>
      </c>
      <c r="K16" s="1">
        <v>0.90793490409851074</v>
      </c>
      <c r="L16" s="1">
        <v>0.62718808650970459</v>
      </c>
      <c r="M16" s="1">
        <f t="shared" si="1"/>
        <v>69.078530154366092</v>
      </c>
      <c r="N16" s="2">
        <v>22</v>
      </c>
      <c r="O16" s="1">
        <v>35.938774108886719</v>
      </c>
      <c r="P16" t="s">
        <v>8</v>
      </c>
    </row>
    <row r="17" spans="1:17" x14ac:dyDescent="0.3">
      <c r="A17" t="s">
        <v>20</v>
      </c>
      <c r="B17" t="s">
        <v>96</v>
      </c>
      <c r="C17" t="s">
        <v>90</v>
      </c>
      <c r="D17" t="s">
        <v>91</v>
      </c>
      <c r="E17">
        <v>15</v>
      </c>
      <c r="F17">
        <v>16</v>
      </c>
      <c r="G17" s="1">
        <v>9.3824682235717773</v>
      </c>
      <c r="H17" s="1">
        <v>1.4195405244827271</v>
      </c>
      <c r="I17">
        <f t="shared" si="0"/>
        <v>15.129713105943537</v>
      </c>
      <c r="J17">
        <v>19</v>
      </c>
      <c r="K17" s="1">
        <v>0.5883142352104187</v>
      </c>
      <c r="L17" s="1">
        <v>0.52433633804321289</v>
      </c>
      <c r="M17" s="1">
        <f t="shared" si="1"/>
        <v>89.125216875922902</v>
      </c>
    </row>
    <row r="18" spans="1:17" x14ac:dyDescent="0.3">
      <c r="A18" t="s">
        <v>32</v>
      </c>
      <c r="B18" t="s">
        <v>96</v>
      </c>
      <c r="C18" t="s">
        <v>93</v>
      </c>
      <c r="D18" t="s">
        <v>94</v>
      </c>
      <c r="E18">
        <v>18</v>
      </c>
      <c r="F18">
        <v>16</v>
      </c>
      <c r="G18" s="1">
        <v>2898.622314453125</v>
      </c>
      <c r="H18" s="1">
        <v>394.64492797851563</v>
      </c>
      <c r="I18">
        <f t="shared" si="0"/>
        <v>13.614913747497736</v>
      </c>
      <c r="J18">
        <v>19</v>
      </c>
      <c r="K18" s="1">
        <v>482.99105834960938</v>
      </c>
      <c r="L18" s="1">
        <v>139.05693054199219</v>
      </c>
      <c r="M18" s="1">
        <f t="shared" si="1"/>
        <v>28.79078776678654</v>
      </c>
    </row>
    <row r="19" spans="1:17" x14ac:dyDescent="0.3">
      <c r="A19" t="s">
        <v>14</v>
      </c>
      <c r="B19" t="s">
        <v>97</v>
      </c>
      <c r="C19" t="s">
        <v>90</v>
      </c>
      <c r="D19" t="s">
        <v>91</v>
      </c>
      <c r="E19">
        <v>4</v>
      </c>
      <c r="F19">
        <v>16</v>
      </c>
      <c r="G19" s="1"/>
      <c r="H19" s="1"/>
      <c r="J19">
        <v>19</v>
      </c>
      <c r="K19" s="1"/>
      <c r="L19" s="1"/>
      <c r="M19" s="1"/>
      <c r="N19" s="2">
        <v>22</v>
      </c>
      <c r="O19" s="1">
        <v>36.268024444580078</v>
      </c>
      <c r="P19" s="1">
        <v>1.4895948171615601</v>
      </c>
      <c r="Q19">
        <f t="shared" ref="Q19:Q26" si="2">(P19/O19)*100</f>
        <v>4.1071848824789416</v>
      </c>
    </row>
    <row r="20" spans="1:17" x14ac:dyDescent="0.3">
      <c r="A20" t="s">
        <v>12</v>
      </c>
      <c r="B20" t="s">
        <v>97</v>
      </c>
      <c r="C20" t="s">
        <v>95</v>
      </c>
      <c r="D20" t="s">
        <v>94</v>
      </c>
      <c r="E20">
        <v>9</v>
      </c>
      <c r="F20">
        <v>16</v>
      </c>
      <c r="G20" s="1"/>
      <c r="H20" s="1"/>
      <c r="J20">
        <v>19</v>
      </c>
      <c r="K20" s="1"/>
      <c r="L20" s="1"/>
      <c r="M20" s="1"/>
      <c r="N20" s="2">
        <v>22</v>
      </c>
      <c r="O20" s="1">
        <v>36.4722900390625</v>
      </c>
      <c r="P20" s="1">
        <v>2.5715835094451904</v>
      </c>
      <c r="Q20">
        <f t="shared" si="2"/>
        <v>7.050787067910945</v>
      </c>
    </row>
    <row r="21" spans="1:17" x14ac:dyDescent="0.3">
      <c r="A21" t="s">
        <v>18</v>
      </c>
      <c r="B21" t="s">
        <v>97</v>
      </c>
      <c r="C21" t="s">
        <v>95</v>
      </c>
      <c r="D21" t="s">
        <v>94</v>
      </c>
      <c r="E21">
        <v>10</v>
      </c>
      <c r="F21">
        <v>16</v>
      </c>
      <c r="G21" s="1"/>
      <c r="H21" s="1"/>
      <c r="J21">
        <v>19</v>
      </c>
      <c r="K21" s="1"/>
      <c r="L21" s="1"/>
      <c r="M21" s="1"/>
      <c r="N21" s="2">
        <v>22</v>
      </c>
      <c r="O21" s="1">
        <v>37.011325836181641</v>
      </c>
      <c r="P21" s="1">
        <v>1.4288800954818726</v>
      </c>
      <c r="Q21">
        <f t="shared" si="2"/>
        <v>3.8606563347834024</v>
      </c>
    </row>
    <row r="22" spans="1:17" x14ac:dyDescent="0.3">
      <c r="A22" t="s">
        <v>31</v>
      </c>
      <c r="B22" t="s">
        <v>97</v>
      </c>
      <c r="C22" t="s">
        <v>90</v>
      </c>
      <c r="D22" t="s">
        <v>91</v>
      </c>
      <c r="E22">
        <v>13</v>
      </c>
      <c r="F22">
        <v>16</v>
      </c>
      <c r="G22" s="1">
        <v>0.32999023795127869</v>
      </c>
      <c r="H22" s="1">
        <v>0.18621860444545746</v>
      </c>
      <c r="I22">
        <f>(H22/G22)*100</f>
        <v>56.431549491155451</v>
      </c>
      <c r="J22">
        <v>19</v>
      </c>
      <c r="K22" s="1">
        <v>0.5534171462059021</v>
      </c>
      <c r="L22" s="1">
        <v>0.44303682446479797</v>
      </c>
      <c r="M22" s="1">
        <f>(L22/K22)*100</f>
        <v>80.054770167884087</v>
      </c>
      <c r="N22" s="2">
        <v>22</v>
      </c>
      <c r="O22" s="1">
        <v>34.273792266845703</v>
      </c>
      <c r="P22" s="1">
        <v>2.3572206497192383</v>
      </c>
      <c r="Q22">
        <f t="shared" si="2"/>
        <v>6.8776184186640599</v>
      </c>
    </row>
    <row r="23" spans="1:17" x14ac:dyDescent="0.3">
      <c r="A23" t="s">
        <v>16</v>
      </c>
      <c r="B23" t="s">
        <v>97</v>
      </c>
      <c r="C23" t="s">
        <v>93</v>
      </c>
      <c r="D23" t="s">
        <v>94</v>
      </c>
      <c r="E23">
        <v>18</v>
      </c>
      <c r="F23">
        <v>16</v>
      </c>
      <c r="G23" s="1"/>
      <c r="H23" s="1"/>
      <c r="J23">
        <v>19</v>
      </c>
      <c r="K23" s="1"/>
      <c r="L23" s="1"/>
      <c r="M23" s="1"/>
      <c r="N23" s="2">
        <v>22</v>
      </c>
      <c r="O23" s="1">
        <v>34.675907135009766</v>
      </c>
      <c r="P23" s="1">
        <v>1.64399254322052</v>
      </c>
      <c r="Q23">
        <f t="shared" si="2"/>
        <v>4.7410224534852876</v>
      </c>
    </row>
    <row r="24" spans="1:17" x14ac:dyDescent="0.3">
      <c r="A24" t="s">
        <v>9</v>
      </c>
      <c r="B24" t="s">
        <v>97</v>
      </c>
      <c r="C24" t="s">
        <v>90</v>
      </c>
      <c r="D24" t="s">
        <v>91</v>
      </c>
      <c r="E24">
        <v>19</v>
      </c>
      <c r="F24">
        <v>16</v>
      </c>
      <c r="G24" s="1"/>
      <c r="H24" s="1"/>
      <c r="J24">
        <v>19</v>
      </c>
      <c r="K24" s="1"/>
      <c r="L24" s="1"/>
      <c r="M24" s="1"/>
      <c r="N24" s="2">
        <v>22</v>
      </c>
      <c r="O24" s="1">
        <v>33.122150421142578</v>
      </c>
      <c r="P24" s="1">
        <v>0.69417828321456909</v>
      </c>
      <c r="Q24">
        <f t="shared" si="2"/>
        <v>2.095812845446956</v>
      </c>
    </row>
    <row r="25" spans="1:17" x14ac:dyDescent="0.3">
      <c r="A25" t="s">
        <v>40</v>
      </c>
      <c r="B25" t="s">
        <v>97</v>
      </c>
      <c r="C25" t="s">
        <v>90</v>
      </c>
      <c r="D25" t="s">
        <v>91</v>
      </c>
      <c r="E25">
        <v>2</v>
      </c>
      <c r="F25">
        <v>17</v>
      </c>
      <c r="G25" s="1"/>
      <c r="H25" s="1"/>
      <c r="J25">
        <v>19</v>
      </c>
      <c r="K25" s="1">
        <v>0.25925898551940918</v>
      </c>
      <c r="L25" s="1">
        <v>0.23132549226284027</v>
      </c>
      <c r="M25" s="1">
        <f t="shared" ref="M25:M31" si="3">(L25/K25)*100</f>
        <v>89.225641224891049</v>
      </c>
      <c r="N25" s="2">
        <v>23</v>
      </c>
      <c r="O25" s="1">
        <v>38.040348052978516</v>
      </c>
      <c r="P25" s="1">
        <v>1.2536590099334717</v>
      </c>
      <c r="Q25">
        <f t="shared" si="2"/>
        <v>3.295603416108364</v>
      </c>
    </row>
    <row r="26" spans="1:17" x14ac:dyDescent="0.3">
      <c r="A26" t="s">
        <v>15</v>
      </c>
      <c r="B26" t="s">
        <v>96</v>
      </c>
      <c r="C26" t="s">
        <v>90</v>
      </c>
      <c r="D26" t="s">
        <v>91</v>
      </c>
      <c r="E26">
        <v>20</v>
      </c>
      <c r="F26">
        <v>16</v>
      </c>
      <c r="G26" s="1">
        <v>5573.60107421875</v>
      </c>
      <c r="H26" s="1">
        <v>670.53509521484375</v>
      </c>
      <c r="I26">
        <f>(H26/G26)*100</f>
        <v>12.030554147774785</v>
      </c>
      <c r="J26">
        <v>20</v>
      </c>
      <c r="K26" s="1">
        <v>2509.329345703125</v>
      </c>
      <c r="L26" s="1">
        <v>516.46453857421875</v>
      </c>
      <c r="M26" s="1">
        <f t="shared" si="3"/>
        <v>20.581775742534234</v>
      </c>
      <c r="N26" s="2">
        <v>22</v>
      </c>
      <c r="O26" s="1">
        <v>34.383777618408203</v>
      </c>
      <c r="P26" s="1">
        <v>1.3117885589599609</v>
      </c>
      <c r="Q26">
        <f t="shared" si="2"/>
        <v>3.8151379802365359</v>
      </c>
    </row>
    <row r="27" spans="1:17" x14ac:dyDescent="0.3">
      <c r="A27" t="s">
        <v>34</v>
      </c>
      <c r="B27" t="s">
        <v>89</v>
      </c>
      <c r="C27" t="s">
        <v>93</v>
      </c>
      <c r="D27" t="s">
        <v>94</v>
      </c>
      <c r="E27">
        <v>6</v>
      </c>
      <c r="F27">
        <v>17</v>
      </c>
      <c r="G27" s="1"/>
      <c r="H27" s="1"/>
      <c r="J27">
        <v>20</v>
      </c>
      <c r="K27" s="1">
        <v>0.50070196390151978</v>
      </c>
      <c r="L27" s="1">
        <v>0.33070191740989685</v>
      </c>
      <c r="M27" s="1">
        <f t="shared" si="3"/>
        <v>66.047657339514799</v>
      </c>
      <c r="N27" s="2">
        <v>23</v>
      </c>
      <c r="O27" s="1">
        <v>33.721755981445313</v>
      </c>
      <c r="P27" t="s">
        <v>8</v>
      </c>
    </row>
    <row r="28" spans="1:17" x14ac:dyDescent="0.3">
      <c r="A28" t="s">
        <v>44</v>
      </c>
      <c r="B28" t="s">
        <v>89</v>
      </c>
      <c r="C28" t="s">
        <v>90</v>
      </c>
      <c r="D28" t="s">
        <v>91</v>
      </c>
      <c r="E28">
        <v>7</v>
      </c>
      <c r="F28">
        <v>17</v>
      </c>
      <c r="G28" s="1"/>
      <c r="H28" s="1"/>
      <c r="J28">
        <v>20</v>
      </c>
      <c r="K28" s="1">
        <v>13.03801441192627</v>
      </c>
      <c r="L28" s="1">
        <v>6.0672574043273926</v>
      </c>
      <c r="M28" s="1">
        <f t="shared" si="3"/>
        <v>46.535133438550943</v>
      </c>
      <c r="N28" s="2">
        <v>23</v>
      </c>
      <c r="O28" s="1">
        <v>32.575332641601563</v>
      </c>
      <c r="P28" s="1">
        <v>0.75958311557769775</v>
      </c>
      <c r="Q28">
        <f>(P28/O28)*100</f>
        <v>2.331773934389985</v>
      </c>
    </row>
    <row r="29" spans="1:17" x14ac:dyDescent="0.3">
      <c r="A29" t="s">
        <v>38</v>
      </c>
      <c r="B29" t="s">
        <v>89</v>
      </c>
      <c r="C29" t="s">
        <v>90</v>
      </c>
      <c r="D29" t="s">
        <v>91</v>
      </c>
      <c r="E29">
        <v>12</v>
      </c>
      <c r="F29">
        <v>17</v>
      </c>
      <c r="G29" s="1"/>
      <c r="H29" s="1"/>
      <c r="J29">
        <v>20</v>
      </c>
      <c r="K29" s="1">
        <v>1.8647499084472656</v>
      </c>
      <c r="L29" s="1">
        <v>0.43408584594726563</v>
      </c>
      <c r="M29" s="1">
        <f t="shared" si="3"/>
        <v>23.278502065122446</v>
      </c>
      <c r="N29" s="2">
        <v>23</v>
      </c>
      <c r="O29" s="1">
        <v>36.486400604248047</v>
      </c>
      <c r="P29" s="1">
        <v>0.69366306066513062</v>
      </c>
      <c r="Q29">
        <f>(P29/O29)*100</f>
        <v>1.9011550856687371</v>
      </c>
    </row>
    <row r="30" spans="1:17" x14ac:dyDescent="0.3">
      <c r="A30" t="s">
        <v>56</v>
      </c>
      <c r="B30" t="s">
        <v>89</v>
      </c>
      <c r="C30" t="s">
        <v>90</v>
      </c>
      <c r="D30" t="s">
        <v>91</v>
      </c>
      <c r="E30">
        <v>16</v>
      </c>
      <c r="F30">
        <v>17</v>
      </c>
      <c r="G30" s="1">
        <v>1.1672590970993042</v>
      </c>
      <c r="H30" s="1">
        <v>0.33783990144729614</v>
      </c>
      <c r="I30">
        <f>(H30/G30)*100</f>
        <v>28.943008650508251</v>
      </c>
      <c r="J30">
        <v>20</v>
      </c>
      <c r="K30" s="1">
        <v>6.055518627166748</v>
      </c>
      <c r="L30" s="1">
        <v>1.5695904493331909</v>
      </c>
      <c r="M30" s="1">
        <f t="shared" si="3"/>
        <v>25.920000349624384</v>
      </c>
      <c r="N30" s="2">
        <v>23</v>
      </c>
      <c r="O30" s="1">
        <v>34.471805572509766</v>
      </c>
    </row>
    <row r="31" spans="1:17" x14ac:dyDescent="0.3">
      <c r="A31" t="s">
        <v>52</v>
      </c>
      <c r="B31" t="s">
        <v>89</v>
      </c>
      <c r="C31" t="s">
        <v>95</v>
      </c>
      <c r="D31" t="s">
        <v>94</v>
      </c>
      <c r="E31">
        <v>17</v>
      </c>
      <c r="F31">
        <v>17</v>
      </c>
      <c r="G31" s="1"/>
      <c r="H31" s="1"/>
      <c r="J31">
        <v>20</v>
      </c>
      <c r="K31" s="1">
        <v>0.57533252239227295</v>
      </c>
      <c r="L31" s="1">
        <v>0.23730291426181793</v>
      </c>
      <c r="M31" s="1">
        <f t="shared" si="3"/>
        <v>41.246219364602538</v>
      </c>
      <c r="N31" s="2">
        <v>23</v>
      </c>
      <c r="O31" s="1">
        <v>32.573577880859375</v>
      </c>
      <c r="P31" s="1">
        <v>1.256245493888855</v>
      </c>
      <c r="Q31">
        <f>(P31/O31)*100</f>
        <v>3.856639569910556</v>
      </c>
    </row>
    <row r="32" spans="1:17" x14ac:dyDescent="0.3">
      <c r="A32" t="s">
        <v>36</v>
      </c>
      <c r="B32" t="s">
        <v>89</v>
      </c>
      <c r="C32" t="s">
        <v>90</v>
      </c>
      <c r="D32" t="s">
        <v>91</v>
      </c>
      <c r="E32">
        <v>20</v>
      </c>
      <c r="F32">
        <v>17</v>
      </c>
      <c r="G32" s="1"/>
      <c r="H32" s="1"/>
      <c r="J32">
        <v>20</v>
      </c>
      <c r="K32" s="1"/>
      <c r="M32" s="1"/>
      <c r="N32" s="2">
        <v>23</v>
      </c>
      <c r="O32" t="s">
        <v>8</v>
      </c>
      <c r="P32" t="s">
        <v>8</v>
      </c>
    </row>
    <row r="33" spans="1:17" x14ac:dyDescent="0.3">
      <c r="A33" t="s">
        <v>57</v>
      </c>
      <c r="B33" t="s">
        <v>89</v>
      </c>
      <c r="C33" t="s">
        <v>90</v>
      </c>
      <c r="D33" t="s">
        <v>91</v>
      </c>
      <c r="E33">
        <v>21</v>
      </c>
      <c r="F33">
        <v>17</v>
      </c>
      <c r="G33" s="1"/>
      <c r="H33" s="1"/>
      <c r="J33">
        <v>20</v>
      </c>
      <c r="K33" s="1"/>
      <c r="L33" s="1"/>
      <c r="M33" s="1"/>
      <c r="N33" s="2">
        <v>23</v>
      </c>
      <c r="O33" s="1">
        <v>38.304733276367188</v>
      </c>
    </row>
    <row r="34" spans="1:17" x14ac:dyDescent="0.3">
      <c r="A34" t="s">
        <v>49</v>
      </c>
      <c r="B34" t="s">
        <v>89</v>
      </c>
      <c r="C34" t="s">
        <v>90</v>
      </c>
      <c r="D34" t="s">
        <v>91</v>
      </c>
      <c r="E34">
        <v>22</v>
      </c>
      <c r="F34">
        <v>17</v>
      </c>
      <c r="G34" s="1">
        <v>0.39580664038658142</v>
      </c>
      <c r="H34" s="1">
        <v>0.22622650861740112</v>
      </c>
      <c r="I34">
        <f t="shared" ref="I34:I39" si="4">(H34/G34)*100</f>
        <v>57.155814363409206</v>
      </c>
      <c r="J34">
        <v>20</v>
      </c>
      <c r="K34" s="1"/>
      <c r="L34" s="1"/>
      <c r="M34" s="1"/>
      <c r="N34" s="2">
        <v>23</v>
      </c>
      <c r="O34" s="1">
        <v>32.925155639648438</v>
      </c>
      <c r="P34" s="1">
        <v>0.21256299316883087</v>
      </c>
      <c r="Q34">
        <f>(P34/O34)*100</f>
        <v>0.64559449770030164</v>
      </c>
    </row>
    <row r="35" spans="1:17" x14ac:dyDescent="0.3">
      <c r="A35" t="s">
        <v>50</v>
      </c>
      <c r="B35" t="s">
        <v>96</v>
      </c>
      <c r="C35" t="s">
        <v>90</v>
      </c>
      <c r="D35" t="s">
        <v>91</v>
      </c>
      <c r="E35">
        <v>1</v>
      </c>
      <c r="F35">
        <v>17</v>
      </c>
      <c r="G35" s="1">
        <v>645.0101318359375</v>
      </c>
      <c r="H35" s="1">
        <v>33.199291229248047</v>
      </c>
      <c r="I35">
        <f t="shared" si="4"/>
        <v>5.1470960827778907</v>
      </c>
      <c r="J35">
        <v>20</v>
      </c>
      <c r="K35" s="1">
        <v>242.36692810058594</v>
      </c>
      <c r="L35" s="1">
        <v>47.112064361572266</v>
      </c>
      <c r="M35" s="1">
        <f>(L35/K35)*100</f>
        <v>19.438322188091622</v>
      </c>
      <c r="N35" s="2">
        <v>23</v>
      </c>
      <c r="O35" s="1">
        <v>34.545982360839844</v>
      </c>
      <c r="P35" s="1">
        <v>1.6701551675796509</v>
      </c>
      <c r="Q35">
        <f>(P35/O35)*100</f>
        <v>4.8345858286342507</v>
      </c>
    </row>
    <row r="36" spans="1:17" x14ac:dyDescent="0.3">
      <c r="A36" t="s">
        <v>47</v>
      </c>
      <c r="B36" t="s">
        <v>96</v>
      </c>
      <c r="C36" t="s">
        <v>90</v>
      </c>
      <c r="D36" t="s">
        <v>91</v>
      </c>
      <c r="E36">
        <v>2</v>
      </c>
      <c r="F36">
        <v>17</v>
      </c>
      <c r="G36" s="1">
        <v>8.5941505432128906</v>
      </c>
      <c r="H36" s="1">
        <v>1.8836543560028076</v>
      </c>
      <c r="I36">
        <f t="shared" si="4"/>
        <v>21.917865489223914</v>
      </c>
      <c r="J36">
        <v>20</v>
      </c>
      <c r="K36" s="1">
        <v>0.73516446352005005</v>
      </c>
      <c r="L36" s="1">
        <v>0.17111483216285706</v>
      </c>
      <c r="M36" s="1">
        <f>(L36/K36)*100</f>
        <v>23.27572137308433</v>
      </c>
    </row>
    <row r="37" spans="1:17" x14ac:dyDescent="0.3">
      <c r="A37" t="s">
        <v>37</v>
      </c>
      <c r="B37" t="s">
        <v>96</v>
      </c>
      <c r="C37" t="s">
        <v>95</v>
      </c>
      <c r="D37" t="s">
        <v>94</v>
      </c>
      <c r="E37">
        <v>9</v>
      </c>
      <c r="F37">
        <v>17</v>
      </c>
      <c r="G37" s="1">
        <v>17.231225967407227</v>
      </c>
      <c r="H37" s="1">
        <v>1.7306363582611084</v>
      </c>
      <c r="I37">
        <f t="shared" si="4"/>
        <v>10.043605495828317</v>
      </c>
      <c r="J37">
        <v>20</v>
      </c>
      <c r="K37" s="1">
        <v>13.329470634460449</v>
      </c>
      <c r="L37" s="1">
        <v>5.3538618087768555</v>
      </c>
      <c r="M37" s="1">
        <f>(L37/K37)*100</f>
        <v>40.165599637059927</v>
      </c>
      <c r="O37" t="s">
        <v>8</v>
      </c>
      <c r="P37" t="s">
        <v>8</v>
      </c>
    </row>
    <row r="38" spans="1:17" x14ac:dyDescent="0.3">
      <c r="A38" t="s">
        <v>53</v>
      </c>
      <c r="B38" t="s">
        <v>96</v>
      </c>
      <c r="C38" t="s">
        <v>95</v>
      </c>
      <c r="D38" t="s">
        <v>94</v>
      </c>
      <c r="E38">
        <v>17</v>
      </c>
      <c r="F38">
        <v>17</v>
      </c>
      <c r="G38" s="1">
        <v>1638.2412109375</v>
      </c>
      <c r="H38" s="1">
        <v>28.647293090820313</v>
      </c>
      <c r="I38">
        <f t="shared" si="4"/>
        <v>1.7486614852294315</v>
      </c>
      <c r="J38">
        <v>20</v>
      </c>
      <c r="K38" s="1">
        <v>393.04098510742188</v>
      </c>
      <c r="L38" s="1">
        <v>38.152812957763672</v>
      </c>
      <c r="M38" s="1">
        <f>(L38/K38)*100</f>
        <v>9.7070825698587484</v>
      </c>
    </row>
    <row r="39" spans="1:17" x14ac:dyDescent="0.3">
      <c r="A39" t="s">
        <v>42</v>
      </c>
      <c r="B39" t="s">
        <v>96</v>
      </c>
      <c r="C39" t="s">
        <v>90</v>
      </c>
      <c r="D39" t="s">
        <v>91</v>
      </c>
      <c r="E39">
        <v>19</v>
      </c>
      <c r="F39">
        <v>17</v>
      </c>
      <c r="G39" s="1">
        <v>32706.2265625</v>
      </c>
      <c r="H39" s="1">
        <v>2999.86962890625</v>
      </c>
      <c r="I39">
        <f t="shared" si="4"/>
        <v>9.1721667223629293</v>
      </c>
      <c r="J39">
        <v>20</v>
      </c>
      <c r="K39" s="1">
        <v>24256.96875</v>
      </c>
      <c r="L39" s="1">
        <v>4421.93994140625</v>
      </c>
      <c r="M39" s="1">
        <f>(L39/K39)*100</f>
        <v>18.229565231254423</v>
      </c>
      <c r="N39" s="2">
        <v>23</v>
      </c>
      <c r="O39" s="1">
        <v>38.761482238769531</v>
      </c>
      <c r="P39" t="s">
        <v>8</v>
      </c>
    </row>
    <row r="40" spans="1:17" x14ac:dyDescent="0.3">
      <c r="A40" t="s">
        <v>54</v>
      </c>
      <c r="B40" t="s">
        <v>97</v>
      </c>
      <c r="C40" t="s">
        <v>90</v>
      </c>
      <c r="D40" t="s">
        <v>91</v>
      </c>
      <c r="E40">
        <v>1</v>
      </c>
      <c r="F40">
        <v>17</v>
      </c>
      <c r="G40" s="1"/>
      <c r="H40" s="1"/>
      <c r="J40">
        <v>20</v>
      </c>
      <c r="K40" s="1"/>
      <c r="L40" s="1"/>
      <c r="M40" s="1"/>
      <c r="N40" s="2">
        <v>23</v>
      </c>
      <c r="O40" s="1">
        <v>33.365314483642578</v>
      </c>
      <c r="P40" t="s">
        <v>8</v>
      </c>
    </row>
    <row r="41" spans="1:17" x14ac:dyDescent="0.3">
      <c r="A41" t="s">
        <v>51</v>
      </c>
      <c r="B41" t="s">
        <v>97</v>
      </c>
      <c r="C41" t="s">
        <v>92</v>
      </c>
      <c r="D41" t="s">
        <v>91</v>
      </c>
      <c r="E41">
        <v>3</v>
      </c>
      <c r="F41">
        <v>17</v>
      </c>
      <c r="G41" s="1"/>
      <c r="H41" s="1"/>
      <c r="J41">
        <v>20</v>
      </c>
      <c r="K41" s="1"/>
      <c r="L41" s="1"/>
      <c r="M41" s="1"/>
      <c r="N41" s="2">
        <v>23</v>
      </c>
      <c r="O41" s="1">
        <v>37.173954010009766</v>
      </c>
      <c r="P41" t="s">
        <v>8</v>
      </c>
    </row>
    <row r="42" spans="1:17" x14ac:dyDescent="0.3">
      <c r="A42" t="s">
        <v>46</v>
      </c>
      <c r="B42" t="s">
        <v>97</v>
      </c>
      <c r="C42" t="s">
        <v>93</v>
      </c>
      <c r="D42" t="s">
        <v>94</v>
      </c>
      <c r="E42">
        <v>6</v>
      </c>
      <c r="F42">
        <v>17</v>
      </c>
      <c r="G42" s="1"/>
      <c r="H42" s="1"/>
      <c r="J42">
        <v>20</v>
      </c>
      <c r="K42" s="1"/>
      <c r="L42" s="1"/>
      <c r="M42" s="1"/>
      <c r="N42" s="2">
        <v>23</v>
      </c>
      <c r="O42" s="1">
        <v>33.546237945556641</v>
      </c>
      <c r="P42" s="1">
        <v>0.42175793647766113</v>
      </c>
      <c r="Q42">
        <f>(P42/O42)*100</f>
        <v>1.2572436204684019</v>
      </c>
    </row>
    <row r="43" spans="1:17" x14ac:dyDescent="0.3">
      <c r="A43" t="s">
        <v>55</v>
      </c>
      <c r="B43" t="s">
        <v>97</v>
      </c>
      <c r="C43" t="s">
        <v>90</v>
      </c>
      <c r="D43" t="s">
        <v>91</v>
      </c>
      <c r="E43">
        <v>7</v>
      </c>
      <c r="F43">
        <v>17</v>
      </c>
      <c r="G43" s="1"/>
      <c r="H43" s="1"/>
      <c r="J43">
        <v>20</v>
      </c>
      <c r="K43" s="1">
        <v>1.0085691213607788</v>
      </c>
      <c r="L43" s="1">
        <v>0.38991397619247437</v>
      </c>
      <c r="M43" s="1">
        <f>(L43/K43)*100</f>
        <v>38.660114407071646</v>
      </c>
      <c r="N43" s="2">
        <v>23</v>
      </c>
      <c r="O43" s="1">
        <v>36.790706634521484</v>
      </c>
      <c r="P43" s="1">
        <v>1.1204308271408081</v>
      </c>
      <c r="Q43">
        <f>(P43/O43)*100</f>
        <v>3.0454180678592473</v>
      </c>
    </row>
    <row r="44" spans="1:17" x14ac:dyDescent="0.3">
      <c r="A44" t="s">
        <v>41</v>
      </c>
      <c r="B44" t="s">
        <v>97</v>
      </c>
      <c r="C44" t="s">
        <v>90</v>
      </c>
      <c r="D44" t="s">
        <v>91</v>
      </c>
      <c r="E44">
        <v>12</v>
      </c>
      <c r="F44">
        <v>17</v>
      </c>
      <c r="G44" s="1"/>
      <c r="H44" s="1"/>
      <c r="J44">
        <v>20</v>
      </c>
      <c r="K44" s="1"/>
      <c r="L44" s="1"/>
      <c r="M44" s="1"/>
      <c r="N44" s="2">
        <v>23</v>
      </c>
      <c r="O44" s="1">
        <v>38.000209808349609</v>
      </c>
      <c r="P44" t="s">
        <v>8</v>
      </c>
    </row>
    <row r="45" spans="1:17" x14ac:dyDescent="0.3">
      <c r="A45" t="s">
        <v>39</v>
      </c>
      <c r="B45" t="s">
        <v>97</v>
      </c>
      <c r="C45" t="s">
        <v>90</v>
      </c>
      <c r="D45" t="s">
        <v>91</v>
      </c>
      <c r="E45">
        <v>15</v>
      </c>
      <c r="F45">
        <v>17</v>
      </c>
      <c r="G45" s="1"/>
      <c r="H45" s="1"/>
      <c r="J45">
        <v>20</v>
      </c>
      <c r="K45" s="1"/>
      <c r="L45" s="1"/>
      <c r="M45" s="1"/>
      <c r="N45" s="2">
        <v>23</v>
      </c>
      <c r="O45" s="1">
        <v>36.053745269775391</v>
      </c>
      <c r="P45" s="1">
        <v>2.1469132900238037</v>
      </c>
      <c r="Q45">
        <f t="shared" ref="Q45:Q51" si="5">(P45/O45)*100</f>
        <v>5.9547580257178057</v>
      </c>
    </row>
    <row r="46" spans="1:17" x14ac:dyDescent="0.3">
      <c r="A46" t="s">
        <v>48</v>
      </c>
      <c r="B46" t="s">
        <v>97</v>
      </c>
      <c r="C46" t="s">
        <v>90</v>
      </c>
      <c r="D46" t="s">
        <v>91</v>
      </c>
      <c r="E46">
        <v>16</v>
      </c>
      <c r="F46">
        <v>17</v>
      </c>
      <c r="G46" s="1"/>
      <c r="H46" s="1"/>
      <c r="J46">
        <v>20</v>
      </c>
      <c r="K46" s="1"/>
      <c r="L46" s="1"/>
      <c r="M46" s="1"/>
      <c r="N46" s="2">
        <v>23</v>
      </c>
      <c r="O46" s="1">
        <v>36.492835998535156</v>
      </c>
      <c r="P46" s="1">
        <v>3.0488126277923584</v>
      </c>
      <c r="Q46">
        <f t="shared" si="5"/>
        <v>8.354551090287254</v>
      </c>
    </row>
    <row r="47" spans="1:17" x14ac:dyDescent="0.3">
      <c r="A47" t="s">
        <v>45</v>
      </c>
      <c r="B47" t="s">
        <v>97</v>
      </c>
      <c r="C47" t="s">
        <v>90</v>
      </c>
      <c r="D47" t="s">
        <v>91</v>
      </c>
      <c r="E47">
        <v>20</v>
      </c>
      <c r="F47">
        <v>17</v>
      </c>
      <c r="G47" s="1"/>
      <c r="H47" s="1"/>
      <c r="J47">
        <v>20</v>
      </c>
      <c r="K47" s="1">
        <v>5.3975486755371094</v>
      </c>
      <c r="L47" s="1">
        <v>0.65461158752441406</v>
      </c>
      <c r="M47" s="1">
        <f>(L47/K47)*100</f>
        <v>12.127942272966603</v>
      </c>
      <c r="N47" s="2">
        <v>23</v>
      </c>
      <c r="O47" s="1">
        <v>34.880287170410156</v>
      </c>
      <c r="P47" s="1">
        <v>0.38386252522468567</v>
      </c>
      <c r="Q47">
        <f t="shared" si="5"/>
        <v>1.1005142341555207</v>
      </c>
    </row>
    <row r="48" spans="1:17" x14ac:dyDescent="0.3">
      <c r="A48" t="s">
        <v>35</v>
      </c>
      <c r="B48" t="s">
        <v>97</v>
      </c>
      <c r="C48" t="s">
        <v>90</v>
      </c>
      <c r="D48" t="s">
        <v>91</v>
      </c>
      <c r="E48">
        <v>21</v>
      </c>
      <c r="F48">
        <v>17</v>
      </c>
      <c r="G48" s="1"/>
      <c r="H48" s="1"/>
      <c r="J48">
        <v>20</v>
      </c>
      <c r="K48" s="1">
        <v>2.2471535205841064</v>
      </c>
      <c r="L48" s="1">
        <v>0.87673777341842651</v>
      </c>
      <c r="M48" s="1">
        <f>(L48/K48)*100</f>
        <v>39.01548182567138</v>
      </c>
      <c r="N48" s="2">
        <v>23</v>
      </c>
      <c r="O48" s="1">
        <v>32.332286834716797</v>
      </c>
      <c r="P48" s="1">
        <v>0.8008762001991272</v>
      </c>
      <c r="Q48">
        <f t="shared" si="5"/>
        <v>2.4770168726178263</v>
      </c>
    </row>
    <row r="49" spans="1:17" x14ac:dyDescent="0.3">
      <c r="A49" t="s">
        <v>43</v>
      </c>
      <c r="B49" t="s">
        <v>97</v>
      </c>
      <c r="C49" t="s">
        <v>90</v>
      </c>
      <c r="D49" t="s">
        <v>91</v>
      </c>
      <c r="E49">
        <v>22</v>
      </c>
      <c r="F49">
        <v>17</v>
      </c>
      <c r="G49" s="1"/>
      <c r="H49" s="1"/>
      <c r="J49">
        <v>20</v>
      </c>
      <c r="K49" s="1"/>
      <c r="L49" s="1"/>
      <c r="M49" s="1"/>
      <c r="N49" s="2">
        <v>23</v>
      </c>
      <c r="O49" s="1">
        <v>35.252349853515625</v>
      </c>
      <c r="P49" s="1">
        <v>1.9439414739608765</v>
      </c>
      <c r="Q49">
        <f t="shared" si="5"/>
        <v>5.5143599846210316</v>
      </c>
    </row>
    <row r="50" spans="1:17" x14ac:dyDescent="0.3">
      <c r="A50" t="s">
        <v>66</v>
      </c>
      <c r="B50" t="s">
        <v>89</v>
      </c>
      <c r="C50" t="s">
        <v>90</v>
      </c>
      <c r="D50" t="s">
        <v>91</v>
      </c>
      <c r="E50">
        <v>8</v>
      </c>
      <c r="F50">
        <v>18</v>
      </c>
      <c r="G50" s="1"/>
      <c r="H50" s="1"/>
      <c r="J50">
        <v>21</v>
      </c>
      <c r="K50" s="1">
        <v>1.6256895065307617</v>
      </c>
      <c r="L50" s="1">
        <v>0.69735491275787354</v>
      </c>
      <c r="M50" s="1">
        <f t="shared" ref="M50:M57" si="6">(L50/K50)*100</f>
        <v>42.895947224635542</v>
      </c>
      <c r="N50" s="2">
        <v>22</v>
      </c>
      <c r="O50" s="1">
        <v>36.118968963623047</v>
      </c>
      <c r="P50" s="1">
        <v>2.1563897132873535</v>
      </c>
      <c r="Q50">
        <f t="shared" si="5"/>
        <v>5.9702416075584699</v>
      </c>
    </row>
    <row r="51" spans="1:17" x14ac:dyDescent="0.3">
      <c r="A51" t="s">
        <v>62</v>
      </c>
      <c r="B51" t="s">
        <v>89</v>
      </c>
      <c r="C51" t="s">
        <v>90</v>
      </c>
      <c r="D51" t="s">
        <v>91</v>
      </c>
      <c r="E51">
        <v>13</v>
      </c>
      <c r="F51">
        <v>18</v>
      </c>
      <c r="G51" s="1">
        <v>1.2459539175033569</v>
      </c>
      <c r="H51" s="1">
        <v>0.64374184608459473</v>
      </c>
      <c r="I51">
        <f>(H51/G51)*100</f>
        <v>51.666585500571713</v>
      </c>
      <c r="J51">
        <v>21</v>
      </c>
      <c r="K51" s="1">
        <v>2.2858202457427979</v>
      </c>
      <c r="L51" s="1">
        <v>0.85716009140014648</v>
      </c>
      <c r="M51" s="1">
        <f t="shared" si="6"/>
        <v>37.499015637671221</v>
      </c>
      <c r="N51" s="2">
        <v>22</v>
      </c>
      <c r="O51" s="1">
        <v>35.109149932861328</v>
      </c>
      <c r="P51" s="1">
        <v>2.0762443542480469</v>
      </c>
      <c r="Q51">
        <f t="shared" si="5"/>
        <v>5.9136844902779364</v>
      </c>
    </row>
    <row r="52" spans="1:17" x14ac:dyDescent="0.3">
      <c r="A52" t="s">
        <v>71</v>
      </c>
      <c r="B52" t="s">
        <v>89</v>
      </c>
      <c r="C52" t="s">
        <v>90</v>
      </c>
      <c r="D52" t="s">
        <v>91</v>
      </c>
      <c r="E52">
        <v>15</v>
      </c>
      <c r="F52">
        <v>18</v>
      </c>
      <c r="G52" s="1">
        <v>0.90540093183517456</v>
      </c>
      <c r="H52" s="1">
        <v>0.80594855546951294</v>
      </c>
      <c r="I52">
        <f>(H52/G52)*100</f>
        <v>89.015653411789657</v>
      </c>
      <c r="J52">
        <v>21</v>
      </c>
      <c r="K52" s="1">
        <v>3.4131929874420166</v>
      </c>
      <c r="L52" s="1">
        <v>0.85091674327850342</v>
      </c>
      <c r="M52" s="1">
        <f t="shared" si="6"/>
        <v>24.930226518372596</v>
      </c>
    </row>
    <row r="53" spans="1:17" x14ac:dyDescent="0.3">
      <c r="A53" t="s">
        <v>72</v>
      </c>
      <c r="B53" t="s">
        <v>96</v>
      </c>
      <c r="C53" t="s">
        <v>93</v>
      </c>
      <c r="D53" t="s">
        <v>94</v>
      </c>
      <c r="E53">
        <v>6</v>
      </c>
      <c r="F53">
        <v>18</v>
      </c>
      <c r="G53" s="1">
        <v>22804.421875</v>
      </c>
      <c r="H53" s="1">
        <v>1541.5947265625</v>
      </c>
      <c r="I53">
        <f>(H53/G53)*100</f>
        <v>6.7600693190670942</v>
      </c>
      <c r="J53">
        <v>21</v>
      </c>
      <c r="K53" s="1">
        <v>12632.0322265625</v>
      </c>
      <c r="L53" s="1">
        <v>659.50640869140625</v>
      </c>
      <c r="M53" s="1">
        <f t="shared" si="6"/>
        <v>5.2209050520359135</v>
      </c>
      <c r="N53" s="2">
        <v>22</v>
      </c>
      <c r="O53" t="s">
        <v>8</v>
      </c>
      <c r="P53" t="s">
        <v>8</v>
      </c>
    </row>
    <row r="54" spans="1:17" x14ac:dyDescent="0.3">
      <c r="A54" t="s">
        <v>65</v>
      </c>
      <c r="B54" t="s">
        <v>96</v>
      </c>
      <c r="C54" t="s">
        <v>90</v>
      </c>
      <c r="D54" t="s">
        <v>91</v>
      </c>
      <c r="E54">
        <v>7</v>
      </c>
      <c r="F54">
        <v>18</v>
      </c>
      <c r="G54" s="1">
        <v>94191.7734375</v>
      </c>
      <c r="H54" s="1">
        <v>7371.35986328125</v>
      </c>
      <c r="I54">
        <f>(H54/G54)*100</f>
        <v>7.8259062275459135</v>
      </c>
      <c r="J54">
        <v>21</v>
      </c>
      <c r="K54" s="1">
        <v>331910.65625</v>
      </c>
      <c r="L54" s="1">
        <v>5630.01904296875</v>
      </c>
      <c r="M54" s="1">
        <f t="shared" si="6"/>
        <v>1.6962453410137384</v>
      </c>
      <c r="N54" s="2">
        <v>22</v>
      </c>
      <c r="O54" s="1">
        <v>29.969808578491211</v>
      </c>
      <c r="P54" s="1">
        <v>0.19793765246868134</v>
      </c>
      <c r="Q54">
        <f>(P54/O54)*100</f>
        <v>0.66045684592973219</v>
      </c>
    </row>
    <row r="55" spans="1:17" x14ac:dyDescent="0.3">
      <c r="A55" t="s">
        <v>59</v>
      </c>
      <c r="B55" t="s">
        <v>96</v>
      </c>
      <c r="C55" t="s">
        <v>90</v>
      </c>
      <c r="D55" t="s">
        <v>91</v>
      </c>
      <c r="E55">
        <v>11</v>
      </c>
      <c r="F55">
        <v>18</v>
      </c>
      <c r="G55" s="1">
        <v>32180.859375</v>
      </c>
      <c r="H55" s="1">
        <v>4539.1015625</v>
      </c>
      <c r="I55">
        <f>(H55/G55)*100</f>
        <v>14.104973113385045</v>
      </c>
      <c r="J55">
        <v>21</v>
      </c>
      <c r="K55" s="1">
        <v>62626.390625</v>
      </c>
      <c r="L55" s="1">
        <v>6071.7802734375</v>
      </c>
      <c r="M55" s="1">
        <f t="shared" si="6"/>
        <v>9.6952422338925111</v>
      </c>
      <c r="N55" s="2">
        <v>22</v>
      </c>
      <c r="O55" s="1">
        <v>31.914083480834961</v>
      </c>
      <c r="P55" s="1">
        <v>1.1497557163238525</v>
      </c>
      <c r="Q55">
        <f>(P55/O55)*100</f>
        <v>3.6026593620158436</v>
      </c>
    </row>
    <row r="56" spans="1:17" x14ac:dyDescent="0.3">
      <c r="A56" t="s">
        <v>70</v>
      </c>
      <c r="B56" t="s">
        <v>96</v>
      </c>
      <c r="C56" t="s">
        <v>90</v>
      </c>
      <c r="D56" t="s">
        <v>91</v>
      </c>
      <c r="E56">
        <v>12</v>
      </c>
      <c r="F56">
        <v>18</v>
      </c>
      <c r="G56" s="1"/>
      <c r="H56" s="1"/>
      <c r="J56">
        <v>21</v>
      </c>
      <c r="K56" s="1">
        <v>24.456426620483398</v>
      </c>
      <c r="L56" s="1">
        <v>2.6061210632324219</v>
      </c>
      <c r="M56" s="1">
        <f t="shared" si="6"/>
        <v>10.656180903589872</v>
      </c>
      <c r="N56" s="2">
        <v>22</v>
      </c>
      <c r="O56" s="1">
        <v>36.516468048095703</v>
      </c>
      <c r="P56" s="1">
        <v>3.4546916484832764</v>
      </c>
      <c r="Q56">
        <f>(P56/O56)*100</f>
        <v>9.4606401800226543</v>
      </c>
    </row>
    <row r="57" spans="1:17" x14ac:dyDescent="0.3">
      <c r="A57" t="s">
        <v>64</v>
      </c>
      <c r="B57" t="s">
        <v>96</v>
      </c>
      <c r="C57" t="s">
        <v>90</v>
      </c>
      <c r="D57" t="s">
        <v>91</v>
      </c>
      <c r="E57">
        <v>21</v>
      </c>
      <c r="F57">
        <v>18</v>
      </c>
      <c r="G57" s="1">
        <v>9335.7294921875</v>
      </c>
      <c r="H57" s="1">
        <v>268.585693359375</v>
      </c>
      <c r="I57">
        <f>(H57/G57)*100</f>
        <v>2.8769652503763945</v>
      </c>
      <c r="J57">
        <v>21</v>
      </c>
      <c r="K57" s="1">
        <v>5772.26318359375</v>
      </c>
      <c r="L57" s="1">
        <v>618.28515625</v>
      </c>
      <c r="M57" s="1">
        <f t="shared" si="6"/>
        <v>10.711312644359749</v>
      </c>
      <c r="N57" s="2">
        <v>22</v>
      </c>
      <c r="O57" s="1">
        <v>29.537164688110352</v>
      </c>
      <c r="P57" s="1">
        <v>0.2870362401008606</v>
      </c>
      <c r="Q57">
        <f>(P57/O57)*100</f>
        <v>0.97177993599501389</v>
      </c>
    </row>
    <row r="58" spans="1:17" x14ac:dyDescent="0.3">
      <c r="A58" t="s">
        <v>61</v>
      </c>
      <c r="B58" t="s">
        <v>97</v>
      </c>
      <c r="C58" t="s">
        <v>90</v>
      </c>
      <c r="D58" t="s">
        <v>91</v>
      </c>
      <c r="E58">
        <v>8</v>
      </c>
      <c r="F58">
        <v>18</v>
      </c>
      <c r="G58" s="1"/>
      <c r="H58" s="1"/>
      <c r="J58">
        <v>21</v>
      </c>
      <c r="K58" s="1"/>
      <c r="M58" s="1"/>
      <c r="N58" s="2">
        <v>23</v>
      </c>
    </row>
    <row r="59" spans="1:17" x14ac:dyDescent="0.3">
      <c r="A59" t="s">
        <v>58</v>
      </c>
      <c r="B59" t="s">
        <v>97</v>
      </c>
      <c r="C59" t="s">
        <v>90</v>
      </c>
      <c r="D59" t="s">
        <v>91</v>
      </c>
      <c r="E59">
        <v>11</v>
      </c>
      <c r="F59">
        <v>18</v>
      </c>
      <c r="G59" s="1"/>
      <c r="H59" s="1"/>
      <c r="J59">
        <v>21</v>
      </c>
      <c r="K59" s="1"/>
      <c r="L59" s="1"/>
      <c r="M59" s="1"/>
      <c r="N59" s="2">
        <v>23</v>
      </c>
      <c r="O59" s="1">
        <v>32.530300140380859</v>
      </c>
      <c r="P59" s="1">
        <v>0.31667634844779968</v>
      </c>
      <c r="Q59">
        <f>(P59/O59)*100</f>
        <v>0.97348117626095809</v>
      </c>
    </row>
    <row r="60" spans="1:17" x14ac:dyDescent="0.3">
      <c r="A60" t="s">
        <v>63</v>
      </c>
      <c r="B60" t="s">
        <v>97</v>
      </c>
      <c r="C60" t="s">
        <v>90</v>
      </c>
      <c r="D60" t="s">
        <v>91</v>
      </c>
      <c r="E60">
        <v>14</v>
      </c>
      <c r="F60">
        <v>18</v>
      </c>
      <c r="G60" s="1"/>
      <c r="H60" s="1"/>
      <c r="J60">
        <v>21</v>
      </c>
      <c r="K60" s="1">
        <v>1.1548773050308228</v>
      </c>
      <c r="L60" s="1">
        <v>0.5198904275894165</v>
      </c>
      <c r="M60" s="1">
        <f>(L60/K60)*100</f>
        <v>45.016940355888373</v>
      </c>
      <c r="N60" s="2">
        <v>23</v>
      </c>
      <c r="O60" s="1">
        <v>35.265548706054688</v>
      </c>
      <c r="P60" s="1">
        <v>8.304210752248764E-2</v>
      </c>
      <c r="Q60">
        <f>(P60/O60)*100</f>
        <v>0.23547657861404625</v>
      </c>
    </row>
    <row r="61" spans="1:17" x14ac:dyDescent="0.3">
      <c r="A61" t="s">
        <v>68</v>
      </c>
      <c r="B61" t="s">
        <v>97</v>
      </c>
      <c r="C61" t="s">
        <v>95</v>
      </c>
      <c r="D61" t="s">
        <v>94</v>
      </c>
      <c r="E61">
        <v>17</v>
      </c>
      <c r="F61">
        <v>18</v>
      </c>
      <c r="G61" s="1"/>
      <c r="H61" s="1"/>
      <c r="J61">
        <v>21</v>
      </c>
      <c r="K61" s="1"/>
      <c r="L61" s="1"/>
      <c r="M61" s="1"/>
      <c r="N61" s="2">
        <v>23</v>
      </c>
      <c r="O61" s="1">
        <v>34.309658050537109</v>
      </c>
      <c r="Q61">
        <f>(P61/O61)*100</f>
        <v>0</v>
      </c>
    </row>
    <row r="62" spans="1:17" x14ac:dyDescent="0.3">
      <c r="A62" t="s">
        <v>60</v>
      </c>
      <c r="B62" t="s">
        <v>89</v>
      </c>
      <c r="C62" t="s">
        <v>90</v>
      </c>
      <c r="D62" t="s">
        <v>91</v>
      </c>
      <c r="E62">
        <v>1</v>
      </c>
      <c r="F62">
        <v>18</v>
      </c>
      <c r="G62" s="1"/>
      <c r="H62" s="1"/>
      <c r="M62" s="1"/>
    </row>
    <row r="63" spans="1:17" x14ac:dyDescent="0.3">
      <c r="A63" t="s">
        <v>69</v>
      </c>
      <c r="B63" t="s">
        <v>96</v>
      </c>
      <c r="C63" t="s">
        <v>90</v>
      </c>
      <c r="D63" t="s">
        <v>91</v>
      </c>
      <c r="E63">
        <v>16</v>
      </c>
      <c r="F63">
        <v>18</v>
      </c>
      <c r="G63" s="1">
        <v>444.33352661132813</v>
      </c>
      <c r="H63" s="1">
        <v>18.78254508972168</v>
      </c>
      <c r="I63">
        <f>(H63/G63)*100</f>
        <v>4.227127588810407</v>
      </c>
      <c r="M63" s="1"/>
    </row>
    <row r="64" spans="1:17" x14ac:dyDescent="0.3">
      <c r="A64" t="s">
        <v>67</v>
      </c>
      <c r="B64" t="s">
        <v>96</v>
      </c>
      <c r="C64" t="s">
        <v>90</v>
      </c>
      <c r="D64" t="s">
        <v>91</v>
      </c>
      <c r="E64">
        <v>22</v>
      </c>
      <c r="F64">
        <v>18</v>
      </c>
      <c r="G64" s="1">
        <v>20.001298904418945</v>
      </c>
      <c r="H64" s="1">
        <v>1.7518655061721802</v>
      </c>
      <c r="I64">
        <f>(H64/G64)*100</f>
        <v>8.758758691342468</v>
      </c>
      <c r="M64" s="1"/>
    </row>
    <row r="75" ht="15" customHeight="1" x14ac:dyDescent="0.3"/>
  </sheetData>
  <sortState xmlns:xlrd2="http://schemas.microsoft.com/office/spreadsheetml/2017/richdata2" ref="A2:Q65">
    <sortCondition ref="J2:J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3005-09AE-4AD5-BE0A-C3D01DAD9409}">
  <dimension ref="A1:AB75"/>
  <sheetViews>
    <sheetView workbookViewId="0">
      <pane ySplit="1" topLeftCell="A2" activePane="bottomLeft" state="frozen"/>
      <selection pane="bottomLeft" activeCell="D12" sqref="D12"/>
    </sheetView>
  </sheetViews>
  <sheetFormatPr defaultRowHeight="14.4" x14ac:dyDescent="0.3"/>
  <cols>
    <col min="1" max="1" width="12.21875" bestFit="1" customWidth="1"/>
    <col min="2" max="5" width="9.5546875" customWidth="1"/>
  </cols>
  <sheetData>
    <row r="1" spans="1:17" x14ac:dyDescent="0.3">
      <c r="A1" t="s">
        <v>0</v>
      </c>
      <c r="B1" t="s">
        <v>85</v>
      </c>
      <c r="C1" t="s">
        <v>86</v>
      </c>
      <c r="D1" t="s">
        <v>87</v>
      </c>
      <c r="E1" t="s">
        <v>88</v>
      </c>
      <c r="F1" t="s">
        <v>1</v>
      </c>
      <c r="G1" t="s">
        <v>3</v>
      </c>
      <c r="H1" t="s">
        <v>4</v>
      </c>
      <c r="I1" t="s">
        <v>5</v>
      </c>
      <c r="J1" t="s">
        <v>73</v>
      </c>
      <c r="K1" t="s">
        <v>76</v>
      </c>
      <c r="L1" t="s">
        <v>77</v>
      </c>
      <c r="M1" t="s">
        <v>83</v>
      </c>
      <c r="N1" t="s">
        <v>81</v>
      </c>
      <c r="O1" t="s">
        <v>80</v>
      </c>
      <c r="P1" t="s">
        <v>82</v>
      </c>
      <c r="Q1" t="s">
        <v>84</v>
      </c>
    </row>
    <row r="2" spans="1:17" x14ac:dyDescent="0.3">
      <c r="A2" t="s">
        <v>60</v>
      </c>
      <c r="B2" t="s">
        <v>89</v>
      </c>
      <c r="C2" t="s">
        <v>90</v>
      </c>
      <c r="D2" t="s">
        <v>91</v>
      </c>
      <c r="E2">
        <v>1</v>
      </c>
      <c r="F2">
        <v>18</v>
      </c>
      <c r="G2" s="1">
        <v>6.1013061553239822E-2</v>
      </c>
      <c r="H2" s="1">
        <v>5.6185387074947357E-2</v>
      </c>
      <c r="I2">
        <f t="shared" ref="I2:I33" si="0">(H2/G2)*100</f>
        <v>92.087473804146271</v>
      </c>
      <c r="M2" s="1"/>
    </row>
    <row r="3" spans="1:17" x14ac:dyDescent="0.3">
      <c r="A3" t="s">
        <v>17</v>
      </c>
      <c r="B3" t="s">
        <v>89</v>
      </c>
      <c r="C3" t="s">
        <v>90</v>
      </c>
      <c r="D3" t="s">
        <v>91</v>
      </c>
      <c r="E3">
        <v>2</v>
      </c>
      <c r="F3">
        <v>16</v>
      </c>
      <c r="G3" s="1">
        <v>16.945228576660156</v>
      </c>
      <c r="H3" s="1">
        <v>2.0727777481079102</v>
      </c>
      <c r="I3">
        <f t="shared" si="0"/>
        <v>12.2322206438861</v>
      </c>
      <c r="J3">
        <v>19</v>
      </c>
      <c r="K3" s="1">
        <v>0.18180327117443085</v>
      </c>
      <c r="L3" s="1">
        <v>0.1619885116815567</v>
      </c>
      <c r="M3" s="1">
        <f t="shared" ref="M3:M8" si="1">(L3/K3)*100</f>
        <v>89.100988466889078</v>
      </c>
      <c r="N3" s="2">
        <v>22</v>
      </c>
      <c r="O3" s="1">
        <v>28.960723876953125</v>
      </c>
      <c r="P3" s="1">
        <v>0.2309286892414093</v>
      </c>
      <c r="Q3">
        <f>(P3/O3)*100</f>
        <v>0.79738576363825564</v>
      </c>
    </row>
    <row r="4" spans="1:17" x14ac:dyDescent="0.3">
      <c r="A4" t="s">
        <v>23</v>
      </c>
      <c r="B4" t="s">
        <v>89</v>
      </c>
      <c r="C4" t="s">
        <v>92</v>
      </c>
      <c r="D4" t="s">
        <v>91</v>
      </c>
      <c r="E4">
        <v>3</v>
      </c>
      <c r="F4">
        <v>16</v>
      </c>
      <c r="G4" s="1">
        <v>0.36383163928985596</v>
      </c>
      <c r="H4" s="1">
        <v>0.1394222229719162</v>
      </c>
      <c r="I4">
        <f t="shared" si="0"/>
        <v>38.32053288274961</v>
      </c>
      <c r="J4">
        <v>19</v>
      </c>
      <c r="K4" s="1">
        <v>0.33780494332313538</v>
      </c>
      <c r="L4" s="1">
        <v>0.24742589890956879</v>
      </c>
      <c r="M4" s="1">
        <f t="shared" si="1"/>
        <v>73.245197798330508</v>
      </c>
    </row>
    <row r="5" spans="1:17" x14ac:dyDescent="0.3">
      <c r="A5" t="s">
        <v>11</v>
      </c>
      <c r="B5" t="s">
        <v>89</v>
      </c>
      <c r="C5" t="s">
        <v>90</v>
      </c>
      <c r="D5" t="s">
        <v>91</v>
      </c>
      <c r="E5">
        <v>4</v>
      </c>
      <c r="F5">
        <v>16</v>
      </c>
      <c r="G5" s="1">
        <v>18.21685791015625</v>
      </c>
      <c r="H5" s="1">
        <v>1.915380597114563</v>
      </c>
      <c r="I5">
        <f t="shared" si="0"/>
        <v>10.514330224021242</v>
      </c>
      <c r="J5">
        <v>19</v>
      </c>
      <c r="K5" s="1">
        <v>2.3063864707946777</v>
      </c>
      <c r="L5" s="1">
        <v>1.0367280244827271</v>
      </c>
      <c r="M5" s="1">
        <f t="shared" si="1"/>
        <v>44.950316766535522</v>
      </c>
      <c r="N5" s="2">
        <v>22</v>
      </c>
      <c r="O5" s="1">
        <v>29.270950317382813</v>
      </c>
      <c r="P5" s="1">
        <v>0.48881763219833374</v>
      </c>
      <c r="Q5">
        <f>(P5/O5)*100</f>
        <v>1.6699752720636645</v>
      </c>
    </row>
    <row r="6" spans="1:17" x14ac:dyDescent="0.3">
      <c r="A6" t="s">
        <v>34</v>
      </c>
      <c r="B6" t="s">
        <v>89</v>
      </c>
      <c r="C6" t="s">
        <v>93</v>
      </c>
      <c r="D6" t="s">
        <v>94</v>
      </c>
      <c r="E6">
        <v>6</v>
      </c>
      <c r="F6">
        <v>17</v>
      </c>
      <c r="G6" s="1">
        <v>21.419832229614258</v>
      </c>
      <c r="H6" s="1">
        <v>13.208816528320313</v>
      </c>
      <c r="I6">
        <f t="shared" si="0"/>
        <v>61.666293119038983</v>
      </c>
      <c r="J6">
        <v>20</v>
      </c>
      <c r="K6" s="1">
        <v>0.50070196390151978</v>
      </c>
      <c r="L6" s="1">
        <v>0.33070191740989685</v>
      </c>
      <c r="M6" s="1">
        <f t="shared" si="1"/>
        <v>66.047657339514799</v>
      </c>
      <c r="N6" s="2">
        <v>23</v>
      </c>
      <c r="O6" s="1">
        <v>33.721755981445313</v>
      </c>
      <c r="P6" t="s">
        <v>8</v>
      </c>
    </row>
    <row r="7" spans="1:17" x14ac:dyDescent="0.3">
      <c r="A7" t="s">
        <v>44</v>
      </c>
      <c r="B7" t="s">
        <v>89</v>
      </c>
      <c r="C7" t="s">
        <v>90</v>
      </c>
      <c r="D7" t="s">
        <v>91</v>
      </c>
      <c r="E7">
        <v>7</v>
      </c>
      <c r="F7">
        <v>17</v>
      </c>
      <c r="G7" s="1">
        <v>20.292367935180664</v>
      </c>
      <c r="H7" s="1">
        <v>2.2144443988800049</v>
      </c>
      <c r="I7">
        <f t="shared" si="0"/>
        <v>10.912695876368602</v>
      </c>
      <c r="J7">
        <v>20</v>
      </c>
      <c r="K7" s="1">
        <v>13.03801441192627</v>
      </c>
      <c r="L7" s="1">
        <v>6.0672574043273926</v>
      </c>
      <c r="M7" s="1">
        <f t="shared" si="1"/>
        <v>46.535133438550943</v>
      </c>
      <c r="N7" s="2">
        <v>23</v>
      </c>
      <c r="O7" s="1">
        <v>32.575332641601563</v>
      </c>
      <c r="P7" s="1">
        <v>0.75958311557769775</v>
      </c>
      <c r="Q7">
        <f>(P7/O7)*100</f>
        <v>2.331773934389985</v>
      </c>
    </row>
    <row r="8" spans="1:17" x14ac:dyDescent="0.3">
      <c r="A8" t="s">
        <v>66</v>
      </c>
      <c r="B8" t="s">
        <v>89</v>
      </c>
      <c r="C8" t="s">
        <v>90</v>
      </c>
      <c r="D8" t="s">
        <v>91</v>
      </c>
      <c r="E8">
        <v>8</v>
      </c>
      <c r="F8">
        <v>18</v>
      </c>
      <c r="G8" s="1">
        <v>0.40306887030601501</v>
      </c>
      <c r="H8" s="1">
        <v>0.17456589639186859</v>
      </c>
      <c r="I8">
        <f t="shared" si="0"/>
        <v>43.309198316242068</v>
      </c>
      <c r="J8">
        <v>21</v>
      </c>
      <c r="K8" s="1">
        <v>1.6256895065307617</v>
      </c>
      <c r="L8" s="1">
        <v>0.69735491275787354</v>
      </c>
      <c r="M8" s="1">
        <f t="shared" si="1"/>
        <v>42.895947224635542</v>
      </c>
      <c r="N8" s="2">
        <v>22</v>
      </c>
      <c r="O8" s="1">
        <v>36.118968963623047</v>
      </c>
      <c r="P8" s="1">
        <v>2.1563897132873535</v>
      </c>
      <c r="Q8">
        <f>(P8/O8)*100</f>
        <v>5.9702416075584699</v>
      </c>
    </row>
    <row r="9" spans="1:17" x14ac:dyDescent="0.3">
      <c r="A9" t="s">
        <v>13</v>
      </c>
      <c r="B9" t="s">
        <v>89</v>
      </c>
      <c r="C9" t="s">
        <v>95</v>
      </c>
      <c r="D9" t="s">
        <v>94</v>
      </c>
      <c r="E9">
        <v>9</v>
      </c>
      <c r="F9">
        <v>16</v>
      </c>
      <c r="G9" s="1">
        <v>3.7577878683805466E-2</v>
      </c>
      <c r="H9" s="1">
        <v>3.4349098801612854E-2</v>
      </c>
      <c r="I9">
        <f t="shared" si="0"/>
        <v>91.40776436753977</v>
      </c>
      <c r="J9">
        <v>19</v>
      </c>
      <c r="K9" s="1">
        <v>1.4242726610973477E-3</v>
      </c>
      <c r="L9" t="s">
        <v>8</v>
      </c>
      <c r="M9" s="1"/>
    </row>
    <row r="10" spans="1:17" x14ac:dyDescent="0.3">
      <c r="A10" t="s">
        <v>24</v>
      </c>
      <c r="B10" t="s">
        <v>89</v>
      </c>
      <c r="C10" t="s">
        <v>95</v>
      </c>
      <c r="D10" t="s">
        <v>94</v>
      </c>
      <c r="E10">
        <v>10</v>
      </c>
      <c r="F10">
        <v>16</v>
      </c>
      <c r="G10" s="1">
        <v>810.0458984375</v>
      </c>
      <c r="H10" s="1">
        <v>10.827338218688965</v>
      </c>
      <c r="I10">
        <f t="shared" si="0"/>
        <v>1.3366326821200936</v>
      </c>
      <c r="J10">
        <v>19</v>
      </c>
      <c r="K10" s="1">
        <v>3.2866313457489014</v>
      </c>
      <c r="L10" s="1">
        <v>0.88748323917388916</v>
      </c>
      <c r="M10" s="1">
        <f t="shared" ref="M10:M19" si="2">(L10/K10)*100</f>
        <v>27.002822824099386</v>
      </c>
      <c r="N10" s="2">
        <v>22</v>
      </c>
      <c r="O10" s="1">
        <v>30.269819259643555</v>
      </c>
      <c r="P10" s="1">
        <v>0.42432698607444763</v>
      </c>
      <c r="Q10">
        <f>(P10/O10)*100</f>
        <v>1.4018153938572422</v>
      </c>
    </row>
    <row r="11" spans="1:17" x14ac:dyDescent="0.3">
      <c r="A11" t="s">
        <v>22</v>
      </c>
      <c r="B11" t="s">
        <v>89</v>
      </c>
      <c r="C11" t="s">
        <v>90</v>
      </c>
      <c r="D11" t="s">
        <v>91</v>
      </c>
      <c r="E11">
        <v>11</v>
      </c>
      <c r="F11">
        <v>16</v>
      </c>
      <c r="G11" s="1">
        <v>4.1781265288591385E-2</v>
      </c>
      <c r="H11" s="1">
        <v>4.9658045172691345E-2</v>
      </c>
      <c r="I11">
        <f t="shared" si="0"/>
        <v>118.85242064761204</v>
      </c>
      <c r="J11">
        <v>19</v>
      </c>
      <c r="K11" s="1">
        <v>1.3544413261115551E-2</v>
      </c>
      <c r="L11" s="1">
        <v>1.1242462322115898E-2</v>
      </c>
      <c r="M11" s="1">
        <f t="shared" si="2"/>
        <v>83.004424816183885</v>
      </c>
      <c r="N11" s="2">
        <v>22</v>
      </c>
      <c r="O11" t="s">
        <v>8</v>
      </c>
      <c r="P11" t="s">
        <v>8</v>
      </c>
    </row>
    <row r="12" spans="1:17" x14ac:dyDescent="0.3">
      <c r="A12" t="s">
        <v>38</v>
      </c>
      <c r="B12" t="s">
        <v>89</v>
      </c>
      <c r="C12" t="s">
        <v>90</v>
      </c>
      <c r="D12" t="s">
        <v>91</v>
      </c>
      <c r="E12">
        <v>12</v>
      </c>
      <c r="F12">
        <v>17</v>
      </c>
      <c r="G12" s="1">
        <v>2.7496106624603271</v>
      </c>
      <c r="H12" s="1">
        <v>1.0013049840927124</v>
      </c>
      <c r="I12">
        <f t="shared" si="0"/>
        <v>36.416246043967313</v>
      </c>
      <c r="J12">
        <v>20</v>
      </c>
      <c r="K12" s="1">
        <v>1.8647499084472656</v>
      </c>
      <c r="L12" s="1">
        <v>0.43408584594726563</v>
      </c>
      <c r="M12" s="1">
        <f t="shared" si="2"/>
        <v>23.278502065122446</v>
      </c>
      <c r="N12" s="2">
        <v>23</v>
      </c>
      <c r="O12" s="1">
        <v>36.486400604248047</v>
      </c>
      <c r="P12" s="1">
        <v>0.69366306066513062</v>
      </c>
      <c r="Q12">
        <f>(P12/O12)*100</f>
        <v>1.9011550856687371</v>
      </c>
    </row>
    <row r="13" spans="1:17" x14ac:dyDescent="0.3">
      <c r="A13" t="s">
        <v>62</v>
      </c>
      <c r="B13" t="s">
        <v>89</v>
      </c>
      <c r="C13" t="s">
        <v>90</v>
      </c>
      <c r="D13" t="s">
        <v>91</v>
      </c>
      <c r="E13">
        <v>13</v>
      </c>
      <c r="F13">
        <v>18</v>
      </c>
      <c r="G13" s="1">
        <v>1.2459539175033569</v>
      </c>
      <c r="H13" s="1">
        <v>0.64374184608459473</v>
      </c>
      <c r="I13">
        <f t="shared" si="0"/>
        <v>51.666585500571713</v>
      </c>
      <c r="J13">
        <v>21</v>
      </c>
      <c r="K13" s="1">
        <v>2.2858202457427979</v>
      </c>
      <c r="L13" s="1">
        <v>0.85716009140014648</v>
      </c>
      <c r="M13" s="1">
        <f t="shared" si="2"/>
        <v>37.499015637671221</v>
      </c>
      <c r="N13" s="2">
        <v>22</v>
      </c>
      <c r="O13" s="1">
        <v>35.109149932861328</v>
      </c>
      <c r="P13" s="1">
        <v>2.0762443542480469</v>
      </c>
      <c r="Q13">
        <f>(P13/O13)*100</f>
        <v>5.9136844902779364</v>
      </c>
    </row>
    <row r="14" spans="1:17" x14ac:dyDescent="0.3">
      <c r="A14" t="s">
        <v>21</v>
      </c>
      <c r="B14" t="s">
        <v>89</v>
      </c>
      <c r="C14" t="s">
        <v>90</v>
      </c>
      <c r="D14" t="s">
        <v>91</v>
      </c>
      <c r="E14">
        <v>14</v>
      </c>
      <c r="F14">
        <v>16</v>
      </c>
      <c r="G14" s="1">
        <v>5.4866175651550293</v>
      </c>
      <c r="H14" s="1">
        <v>0.98970139026641846</v>
      </c>
      <c r="I14">
        <f t="shared" si="0"/>
        <v>18.038461374671254</v>
      </c>
      <c r="J14">
        <v>19</v>
      </c>
      <c r="K14" s="1">
        <v>0.55484491586685181</v>
      </c>
      <c r="L14" s="1">
        <v>0.14566166698932648</v>
      </c>
      <c r="M14" s="1">
        <f t="shared" si="2"/>
        <v>26.252681213047545</v>
      </c>
      <c r="N14" s="2">
        <v>22</v>
      </c>
      <c r="O14" s="1">
        <v>34.203075408935547</v>
      </c>
      <c r="P14" s="1">
        <v>1.8443511724472046</v>
      </c>
      <c r="Q14">
        <f>(P14/O14)*100</f>
        <v>5.3923547821239728</v>
      </c>
    </row>
    <row r="15" spans="1:17" x14ac:dyDescent="0.3">
      <c r="A15" t="s">
        <v>71</v>
      </c>
      <c r="B15" t="s">
        <v>89</v>
      </c>
      <c r="C15" t="s">
        <v>90</v>
      </c>
      <c r="D15" t="s">
        <v>91</v>
      </c>
      <c r="E15">
        <v>15</v>
      </c>
      <c r="F15">
        <v>18</v>
      </c>
      <c r="G15" s="1">
        <v>0.90540093183517456</v>
      </c>
      <c r="H15" s="1">
        <v>0.80594855546951294</v>
      </c>
      <c r="I15">
        <f t="shared" si="0"/>
        <v>89.015653411789657</v>
      </c>
      <c r="J15">
        <v>21</v>
      </c>
      <c r="K15" s="1">
        <v>3.4131929874420166</v>
      </c>
      <c r="L15" s="1">
        <v>0.85091674327850342</v>
      </c>
      <c r="M15" s="1">
        <f t="shared" si="2"/>
        <v>24.930226518372596</v>
      </c>
    </row>
    <row r="16" spans="1:17" x14ac:dyDescent="0.3">
      <c r="A16" t="s">
        <v>56</v>
      </c>
      <c r="B16" t="s">
        <v>89</v>
      </c>
      <c r="C16" t="s">
        <v>90</v>
      </c>
      <c r="D16" t="s">
        <v>91</v>
      </c>
      <c r="E16">
        <v>16</v>
      </c>
      <c r="F16">
        <v>17</v>
      </c>
      <c r="G16" s="1">
        <v>1.1672590970993042</v>
      </c>
      <c r="H16" s="1">
        <v>0.33783990144729614</v>
      </c>
      <c r="I16">
        <f t="shared" si="0"/>
        <v>28.943008650508251</v>
      </c>
      <c r="J16">
        <v>20</v>
      </c>
      <c r="K16" s="1">
        <v>6.055518627166748</v>
      </c>
      <c r="L16" s="1">
        <v>1.5695904493331909</v>
      </c>
      <c r="M16" s="1">
        <f t="shared" si="2"/>
        <v>25.920000349624384</v>
      </c>
      <c r="N16" s="2">
        <v>23</v>
      </c>
      <c r="O16" s="1">
        <v>34.471805572509766</v>
      </c>
    </row>
    <row r="17" spans="1:28" x14ac:dyDescent="0.3">
      <c r="A17" t="s">
        <v>52</v>
      </c>
      <c r="B17" t="s">
        <v>89</v>
      </c>
      <c r="C17" t="s">
        <v>95</v>
      </c>
      <c r="D17" t="s">
        <v>94</v>
      </c>
      <c r="E17">
        <v>17</v>
      </c>
      <c r="F17">
        <v>17</v>
      </c>
      <c r="G17" s="1">
        <v>3.2762222290039063</v>
      </c>
      <c r="H17" s="1">
        <v>4.7264423370361328</v>
      </c>
      <c r="I17">
        <f t="shared" si="0"/>
        <v>144.26501032786007</v>
      </c>
      <c r="J17">
        <v>20</v>
      </c>
      <c r="K17" s="1">
        <v>0.57533252239227295</v>
      </c>
      <c r="L17" s="1">
        <v>0.23730291426181793</v>
      </c>
      <c r="M17" s="1">
        <f t="shared" si="2"/>
        <v>41.246219364602538</v>
      </c>
      <c r="N17" s="2">
        <v>23</v>
      </c>
      <c r="O17" s="1">
        <v>32.573577880859375</v>
      </c>
      <c r="P17" s="1">
        <v>1.256245493888855</v>
      </c>
      <c r="Q17">
        <f>(P17/O17)*100</f>
        <v>3.856639569910556</v>
      </c>
    </row>
    <row r="18" spans="1:28" x14ac:dyDescent="0.3">
      <c r="A18" t="s">
        <v>10</v>
      </c>
      <c r="B18" t="s">
        <v>89</v>
      </c>
      <c r="C18" t="s">
        <v>93</v>
      </c>
      <c r="D18" t="s">
        <v>94</v>
      </c>
      <c r="E18">
        <v>18</v>
      </c>
      <c r="F18">
        <v>16</v>
      </c>
      <c r="G18" s="1">
        <v>12.800950050354004</v>
      </c>
      <c r="H18" s="1">
        <v>3.5863595008850098</v>
      </c>
      <c r="I18">
        <f t="shared" si="0"/>
        <v>28.016354151665723</v>
      </c>
      <c r="J18">
        <v>19</v>
      </c>
      <c r="K18" s="1">
        <v>1.7913846969604492</v>
      </c>
      <c r="L18" s="1">
        <v>0.50848573446273804</v>
      </c>
      <c r="M18" s="1">
        <f t="shared" si="2"/>
        <v>28.385066330281628</v>
      </c>
      <c r="N18" s="2">
        <v>22</v>
      </c>
      <c r="O18" s="1">
        <v>33.045017242431641</v>
      </c>
      <c r="P18" s="1">
        <v>1.2548584938049316</v>
      </c>
      <c r="Q18">
        <f>(P18/O18)*100</f>
        <v>3.7974212105830691</v>
      </c>
      <c r="AA18" t="s">
        <v>8</v>
      </c>
      <c r="AB18" t="s">
        <v>8</v>
      </c>
    </row>
    <row r="19" spans="1:28" x14ac:dyDescent="0.3">
      <c r="A19" t="s">
        <v>29</v>
      </c>
      <c r="B19" t="s">
        <v>89</v>
      </c>
      <c r="C19" t="s">
        <v>90</v>
      </c>
      <c r="D19" t="s">
        <v>91</v>
      </c>
      <c r="E19">
        <v>19</v>
      </c>
      <c r="F19">
        <v>16</v>
      </c>
      <c r="G19" s="1">
        <v>126.44815826416016</v>
      </c>
      <c r="H19" s="1">
        <v>6.6965823173522949</v>
      </c>
      <c r="I19">
        <f t="shared" si="0"/>
        <v>5.2959113120197507</v>
      </c>
      <c r="J19">
        <v>19</v>
      </c>
      <c r="K19" s="1">
        <v>0.39222025871276855</v>
      </c>
      <c r="L19" s="1">
        <v>0.3000011146068573</v>
      </c>
      <c r="M19" s="1">
        <f t="shared" si="2"/>
        <v>76.487919209332489</v>
      </c>
      <c r="N19" s="2">
        <v>22</v>
      </c>
      <c r="O19" s="1">
        <v>27.948488235473633</v>
      </c>
      <c r="P19" s="1">
        <v>0.30834883451461792</v>
      </c>
      <c r="Q19">
        <f>(P19/O19)*100</f>
        <v>1.1032755400460121</v>
      </c>
    </row>
    <row r="20" spans="1:28" x14ac:dyDescent="0.3">
      <c r="A20" t="s">
        <v>36</v>
      </c>
      <c r="B20" t="s">
        <v>89</v>
      </c>
      <c r="C20" t="s">
        <v>90</v>
      </c>
      <c r="D20" t="s">
        <v>91</v>
      </c>
      <c r="E20">
        <v>20</v>
      </c>
      <c r="F20">
        <v>17</v>
      </c>
      <c r="G20" s="1">
        <v>0.14121448993682861</v>
      </c>
      <c r="H20" s="1">
        <v>6.5483331680297852E-2</v>
      </c>
      <c r="I20">
        <f t="shared" si="0"/>
        <v>46.371538579073153</v>
      </c>
      <c r="J20">
        <v>20</v>
      </c>
      <c r="K20" s="1">
        <v>5.3851264528930187E-3</v>
      </c>
      <c r="L20" t="s">
        <v>8</v>
      </c>
      <c r="M20" s="1"/>
      <c r="N20" s="2">
        <v>23</v>
      </c>
      <c r="O20" t="s">
        <v>8</v>
      </c>
      <c r="P20" t="s">
        <v>8</v>
      </c>
    </row>
    <row r="21" spans="1:28" x14ac:dyDescent="0.3">
      <c r="A21" t="s">
        <v>57</v>
      </c>
      <c r="B21" t="s">
        <v>89</v>
      </c>
      <c r="C21" t="s">
        <v>90</v>
      </c>
      <c r="D21" t="s">
        <v>91</v>
      </c>
      <c r="E21">
        <v>21</v>
      </c>
      <c r="F21">
        <v>17</v>
      </c>
      <c r="G21" s="1">
        <v>258.09194946289063</v>
      </c>
      <c r="H21" s="1">
        <v>337.11660766601563</v>
      </c>
      <c r="I21">
        <f t="shared" si="0"/>
        <v>130.61880014761462</v>
      </c>
      <c r="J21">
        <v>20</v>
      </c>
      <c r="K21" s="1">
        <v>0.14055351912975311</v>
      </c>
      <c r="L21" s="1">
        <v>8.0487877130508423E-2</v>
      </c>
      <c r="M21" s="1">
        <f t="shared" ref="M21:M36" si="3">(L21/K21)*100</f>
        <v>57.264931983812794</v>
      </c>
      <c r="N21" s="2">
        <v>23</v>
      </c>
      <c r="O21" s="1">
        <v>38.304733276367188</v>
      </c>
    </row>
    <row r="22" spans="1:28" x14ac:dyDescent="0.3">
      <c r="A22" t="s">
        <v>49</v>
      </c>
      <c r="B22" t="s">
        <v>89</v>
      </c>
      <c r="C22" t="s">
        <v>90</v>
      </c>
      <c r="D22" t="s">
        <v>91</v>
      </c>
      <c r="E22">
        <v>22</v>
      </c>
      <c r="F22">
        <v>17</v>
      </c>
      <c r="G22" s="1">
        <v>0.39580664038658142</v>
      </c>
      <c r="H22" s="1">
        <v>0.22622650861740112</v>
      </c>
      <c r="I22">
        <f t="shared" si="0"/>
        <v>57.155814363409206</v>
      </c>
      <c r="J22">
        <v>20</v>
      </c>
      <c r="K22" s="1">
        <v>0.37253263592720032</v>
      </c>
      <c r="L22" s="1">
        <v>0.3410237729549408</v>
      </c>
      <c r="M22" s="1">
        <f t="shared" si="3"/>
        <v>91.541985873576749</v>
      </c>
      <c r="N22" s="2">
        <v>23</v>
      </c>
      <c r="O22" s="1">
        <v>32.925155639648438</v>
      </c>
      <c r="P22" s="1">
        <v>0.21256299316883087</v>
      </c>
      <c r="Q22">
        <f>(P22/O22)*100</f>
        <v>0.64559449770030164</v>
      </c>
    </row>
    <row r="23" spans="1:28" x14ac:dyDescent="0.3">
      <c r="A23" t="s">
        <v>50</v>
      </c>
      <c r="B23" t="s">
        <v>96</v>
      </c>
      <c r="C23" t="s">
        <v>90</v>
      </c>
      <c r="D23" t="s">
        <v>91</v>
      </c>
      <c r="E23">
        <v>1</v>
      </c>
      <c r="F23">
        <v>17</v>
      </c>
      <c r="G23" s="1">
        <v>645.0101318359375</v>
      </c>
      <c r="H23" s="1">
        <v>33.199291229248047</v>
      </c>
      <c r="I23">
        <f t="shared" si="0"/>
        <v>5.1470960827778907</v>
      </c>
      <c r="J23">
        <v>20</v>
      </c>
      <c r="K23" s="1">
        <v>242.36692810058594</v>
      </c>
      <c r="L23" s="1">
        <v>47.112064361572266</v>
      </c>
      <c r="M23" s="1">
        <f t="shared" si="3"/>
        <v>19.438322188091622</v>
      </c>
      <c r="N23" s="2">
        <v>23</v>
      </c>
      <c r="O23" s="1">
        <v>34.545982360839844</v>
      </c>
      <c r="P23" s="1">
        <v>1.6701551675796509</v>
      </c>
      <c r="Q23">
        <f>(P23/O23)*100</f>
        <v>4.8345858286342507</v>
      </c>
    </row>
    <row r="24" spans="1:28" x14ac:dyDescent="0.3">
      <c r="A24" t="s">
        <v>47</v>
      </c>
      <c r="B24" t="s">
        <v>96</v>
      </c>
      <c r="C24" t="s">
        <v>90</v>
      </c>
      <c r="D24" t="s">
        <v>91</v>
      </c>
      <c r="E24">
        <v>2</v>
      </c>
      <c r="F24">
        <v>17</v>
      </c>
      <c r="G24" s="1">
        <v>8.5941505432128906</v>
      </c>
      <c r="H24" s="1">
        <v>1.8836543560028076</v>
      </c>
      <c r="I24">
        <f t="shared" si="0"/>
        <v>21.917865489223914</v>
      </c>
      <c r="J24">
        <v>20</v>
      </c>
      <c r="K24" s="1">
        <v>0.73516446352005005</v>
      </c>
      <c r="L24" s="1">
        <v>0.17111483216285706</v>
      </c>
      <c r="M24" s="1">
        <f t="shared" si="3"/>
        <v>23.27572137308433</v>
      </c>
    </row>
    <row r="25" spans="1:28" x14ac:dyDescent="0.3">
      <c r="A25" t="s">
        <v>19</v>
      </c>
      <c r="B25" t="s">
        <v>96</v>
      </c>
      <c r="C25" t="s">
        <v>92</v>
      </c>
      <c r="D25" t="s">
        <v>91</v>
      </c>
      <c r="E25">
        <v>3</v>
      </c>
      <c r="F25">
        <v>16</v>
      </c>
      <c r="G25" s="1">
        <v>6.6715703010559082</v>
      </c>
      <c r="H25" s="1">
        <v>1.6348490715026855</v>
      </c>
      <c r="I25">
        <f t="shared" si="0"/>
        <v>24.504711750454586</v>
      </c>
      <c r="J25">
        <v>19</v>
      </c>
      <c r="K25" s="1">
        <v>0.55469989776611328</v>
      </c>
      <c r="L25" s="1">
        <v>0.39120611548423767</v>
      </c>
      <c r="M25" s="1">
        <f t="shared" si="3"/>
        <v>70.525723379380892</v>
      </c>
    </row>
    <row r="26" spans="1:28" x14ac:dyDescent="0.3">
      <c r="A26" t="s">
        <v>30</v>
      </c>
      <c r="B26" t="s">
        <v>96</v>
      </c>
      <c r="C26" t="s">
        <v>90</v>
      </c>
      <c r="D26" t="s">
        <v>91</v>
      </c>
      <c r="E26">
        <v>4</v>
      </c>
      <c r="F26">
        <v>16</v>
      </c>
      <c r="G26" s="1">
        <v>10.179089546203613</v>
      </c>
      <c r="H26" s="1">
        <v>1.5839633941650391</v>
      </c>
      <c r="I26">
        <f t="shared" si="0"/>
        <v>15.56095353101391</v>
      </c>
      <c r="J26">
        <v>19</v>
      </c>
      <c r="K26" s="1">
        <v>2.7944729328155518</v>
      </c>
      <c r="L26" s="1">
        <v>0.92327064275741577</v>
      </c>
      <c r="M26" s="1">
        <f t="shared" si="3"/>
        <v>33.039169280025227</v>
      </c>
    </row>
    <row r="27" spans="1:28" x14ac:dyDescent="0.3">
      <c r="A27" t="s">
        <v>72</v>
      </c>
      <c r="B27" t="s">
        <v>96</v>
      </c>
      <c r="C27" t="s">
        <v>93</v>
      </c>
      <c r="D27" t="s">
        <v>94</v>
      </c>
      <c r="E27">
        <v>6</v>
      </c>
      <c r="F27">
        <v>18</v>
      </c>
      <c r="G27" s="1">
        <v>22804.421875</v>
      </c>
      <c r="H27" s="1">
        <v>1541.5947265625</v>
      </c>
      <c r="I27">
        <f t="shared" si="0"/>
        <v>6.7600693190670942</v>
      </c>
      <c r="J27">
        <v>21</v>
      </c>
      <c r="K27" s="1">
        <v>12632.0322265625</v>
      </c>
      <c r="L27" s="1">
        <v>659.50640869140625</v>
      </c>
      <c r="M27" s="1">
        <f t="shared" si="3"/>
        <v>5.2209050520359135</v>
      </c>
      <c r="N27" s="2">
        <v>22</v>
      </c>
      <c r="O27" t="s">
        <v>8</v>
      </c>
      <c r="P27" t="s">
        <v>8</v>
      </c>
    </row>
    <row r="28" spans="1:28" x14ac:dyDescent="0.3">
      <c r="A28" t="s">
        <v>65</v>
      </c>
      <c r="B28" t="s">
        <v>96</v>
      </c>
      <c r="C28" t="s">
        <v>90</v>
      </c>
      <c r="D28" t="s">
        <v>91</v>
      </c>
      <c r="E28">
        <v>7</v>
      </c>
      <c r="F28">
        <v>18</v>
      </c>
      <c r="G28" s="1">
        <v>94191.7734375</v>
      </c>
      <c r="H28" s="1">
        <v>7371.35986328125</v>
      </c>
      <c r="I28">
        <f t="shared" si="0"/>
        <v>7.8259062275459135</v>
      </c>
      <c r="J28">
        <v>21</v>
      </c>
      <c r="K28" s="1">
        <v>331910.65625</v>
      </c>
      <c r="L28" s="1">
        <v>5630.01904296875</v>
      </c>
      <c r="M28" s="1">
        <f t="shared" si="3"/>
        <v>1.6962453410137384</v>
      </c>
      <c r="N28" s="2">
        <v>22</v>
      </c>
      <c r="O28" s="1">
        <v>29.969808578491211</v>
      </c>
      <c r="P28" s="1">
        <v>0.19793765246868134</v>
      </c>
      <c r="Q28">
        <f>(P28/O28)*100</f>
        <v>0.66045684592973219</v>
      </c>
    </row>
    <row r="29" spans="1:28" x14ac:dyDescent="0.3">
      <c r="A29" t="s">
        <v>27</v>
      </c>
      <c r="B29" t="s">
        <v>96</v>
      </c>
      <c r="C29" t="s">
        <v>90</v>
      </c>
      <c r="D29" t="s">
        <v>91</v>
      </c>
      <c r="E29">
        <v>8</v>
      </c>
      <c r="F29">
        <v>16</v>
      </c>
      <c r="G29" s="1">
        <v>7.3204512596130371</v>
      </c>
      <c r="H29" s="1">
        <v>0.94439572095870972</v>
      </c>
      <c r="I29">
        <f t="shared" si="0"/>
        <v>12.900785586387894</v>
      </c>
      <c r="J29">
        <v>19</v>
      </c>
      <c r="K29" s="1">
        <v>0.54182058572769165</v>
      </c>
      <c r="L29" s="1">
        <v>6.3316680490970612E-2</v>
      </c>
      <c r="M29" s="1">
        <f t="shared" si="3"/>
        <v>11.685912672722317</v>
      </c>
    </row>
    <row r="30" spans="1:28" x14ac:dyDescent="0.3">
      <c r="A30" t="s">
        <v>37</v>
      </c>
      <c r="B30" t="s">
        <v>96</v>
      </c>
      <c r="C30" t="s">
        <v>95</v>
      </c>
      <c r="D30" t="s">
        <v>94</v>
      </c>
      <c r="E30">
        <v>9</v>
      </c>
      <c r="F30">
        <v>17</v>
      </c>
      <c r="G30" s="1">
        <v>17.231225967407227</v>
      </c>
      <c r="H30" s="1">
        <v>1.7306363582611084</v>
      </c>
      <c r="I30">
        <f t="shared" si="0"/>
        <v>10.043605495828317</v>
      </c>
      <c r="J30">
        <v>20</v>
      </c>
      <c r="K30" s="1">
        <v>13.329470634460449</v>
      </c>
      <c r="L30" s="1">
        <v>5.3538618087768555</v>
      </c>
      <c r="M30" s="1">
        <f t="shared" si="3"/>
        <v>40.165599637059927</v>
      </c>
      <c r="O30" t="s">
        <v>8</v>
      </c>
      <c r="P30" t="s">
        <v>8</v>
      </c>
    </row>
    <row r="31" spans="1:28" x14ac:dyDescent="0.3">
      <c r="A31" t="s">
        <v>26</v>
      </c>
      <c r="B31" t="s">
        <v>96</v>
      </c>
      <c r="C31" t="s">
        <v>95</v>
      </c>
      <c r="D31" t="s">
        <v>94</v>
      </c>
      <c r="E31">
        <v>10</v>
      </c>
      <c r="F31">
        <v>16</v>
      </c>
      <c r="G31" s="1">
        <v>9.693934440612793</v>
      </c>
      <c r="H31" s="1">
        <v>2.3813199996948242</v>
      </c>
      <c r="I31">
        <f t="shared" si="0"/>
        <v>24.56505162360363</v>
      </c>
      <c r="J31">
        <v>19</v>
      </c>
      <c r="K31" s="1">
        <v>2.9454624652862549</v>
      </c>
      <c r="L31" s="1">
        <v>0.33548459410667419</v>
      </c>
      <c r="M31" s="1">
        <f t="shared" si="3"/>
        <v>11.389878433710413</v>
      </c>
      <c r="N31" s="2">
        <v>22</v>
      </c>
    </row>
    <row r="32" spans="1:28" x14ac:dyDescent="0.3">
      <c r="A32" t="s">
        <v>59</v>
      </c>
      <c r="B32" t="s">
        <v>96</v>
      </c>
      <c r="C32" t="s">
        <v>90</v>
      </c>
      <c r="D32" t="s">
        <v>91</v>
      </c>
      <c r="E32">
        <v>11</v>
      </c>
      <c r="F32">
        <v>18</v>
      </c>
      <c r="G32" s="1">
        <v>32180.859375</v>
      </c>
      <c r="H32" s="1">
        <v>4539.1015625</v>
      </c>
      <c r="I32">
        <f t="shared" si="0"/>
        <v>14.104973113385045</v>
      </c>
      <c r="J32">
        <v>21</v>
      </c>
      <c r="K32" s="1">
        <v>62626.390625</v>
      </c>
      <c r="L32" s="1">
        <v>6071.7802734375</v>
      </c>
      <c r="M32" s="1">
        <f t="shared" si="3"/>
        <v>9.6952422338925111</v>
      </c>
      <c r="N32" s="2">
        <v>22</v>
      </c>
      <c r="O32" s="1">
        <v>31.914083480834961</v>
      </c>
      <c r="P32" s="1">
        <v>1.1497557163238525</v>
      </c>
      <c r="Q32">
        <f>(P32/O32)*100</f>
        <v>3.6026593620158436</v>
      </c>
    </row>
    <row r="33" spans="1:17" x14ac:dyDescent="0.3">
      <c r="A33" t="s">
        <v>70</v>
      </c>
      <c r="B33" t="s">
        <v>96</v>
      </c>
      <c r="C33" t="s">
        <v>90</v>
      </c>
      <c r="D33" t="s">
        <v>91</v>
      </c>
      <c r="E33">
        <v>12</v>
      </c>
      <c r="F33">
        <v>18</v>
      </c>
      <c r="G33" s="1">
        <v>288.9927978515625</v>
      </c>
      <c r="H33" s="1">
        <v>6.4185910224914551</v>
      </c>
      <c r="I33">
        <f t="shared" si="0"/>
        <v>2.2210211016359942</v>
      </c>
      <c r="J33">
        <v>21</v>
      </c>
      <c r="K33" s="1">
        <v>24.456426620483398</v>
      </c>
      <c r="L33" s="1">
        <v>2.6061210632324219</v>
      </c>
      <c r="M33" s="1">
        <f t="shared" si="3"/>
        <v>10.656180903589872</v>
      </c>
      <c r="N33" s="2">
        <v>22</v>
      </c>
      <c r="O33" s="1">
        <v>36.516468048095703</v>
      </c>
      <c r="P33" s="1">
        <v>3.4546916484832764</v>
      </c>
      <c r="Q33">
        <f>(P33/O33)*100</f>
        <v>9.4606401800226543</v>
      </c>
    </row>
    <row r="34" spans="1:17" x14ac:dyDescent="0.3">
      <c r="A34" t="s">
        <v>28</v>
      </c>
      <c r="B34" t="s">
        <v>96</v>
      </c>
      <c r="C34" t="s">
        <v>90</v>
      </c>
      <c r="D34" t="s">
        <v>91</v>
      </c>
      <c r="E34">
        <v>13</v>
      </c>
      <c r="F34">
        <v>16</v>
      </c>
      <c r="G34" s="1">
        <v>332.93515014648438</v>
      </c>
      <c r="H34" s="1">
        <v>14.374782562255859</v>
      </c>
      <c r="I34">
        <f t="shared" ref="I34:I65" si="4">(H34/G34)*100</f>
        <v>4.3175923467171495</v>
      </c>
      <c r="J34">
        <v>19</v>
      </c>
      <c r="K34" s="1">
        <v>25.09172248840332</v>
      </c>
      <c r="L34" s="1">
        <v>14.089648246765137</v>
      </c>
      <c r="M34" s="1">
        <f t="shared" si="3"/>
        <v>56.152574831309288</v>
      </c>
      <c r="N34" s="2">
        <v>22</v>
      </c>
      <c r="O34" s="1">
        <v>35.631649017333984</v>
      </c>
      <c r="P34" s="1">
        <v>1.4425138235092163</v>
      </c>
      <c r="Q34">
        <f>(P34/O34)*100</f>
        <v>4.0484060190631821</v>
      </c>
    </row>
    <row r="35" spans="1:17" x14ac:dyDescent="0.3">
      <c r="A35" t="s">
        <v>25</v>
      </c>
      <c r="B35" t="s">
        <v>96</v>
      </c>
      <c r="C35" t="s">
        <v>90</v>
      </c>
      <c r="D35" t="s">
        <v>91</v>
      </c>
      <c r="E35">
        <v>14</v>
      </c>
      <c r="F35">
        <v>16</v>
      </c>
      <c r="G35" s="1">
        <v>1.0816001892089844</v>
      </c>
      <c r="H35" s="1">
        <v>0.65950024127960205</v>
      </c>
      <c r="I35">
        <f t="shared" si="4"/>
        <v>60.974493889643256</v>
      </c>
      <c r="J35">
        <v>19</v>
      </c>
      <c r="K35" s="1">
        <v>0.90793490409851074</v>
      </c>
      <c r="L35" s="1">
        <v>0.62718808650970459</v>
      </c>
      <c r="M35" s="1">
        <f t="shared" si="3"/>
        <v>69.078530154366092</v>
      </c>
      <c r="N35" s="2">
        <v>22</v>
      </c>
      <c r="O35" s="1">
        <v>35.938774108886719</v>
      </c>
      <c r="P35" t="s">
        <v>8</v>
      </c>
    </row>
    <row r="36" spans="1:17" x14ac:dyDescent="0.3">
      <c r="A36" t="s">
        <v>20</v>
      </c>
      <c r="B36" t="s">
        <v>96</v>
      </c>
      <c r="C36" t="s">
        <v>90</v>
      </c>
      <c r="D36" t="s">
        <v>91</v>
      </c>
      <c r="E36">
        <v>15</v>
      </c>
      <c r="F36">
        <v>16</v>
      </c>
      <c r="G36" s="1">
        <v>9.3824682235717773</v>
      </c>
      <c r="H36" s="1">
        <v>1.4195405244827271</v>
      </c>
      <c r="I36">
        <f t="shared" si="4"/>
        <v>15.129713105943537</v>
      </c>
      <c r="J36">
        <v>19</v>
      </c>
      <c r="K36" s="1">
        <v>0.5883142352104187</v>
      </c>
      <c r="L36" s="1">
        <v>0.52433633804321289</v>
      </c>
      <c r="M36" s="1">
        <f t="shared" si="3"/>
        <v>89.125216875922902</v>
      </c>
    </row>
    <row r="37" spans="1:17" x14ac:dyDescent="0.3">
      <c r="A37" t="s">
        <v>69</v>
      </c>
      <c r="B37" t="s">
        <v>96</v>
      </c>
      <c r="C37" t="s">
        <v>90</v>
      </c>
      <c r="D37" t="s">
        <v>91</v>
      </c>
      <c r="E37">
        <v>16</v>
      </c>
      <c r="F37">
        <v>18</v>
      </c>
      <c r="G37" s="1">
        <v>444.33352661132813</v>
      </c>
      <c r="H37" s="1">
        <v>18.78254508972168</v>
      </c>
      <c r="I37">
        <f t="shared" si="4"/>
        <v>4.227127588810407</v>
      </c>
      <c r="M37" s="1"/>
    </row>
    <row r="38" spans="1:17" x14ac:dyDescent="0.3">
      <c r="A38" t="s">
        <v>53</v>
      </c>
      <c r="B38" t="s">
        <v>96</v>
      </c>
      <c r="C38" t="s">
        <v>95</v>
      </c>
      <c r="D38" t="s">
        <v>94</v>
      </c>
      <c r="E38">
        <v>17</v>
      </c>
      <c r="F38">
        <v>17</v>
      </c>
      <c r="G38" s="1">
        <v>1638.2412109375</v>
      </c>
      <c r="H38" s="1">
        <v>28.647293090820313</v>
      </c>
      <c r="I38">
        <f t="shared" si="4"/>
        <v>1.7486614852294315</v>
      </c>
      <c r="J38">
        <v>20</v>
      </c>
      <c r="K38" s="1">
        <v>393.04098510742188</v>
      </c>
      <c r="L38" s="1">
        <v>38.152812957763672</v>
      </c>
      <c r="M38" s="1">
        <f>(L38/K38)*100</f>
        <v>9.7070825698587484</v>
      </c>
    </row>
    <row r="39" spans="1:17" x14ac:dyDescent="0.3">
      <c r="A39" t="s">
        <v>32</v>
      </c>
      <c r="B39" t="s">
        <v>96</v>
      </c>
      <c r="C39" t="s">
        <v>93</v>
      </c>
      <c r="D39" t="s">
        <v>94</v>
      </c>
      <c r="E39">
        <v>18</v>
      </c>
      <c r="F39">
        <v>16</v>
      </c>
      <c r="G39" s="1">
        <v>2898.622314453125</v>
      </c>
      <c r="H39" s="1">
        <v>394.64492797851563</v>
      </c>
      <c r="I39">
        <f t="shared" si="4"/>
        <v>13.614913747497736</v>
      </c>
      <c r="J39">
        <v>19</v>
      </c>
      <c r="K39" s="1">
        <v>482.99105834960938</v>
      </c>
      <c r="L39" s="1">
        <v>139.05693054199219</v>
      </c>
      <c r="M39" s="1">
        <f>(L39/K39)*100</f>
        <v>28.79078776678654</v>
      </c>
    </row>
    <row r="40" spans="1:17" x14ac:dyDescent="0.3">
      <c r="A40" t="s">
        <v>42</v>
      </c>
      <c r="B40" t="s">
        <v>96</v>
      </c>
      <c r="C40" t="s">
        <v>90</v>
      </c>
      <c r="D40" t="s">
        <v>91</v>
      </c>
      <c r="E40">
        <v>19</v>
      </c>
      <c r="F40">
        <v>17</v>
      </c>
      <c r="G40" s="1">
        <v>32706.2265625</v>
      </c>
      <c r="H40" s="1">
        <v>2999.86962890625</v>
      </c>
      <c r="I40">
        <f t="shared" si="4"/>
        <v>9.1721667223629293</v>
      </c>
      <c r="J40">
        <v>20</v>
      </c>
      <c r="K40" s="1">
        <v>24256.96875</v>
      </c>
      <c r="L40" s="1">
        <v>4421.93994140625</v>
      </c>
      <c r="M40" s="1">
        <f>(L40/K40)*100</f>
        <v>18.229565231254423</v>
      </c>
      <c r="N40" s="2">
        <v>23</v>
      </c>
      <c r="O40" s="1">
        <v>38.761482238769531</v>
      </c>
      <c r="P40" t="s">
        <v>8</v>
      </c>
    </row>
    <row r="41" spans="1:17" x14ac:dyDescent="0.3">
      <c r="A41" t="s">
        <v>15</v>
      </c>
      <c r="B41" t="s">
        <v>96</v>
      </c>
      <c r="C41" t="s">
        <v>90</v>
      </c>
      <c r="D41" t="s">
        <v>91</v>
      </c>
      <c r="E41">
        <v>20</v>
      </c>
      <c r="F41">
        <v>16</v>
      </c>
      <c r="G41" s="1">
        <v>5573.60107421875</v>
      </c>
      <c r="H41" s="1">
        <v>670.53509521484375</v>
      </c>
      <c r="I41">
        <f t="shared" si="4"/>
        <v>12.030554147774785</v>
      </c>
      <c r="J41">
        <v>20</v>
      </c>
      <c r="K41" s="1">
        <v>2509.329345703125</v>
      </c>
      <c r="L41" s="1">
        <v>516.46453857421875</v>
      </c>
      <c r="M41" s="1">
        <f>(L41/K41)*100</f>
        <v>20.581775742534234</v>
      </c>
      <c r="N41" s="2">
        <v>22</v>
      </c>
      <c r="O41" s="1">
        <v>34.383777618408203</v>
      </c>
      <c r="P41" s="1">
        <v>1.3117885589599609</v>
      </c>
      <c r="Q41">
        <f>(P41/O41)*100</f>
        <v>3.8151379802365359</v>
      </c>
    </row>
    <row r="42" spans="1:17" x14ac:dyDescent="0.3">
      <c r="A42" t="s">
        <v>64</v>
      </c>
      <c r="B42" t="s">
        <v>96</v>
      </c>
      <c r="C42" t="s">
        <v>90</v>
      </c>
      <c r="D42" t="s">
        <v>91</v>
      </c>
      <c r="E42">
        <v>21</v>
      </c>
      <c r="F42">
        <v>18</v>
      </c>
      <c r="G42" s="1">
        <v>9335.7294921875</v>
      </c>
      <c r="H42" s="1">
        <v>268.585693359375</v>
      </c>
      <c r="I42">
        <f t="shared" si="4"/>
        <v>2.8769652503763945</v>
      </c>
      <c r="J42">
        <v>21</v>
      </c>
      <c r="K42" s="1">
        <v>5772.26318359375</v>
      </c>
      <c r="L42" s="1">
        <v>618.28515625</v>
      </c>
      <c r="M42" s="1">
        <f>(L42/K42)*100</f>
        <v>10.711312644359749</v>
      </c>
      <c r="N42" s="2">
        <v>22</v>
      </c>
      <c r="O42" s="1">
        <v>29.537164688110352</v>
      </c>
      <c r="P42" s="1">
        <v>0.2870362401008606</v>
      </c>
      <c r="Q42">
        <f>(P42/O42)*100</f>
        <v>0.97177993599501389</v>
      </c>
    </row>
    <row r="43" spans="1:17" x14ac:dyDescent="0.3">
      <c r="A43" t="s">
        <v>67</v>
      </c>
      <c r="B43" t="s">
        <v>96</v>
      </c>
      <c r="C43" t="s">
        <v>90</v>
      </c>
      <c r="D43" t="s">
        <v>91</v>
      </c>
      <c r="E43">
        <v>22</v>
      </c>
      <c r="F43">
        <v>18</v>
      </c>
      <c r="G43" s="1">
        <v>20.001298904418945</v>
      </c>
      <c r="H43" s="1">
        <v>1.7518655061721802</v>
      </c>
      <c r="I43">
        <f t="shared" si="4"/>
        <v>8.758758691342468</v>
      </c>
      <c r="M43" s="1"/>
    </row>
    <row r="44" spans="1:17" x14ac:dyDescent="0.3">
      <c r="A44" t="s">
        <v>54</v>
      </c>
      <c r="B44" t="s">
        <v>97</v>
      </c>
      <c r="C44" t="s">
        <v>90</v>
      </c>
      <c r="D44" t="s">
        <v>91</v>
      </c>
      <c r="E44">
        <v>1</v>
      </c>
      <c r="F44">
        <v>17</v>
      </c>
      <c r="G44" s="1">
        <v>122.58919525146484</v>
      </c>
      <c r="H44" s="1">
        <v>6.7140474319458008</v>
      </c>
      <c r="I44">
        <f t="shared" si="4"/>
        <v>5.4768672052813505</v>
      </c>
      <c r="J44">
        <v>20</v>
      </c>
      <c r="K44" s="1">
        <v>0.2340056300163269</v>
      </c>
      <c r="L44" s="1">
        <v>0.13398152589797974</v>
      </c>
      <c r="M44" s="1">
        <f t="shared" ref="M44:M49" si="5">(L44/K44)*100</f>
        <v>57.255684783580485</v>
      </c>
      <c r="N44" s="2">
        <v>23</v>
      </c>
      <c r="O44" s="1">
        <v>33.365314483642578</v>
      </c>
      <c r="P44" t="s">
        <v>8</v>
      </c>
    </row>
    <row r="45" spans="1:17" x14ac:dyDescent="0.3">
      <c r="A45" t="s">
        <v>40</v>
      </c>
      <c r="B45" t="s">
        <v>97</v>
      </c>
      <c r="C45" t="s">
        <v>90</v>
      </c>
      <c r="D45" t="s">
        <v>91</v>
      </c>
      <c r="E45">
        <v>2</v>
      </c>
      <c r="F45">
        <v>17</v>
      </c>
      <c r="G45" s="1">
        <v>47.223369598388672</v>
      </c>
      <c r="H45" s="1">
        <v>0.71920597553253174</v>
      </c>
      <c r="I45">
        <f t="shared" si="4"/>
        <v>1.5229874141744262</v>
      </c>
      <c r="J45">
        <v>19</v>
      </c>
      <c r="K45" s="1">
        <v>0.25925898551940918</v>
      </c>
      <c r="L45" s="1">
        <v>0.23132549226284027</v>
      </c>
      <c r="M45" s="1">
        <f t="shared" si="5"/>
        <v>89.225641224891049</v>
      </c>
      <c r="N45" s="2">
        <v>23</v>
      </c>
      <c r="O45" s="1">
        <v>38.040348052978516</v>
      </c>
      <c r="P45" s="1">
        <v>1.2536590099334717</v>
      </c>
      <c r="Q45">
        <f>(P45/O45)*100</f>
        <v>3.295603416108364</v>
      </c>
    </row>
    <row r="46" spans="1:17" x14ac:dyDescent="0.3">
      <c r="A46" t="s">
        <v>51</v>
      </c>
      <c r="B46" t="s">
        <v>97</v>
      </c>
      <c r="C46" t="s">
        <v>92</v>
      </c>
      <c r="D46" t="s">
        <v>91</v>
      </c>
      <c r="E46">
        <v>3</v>
      </c>
      <c r="F46">
        <v>17</v>
      </c>
      <c r="G46" s="1">
        <v>120.14380645751953</v>
      </c>
      <c r="H46" s="1">
        <v>22.308721542358398</v>
      </c>
      <c r="I46">
        <f t="shared" si="4"/>
        <v>18.568349214277909</v>
      </c>
      <c r="J46">
        <v>20</v>
      </c>
      <c r="K46" s="1">
        <v>0.35271689295768738</v>
      </c>
      <c r="L46" s="1">
        <v>0.24593585729598999</v>
      </c>
      <c r="M46" s="1">
        <f t="shared" si="5"/>
        <v>69.726135097672497</v>
      </c>
      <c r="N46" s="2">
        <v>23</v>
      </c>
      <c r="O46" s="1">
        <v>37.173954010009766</v>
      </c>
      <c r="P46" t="s">
        <v>8</v>
      </c>
    </row>
    <row r="47" spans="1:17" x14ac:dyDescent="0.3">
      <c r="A47" t="s">
        <v>14</v>
      </c>
      <c r="B47" t="s">
        <v>97</v>
      </c>
      <c r="C47" t="s">
        <v>90</v>
      </c>
      <c r="D47" t="s">
        <v>91</v>
      </c>
      <c r="E47">
        <v>4</v>
      </c>
      <c r="F47">
        <v>16</v>
      </c>
      <c r="G47" s="1">
        <v>0.66272753477096558</v>
      </c>
      <c r="H47" s="1">
        <v>0.58007907867431641</v>
      </c>
      <c r="I47">
        <f t="shared" si="4"/>
        <v>87.529044477499795</v>
      </c>
      <c r="J47">
        <v>19</v>
      </c>
      <c r="K47" s="1">
        <v>5.6084632873535156E-2</v>
      </c>
      <c r="L47" s="1">
        <v>4.4419318437576294E-2</v>
      </c>
      <c r="M47" s="1">
        <f t="shared" si="5"/>
        <v>79.200515652366136</v>
      </c>
      <c r="N47" s="2">
        <v>22</v>
      </c>
      <c r="O47" s="1">
        <v>36.268024444580078</v>
      </c>
      <c r="P47" s="1">
        <v>1.4895948171615601</v>
      </c>
      <c r="Q47">
        <f>(P47/O47)*100</f>
        <v>4.1071848824789416</v>
      </c>
    </row>
    <row r="48" spans="1:17" x14ac:dyDescent="0.3">
      <c r="A48" t="s">
        <v>46</v>
      </c>
      <c r="B48" t="s">
        <v>97</v>
      </c>
      <c r="C48" t="s">
        <v>93</v>
      </c>
      <c r="D48" t="s">
        <v>94</v>
      </c>
      <c r="E48">
        <v>6</v>
      </c>
      <c r="F48">
        <v>17</v>
      </c>
      <c r="G48" s="1">
        <v>56.643295288085938</v>
      </c>
      <c r="H48" s="1">
        <v>0.18226337432861328</v>
      </c>
      <c r="I48">
        <f t="shared" si="4"/>
        <v>0.32177396000996722</v>
      </c>
      <c r="J48">
        <v>20</v>
      </c>
      <c r="K48" s="1">
        <v>0.9789620041847229</v>
      </c>
      <c r="L48" s="1">
        <v>0.20281995832920074</v>
      </c>
      <c r="M48" s="1">
        <f t="shared" si="5"/>
        <v>20.717858043745906</v>
      </c>
      <c r="N48" s="2">
        <v>23</v>
      </c>
      <c r="O48" s="1">
        <v>33.546237945556641</v>
      </c>
      <c r="P48" s="1">
        <v>0.42175793647766113</v>
      </c>
      <c r="Q48">
        <f>(P48/O48)*100</f>
        <v>1.2572436204684019</v>
      </c>
    </row>
    <row r="49" spans="1:22" x14ac:dyDescent="0.3">
      <c r="A49" t="s">
        <v>55</v>
      </c>
      <c r="B49" t="s">
        <v>97</v>
      </c>
      <c r="C49" t="s">
        <v>90</v>
      </c>
      <c r="D49" t="s">
        <v>91</v>
      </c>
      <c r="E49">
        <v>7</v>
      </c>
      <c r="F49">
        <v>17</v>
      </c>
      <c r="G49" s="1">
        <v>607.3489990234375</v>
      </c>
      <c r="H49" s="1">
        <v>27.085214614868164</v>
      </c>
      <c r="I49">
        <f t="shared" si="4"/>
        <v>4.4595800204526146</v>
      </c>
      <c r="J49">
        <v>20</v>
      </c>
      <c r="K49" s="1">
        <v>1.0085691213607788</v>
      </c>
      <c r="L49" s="1">
        <v>0.38991397619247437</v>
      </c>
      <c r="M49" s="1">
        <f t="shared" si="5"/>
        <v>38.660114407071646</v>
      </c>
      <c r="N49" s="2">
        <v>23</v>
      </c>
      <c r="O49" s="1">
        <v>36.790706634521484</v>
      </c>
      <c r="P49" s="1">
        <v>1.1204308271408081</v>
      </c>
      <c r="Q49">
        <f>(P49/O49)*100</f>
        <v>3.0454180678592473</v>
      </c>
      <c r="V49" t="s">
        <v>8</v>
      </c>
    </row>
    <row r="50" spans="1:22" x14ac:dyDescent="0.3">
      <c r="A50" t="s">
        <v>61</v>
      </c>
      <c r="B50" t="s">
        <v>97</v>
      </c>
      <c r="C50" t="s">
        <v>90</v>
      </c>
      <c r="D50" t="s">
        <v>91</v>
      </c>
      <c r="E50">
        <v>8</v>
      </c>
      <c r="F50">
        <v>18</v>
      </c>
      <c r="G50" s="1">
        <v>8.5671283304691315E-2</v>
      </c>
      <c r="H50" s="1">
        <v>4.3001141399145126E-2</v>
      </c>
      <c r="I50">
        <f t="shared" si="4"/>
        <v>50.19317995530762</v>
      </c>
      <c r="J50">
        <v>21</v>
      </c>
      <c r="K50" s="1">
        <v>3.8629371672868729E-2</v>
      </c>
      <c r="L50" t="s">
        <v>8</v>
      </c>
      <c r="M50" s="1"/>
      <c r="N50" s="2">
        <v>23</v>
      </c>
    </row>
    <row r="51" spans="1:22" x14ac:dyDescent="0.3">
      <c r="A51" t="s">
        <v>12</v>
      </c>
      <c r="B51" t="s">
        <v>97</v>
      </c>
      <c r="C51" t="s">
        <v>95</v>
      </c>
      <c r="D51" t="s">
        <v>94</v>
      </c>
      <c r="E51">
        <v>9</v>
      </c>
      <c r="F51">
        <v>16</v>
      </c>
      <c r="G51" s="1">
        <v>1691.1982421875</v>
      </c>
      <c r="H51" s="1">
        <v>725.042724609375</v>
      </c>
      <c r="I51">
        <f t="shared" si="4"/>
        <v>42.871539629296215</v>
      </c>
      <c r="J51">
        <v>19</v>
      </c>
      <c r="K51" s="1">
        <v>0.26637089252471924</v>
      </c>
      <c r="L51" s="1">
        <v>0.15837523341178894</v>
      </c>
      <c r="M51" s="1">
        <f t="shared" ref="M51:M64" si="6">(L51/K51)*100</f>
        <v>59.456659063111296</v>
      </c>
      <c r="N51" s="2">
        <v>22</v>
      </c>
      <c r="O51" s="1">
        <v>36.4722900390625</v>
      </c>
      <c r="P51" s="1">
        <v>2.5715835094451904</v>
      </c>
      <c r="Q51">
        <f>(P51/O51)*100</f>
        <v>7.050787067910945</v>
      </c>
    </row>
    <row r="52" spans="1:22" x14ac:dyDescent="0.3">
      <c r="A52" t="s">
        <v>18</v>
      </c>
      <c r="B52" t="s">
        <v>97</v>
      </c>
      <c r="C52" t="s">
        <v>95</v>
      </c>
      <c r="D52" t="s">
        <v>94</v>
      </c>
      <c r="E52">
        <v>10</v>
      </c>
      <c r="F52">
        <v>16</v>
      </c>
      <c r="G52" s="1">
        <v>1137.6942138671875</v>
      </c>
      <c r="H52" s="1">
        <v>146.970947265625</v>
      </c>
      <c r="I52">
        <f t="shared" si="4"/>
        <v>12.918317195799867</v>
      </c>
      <c r="J52">
        <v>19</v>
      </c>
      <c r="K52" s="1">
        <v>0.40580657124519348</v>
      </c>
      <c r="L52" s="1">
        <v>5.0145220011472702E-2</v>
      </c>
      <c r="M52" s="1">
        <f t="shared" si="6"/>
        <v>12.356926566665754</v>
      </c>
      <c r="N52" s="2">
        <v>22</v>
      </c>
      <c r="O52" s="1">
        <v>37.011325836181641</v>
      </c>
      <c r="P52" s="1">
        <v>1.4288800954818726</v>
      </c>
      <c r="Q52">
        <f>(P52/O52)*100</f>
        <v>3.8606563347834024</v>
      </c>
    </row>
    <row r="53" spans="1:22" x14ac:dyDescent="0.3">
      <c r="A53" t="s">
        <v>58</v>
      </c>
      <c r="B53" t="s">
        <v>97</v>
      </c>
      <c r="C53" t="s">
        <v>90</v>
      </c>
      <c r="D53" t="s">
        <v>91</v>
      </c>
      <c r="E53">
        <v>11</v>
      </c>
      <c r="F53">
        <v>18</v>
      </c>
      <c r="G53" s="1">
        <v>46.758350372314453</v>
      </c>
      <c r="H53" s="1">
        <v>7.0710926055908203</v>
      </c>
      <c r="I53">
        <f t="shared" si="4"/>
        <v>15.122630608836884</v>
      </c>
      <c r="J53">
        <v>21</v>
      </c>
      <c r="K53" s="1">
        <v>0.37892290949821472</v>
      </c>
      <c r="L53" s="1">
        <v>0.17070317268371582</v>
      </c>
      <c r="M53" s="1">
        <f t="shared" si="6"/>
        <v>45.049578266399351</v>
      </c>
      <c r="N53" s="2">
        <v>23</v>
      </c>
      <c r="O53" s="1">
        <v>32.530300140380859</v>
      </c>
      <c r="P53" s="1">
        <v>0.31667634844779968</v>
      </c>
      <c r="Q53">
        <f>(P53/O53)*100</f>
        <v>0.97348117626095809</v>
      </c>
    </row>
    <row r="54" spans="1:22" x14ac:dyDescent="0.3">
      <c r="A54" t="s">
        <v>41</v>
      </c>
      <c r="B54" t="s">
        <v>97</v>
      </c>
      <c r="C54" t="s">
        <v>90</v>
      </c>
      <c r="D54" t="s">
        <v>91</v>
      </c>
      <c r="E54">
        <v>12</v>
      </c>
      <c r="F54">
        <v>17</v>
      </c>
      <c r="G54" s="1">
        <v>1.3069239854812622</v>
      </c>
      <c r="H54" s="1">
        <v>0.70025753974914551</v>
      </c>
      <c r="I54">
        <f t="shared" si="4"/>
        <v>53.580586746311987</v>
      </c>
      <c r="J54">
        <v>20</v>
      </c>
      <c r="K54" s="1">
        <v>6.2498465180397034E-2</v>
      </c>
      <c r="L54" s="1">
        <v>9.8858058452606201E-2</v>
      </c>
      <c r="M54" s="1">
        <f t="shared" si="6"/>
        <v>158.17677788928094</v>
      </c>
      <c r="N54" s="2">
        <v>23</v>
      </c>
      <c r="O54" s="1">
        <v>38.000209808349609</v>
      </c>
      <c r="P54" t="s">
        <v>8</v>
      </c>
    </row>
    <row r="55" spans="1:22" x14ac:dyDescent="0.3">
      <c r="A55" t="s">
        <v>31</v>
      </c>
      <c r="B55" t="s">
        <v>97</v>
      </c>
      <c r="C55" t="s">
        <v>90</v>
      </c>
      <c r="D55" t="s">
        <v>91</v>
      </c>
      <c r="E55">
        <v>13</v>
      </c>
      <c r="F55">
        <v>16</v>
      </c>
      <c r="G55" s="1">
        <v>0.32999023795127869</v>
      </c>
      <c r="H55" s="1">
        <v>0.18621860444545746</v>
      </c>
      <c r="I55">
        <f t="shared" si="4"/>
        <v>56.431549491155451</v>
      </c>
      <c r="J55">
        <v>19</v>
      </c>
      <c r="K55" s="1">
        <v>0.5534171462059021</v>
      </c>
      <c r="L55" s="1">
        <v>0.44303682446479797</v>
      </c>
      <c r="M55" s="1">
        <f t="shared" si="6"/>
        <v>80.054770167884087</v>
      </c>
      <c r="N55" s="2">
        <v>22</v>
      </c>
      <c r="O55" s="1">
        <v>34.273792266845703</v>
      </c>
      <c r="P55" s="1">
        <v>2.3572206497192383</v>
      </c>
      <c r="Q55">
        <f t="shared" ref="Q55:Q64" si="7">(P55/O55)*100</f>
        <v>6.8776184186640599</v>
      </c>
    </row>
    <row r="56" spans="1:22" x14ac:dyDescent="0.3">
      <c r="A56" t="s">
        <v>63</v>
      </c>
      <c r="B56" t="s">
        <v>97</v>
      </c>
      <c r="C56" t="s">
        <v>90</v>
      </c>
      <c r="D56" t="s">
        <v>91</v>
      </c>
      <c r="E56">
        <v>14</v>
      </c>
      <c r="F56">
        <v>18</v>
      </c>
      <c r="G56" s="1">
        <v>414.91317749023438</v>
      </c>
      <c r="H56" s="1">
        <v>115.87918853759766</v>
      </c>
      <c r="I56">
        <f t="shared" si="4"/>
        <v>27.928538987008928</v>
      </c>
      <c r="J56">
        <v>21</v>
      </c>
      <c r="K56" s="1">
        <v>1.1548773050308228</v>
      </c>
      <c r="L56" s="1">
        <v>0.5198904275894165</v>
      </c>
      <c r="M56" s="1">
        <f t="shared" si="6"/>
        <v>45.016940355888373</v>
      </c>
      <c r="N56" s="2">
        <v>23</v>
      </c>
      <c r="O56" s="1">
        <v>35.265548706054688</v>
      </c>
      <c r="P56" s="1">
        <v>8.304210752248764E-2</v>
      </c>
      <c r="Q56">
        <f t="shared" si="7"/>
        <v>0.23547657861404625</v>
      </c>
    </row>
    <row r="57" spans="1:22" x14ac:dyDescent="0.3">
      <c r="A57" t="s">
        <v>39</v>
      </c>
      <c r="B57" t="s">
        <v>97</v>
      </c>
      <c r="C57" t="s">
        <v>90</v>
      </c>
      <c r="D57" t="s">
        <v>91</v>
      </c>
      <c r="E57">
        <v>15</v>
      </c>
      <c r="F57">
        <v>17</v>
      </c>
      <c r="G57" s="1">
        <v>1.3775925636291504</v>
      </c>
      <c r="H57" s="1">
        <v>0.71940481662750244</v>
      </c>
      <c r="I57">
        <f t="shared" si="4"/>
        <v>52.221885891449041</v>
      </c>
      <c r="J57">
        <v>20</v>
      </c>
      <c r="K57" s="1">
        <v>0.26843646168708801</v>
      </c>
      <c r="L57" s="1">
        <v>7.7901497483253479E-2</v>
      </c>
      <c r="M57" s="1">
        <f t="shared" si="6"/>
        <v>29.020460556532733</v>
      </c>
      <c r="N57" s="2">
        <v>23</v>
      </c>
      <c r="O57" s="1">
        <v>36.053745269775391</v>
      </c>
      <c r="P57" s="1">
        <v>2.1469132900238037</v>
      </c>
      <c r="Q57">
        <f t="shared" si="7"/>
        <v>5.9547580257178057</v>
      </c>
    </row>
    <row r="58" spans="1:22" x14ac:dyDescent="0.3">
      <c r="A58" t="s">
        <v>48</v>
      </c>
      <c r="B58" t="s">
        <v>97</v>
      </c>
      <c r="C58" t="s">
        <v>90</v>
      </c>
      <c r="D58" t="s">
        <v>91</v>
      </c>
      <c r="E58">
        <v>16</v>
      </c>
      <c r="F58">
        <v>17</v>
      </c>
      <c r="G58" s="1">
        <v>0.14309628307819366</v>
      </c>
      <c r="H58" s="1">
        <v>6.9010481238365173E-2</v>
      </c>
      <c r="I58">
        <f t="shared" si="4"/>
        <v>48.226606417620935</v>
      </c>
      <c r="J58">
        <v>20</v>
      </c>
      <c r="K58" s="1">
        <v>0.14867763221263885</v>
      </c>
      <c r="L58" s="1">
        <v>0.12398846447467804</v>
      </c>
      <c r="M58" s="1">
        <f t="shared" si="6"/>
        <v>83.394161333797442</v>
      </c>
      <c r="N58" s="2">
        <v>23</v>
      </c>
      <c r="O58" s="1">
        <v>36.492835998535156</v>
      </c>
      <c r="P58" s="1">
        <v>3.0488126277923584</v>
      </c>
      <c r="Q58">
        <f t="shared" si="7"/>
        <v>8.354551090287254</v>
      </c>
    </row>
    <row r="59" spans="1:22" x14ac:dyDescent="0.3">
      <c r="A59" t="s">
        <v>68</v>
      </c>
      <c r="B59" t="s">
        <v>97</v>
      </c>
      <c r="C59" t="s">
        <v>95</v>
      </c>
      <c r="D59" t="s">
        <v>94</v>
      </c>
      <c r="E59">
        <v>17</v>
      </c>
      <c r="F59">
        <v>18</v>
      </c>
      <c r="G59" s="1">
        <v>43.022216796875</v>
      </c>
      <c r="H59" s="1">
        <v>0.69792640209197998</v>
      </c>
      <c r="I59">
        <f t="shared" si="4"/>
        <v>1.622246490428813</v>
      </c>
      <c r="J59">
        <v>21</v>
      </c>
      <c r="K59" s="1">
        <v>0.24669058620929718</v>
      </c>
      <c r="L59" s="1">
        <v>0.28755730390548706</v>
      </c>
      <c r="M59" s="1">
        <f t="shared" si="6"/>
        <v>116.56598183342017</v>
      </c>
      <c r="N59" s="2">
        <v>23</v>
      </c>
      <c r="O59" s="1">
        <v>34.309658050537109</v>
      </c>
      <c r="Q59">
        <f t="shared" si="7"/>
        <v>0</v>
      </c>
    </row>
    <row r="60" spans="1:22" x14ac:dyDescent="0.3">
      <c r="A60" t="s">
        <v>16</v>
      </c>
      <c r="B60" t="s">
        <v>97</v>
      </c>
      <c r="C60" t="s">
        <v>93</v>
      </c>
      <c r="D60" t="s">
        <v>94</v>
      </c>
      <c r="E60">
        <v>18</v>
      </c>
      <c r="F60">
        <v>16</v>
      </c>
      <c r="G60" s="1">
        <v>4.8773860931396484</v>
      </c>
      <c r="H60" s="1">
        <v>0.8087736964225769</v>
      </c>
      <c r="I60">
        <f t="shared" si="4"/>
        <v>16.582113471807535</v>
      </c>
      <c r="J60">
        <v>19</v>
      </c>
      <c r="K60" s="1">
        <v>0.50859099626541138</v>
      </c>
      <c r="L60" s="1">
        <v>8.8536076247692108E-2</v>
      </c>
      <c r="M60" s="1">
        <f t="shared" si="6"/>
        <v>17.408109246489492</v>
      </c>
      <c r="N60" s="2">
        <v>22</v>
      </c>
      <c r="O60" s="1">
        <v>34.675907135009766</v>
      </c>
      <c r="P60" s="1">
        <v>1.64399254322052</v>
      </c>
      <c r="Q60">
        <f t="shared" si="7"/>
        <v>4.7410224534852876</v>
      </c>
    </row>
    <row r="61" spans="1:22" x14ac:dyDescent="0.3">
      <c r="A61" t="s">
        <v>9</v>
      </c>
      <c r="B61" t="s">
        <v>97</v>
      </c>
      <c r="C61" t="s">
        <v>90</v>
      </c>
      <c r="D61" t="s">
        <v>91</v>
      </c>
      <c r="E61">
        <v>19</v>
      </c>
      <c r="F61">
        <v>16</v>
      </c>
      <c r="G61" s="1">
        <v>101.83264923095703</v>
      </c>
      <c r="H61" s="1">
        <v>78.059600830078125</v>
      </c>
      <c r="I61">
        <f t="shared" si="4"/>
        <v>76.654787457251061</v>
      </c>
      <c r="J61">
        <v>19</v>
      </c>
      <c r="K61" s="1">
        <v>0.55318856239318848</v>
      </c>
      <c r="L61" s="1">
        <v>0.24367964267730713</v>
      </c>
      <c r="M61" s="1">
        <f t="shared" si="6"/>
        <v>44.050014632100712</v>
      </c>
      <c r="N61" s="2">
        <v>22</v>
      </c>
      <c r="O61" s="1">
        <v>33.122150421142578</v>
      </c>
      <c r="P61" s="1">
        <v>0.69417828321456909</v>
      </c>
      <c r="Q61">
        <f t="shared" si="7"/>
        <v>2.095812845446956</v>
      </c>
    </row>
    <row r="62" spans="1:22" x14ac:dyDescent="0.3">
      <c r="A62" t="s">
        <v>45</v>
      </c>
      <c r="B62" t="s">
        <v>97</v>
      </c>
      <c r="C62" t="s">
        <v>90</v>
      </c>
      <c r="D62" t="s">
        <v>91</v>
      </c>
      <c r="E62">
        <v>20</v>
      </c>
      <c r="F62">
        <v>17</v>
      </c>
      <c r="G62" s="1">
        <v>955.06610107421875</v>
      </c>
      <c r="H62" s="1">
        <v>48.970420837402344</v>
      </c>
      <c r="I62">
        <f t="shared" si="4"/>
        <v>5.1274378582092321</v>
      </c>
      <c r="J62">
        <v>20</v>
      </c>
      <c r="K62" s="1">
        <v>5.3975486755371094</v>
      </c>
      <c r="L62" s="1">
        <v>0.65461158752441406</v>
      </c>
      <c r="M62" s="1">
        <f t="shared" si="6"/>
        <v>12.127942272966603</v>
      </c>
      <c r="N62" s="2">
        <v>23</v>
      </c>
      <c r="O62" s="1">
        <v>34.880287170410156</v>
      </c>
      <c r="P62" s="1">
        <v>0.38386252522468567</v>
      </c>
      <c r="Q62">
        <f t="shared" si="7"/>
        <v>1.1005142341555207</v>
      </c>
    </row>
    <row r="63" spans="1:22" x14ac:dyDescent="0.3">
      <c r="A63" t="s">
        <v>35</v>
      </c>
      <c r="B63" t="s">
        <v>97</v>
      </c>
      <c r="C63" t="s">
        <v>90</v>
      </c>
      <c r="D63" t="s">
        <v>91</v>
      </c>
      <c r="E63">
        <v>21</v>
      </c>
      <c r="F63">
        <v>17</v>
      </c>
      <c r="G63" s="1">
        <v>265.98794555664063</v>
      </c>
      <c r="H63" s="1">
        <v>118.00215911865234</v>
      </c>
      <c r="I63">
        <f t="shared" si="4"/>
        <v>44.363724405519896</v>
      </c>
      <c r="J63">
        <v>20</v>
      </c>
      <c r="K63" s="1">
        <v>2.2471535205841064</v>
      </c>
      <c r="L63" s="1">
        <v>0.87673777341842651</v>
      </c>
      <c r="M63" s="1">
        <f t="shared" si="6"/>
        <v>39.01548182567138</v>
      </c>
      <c r="N63" s="2">
        <v>23</v>
      </c>
      <c r="O63" s="1">
        <v>32.332286834716797</v>
      </c>
      <c r="P63" s="1">
        <v>0.8008762001991272</v>
      </c>
      <c r="Q63">
        <f t="shared" si="7"/>
        <v>2.4770168726178263</v>
      </c>
    </row>
    <row r="64" spans="1:22" x14ac:dyDescent="0.3">
      <c r="A64" t="s">
        <v>43</v>
      </c>
      <c r="B64" t="s">
        <v>97</v>
      </c>
      <c r="C64" t="s">
        <v>90</v>
      </c>
      <c r="D64" t="s">
        <v>91</v>
      </c>
      <c r="E64">
        <v>22</v>
      </c>
      <c r="F64">
        <v>17</v>
      </c>
      <c r="G64" s="1">
        <v>0.20010106265544891</v>
      </c>
      <c r="H64" s="1">
        <v>8.6785502731800079E-2</v>
      </c>
      <c r="I64">
        <f t="shared" si="4"/>
        <v>43.370835506873227</v>
      </c>
      <c r="J64">
        <v>20</v>
      </c>
      <c r="K64" s="1">
        <v>0.2677745521068573</v>
      </c>
      <c r="L64" s="1">
        <v>0.29355818033218384</v>
      </c>
      <c r="M64" s="1">
        <f t="shared" si="6"/>
        <v>109.62885682095637</v>
      </c>
      <c r="N64" s="2">
        <v>23</v>
      </c>
      <c r="O64" s="1">
        <v>35.252349853515625</v>
      </c>
      <c r="P64" s="1">
        <v>1.9439414739608765</v>
      </c>
      <c r="Q64">
        <f t="shared" si="7"/>
        <v>5.5143599846210316</v>
      </c>
    </row>
    <row r="65" spans="1:1" x14ac:dyDescent="0.3">
      <c r="A65">
        <f>COUNTA(A2:A64)</f>
        <v>63</v>
      </c>
    </row>
    <row r="75" spans="1:1" ht="1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EF83-5DEA-4F0D-9B57-0C854AA95B8C}">
  <dimension ref="A1:X75"/>
  <sheetViews>
    <sheetView workbookViewId="0">
      <pane ySplit="1" topLeftCell="A2" activePane="bottomLeft" state="frozen"/>
      <selection pane="bottomLeft" activeCell="M54" sqref="M54"/>
    </sheetView>
  </sheetViews>
  <sheetFormatPr defaultRowHeight="14.4" x14ac:dyDescent="0.3"/>
  <cols>
    <col min="1" max="1" width="12.21875" bestFit="1" customWidth="1"/>
  </cols>
  <sheetData>
    <row r="1" spans="1:13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73</v>
      </c>
      <c r="G1" t="s">
        <v>76</v>
      </c>
      <c r="H1" t="s">
        <v>77</v>
      </c>
      <c r="I1" t="s">
        <v>83</v>
      </c>
      <c r="J1" t="s">
        <v>81</v>
      </c>
      <c r="K1" t="s">
        <v>80</v>
      </c>
      <c r="L1" t="s">
        <v>82</v>
      </c>
      <c r="M1" t="s">
        <v>84</v>
      </c>
    </row>
    <row r="2" spans="1:13" x14ac:dyDescent="0.3">
      <c r="A2" t="s">
        <v>60</v>
      </c>
      <c r="B2">
        <v>18</v>
      </c>
      <c r="C2" s="1">
        <v>6.1013061553239822E-2</v>
      </c>
      <c r="D2" s="1">
        <v>5.6185387074947357E-2</v>
      </c>
      <c r="E2">
        <f t="shared" ref="E2:E33" si="0">(D2/C2)*100</f>
        <v>92.087473804146271</v>
      </c>
      <c r="I2" s="1"/>
    </row>
    <row r="3" spans="1:13" x14ac:dyDescent="0.3">
      <c r="A3" t="s">
        <v>17</v>
      </c>
      <c r="B3">
        <v>16</v>
      </c>
      <c r="C3" s="1">
        <v>16.945228576660156</v>
      </c>
      <c r="D3" s="1">
        <v>2.0727777481079102</v>
      </c>
      <c r="E3">
        <f t="shared" si="0"/>
        <v>12.2322206438861</v>
      </c>
      <c r="F3">
        <v>19</v>
      </c>
      <c r="G3" s="1">
        <v>0.18180327117443085</v>
      </c>
      <c r="H3" s="1">
        <v>0.1619885116815567</v>
      </c>
      <c r="I3" s="1">
        <f t="shared" ref="I3:I8" si="1">(H3/G3)*100</f>
        <v>89.100988466889078</v>
      </c>
      <c r="J3" s="2">
        <v>22</v>
      </c>
      <c r="K3" s="1">
        <v>28.960723876953125</v>
      </c>
      <c r="L3" s="1">
        <v>0.2309286892414093</v>
      </c>
      <c r="M3">
        <f>(L3/K3)*100</f>
        <v>0.79738576363825564</v>
      </c>
    </row>
    <row r="4" spans="1:13" x14ac:dyDescent="0.3">
      <c r="A4" t="s">
        <v>23</v>
      </c>
      <c r="B4">
        <v>16</v>
      </c>
      <c r="C4" s="1">
        <v>0.36383163928985596</v>
      </c>
      <c r="D4" s="1">
        <v>0.1394222229719162</v>
      </c>
      <c r="E4">
        <f t="shared" si="0"/>
        <v>38.32053288274961</v>
      </c>
      <c r="F4">
        <v>19</v>
      </c>
      <c r="G4" s="1">
        <v>0.33780494332313538</v>
      </c>
      <c r="H4" s="1">
        <v>0.24742589890956879</v>
      </c>
      <c r="I4" s="1">
        <f t="shared" si="1"/>
        <v>73.245197798330508</v>
      </c>
    </row>
    <row r="5" spans="1:13" x14ac:dyDescent="0.3">
      <c r="A5" t="s">
        <v>11</v>
      </c>
      <c r="B5">
        <v>16</v>
      </c>
      <c r="C5" s="1">
        <v>18.21685791015625</v>
      </c>
      <c r="D5" s="1">
        <v>1.915380597114563</v>
      </c>
      <c r="E5">
        <f t="shared" si="0"/>
        <v>10.514330224021242</v>
      </c>
      <c r="F5">
        <v>19</v>
      </c>
      <c r="G5" s="1">
        <v>2.3063864707946777</v>
      </c>
      <c r="H5" s="1">
        <v>1.0367280244827271</v>
      </c>
      <c r="I5" s="1">
        <f t="shared" si="1"/>
        <v>44.950316766535522</v>
      </c>
      <c r="J5" s="2">
        <v>22</v>
      </c>
      <c r="K5" s="1">
        <v>29.270950317382813</v>
      </c>
      <c r="L5" s="1">
        <v>0.48881763219833374</v>
      </c>
      <c r="M5">
        <f>(L5/K5)*100</f>
        <v>1.6699752720636645</v>
      </c>
    </row>
    <row r="6" spans="1:13" x14ac:dyDescent="0.3">
      <c r="A6" t="s">
        <v>34</v>
      </c>
      <c r="B6">
        <v>17</v>
      </c>
      <c r="C6" s="1">
        <v>21.419832229614258</v>
      </c>
      <c r="D6" s="1">
        <v>13.208816528320313</v>
      </c>
      <c r="E6">
        <f t="shared" si="0"/>
        <v>61.666293119038983</v>
      </c>
      <c r="F6">
        <v>20</v>
      </c>
      <c r="G6" s="1">
        <v>0.50070196390151978</v>
      </c>
      <c r="H6" s="1">
        <v>0.33070191740989685</v>
      </c>
      <c r="I6" s="1">
        <f t="shared" si="1"/>
        <v>66.047657339514799</v>
      </c>
      <c r="J6" s="2">
        <v>23</v>
      </c>
      <c r="K6" s="1">
        <v>33.721755981445313</v>
      </c>
      <c r="L6" t="s">
        <v>8</v>
      </c>
    </row>
    <row r="7" spans="1:13" x14ac:dyDescent="0.3">
      <c r="A7" t="s">
        <v>44</v>
      </c>
      <c r="B7">
        <v>17</v>
      </c>
      <c r="C7" s="1">
        <v>20.292367935180664</v>
      </c>
      <c r="D7" s="1">
        <v>2.2144443988800049</v>
      </c>
      <c r="E7">
        <f t="shared" si="0"/>
        <v>10.912695876368602</v>
      </c>
      <c r="F7">
        <v>20</v>
      </c>
      <c r="G7" s="1">
        <v>13.03801441192627</v>
      </c>
      <c r="H7" s="1">
        <v>6.0672574043273926</v>
      </c>
      <c r="I7" s="1">
        <f t="shared" si="1"/>
        <v>46.535133438550943</v>
      </c>
      <c r="J7" s="2">
        <v>23</v>
      </c>
      <c r="K7" s="1">
        <v>32.575332641601563</v>
      </c>
      <c r="L7" s="1">
        <v>0.75958311557769775</v>
      </c>
      <c r="M7">
        <f>(L7/K7)*100</f>
        <v>2.331773934389985</v>
      </c>
    </row>
    <row r="8" spans="1:13" x14ac:dyDescent="0.3">
      <c r="A8" t="s">
        <v>66</v>
      </c>
      <c r="B8">
        <v>18</v>
      </c>
      <c r="C8" s="1">
        <v>0.40306887030601501</v>
      </c>
      <c r="D8" s="1">
        <v>0.17456589639186859</v>
      </c>
      <c r="E8">
        <f t="shared" si="0"/>
        <v>43.309198316242068</v>
      </c>
      <c r="F8">
        <v>21</v>
      </c>
      <c r="G8" s="1">
        <v>1.6256895065307617</v>
      </c>
      <c r="H8" s="1">
        <v>0.69735491275787354</v>
      </c>
      <c r="I8" s="1">
        <f t="shared" si="1"/>
        <v>42.895947224635542</v>
      </c>
      <c r="J8" s="2">
        <v>22</v>
      </c>
      <c r="K8" s="1">
        <v>36.118968963623047</v>
      </c>
      <c r="L8" s="1">
        <v>2.1563897132873535</v>
      </c>
      <c r="M8">
        <f>(L8/K8)*100</f>
        <v>5.9702416075584699</v>
      </c>
    </row>
    <row r="9" spans="1:13" x14ac:dyDescent="0.3">
      <c r="A9" t="s">
        <v>13</v>
      </c>
      <c r="B9">
        <v>16</v>
      </c>
      <c r="C9" s="1">
        <v>3.7577878683805466E-2</v>
      </c>
      <c r="D9" s="1">
        <v>3.4349098801612854E-2</v>
      </c>
      <c r="E9">
        <f t="shared" si="0"/>
        <v>91.40776436753977</v>
      </c>
      <c r="F9">
        <v>19</v>
      </c>
      <c r="G9" s="1">
        <v>1.4242726610973477E-3</v>
      </c>
      <c r="H9" t="s">
        <v>8</v>
      </c>
      <c r="I9" s="1"/>
    </row>
    <row r="10" spans="1:13" x14ac:dyDescent="0.3">
      <c r="A10" t="s">
        <v>24</v>
      </c>
      <c r="B10">
        <v>16</v>
      </c>
      <c r="C10" s="1">
        <v>810.0458984375</v>
      </c>
      <c r="D10" s="1">
        <v>10.827338218688965</v>
      </c>
      <c r="E10">
        <f t="shared" si="0"/>
        <v>1.3366326821200936</v>
      </c>
      <c r="F10">
        <v>19</v>
      </c>
      <c r="G10" s="1">
        <v>3.2866313457489014</v>
      </c>
      <c r="H10" s="1">
        <v>0.88748323917388916</v>
      </c>
      <c r="I10" s="1">
        <f t="shared" ref="I10:I19" si="2">(H10/G10)*100</f>
        <v>27.002822824099386</v>
      </c>
      <c r="J10" s="2">
        <v>22</v>
      </c>
      <c r="K10" s="1">
        <v>30.269819259643555</v>
      </c>
      <c r="L10" s="1">
        <v>0.42432698607444763</v>
      </c>
      <c r="M10">
        <f>(L10/K10)*100</f>
        <v>1.4018153938572422</v>
      </c>
    </row>
    <row r="11" spans="1:13" x14ac:dyDescent="0.3">
      <c r="A11" t="s">
        <v>22</v>
      </c>
      <c r="B11">
        <v>16</v>
      </c>
      <c r="C11" s="1">
        <v>4.1781265288591385E-2</v>
      </c>
      <c r="D11" s="1">
        <v>4.9658045172691345E-2</v>
      </c>
      <c r="E11">
        <f t="shared" si="0"/>
        <v>118.85242064761204</v>
      </c>
      <c r="F11">
        <v>19</v>
      </c>
      <c r="G11" s="1">
        <v>1.3544413261115551E-2</v>
      </c>
      <c r="H11" s="1">
        <v>1.1242462322115898E-2</v>
      </c>
      <c r="I11" s="1">
        <f t="shared" si="2"/>
        <v>83.004424816183885</v>
      </c>
      <c r="J11" s="2">
        <v>22</v>
      </c>
      <c r="K11" t="s">
        <v>8</v>
      </c>
      <c r="L11" t="s">
        <v>8</v>
      </c>
    </row>
    <row r="12" spans="1:13" x14ac:dyDescent="0.3">
      <c r="A12" t="s">
        <v>38</v>
      </c>
      <c r="B12">
        <v>17</v>
      </c>
      <c r="C12" s="1">
        <v>2.7496106624603271</v>
      </c>
      <c r="D12" s="1">
        <v>1.0013049840927124</v>
      </c>
      <c r="E12">
        <f t="shared" si="0"/>
        <v>36.416246043967313</v>
      </c>
      <c r="F12">
        <v>20</v>
      </c>
      <c r="G12" s="1">
        <v>1.8647499084472656</v>
      </c>
      <c r="H12" s="1">
        <v>0.43408584594726563</v>
      </c>
      <c r="I12" s="1">
        <f t="shared" si="2"/>
        <v>23.278502065122446</v>
      </c>
      <c r="J12" s="2">
        <v>23</v>
      </c>
      <c r="K12" s="1">
        <v>36.486400604248047</v>
      </c>
      <c r="L12" s="1">
        <v>0.69366306066513062</v>
      </c>
      <c r="M12">
        <f>(L12/K12)*100</f>
        <v>1.9011550856687371</v>
      </c>
    </row>
    <row r="13" spans="1:13" x14ac:dyDescent="0.3">
      <c r="A13" t="s">
        <v>62</v>
      </c>
      <c r="B13">
        <v>18</v>
      </c>
      <c r="C13" s="1">
        <v>1.2459539175033569</v>
      </c>
      <c r="D13" s="1">
        <v>0.64374184608459473</v>
      </c>
      <c r="E13">
        <f t="shared" si="0"/>
        <v>51.666585500571713</v>
      </c>
      <c r="F13">
        <v>21</v>
      </c>
      <c r="G13" s="1">
        <v>2.2858202457427979</v>
      </c>
      <c r="H13" s="1">
        <v>0.85716009140014648</v>
      </c>
      <c r="I13" s="1">
        <f t="shared" si="2"/>
        <v>37.499015637671221</v>
      </c>
      <c r="J13" s="2">
        <v>22</v>
      </c>
      <c r="K13" s="1">
        <v>35.109149932861328</v>
      </c>
      <c r="L13" s="1">
        <v>2.0762443542480469</v>
      </c>
      <c r="M13">
        <f>(L13/K13)*100</f>
        <v>5.9136844902779364</v>
      </c>
    </row>
    <row r="14" spans="1:13" x14ac:dyDescent="0.3">
      <c r="A14" t="s">
        <v>21</v>
      </c>
      <c r="B14">
        <v>16</v>
      </c>
      <c r="C14" s="1">
        <v>5.4866175651550293</v>
      </c>
      <c r="D14" s="1">
        <v>0.98970139026641846</v>
      </c>
      <c r="E14">
        <f t="shared" si="0"/>
        <v>18.038461374671254</v>
      </c>
      <c r="F14">
        <v>19</v>
      </c>
      <c r="G14" s="1">
        <v>0.55484491586685181</v>
      </c>
      <c r="H14" s="1">
        <v>0.14566166698932648</v>
      </c>
      <c r="I14" s="1">
        <f t="shared" si="2"/>
        <v>26.252681213047545</v>
      </c>
      <c r="J14" s="2">
        <v>22</v>
      </c>
      <c r="K14" s="1">
        <v>34.203075408935547</v>
      </c>
      <c r="L14" s="1">
        <v>1.8443511724472046</v>
      </c>
      <c r="M14">
        <f>(L14/K14)*100</f>
        <v>5.3923547821239728</v>
      </c>
    </row>
    <row r="15" spans="1:13" x14ac:dyDescent="0.3">
      <c r="A15" t="s">
        <v>71</v>
      </c>
      <c r="B15">
        <v>18</v>
      </c>
      <c r="C15" s="1">
        <v>0.90540093183517456</v>
      </c>
      <c r="D15" s="1">
        <v>0.80594855546951294</v>
      </c>
      <c r="E15">
        <f t="shared" si="0"/>
        <v>89.015653411789657</v>
      </c>
      <c r="F15">
        <v>21</v>
      </c>
      <c r="G15" s="1">
        <v>3.4131929874420166</v>
      </c>
      <c r="H15" s="1">
        <v>0.85091674327850342</v>
      </c>
      <c r="I15" s="1">
        <f t="shared" si="2"/>
        <v>24.930226518372596</v>
      </c>
    </row>
    <row r="16" spans="1:13" x14ac:dyDescent="0.3">
      <c r="A16" t="s">
        <v>56</v>
      </c>
      <c r="B16">
        <v>17</v>
      </c>
      <c r="C16" s="1">
        <v>1.1672590970993042</v>
      </c>
      <c r="D16" s="1">
        <v>0.33783990144729614</v>
      </c>
      <c r="E16">
        <f t="shared" si="0"/>
        <v>28.943008650508251</v>
      </c>
      <c r="F16">
        <v>20</v>
      </c>
      <c r="G16" s="1">
        <v>6.055518627166748</v>
      </c>
      <c r="H16" s="1">
        <v>1.5695904493331909</v>
      </c>
      <c r="I16" s="1">
        <f t="shared" si="2"/>
        <v>25.920000349624384</v>
      </c>
      <c r="J16" s="2">
        <v>23</v>
      </c>
      <c r="K16" s="1">
        <v>34.471805572509766</v>
      </c>
    </row>
    <row r="17" spans="1:24" x14ac:dyDescent="0.3">
      <c r="A17" t="s">
        <v>52</v>
      </c>
      <c r="B17">
        <v>17</v>
      </c>
      <c r="C17" s="1">
        <v>3.2762222290039063</v>
      </c>
      <c r="D17" s="1">
        <v>4.7264423370361328</v>
      </c>
      <c r="E17">
        <f t="shared" si="0"/>
        <v>144.26501032786007</v>
      </c>
      <c r="F17">
        <v>20</v>
      </c>
      <c r="G17" s="1">
        <v>0.57533252239227295</v>
      </c>
      <c r="H17" s="1">
        <v>0.23730291426181793</v>
      </c>
      <c r="I17" s="1">
        <f t="shared" si="2"/>
        <v>41.246219364602538</v>
      </c>
      <c r="J17" s="2">
        <v>23</v>
      </c>
      <c r="K17" s="1">
        <v>32.573577880859375</v>
      </c>
      <c r="L17" s="1">
        <v>1.256245493888855</v>
      </c>
      <c r="M17">
        <f>(L17/K17)*100</f>
        <v>3.856639569910556</v>
      </c>
    </row>
    <row r="18" spans="1:24" x14ac:dyDescent="0.3">
      <c r="A18" t="s">
        <v>10</v>
      </c>
      <c r="B18">
        <v>16</v>
      </c>
      <c r="C18" s="1">
        <v>12.800950050354004</v>
      </c>
      <c r="D18" s="1">
        <v>3.5863595008850098</v>
      </c>
      <c r="E18">
        <f t="shared" si="0"/>
        <v>28.016354151665723</v>
      </c>
      <c r="F18">
        <v>19</v>
      </c>
      <c r="G18" s="1">
        <v>1.7913846969604492</v>
      </c>
      <c r="H18" s="1">
        <v>0.50848573446273804</v>
      </c>
      <c r="I18" s="1">
        <f t="shared" si="2"/>
        <v>28.385066330281628</v>
      </c>
      <c r="J18" s="2">
        <v>22</v>
      </c>
      <c r="K18" s="1">
        <v>33.045017242431641</v>
      </c>
      <c r="L18" s="1">
        <v>1.2548584938049316</v>
      </c>
      <c r="M18">
        <f>(L18/K18)*100</f>
        <v>3.7974212105830691</v>
      </c>
      <c r="W18" t="s">
        <v>8</v>
      </c>
      <c r="X18" t="s">
        <v>8</v>
      </c>
    </row>
    <row r="19" spans="1:24" x14ac:dyDescent="0.3">
      <c r="A19" t="s">
        <v>29</v>
      </c>
      <c r="B19">
        <v>16</v>
      </c>
      <c r="C19" s="1">
        <v>126.44815826416016</v>
      </c>
      <c r="D19" s="1">
        <v>6.6965823173522949</v>
      </c>
      <c r="E19">
        <f t="shared" si="0"/>
        <v>5.2959113120197507</v>
      </c>
      <c r="F19">
        <v>19</v>
      </c>
      <c r="G19" s="1">
        <v>0.39222025871276855</v>
      </c>
      <c r="H19" s="1">
        <v>0.3000011146068573</v>
      </c>
      <c r="I19" s="1">
        <f t="shared" si="2"/>
        <v>76.487919209332489</v>
      </c>
      <c r="J19" s="2">
        <v>22</v>
      </c>
      <c r="K19" s="1">
        <v>27.948488235473633</v>
      </c>
      <c r="L19" s="1">
        <v>0.30834883451461792</v>
      </c>
      <c r="M19">
        <f>(L19/K19)*100</f>
        <v>1.1032755400460121</v>
      </c>
    </row>
    <row r="20" spans="1:24" x14ac:dyDescent="0.3">
      <c r="A20" t="s">
        <v>36</v>
      </c>
      <c r="B20">
        <v>17</v>
      </c>
      <c r="C20" s="1">
        <v>0.14121448993682861</v>
      </c>
      <c r="D20" s="1">
        <v>6.5483331680297852E-2</v>
      </c>
      <c r="E20">
        <f t="shared" si="0"/>
        <v>46.371538579073153</v>
      </c>
      <c r="F20">
        <v>20</v>
      </c>
      <c r="G20" s="1">
        <v>5.3851264528930187E-3</v>
      </c>
      <c r="H20" t="s">
        <v>8</v>
      </c>
      <c r="I20" s="1"/>
      <c r="J20" s="2">
        <v>23</v>
      </c>
      <c r="K20" t="s">
        <v>8</v>
      </c>
      <c r="L20" t="s">
        <v>8</v>
      </c>
    </row>
    <row r="21" spans="1:24" x14ac:dyDescent="0.3">
      <c r="A21" t="s">
        <v>57</v>
      </c>
      <c r="B21">
        <v>17</v>
      </c>
      <c r="C21" s="1">
        <v>258.09194946289063</v>
      </c>
      <c r="D21" s="1">
        <v>337.11660766601563</v>
      </c>
      <c r="E21">
        <f t="shared" si="0"/>
        <v>130.61880014761462</v>
      </c>
      <c r="F21">
        <v>20</v>
      </c>
      <c r="G21" s="1">
        <v>0.14055351912975311</v>
      </c>
      <c r="H21" s="1">
        <v>8.0487877130508423E-2</v>
      </c>
      <c r="I21" s="1">
        <f t="shared" ref="I21:I36" si="3">(H21/G21)*100</f>
        <v>57.264931983812794</v>
      </c>
      <c r="J21" s="2">
        <v>23</v>
      </c>
      <c r="K21" s="1">
        <v>38.304733276367188</v>
      </c>
    </row>
    <row r="22" spans="1:24" x14ac:dyDescent="0.3">
      <c r="A22" t="s">
        <v>49</v>
      </c>
      <c r="B22">
        <v>17</v>
      </c>
      <c r="C22" s="1">
        <v>0.39580664038658142</v>
      </c>
      <c r="D22" s="1">
        <v>0.22622650861740112</v>
      </c>
      <c r="E22">
        <f t="shared" si="0"/>
        <v>57.155814363409206</v>
      </c>
      <c r="F22">
        <v>20</v>
      </c>
      <c r="G22" s="1">
        <v>0.37253263592720032</v>
      </c>
      <c r="H22" s="1">
        <v>0.3410237729549408</v>
      </c>
      <c r="I22" s="1">
        <f t="shared" si="3"/>
        <v>91.541985873576749</v>
      </c>
      <c r="J22" s="2">
        <v>23</v>
      </c>
      <c r="K22" s="1">
        <v>32.925155639648438</v>
      </c>
      <c r="L22" s="1">
        <v>0.21256299316883087</v>
      </c>
      <c r="M22">
        <f>(L22/K22)*100</f>
        <v>0.64559449770030164</v>
      </c>
    </row>
    <row r="23" spans="1:24" x14ac:dyDescent="0.3">
      <c r="A23" t="s">
        <v>50</v>
      </c>
      <c r="B23">
        <v>17</v>
      </c>
      <c r="C23" s="1">
        <v>645.0101318359375</v>
      </c>
      <c r="D23" s="1">
        <v>33.199291229248047</v>
      </c>
      <c r="E23">
        <f t="shared" si="0"/>
        <v>5.1470960827778907</v>
      </c>
      <c r="F23">
        <v>20</v>
      </c>
      <c r="G23" s="1">
        <v>242.36692810058594</v>
      </c>
      <c r="H23" s="1">
        <v>47.112064361572266</v>
      </c>
      <c r="I23" s="1">
        <f t="shared" si="3"/>
        <v>19.438322188091622</v>
      </c>
      <c r="J23" s="2">
        <v>23</v>
      </c>
      <c r="K23" s="1">
        <v>34.545982360839844</v>
      </c>
      <c r="L23" s="1">
        <v>1.6701551675796509</v>
      </c>
      <c r="M23">
        <f>(L23/K23)*100</f>
        <v>4.8345858286342507</v>
      </c>
    </row>
    <row r="24" spans="1:24" x14ac:dyDescent="0.3">
      <c r="A24" t="s">
        <v>47</v>
      </c>
      <c r="B24">
        <v>17</v>
      </c>
      <c r="C24" s="1">
        <v>8.5941505432128906</v>
      </c>
      <c r="D24" s="1">
        <v>1.8836543560028076</v>
      </c>
      <c r="E24">
        <f t="shared" si="0"/>
        <v>21.917865489223914</v>
      </c>
      <c r="F24">
        <v>20</v>
      </c>
      <c r="G24" s="1">
        <v>0.73516446352005005</v>
      </c>
      <c r="H24" s="1">
        <v>0.17111483216285706</v>
      </c>
      <c r="I24" s="1">
        <f t="shared" si="3"/>
        <v>23.27572137308433</v>
      </c>
    </row>
    <row r="25" spans="1:24" x14ac:dyDescent="0.3">
      <c r="A25" t="s">
        <v>19</v>
      </c>
      <c r="B25">
        <v>16</v>
      </c>
      <c r="C25" s="1">
        <v>6.6715703010559082</v>
      </c>
      <c r="D25" s="1">
        <v>1.6348490715026855</v>
      </c>
      <c r="E25">
        <f t="shared" si="0"/>
        <v>24.504711750454586</v>
      </c>
      <c r="F25">
        <v>19</v>
      </c>
      <c r="G25" s="1">
        <v>0.55469989776611328</v>
      </c>
      <c r="H25" s="1">
        <v>0.39120611548423767</v>
      </c>
      <c r="I25" s="1">
        <f t="shared" si="3"/>
        <v>70.525723379380892</v>
      </c>
    </row>
    <row r="26" spans="1:24" x14ac:dyDescent="0.3">
      <c r="A26" t="s">
        <v>30</v>
      </c>
      <c r="B26">
        <v>16</v>
      </c>
      <c r="C26" s="1">
        <v>10.179089546203613</v>
      </c>
      <c r="D26" s="1">
        <v>1.5839633941650391</v>
      </c>
      <c r="E26">
        <f t="shared" si="0"/>
        <v>15.56095353101391</v>
      </c>
      <c r="F26">
        <v>19</v>
      </c>
      <c r="G26" s="1">
        <v>2.7944729328155518</v>
      </c>
      <c r="H26" s="1">
        <v>0.92327064275741577</v>
      </c>
      <c r="I26" s="1">
        <f t="shared" si="3"/>
        <v>33.039169280025227</v>
      </c>
    </row>
    <row r="27" spans="1:24" x14ac:dyDescent="0.3">
      <c r="A27" t="s">
        <v>72</v>
      </c>
      <c r="B27">
        <v>18</v>
      </c>
      <c r="C27" s="1">
        <v>22804.421875</v>
      </c>
      <c r="D27" s="1">
        <v>1541.5947265625</v>
      </c>
      <c r="E27">
        <f t="shared" si="0"/>
        <v>6.7600693190670942</v>
      </c>
      <c r="F27">
        <v>21</v>
      </c>
      <c r="G27" s="1">
        <v>12632.0322265625</v>
      </c>
      <c r="H27" s="1">
        <v>659.50640869140625</v>
      </c>
      <c r="I27" s="1">
        <f t="shared" si="3"/>
        <v>5.2209050520359135</v>
      </c>
      <c r="J27" s="2">
        <v>22</v>
      </c>
      <c r="K27" t="s">
        <v>8</v>
      </c>
      <c r="L27" t="s">
        <v>8</v>
      </c>
    </row>
    <row r="28" spans="1:24" x14ac:dyDescent="0.3">
      <c r="A28" t="s">
        <v>65</v>
      </c>
      <c r="B28">
        <v>18</v>
      </c>
      <c r="C28" s="1">
        <v>94191.7734375</v>
      </c>
      <c r="D28" s="1">
        <v>7371.35986328125</v>
      </c>
      <c r="E28">
        <f t="shared" si="0"/>
        <v>7.8259062275459135</v>
      </c>
      <c r="F28">
        <v>21</v>
      </c>
      <c r="G28" s="1">
        <v>331910.65625</v>
      </c>
      <c r="H28" s="1">
        <v>5630.01904296875</v>
      </c>
      <c r="I28" s="1">
        <f t="shared" si="3"/>
        <v>1.6962453410137384</v>
      </c>
      <c r="J28" s="2">
        <v>22</v>
      </c>
      <c r="K28" s="1">
        <v>29.969808578491211</v>
      </c>
      <c r="L28" s="1">
        <v>0.19793765246868134</v>
      </c>
      <c r="M28">
        <f>(L28/K28)*100</f>
        <v>0.66045684592973219</v>
      </c>
    </row>
    <row r="29" spans="1:24" x14ac:dyDescent="0.3">
      <c r="A29" t="s">
        <v>27</v>
      </c>
      <c r="B29">
        <v>16</v>
      </c>
      <c r="C29" s="1">
        <v>7.3204512596130371</v>
      </c>
      <c r="D29" s="1">
        <v>0.94439572095870972</v>
      </c>
      <c r="E29">
        <f t="shared" si="0"/>
        <v>12.900785586387894</v>
      </c>
      <c r="F29">
        <v>19</v>
      </c>
      <c r="G29" s="1">
        <v>0.54182058572769165</v>
      </c>
      <c r="H29" s="1">
        <v>6.3316680490970612E-2</v>
      </c>
      <c r="I29" s="1">
        <f t="shared" si="3"/>
        <v>11.685912672722317</v>
      </c>
    </row>
    <row r="30" spans="1:24" x14ac:dyDescent="0.3">
      <c r="A30" t="s">
        <v>37</v>
      </c>
      <c r="B30">
        <v>17</v>
      </c>
      <c r="C30" s="1">
        <v>17.231225967407227</v>
      </c>
      <c r="D30" s="1">
        <v>1.7306363582611084</v>
      </c>
      <c r="E30">
        <f t="shared" si="0"/>
        <v>10.043605495828317</v>
      </c>
      <c r="F30">
        <v>20</v>
      </c>
      <c r="G30" s="1">
        <v>13.329470634460449</v>
      </c>
      <c r="H30" s="1">
        <v>5.3538618087768555</v>
      </c>
      <c r="I30" s="1">
        <f t="shared" si="3"/>
        <v>40.165599637059927</v>
      </c>
      <c r="K30" t="s">
        <v>8</v>
      </c>
      <c r="L30" t="s">
        <v>8</v>
      </c>
    </row>
    <row r="31" spans="1:24" x14ac:dyDescent="0.3">
      <c r="A31" t="s">
        <v>26</v>
      </c>
      <c r="B31">
        <v>16</v>
      </c>
      <c r="C31" s="1">
        <v>9.693934440612793</v>
      </c>
      <c r="D31" s="1">
        <v>2.3813199996948242</v>
      </c>
      <c r="E31">
        <f t="shared" si="0"/>
        <v>24.56505162360363</v>
      </c>
      <c r="F31">
        <v>19</v>
      </c>
      <c r="G31" s="1">
        <v>2.9454624652862549</v>
      </c>
      <c r="H31" s="1">
        <v>0.33548459410667419</v>
      </c>
      <c r="I31" s="1">
        <f t="shared" si="3"/>
        <v>11.389878433710413</v>
      </c>
      <c r="J31" s="2">
        <v>22</v>
      </c>
    </row>
    <row r="32" spans="1:24" x14ac:dyDescent="0.3">
      <c r="A32" t="s">
        <v>59</v>
      </c>
      <c r="B32">
        <v>18</v>
      </c>
      <c r="C32" s="1">
        <v>32180.859375</v>
      </c>
      <c r="D32" s="1">
        <v>4539.1015625</v>
      </c>
      <c r="E32">
        <f t="shared" si="0"/>
        <v>14.104973113385045</v>
      </c>
      <c r="F32">
        <v>21</v>
      </c>
      <c r="G32" s="1">
        <v>62626.390625</v>
      </c>
      <c r="H32" s="1">
        <v>6071.7802734375</v>
      </c>
      <c r="I32" s="1">
        <f t="shared" si="3"/>
        <v>9.6952422338925111</v>
      </c>
      <c r="J32" s="2">
        <v>22</v>
      </c>
      <c r="K32" s="1">
        <v>31.914083480834961</v>
      </c>
      <c r="L32" s="1">
        <v>1.1497557163238525</v>
      </c>
      <c r="M32">
        <f>(L32/K32)*100</f>
        <v>3.6026593620158436</v>
      </c>
    </row>
    <row r="33" spans="1:13" x14ac:dyDescent="0.3">
      <c r="A33" t="s">
        <v>70</v>
      </c>
      <c r="B33">
        <v>18</v>
      </c>
      <c r="C33" s="1">
        <v>288.9927978515625</v>
      </c>
      <c r="D33" s="1">
        <v>6.4185910224914551</v>
      </c>
      <c r="E33">
        <f t="shared" si="0"/>
        <v>2.2210211016359942</v>
      </c>
      <c r="F33">
        <v>21</v>
      </c>
      <c r="G33" s="1">
        <v>24.456426620483398</v>
      </c>
      <c r="H33" s="1">
        <v>2.6061210632324219</v>
      </c>
      <c r="I33" s="1">
        <f t="shared" si="3"/>
        <v>10.656180903589872</v>
      </c>
      <c r="J33" s="2">
        <v>22</v>
      </c>
      <c r="K33" s="1">
        <v>36.516468048095703</v>
      </c>
      <c r="L33" s="1">
        <v>3.4546916484832764</v>
      </c>
      <c r="M33">
        <f>(L33/K33)*100</f>
        <v>9.4606401800226543</v>
      </c>
    </row>
    <row r="34" spans="1:13" x14ac:dyDescent="0.3">
      <c r="A34" t="s">
        <v>28</v>
      </c>
      <c r="B34">
        <v>16</v>
      </c>
      <c r="C34" s="1">
        <v>332.93515014648438</v>
      </c>
      <c r="D34" s="1">
        <v>14.374782562255859</v>
      </c>
      <c r="E34">
        <f t="shared" ref="E34:E65" si="4">(D34/C34)*100</f>
        <v>4.3175923467171495</v>
      </c>
      <c r="F34">
        <v>19</v>
      </c>
      <c r="G34" s="1">
        <v>25.09172248840332</v>
      </c>
      <c r="H34" s="1">
        <v>14.089648246765137</v>
      </c>
      <c r="I34" s="1">
        <f t="shared" si="3"/>
        <v>56.152574831309288</v>
      </c>
      <c r="J34" s="2">
        <v>22</v>
      </c>
      <c r="K34" s="1">
        <v>35.631649017333984</v>
      </c>
      <c r="L34" s="1">
        <v>1.4425138235092163</v>
      </c>
      <c r="M34">
        <f>(L34/K34)*100</f>
        <v>4.0484060190631821</v>
      </c>
    </row>
    <row r="35" spans="1:13" x14ac:dyDescent="0.3">
      <c r="A35" t="s">
        <v>25</v>
      </c>
      <c r="B35">
        <v>16</v>
      </c>
      <c r="C35" s="1">
        <v>1.0816001892089844</v>
      </c>
      <c r="D35" s="1">
        <v>0.65950024127960205</v>
      </c>
      <c r="E35">
        <f t="shared" si="4"/>
        <v>60.974493889643256</v>
      </c>
      <c r="F35">
        <v>19</v>
      </c>
      <c r="G35" s="1">
        <v>0.90793490409851074</v>
      </c>
      <c r="H35" s="1">
        <v>0.62718808650970459</v>
      </c>
      <c r="I35" s="1">
        <f t="shared" si="3"/>
        <v>69.078530154366092</v>
      </c>
      <c r="J35" s="2">
        <v>22</v>
      </c>
      <c r="K35" s="1">
        <v>35.938774108886719</v>
      </c>
      <c r="L35" t="s">
        <v>8</v>
      </c>
    </row>
    <row r="36" spans="1:13" x14ac:dyDescent="0.3">
      <c r="A36" t="s">
        <v>20</v>
      </c>
      <c r="B36">
        <v>16</v>
      </c>
      <c r="C36" s="1">
        <v>9.3824682235717773</v>
      </c>
      <c r="D36" s="1">
        <v>1.4195405244827271</v>
      </c>
      <c r="E36">
        <f t="shared" si="4"/>
        <v>15.129713105943537</v>
      </c>
      <c r="F36">
        <v>19</v>
      </c>
      <c r="G36" s="1">
        <v>0.5883142352104187</v>
      </c>
      <c r="H36" s="1">
        <v>0.52433633804321289</v>
      </c>
      <c r="I36" s="1">
        <f t="shared" si="3"/>
        <v>89.125216875922902</v>
      </c>
    </row>
    <row r="37" spans="1:13" x14ac:dyDescent="0.3">
      <c r="A37" t="s">
        <v>69</v>
      </c>
      <c r="B37">
        <v>18</v>
      </c>
      <c r="C37" s="1">
        <v>444.33352661132813</v>
      </c>
      <c r="D37" s="1">
        <v>18.78254508972168</v>
      </c>
      <c r="E37">
        <f t="shared" si="4"/>
        <v>4.227127588810407</v>
      </c>
      <c r="I37" s="1"/>
    </row>
    <row r="38" spans="1:13" x14ac:dyDescent="0.3">
      <c r="A38" t="s">
        <v>53</v>
      </c>
      <c r="B38">
        <v>17</v>
      </c>
      <c r="C38" s="1">
        <v>1638.2412109375</v>
      </c>
      <c r="D38" s="1">
        <v>28.647293090820313</v>
      </c>
      <c r="E38">
        <f t="shared" si="4"/>
        <v>1.7486614852294315</v>
      </c>
      <c r="F38">
        <v>20</v>
      </c>
      <c r="G38" s="1">
        <v>393.04098510742188</v>
      </c>
      <c r="H38" s="1">
        <v>38.152812957763672</v>
      </c>
      <c r="I38" s="1">
        <f>(H38/G38)*100</f>
        <v>9.7070825698587484</v>
      </c>
    </row>
    <row r="39" spans="1:13" x14ac:dyDescent="0.3">
      <c r="A39" t="s">
        <v>32</v>
      </c>
      <c r="B39">
        <v>16</v>
      </c>
      <c r="C39" s="1">
        <v>2898.622314453125</v>
      </c>
      <c r="D39" s="1">
        <v>394.64492797851563</v>
      </c>
      <c r="E39">
        <f t="shared" si="4"/>
        <v>13.614913747497736</v>
      </c>
      <c r="F39">
        <v>19</v>
      </c>
      <c r="G39" s="1">
        <v>482.99105834960938</v>
      </c>
      <c r="H39" s="1">
        <v>139.05693054199219</v>
      </c>
      <c r="I39" s="1">
        <f>(H39/G39)*100</f>
        <v>28.79078776678654</v>
      </c>
    </row>
    <row r="40" spans="1:13" x14ac:dyDescent="0.3">
      <c r="A40" t="s">
        <v>42</v>
      </c>
      <c r="B40">
        <v>17</v>
      </c>
      <c r="C40" s="1">
        <v>32706.2265625</v>
      </c>
      <c r="D40" s="1">
        <v>2999.86962890625</v>
      </c>
      <c r="E40">
        <f t="shared" si="4"/>
        <v>9.1721667223629293</v>
      </c>
      <c r="F40">
        <v>20</v>
      </c>
      <c r="G40" s="1">
        <v>24256.96875</v>
      </c>
      <c r="H40" s="1">
        <v>4421.93994140625</v>
      </c>
      <c r="I40" s="1">
        <f>(H40/G40)*100</f>
        <v>18.229565231254423</v>
      </c>
      <c r="J40" s="2">
        <v>23</v>
      </c>
      <c r="K40" s="1">
        <v>38.761482238769531</v>
      </c>
      <c r="L40" t="s">
        <v>8</v>
      </c>
    </row>
    <row r="41" spans="1:13" x14ac:dyDescent="0.3">
      <c r="A41" t="s">
        <v>15</v>
      </c>
      <c r="B41">
        <v>16</v>
      </c>
      <c r="C41" s="1">
        <v>5573.60107421875</v>
      </c>
      <c r="D41" s="1">
        <v>670.53509521484375</v>
      </c>
      <c r="E41">
        <f t="shared" si="4"/>
        <v>12.030554147774785</v>
      </c>
      <c r="F41">
        <v>20</v>
      </c>
      <c r="G41" s="1">
        <v>2509.329345703125</v>
      </c>
      <c r="H41" s="1">
        <v>516.46453857421875</v>
      </c>
      <c r="I41" s="1">
        <f>(H41/G41)*100</f>
        <v>20.581775742534234</v>
      </c>
      <c r="J41" s="2">
        <v>22</v>
      </c>
      <c r="K41" s="1">
        <v>34.383777618408203</v>
      </c>
      <c r="L41" s="1">
        <v>1.3117885589599609</v>
      </c>
      <c r="M41">
        <f>(L41/K41)*100</f>
        <v>3.8151379802365359</v>
      </c>
    </row>
    <row r="42" spans="1:13" x14ac:dyDescent="0.3">
      <c r="A42" t="s">
        <v>64</v>
      </c>
      <c r="B42">
        <v>18</v>
      </c>
      <c r="C42" s="1">
        <v>9335.7294921875</v>
      </c>
      <c r="D42" s="1">
        <v>268.585693359375</v>
      </c>
      <c r="E42">
        <f t="shared" si="4"/>
        <v>2.8769652503763945</v>
      </c>
      <c r="F42">
        <v>21</v>
      </c>
      <c r="G42" s="1">
        <v>5772.26318359375</v>
      </c>
      <c r="H42" s="1">
        <v>618.28515625</v>
      </c>
      <c r="I42" s="1">
        <f>(H42/G42)*100</f>
        <v>10.711312644359749</v>
      </c>
      <c r="J42" s="2">
        <v>22</v>
      </c>
      <c r="K42" s="1">
        <v>29.537164688110352</v>
      </c>
      <c r="L42" s="1">
        <v>0.2870362401008606</v>
      </c>
      <c r="M42">
        <f>(L42/K42)*100</f>
        <v>0.97177993599501389</v>
      </c>
    </row>
    <row r="43" spans="1:13" x14ac:dyDescent="0.3">
      <c r="A43" t="s">
        <v>67</v>
      </c>
      <c r="B43">
        <v>18</v>
      </c>
      <c r="C43" s="1">
        <v>20.001298904418945</v>
      </c>
      <c r="D43" s="1">
        <v>1.7518655061721802</v>
      </c>
      <c r="E43">
        <f t="shared" si="4"/>
        <v>8.758758691342468</v>
      </c>
      <c r="I43" s="1"/>
    </row>
    <row r="44" spans="1:13" x14ac:dyDescent="0.3">
      <c r="A44" t="s">
        <v>54</v>
      </c>
      <c r="B44">
        <v>17</v>
      </c>
      <c r="C44" s="1">
        <v>122.58919525146484</v>
      </c>
      <c r="D44" s="1">
        <v>6.7140474319458008</v>
      </c>
      <c r="E44">
        <f t="shared" si="4"/>
        <v>5.4768672052813505</v>
      </c>
      <c r="F44">
        <v>20</v>
      </c>
      <c r="G44" s="1">
        <v>0.2340056300163269</v>
      </c>
      <c r="H44" s="1">
        <v>0.13398152589797974</v>
      </c>
      <c r="I44" s="1">
        <f t="shared" ref="I44:I49" si="5">(H44/G44)*100</f>
        <v>57.255684783580485</v>
      </c>
      <c r="J44" s="2">
        <v>23</v>
      </c>
      <c r="K44" s="1">
        <v>33.365314483642578</v>
      </c>
      <c r="L44" t="s">
        <v>8</v>
      </c>
    </row>
    <row r="45" spans="1:13" x14ac:dyDescent="0.3">
      <c r="A45" t="s">
        <v>40</v>
      </c>
      <c r="B45">
        <v>17</v>
      </c>
      <c r="C45" s="1">
        <v>47.223369598388672</v>
      </c>
      <c r="D45" s="1">
        <v>0.71920597553253174</v>
      </c>
      <c r="E45">
        <f t="shared" si="4"/>
        <v>1.5229874141744262</v>
      </c>
      <c r="F45">
        <v>19</v>
      </c>
      <c r="G45" s="1">
        <v>0.25925898551940918</v>
      </c>
      <c r="H45" s="1">
        <v>0.23132549226284027</v>
      </c>
      <c r="I45" s="1">
        <f t="shared" si="5"/>
        <v>89.225641224891049</v>
      </c>
      <c r="J45" s="2">
        <v>23</v>
      </c>
      <c r="K45" s="1">
        <v>38.040348052978516</v>
      </c>
      <c r="L45" s="1">
        <v>1.2536590099334717</v>
      </c>
      <c r="M45">
        <f>(L45/K45)*100</f>
        <v>3.295603416108364</v>
      </c>
    </row>
    <row r="46" spans="1:13" x14ac:dyDescent="0.3">
      <c r="A46" t="s">
        <v>51</v>
      </c>
      <c r="B46">
        <v>17</v>
      </c>
      <c r="C46" s="1">
        <v>120.14380645751953</v>
      </c>
      <c r="D46" s="1">
        <v>22.308721542358398</v>
      </c>
      <c r="E46">
        <f t="shared" si="4"/>
        <v>18.568349214277909</v>
      </c>
      <c r="F46">
        <v>20</v>
      </c>
      <c r="G46" s="1">
        <v>0.35271689295768738</v>
      </c>
      <c r="H46" s="1">
        <v>0.24593585729598999</v>
      </c>
      <c r="I46" s="1">
        <f t="shared" si="5"/>
        <v>69.726135097672497</v>
      </c>
      <c r="J46" s="2">
        <v>23</v>
      </c>
      <c r="K46" s="1">
        <v>37.173954010009766</v>
      </c>
      <c r="L46" t="s">
        <v>8</v>
      </c>
    </row>
    <row r="47" spans="1:13" x14ac:dyDescent="0.3">
      <c r="A47" t="s">
        <v>14</v>
      </c>
      <c r="B47">
        <v>16</v>
      </c>
      <c r="C47" s="1">
        <v>0.66272753477096558</v>
      </c>
      <c r="D47" s="1">
        <v>0.58007907867431641</v>
      </c>
      <c r="E47">
        <f t="shared" si="4"/>
        <v>87.529044477499795</v>
      </c>
      <c r="F47">
        <v>19</v>
      </c>
      <c r="G47" s="1">
        <v>5.6084632873535156E-2</v>
      </c>
      <c r="H47" s="1">
        <v>4.4419318437576294E-2</v>
      </c>
      <c r="I47" s="1">
        <f t="shared" si="5"/>
        <v>79.200515652366136</v>
      </c>
      <c r="J47" s="2">
        <v>22</v>
      </c>
      <c r="K47" s="1">
        <v>36.268024444580078</v>
      </c>
      <c r="L47" s="1">
        <v>1.4895948171615601</v>
      </c>
      <c r="M47">
        <f>(L47/K47)*100</f>
        <v>4.1071848824789416</v>
      </c>
    </row>
    <row r="48" spans="1:13" x14ac:dyDescent="0.3">
      <c r="A48" t="s">
        <v>46</v>
      </c>
      <c r="B48">
        <v>17</v>
      </c>
      <c r="C48" s="1">
        <v>56.643295288085938</v>
      </c>
      <c r="D48" s="1">
        <v>0.18226337432861328</v>
      </c>
      <c r="E48">
        <f t="shared" si="4"/>
        <v>0.32177396000996722</v>
      </c>
      <c r="F48">
        <v>20</v>
      </c>
      <c r="G48" s="1">
        <v>0.9789620041847229</v>
      </c>
      <c r="H48" s="1">
        <v>0.20281995832920074</v>
      </c>
      <c r="I48" s="1">
        <f t="shared" si="5"/>
        <v>20.717858043745906</v>
      </c>
      <c r="J48" s="2">
        <v>23</v>
      </c>
      <c r="K48" s="1">
        <v>33.546237945556641</v>
      </c>
      <c r="L48" s="1">
        <v>0.42175793647766113</v>
      </c>
      <c r="M48">
        <f>(L48/K48)*100</f>
        <v>1.2572436204684019</v>
      </c>
    </row>
    <row r="49" spans="1:18" x14ac:dyDescent="0.3">
      <c r="A49" t="s">
        <v>55</v>
      </c>
      <c r="B49">
        <v>17</v>
      </c>
      <c r="C49" s="1">
        <v>607.3489990234375</v>
      </c>
      <c r="D49" s="1">
        <v>27.085214614868164</v>
      </c>
      <c r="E49">
        <f t="shared" si="4"/>
        <v>4.4595800204526146</v>
      </c>
      <c r="F49">
        <v>20</v>
      </c>
      <c r="G49" s="1">
        <v>1.0085691213607788</v>
      </c>
      <c r="H49" s="1">
        <v>0.38991397619247437</v>
      </c>
      <c r="I49" s="1">
        <f t="shared" si="5"/>
        <v>38.660114407071646</v>
      </c>
      <c r="J49" s="2">
        <v>23</v>
      </c>
      <c r="K49" s="1">
        <v>36.790706634521484</v>
      </c>
      <c r="L49" s="1">
        <v>1.1204308271408081</v>
      </c>
      <c r="M49">
        <f>(L49/K49)*100</f>
        <v>3.0454180678592473</v>
      </c>
      <c r="R49" t="s">
        <v>8</v>
      </c>
    </row>
    <row r="50" spans="1:18" x14ac:dyDescent="0.3">
      <c r="A50" t="s">
        <v>61</v>
      </c>
      <c r="B50">
        <v>18</v>
      </c>
      <c r="C50" s="1">
        <v>8.5671283304691315E-2</v>
      </c>
      <c r="D50" s="1">
        <v>4.3001141399145126E-2</v>
      </c>
      <c r="E50">
        <f t="shared" si="4"/>
        <v>50.19317995530762</v>
      </c>
      <c r="F50">
        <v>21</v>
      </c>
      <c r="G50" s="1">
        <v>3.8629371672868729E-2</v>
      </c>
      <c r="H50" t="s">
        <v>8</v>
      </c>
      <c r="I50" s="1"/>
      <c r="J50" s="2">
        <v>23</v>
      </c>
    </row>
    <row r="51" spans="1:18" x14ac:dyDescent="0.3">
      <c r="A51" t="s">
        <v>12</v>
      </c>
      <c r="B51">
        <v>16</v>
      </c>
      <c r="C51" s="1">
        <v>1691.1982421875</v>
      </c>
      <c r="D51" s="1">
        <v>725.042724609375</v>
      </c>
      <c r="E51">
        <f t="shared" si="4"/>
        <v>42.871539629296215</v>
      </c>
      <c r="F51">
        <v>19</v>
      </c>
      <c r="G51" s="1">
        <v>0.26637089252471924</v>
      </c>
      <c r="H51" s="1">
        <v>0.15837523341178894</v>
      </c>
      <c r="I51" s="1">
        <f t="shared" ref="I51:I64" si="6">(H51/G51)*100</f>
        <v>59.456659063111296</v>
      </c>
      <c r="J51" s="2">
        <v>22</v>
      </c>
      <c r="K51" s="1">
        <v>36.4722900390625</v>
      </c>
      <c r="L51" s="1">
        <v>2.5715835094451904</v>
      </c>
      <c r="M51">
        <f>(L51/K51)*100</f>
        <v>7.050787067910945</v>
      </c>
    </row>
    <row r="52" spans="1:18" x14ac:dyDescent="0.3">
      <c r="A52" t="s">
        <v>18</v>
      </c>
      <c r="B52">
        <v>16</v>
      </c>
      <c r="C52" s="1">
        <v>1137.6942138671875</v>
      </c>
      <c r="D52" s="1">
        <v>146.970947265625</v>
      </c>
      <c r="E52">
        <f t="shared" si="4"/>
        <v>12.918317195799867</v>
      </c>
      <c r="F52">
        <v>19</v>
      </c>
      <c r="G52" s="1">
        <v>0.40580657124519348</v>
      </c>
      <c r="H52" s="1">
        <v>5.0145220011472702E-2</v>
      </c>
      <c r="I52" s="1">
        <f t="shared" si="6"/>
        <v>12.356926566665754</v>
      </c>
      <c r="J52" s="2">
        <v>22</v>
      </c>
      <c r="K52" s="1">
        <v>37.011325836181641</v>
      </c>
      <c r="L52" s="1">
        <v>1.4288800954818726</v>
      </c>
      <c r="M52">
        <f>(L52/K52)*100</f>
        <v>3.8606563347834024</v>
      </c>
    </row>
    <row r="53" spans="1:18" x14ac:dyDescent="0.3">
      <c r="A53" t="s">
        <v>58</v>
      </c>
      <c r="B53">
        <v>18</v>
      </c>
      <c r="C53" s="1">
        <v>46.758350372314453</v>
      </c>
      <c r="D53" s="1">
        <v>7.0710926055908203</v>
      </c>
      <c r="E53">
        <f t="shared" si="4"/>
        <v>15.122630608836884</v>
      </c>
      <c r="F53">
        <v>21</v>
      </c>
      <c r="G53" s="1">
        <v>0.37892290949821472</v>
      </c>
      <c r="H53" s="1">
        <v>0.17070317268371582</v>
      </c>
      <c r="I53" s="1">
        <f t="shared" si="6"/>
        <v>45.049578266399351</v>
      </c>
      <c r="J53" s="2">
        <v>23</v>
      </c>
      <c r="K53" s="1">
        <v>32.530300140380859</v>
      </c>
      <c r="L53" s="1">
        <v>0.31667634844779968</v>
      </c>
      <c r="M53">
        <f>(L53/K53)*100</f>
        <v>0.97348117626095809</v>
      </c>
    </row>
    <row r="54" spans="1:18" x14ac:dyDescent="0.3">
      <c r="A54" t="s">
        <v>41</v>
      </c>
      <c r="B54">
        <v>17</v>
      </c>
      <c r="C54" s="1">
        <v>1.3069239854812622</v>
      </c>
      <c r="D54" s="1">
        <v>0.70025753974914551</v>
      </c>
      <c r="E54">
        <f t="shared" si="4"/>
        <v>53.580586746311987</v>
      </c>
      <c r="F54">
        <v>20</v>
      </c>
      <c r="G54" s="1">
        <v>6.2498465180397034E-2</v>
      </c>
      <c r="H54" s="1">
        <v>9.8858058452606201E-2</v>
      </c>
      <c r="I54" s="1">
        <f t="shared" si="6"/>
        <v>158.17677788928094</v>
      </c>
      <c r="J54" s="2">
        <v>23</v>
      </c>
      <c r="K54" s="1">
        <v>38.000209808349609</v>
      </c>
      <c r="L54" t="s">
        <v>8</v>
      </c>
    </row>
    <row r="55" spans="1:18" x14ac:dyDescent="0.3">
      <c r="A55" t="s">
        <v>31</v>
      </c>
      <c r="B55">
        <v>16</v>
      </c>
      <c r="C55" s="1">
        <v>0.32999023795127869</v>
      </c>
      <c r="D55" s="1">
        <v>0.18621860444545746</v>
      </c>
      <c r="E55">
        <f t="shared" si="4"/>
        <v>56.431549491155451</v>
      </c>
      <c r="F55">
        <v>19</v>
      </c>
      <c r="G55" s="1">
        <v>0.5534171462059021</v>
      </c>
      <c r="H55" s="1">
        <v>0.44303682446479797</v>
      </c>
      <c r="I55" s="1">
        <f t="shared" si="6"/>
        <v>80.054770167884087</v>
      </c>
      <c r="J55" s="2">
        <v>22</v>
      </c>
      <c r="K55" s="1">
        <v>34.273792266845703</v>
      </c>
      <c r="L55" s="1">
        <v>2.3572206497192383</v>
      </c>
      <c r="M55">
        <f t="shared" ref="M55:M64" si="7">(L55/K55)*100</f>
        <v>6.8776184186640599</v>
      </c>
    </row>
    <row r="56" spans="1:18" x14ac:dyDescent="0.3">
      <c r="A56" t="s">
        <v>63</v>
      </c>
      <c r="B56">
        <v>18</v>
      </c>
      <c r="C56" s="1">
        <v>414.91317749023438</v>
      </c>
      <c r="D56" s="1">
        <v>115.87918853759766</v>
      </c>
      <c r="E56">
        <f t="shared" si="4"/>
        <v>27.928538987008928</v>
      </c>
      <c r="F56">
        <v>21</v>
      </c>
      <c r="G56" s="1">
        <v>1.1548773050308228</v>
      </c>
      <c r="H56" s="1">
        <v>0.5198904275894165</v>
      </c>
      <c r="I56" s="1">
        <f t="shared" si="6"/>
        <v>45.016940355888373</v>
      </c>
      <c r="J56" s="2">
        <v>23</v>
      </c>
      <c r="K56" s="1">
        <v>35.265548706054688</v>
      </c>
      <c r="L56" s="1">
        <v>8.304210752248764E-2</v>
      </c>
      <c r="M56">
        <f t="shared" si="7"/>
        <v>0.23547657861404625</v>
      </c>
    </row>
    <row r="57" spans="1:18" x14ac:dyDescent="0.3">
      <c r="A57" t="s">
        <v>39</v>
      </c>
      <c r="B57">
        <v>17</v>
      </c>
      <c r="C57" s="1">
        <v>1.3775925636291504</v>
      </c>
      <c r="D57" s="1">
        <v>0.71940481662750244</v>
      </c>
      <c r="E57">
        <f t="shared" si="4"/>
        <v>52.221885891449041</v>
      </c>
      <c r="F57">
        <v>20</v>
      </c>
      <c r="G57" s="1">
        <v>0.26843646168708801</v>
      </c>
      <c r="H57" s="1">
        <v>7.7901497483253479E-2</v>
      </c>
      <c r="I57" s="1">
        <f t="shared" si="6"/>
        <v>29.020460556532733</v>
      </c>
      <c r="J57" s="2">
        <v>23</v>
      </c>
      <c r="K57" s="1">
        <v>36.053745269775391</v>
      </c>
      <c r="L57" s="1">
        <v>2.1469132900238037</v>
      </c>
      <c r="M57">
        <f t="shared" si="7"/>
        <v>5.9547580257178057</v>
      </c>
    </row>
    <row r="58" spans="1:18" x14ac:dyDescent="0.3">
      <c r="A58" t="s">
        <v>48</v>
      </c>
      <c r="B58">
        <v>17</v>
      </c>
      <c r="C58" s="1">
        <v>0.14309628307819366</v>
      </c>
      <c r="D58" s="1">
        <v>6.9010481238365173E-2</v>
      </c>
      <c r="E58">
        <f t="shared" si="4"/>
        <v>48.226606417620935</v>
      </c>
      <c r="F58">
        <v>20</v>
      </c>
      <c r="G58" s="1">
        <v>0.14867763221263885</v>
      </c>
      <c r="H58" s="1">
        <v>0.12398846447467804</v>
      </c>
      <c r="I58" s="1">
        <f t="shared" si="6"/>
        <v>83.394161333797442</v>
      </c>
      <c r="J58" s="2">
        <v>23</v>
      </c>
      <c r="K58" s="1">
        <v>36.492835998535156</v>
      </c>
      <c r="L58" s="1">
        <v>3.0488126277923584</v>
      </c>
      <c r="M58">
        <f t="shared" si="7"/>
        <v>8.354551090287254</v>
      </c>
    </row>
    <row r="59" spans="1:18" x14ac:dyDescent="0.3">
      <c r="A59" t="s">
        <v>68</v>
      </c>
      <c r="B59">
        <v>18</v>
      </c>
      <c r="C59" s="1">
        <v>43.022216796875</v>
      </c>
      <c r="D59" s="1">
        <v>0.69792640209197998</v>
      </c>
      <c r="E59">
        <f t="shared" si="4"/>
        <v>1.622246490428813</v>
      </c>
      <c r="F59">
        <v>21</v>
      </c>
      <c r="G59" s="1">
        <v>0.24669058620929718</v>
      </c>
      <c r="H59" s="1">
        <v>0.28755730390548706</v>
      </c>
      <c r="I59" s="1">
        <f t="shared" si="6"/>
        <v>116.56598183342017</v>
      </c>
      <c r="J59" s="2">
        <v>23</v>
      </c>
      <c r="K59" s="1">
        <v>34.309658050537109</v>
      </c>
      <c r="M59">
        <f t="shared" si="7"/>
        <v>0</v>
      </c>
    </row>
    <row r="60" spans="1:18" x14ac:dyDescent="0.3">
      <c r="A60" t="s">
        <v>16</v>
      </c>
      <c r="B60">
        <v>16</v>
      </c>
      <c r="C60" s="1">
        <v>4.8773860931396484</v>
      </c>
      <c r="D60" s="1">
        <v>0.8087736964225769</v>
      </c>
      <c r="E60">
        <f t="shared" si="4"/>
        <v>16.582113471807535</v>
      </c>
      <c r="F60">
        <v>19</v>
      </c>
      <c r="G60" s="1">
        <v>0.50859099626541138</v>
      </c>
      <c r="H60" s="1">
        <v>8.8536076247692108E-2</v>
      </c>
      <c r="I60" s="1">
        <f t="shared" si="6"/>
        <v>17.408109246489492</v>
      </c>
      <c r="J60" s="2">
        <v>22</v>
      </c>
      <c r="K60" s="1">
        <v>34.675907135009766</v>
      </c>
      <c r="L60" s="1">
        <v>1.64399254322052</v>
      </c>
      <c r="M60">
        <f t="shared" si="7"/>
        <v>4.7410224534852876</v>
      </c>
    </row>
    <row r="61" spans="1:18" x14ac:dyDescent="0.3">
      <c r="A61" t="s">
        <v>9</v>
      </c>
      <c r="B61">
        <v>16</v>
      </c>
      <c r="C61" s="1">
        <v>101.83264923095703</v>
      </c>
      <c r="D61" s="1">
        <v>78.059600830078125</v>
      </c>
      <c r="E61">
        <f t="shared" si="4"/>
        <v>76.654787457251061</v>
      </c>
      <c r="F61">
        <v>19</v>
      </c>
      <c r="G61" s="1">
        <v>0.55318856239318848</v>
      </c>
      <c r="H61" s="1">
        <v>0.24367964267730713</v>
      </c>
      <c r="I61" s="1">
        <f t="shared" si="6"/>
        <v>44.050014632100712</v>
      </c>
      <c r="J61" s="2">
        <v>22</v>
      </c>
      <c r="K61" s="1">
        <v>33.122150421142578</v>
      </c>
      <c r="L61" s="1">
        <v>0.69417828321456909</v>
      </c>
      <c r="M61">
        <f t="shared" si="7"/>
        <v>2.095812845446956</v>
      </c>
    </row>
    <row r="62" spans="1:18" x14ac:dyDescent="0.3">
      <c r="A62" t="s">
        <v>45</v>
      </c>
      <c r="B62">
        <v>17</v>
      </c>
      <c r="C62" s="1">
        <v>955.06610107421875</v>
      </c>
      <c r="D62" s="1">
        <v>48.970420837402344</v>
      </c>
      <c r="E62">
        <f t="shared" si="4"/>
        <v>5.1274378582092321</v>
      </c>
      <c r="F62">
        <v>20</v>
      </c>
      <c r="G62" s="1">
        <v>5.3975486755371094</v>
      </c>
      <c r="H62" s="1">
        <v>0.65461158752441406</v>
      </c>
      <c r="I62" s="1">
        <f t="shared" si="6"/>
        <v>12.127942272966603</v>
      </c>
      <c r="J62" s="2">
        <v>23</v>
      </c>
      <c r="K62" s="1">
        <v>34.880287170410156</v>
      </c>
      <c r="L62" s="1">
        <v>0.38386252522468567</v>
      </c>
      <c r="M62">
        <f t="shared" si="7"/>
        <v>1.1005142341555207</v>
      </c>
    </row>
    <row r="63" spans="1:18" x14ac:dyDescent="0.3">
      <c r="A63" t="s">
        <v>35</v>
      </c>
      <c r="B63">
        <v>17</v>
      </c>
      <c r="C63" s="1">
        <v>265.98794555664063</v>
      </c>
      <c r="D63" s="1">
        <v>118.00215911865234</v>
      </c>
      <c r="E63">
        <f t="shared" si="4"/>
        <v>44.363724405519896</v>
      </c>
      <c r="F63">
        <v>20</v>
      </c>
      <c r="G63" s="1">
        <v>2.2471535205841064</v>
      </c>
      <c r="H63" s="1">
        <v>0.87673777341842651</v>
      </c>
      <c r="I63" s="1">
        <f t="shared" si="6"/>
        <v>39.01548182567138</v>
      </c>
      <c r="J63" s="2">
        <v>23</v>
      </c>
      <c r="K63" s="1">
        <v>32.332286834716797</v>
      </c>
      <c r="L63" s="1">
        <v>0.8008762001991272</v>
      </c>
      <c r="M63">
        <f t="shared" si="7"/>
        <v>2.4770168726178263</v>
      </c>
    </row>
    <row r="64" spans="1:18" x14ac:dyDescent="0.3">
      <c r="A64" t="s">
        <v>43</v>
      </c>
      <c r="B64">
        <v>17</v>
      </c>
      <c r="C64" s="1">
        <v>0.20010106265544891</v>
      </c>
      <c r="D64" s="1">
        <v>8.6785502731800079E-2</v>
      </c>
      <c r="E64">
        <f t="shared" si="4"/>
        <v>43.370835506873227</v>
      </c>
      <c r="F64">
        <v>20</v>
      </c>
      <c r="G64" s="1">
        <v>0.2677745521068573</v>
      </c>
      <c r="H64" s="1">
        <v>0.29355818033218384</v>
      </c>
      <c r="I64" s="1">
        <f t="shared" si="6"/>
        <v>109.62885682095637</v>
      </c>
      <c r="J64" s="2">
        <v>23</v>
      </c>
      <c r="K64" s="1">
        <v>35.252349853515625</v>
      </c>
      <c r="L64" s="1">
        <v>1.9439414739608765</v>
      </c>
      <c r="M64">
        <f t="shared" si="7"/>
        <v>5.5143599846210316</v>
      </c>
    </row>
    <row r="65" spans="1:1" x14ac:dyDescent="0.3">
      <c r="A65">
        <f>COUNTA(A2:A64)</f>
        <v>63</v>
      </c>
    </row>
    <row r="75" spans="1:1" ht="15" customHeight="1" x14ac:dyDescent="0.3"/>
  </sheetData>
  <sortState xmlns:xlrd2="http://schemas.microsoft.com/office/spreadsheetml/2017/richdata2" ref="A2:M64">
    <sortCondition ref="A2:A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820F-F867-4C24-99E6-E15FA86651B5}">
  <dimension ref="A1:AJ190"/>
  <sheetViews>
    <sheetView workbookViewId="0">
      <pane ySplit="1" topLeftCell="A2" activePane="bottomLeft" state="frozen"/>
      <selection pane="bottomLeft" activeCell="Q26" sqref="Q26"/>
    </sheetView>
  </sheetViews>
  <sheetFormatPr defaultRowHeight="14.4" x14ac:dyDescent="0.3"/>
  <cols>
    <col min="1" max="1" width="12.21875" bestFit="1" customWidth="1"/>
  </cols>
  <sheetData>
    <row r="1" spans="1:25" x14ac:dyDescent="0.3">
      <c r="A1" t="s">
        <v>0</v>
      </c>
      <c r="B1" t="s">
        <v>1</v>
      </c>
      <c r="C1" t="s">
        <v>33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0</v>
      </c>
      <c r="J1" t="s">
        <v>7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83</v>
      </c>
      <c r="Q1" t="s">
        <v>6</v>
      </c>
      <c r="R1" t="s">
        <v>0</v>
      </c>
      <c r="S1" t="s">
        <v>7</v>
      </c>
      <c r="T1" t="s">
        <v>81</v>
      </c>
      <c r="U1" t="s">
        <v>79</v>
      </c>
      <c r="V1" t="s">
        <v>80</v>
      </c>
      <c r="W1" t="s">
        <v>82</v>
      </c>
      <c r="X1" t="s">
        <v>84</v>
      </c>
      <c r="Y1" t="s">
        <v>6</v>
      </c>
    </row>
    <row r="2" spans="1:25" x14ac:dyDescent="0.3">
      <c r="A2" t="s">
        <v>9</v>
      </c>
      <c r="B2">
        <v>16</v>
      </c>
      <c r="C2" s="1">
        <v>24.493980407714844</v>
      </c>
      <c r="D2" s="1">
        <v>149.9842529296875</v>
      </c>
      <c r="E2" s="1">
        <v>101.83264923095703</v>
      </c>
      <c r="F2" s="1">
        <v>78.059600830078125</v>
      </c>
      <c r="G2">
        <f>(F2/E2)*100</f>
        <v>76.654787457251061</v>
      </c>
      <c r="H2" t="str">
        <f>IF(G2&lt;40,"ok","check")</f>
        <v>check</v>
      </c>
      <c r="I2" t="s">
        <v>9</v>
      </c>
      <c r="J2">
        <f>_xlfn.XMATCH(A2,I2,0,1)</f>
        <v>1</v>
      </c>
      <c r="K2">
        <v>19</v>
      </c>
      <c r="L2" s="1">
        <v>31.373815536499023</v>
      </c>
      <c r="M2" s="1">
        <v>0.69005101919174194</v>
      </c>
      <c r="N2" s="1">
        <v>0.55318856239318848</v>
      </c>
      <c r="O2" s="1">
        <v>0.24367964267730713</v>
      </c>
      <c r="P2" s="1">
        <f>(O2/N2)*100</f>
        <v>44.050014632100712</v>
      </c>
      <c r="Q2" t="str">
        <f>IF(P2&lt;40,"ok","check")</f>
        <v>check</v>
      </c>
      <c r="R2" t="s">
        <v>9</v>
      </c>
      <c r="S2">
        <f>_xlfn.XMATCH(A2,R2,0,1)</f>
        <v>1</v>
      </c>
      <c r="T2" s="2">
        <v>22</v>
      </c>
      <c r="U2" s="1">
        <v>33.732772827148438</v>
      </c>
      <c r="V2" s="1">
        <v>33.122150421142578</v>
      </c>
      <c r="W2" s="1">
        <v>0.69417828321456909</v>
      </c>
      <c r="X2">
        <f>(W2/V2)*100</f>
        <v>2.095812845446956</v>
      </c>
      <c r="Y2" t="str">
        <f>IF(X2&lt;40,"ok","check")</f>
        <v>ok</v>
      </c>
    </row>
    <row r="3" spans="1:25" x14ac:dyDescent="0.3">
      <c r="A3" t="s">
        <v>9</v>
      </c>
      <c r="B3">
        <v>16</v>
      </c>
      <c r="C3" s="1">
        <v>24.549079895019531</v>
      </c>
      <c r="D3" s="1">
        <v>143.74449157714844</v>
      </c>
      <c r="E3" s="1">
        <v>101.83264923095703</v>
      </c>
      <c r="F3" s="1">
        <v>78.059600830078125</v>
      </c>
      <c r="G3">
        <f t="shared" ref="G3:G66" si="0">(F3/E3)*100</f>
        <v>76.654787457251061</v>
      </c>
      <c r="H3" t="str">
        <f t="shared" ref="H3:H66" si="1">IF(G3&lt;40,"ok","check")</f>
        <v>check</v>
      </c>
      <c r="I3" t="s">
        <v>9</v>
      </c>
      <c r="J3">
        <f t="shared" ref="J3:J66" si="2">_xlfn.XMATCH(A3,I3,0,1)</f>
        <v>1</v>
      </c>
      <c r="K3">
        <v>19</v>
      </c>
      <c r="L3" s="1">
        <v>31.360708236694336</v>
      </c>
      <c r="M3" s="1">
        <v>0.69766873121261597</v>
      </c>
      <c r="N3" s="1">
        <v>0.55318856239318848</v>
      </c>
      <c r="O3" s="1">
        <v>0.24367964267730713</v>
      </c>
      <c r="P3" s="1">
        <f t="shared" ref="P3:P66" si="3">(O3/N3)*100</f>
        <v>44.050014632100712</v>
      </c>
      <c r="Q3" t="str">
        <f t="shared" ref="Q3:Q66" si="4">IF(P3&lt;40,"ok","check")</f>
        <v>check</v>
      </c>
      <c r="R3" t="s">
        <v>9</v>
      </c>
      <c r="S3">
        <f t="shared" ref="S3:S64" si="5">_xlfn.XMATCH(A3,R3,0,1)</f>
        <v>1</v>
      </c>
      <c r="T3" s="2">
        <v>22</v>
      </c>
      <c r="U3" s="1">
        <v>32.367130279541016</v>
      </c>
      <c r="V3" s="1">
        <v>33.122150421142578</v>
      </c>
      <c r="W3" s="1">
        <v>0.69417828321456909</v>
      </c>
      <c r="X3">
        <f t="shared" ref="X3:X66" si="6">(W3/V3)*100</f>
        <v>2.095812845446956</v>
      </c>
      <c r="Y3" t="str">
        <f t="shared" ref="Y3:Y66" si="7">IF(X3&lt;40,"ok","check")</f>
        <v>ok</v>
      </c>
    </row>
    <row r="4" spans="1:25" x14ac:dyDescent="0.3">
      <c r="A4" t="s">
        <v>9</v>
      </c>
      <c r="B4">
        <v>16</v>
      </c>
      <c r="C4" s="1">
        <v>27.794069290161133</v>
      </c>
      <c r="D4" s="1">
        <v>11.769214630126953</v>
      </c>
      <c r="E4" s="1">
        <v>101.83264923095703</v>
      </c>
      <c r="F4" s="1">
        <v>78.059600830078125</v>
      </c>
      <c r="G4">
        <f t="shared" si="0"/>
        <v>76.654787457251061</v>
      </c>
      <c r="H4" t="str">
        <f t="shared" si="1"/>
        <v>check</v>
      </c>
      <c r="I4" t="s">
        <v>9</v>
      </c>
      <c r="J4">
        <f t="shared" si="2"/>
        <v>1</v>
      </c>
      <c r="K4">
        <v>19</v>
      </c>
      <c r="L4" s="1">
        <v>32.485946655273438</v>
      </c>
      <c r="M4" s="1">
        <v>0.27184590697288513</v>
      </c>
      <c r="N4" s="1">
        <v>0.55318856239318848</v>
      </c>
      <c r="O4" s="1">
        <v>0.24367964267730713</v>
      </c>
      <c r="P4" s="1">
        <f t="shared" si="3"/>
        <v>44.050014632100712</v>
      </c>
      <c r="Q4" t="str">
        <f t="shared" si="4"/>
        <v>check</v>
      </c>
      <c r="R4" t="s">
        <v>9</v>
      </c>
      <c r="S4">
        <f t="shared" si="5"/>
        <v>1</v>
      </c>
      <c r="T4" s="2">
        <v>22</v>
      </c>
      <c r="U4" s="1">
        <v>33.266551971435547</v>
      </c>
      <c r="V4" s="1">
        <v>33.122150421142578</v>
      </c>
      <c r="W4" s="1">
        <v>0.69417828321456909</v>
      </c>
      <c r="X4">
        <f t="shared" si="6"/>
        <v>2.095812845446956</v>
      </c>
      <c r="Y4" t="str">
        <f t="shared" si="7"/>
        <v>ok</v>
      </c>
    </row>
    <row r="5" spans="1:25" x14ac:dyDescent="0.3">
      <c r="A5" t="s">
        <v>10</v>
      </c>
      <c r="B5">
        <v>16</v>
      </c>
      <c r="C5" s="1">
        <v>27.756433486938477</v>
      </c>
      <c r="D5" s="1">
        <v>12.115819931030273</v>
      </c>
      <c r="E5" s="1">
        <v>12.800950050354004</v>
      </c>
      <c r="F5" s="1">
        <v>3.5863595008850098</v>
      </c>
      <c r="G5">
        <f t="shared" si="0"/>
        <v>28.016354151665723</v>
      </c>
      <c r="H5" t="str">
        <f t="shared" si="1"/>
        <v>ok</v>
      </c>
      <c r="I5" t="s">
        <v>10</v>
      </c>
      <c r="J5">
        <f t="shared" si="2"/>
        <v>1</v>
      </c>
      <c r="K5">
        <v>19</v>
      </c>
      <c r="L5" s="1">
        <v>30.695169448852539</v>
      </c>
      <c r="M5" s="1">
        <v>1.2182919979095459</v>
      </c>
      <c r="N5" s="1">
        <v>1.7913846969604492</v>
      </c>
      <c r="O5" s="1">
        <v>0.50848573446273804</v>
      </c>
      <c r="P5" s="1">
        <f t="shared" si="3"/>
        <v>28.385066330281628</v>
      </c>
      <c r="Q5" t="str">
        <f t="shared" si="4"/>
        <v>ok</v>
      </c>
      <c r="R5" t="s">
        <v>10</v>
      </c>
      <c r="S5">
        <f t="shared" si="5"/>
        <v>1</v>
      </c>
      <c r="T5" s="2">
        <v>22</v>
      </c>
      <c r="U5" s="1">
        <v>32.011219024658203</v>
      </c>
      <c r="V5" s="1">
        <v>33.045017242431641</v>
      </c>
      <c r="W5" s="1">
        <v>1.2548584938049316</v>
      </c>
      <c r="X5">
        <f t="shared" si="6"/>
        <v>3.7974212105830691</v>
      </c>
      <c r="Y5" t="str">
        <f t="shared" si="7"/>
        <v>ok</v>
      </c>
    </row>
    <row r="6" spans="1:25" x14ac:dyDescent="0.3">
      <c r="A6" t="s">
        <v>10</v>
      </c>
      <c r="B6">
        <v>16</v>
      </c>
      <c r="C6" s="1">
        <v>28.057344436645508</v>
      </c>
      <c r="D6" s="1">
        <v>9.6065788269042969</v>
      </c>
      <c r="E6" s="1">
        <v>12.800950050354004</v>
      </c>
      <c r="F6" s="1">
        <v>3.5863595008850098</v>
      </c>
      <c r="G6">
        <f t="shared" si="0"/>
        <v>28.016354151665723</v>
      </c>
      <c r="H6" t="str">
        <f t="shared" si="1"/>
        <v>ok</v>
      </c>
      <c r="I6" t="s">
        <v>10</v>
      </c>
      <c r="J6">
        <f t="shared" si="2"/>
        <v>1</v>
      </c>
      <c r="K6">
        <v>19</v>
      </c>
      <c r="L6" s="1">
        <v>29.995822906494141</v>
      </c>
      <c r="M6" s="1">
        <v>2.1885261535644531</v>
      </c>
      <c r="N6" s="1">
        <v>1.7913846969604492</v>
      </c>
      <c r="O6" s="1">
        <v>0.50848573446273804</v>
      </c>
      <c r="P6" s="1">
        <f t="shared" si="3"/>
        <v>28.385066330281628</v>
      </c>
      <c r="Q6" t="str">
        <f t="shared" si="4"/>
        <v>ok</v>
      </c>
      <c r="R6" t="s">
        <v>10</v>
      </c>
      <c r="S6">
        <f t="shared" si="5"/>
        <v>1</v>
      </c>
      <c r="T6" s="2">
        <v>22</v>
      </c>
      <c r="U6" s="1">
        <v>34.441188812255859</v>
      </c>
      <c r="V6" s="1">
        <v>33.045017242431641</v>
      </c>
      <c r="W6" s="1">
        <v>1.2548584938049316</v>
      </c>
      <c r="X6">
        <f t="shared" si="6"/>
        <v>3.7974212105830691</v>
      </c>
      <c r="Y6" t="str">
        <f t="shared" si="7"/>
        <v>ok</v>
      </c>
    </row>
    <row r="7" spans="1:25" x14ac:dyDescent="0.3">
      <c r="A7" t="s">
        <v>10</v>
      </c>
      <c r="B7">
        <v>16</v>
      </c>
      <c r="C7" s="1">
        <v>27.341854095458984</v>
      </c>
      <c r="D7" s="1">
        <v>16.680452346801758</v>
      </c>
      <c r="E7" s="1">
        <v>12.800950050354004</v>
      </c>
      <c r="F7" s="1">
        <v>3.5863595008850098</v>
      </c>
      <c r="G7">
        <f t="shared" si="0"/>
        <v>28.016354151665723</v>
      </c>
      <c r="H7" t="str">
        <f t="shared" si="1"/>
        <v>ok</v>
      </c>
      <c r="I7" t="s">
        <v>10</v>
      </c>
      <c r="J7">
        <f t="shared" si="2"/>
        <v>1</v>
      </c>
      <c r="K7">
        <v>19</v>
      </c>
      <c r="L7" s="1">
        <v>30.123027801513672</v>
      </c>
      <c r="M7" s="1">
        <v>1.9673361778259277</v>
      </c>
      <c r="N7" s="1">
        <v>1.7913846969604492</v>
      </c>
      <c r="O7" s="1">
        <v>0.50848573446273804</v>
      </c>
      <c r="P7" s="1">
        <f t="shared" si="3"/>
        <v>28.385066330281628</v>
      </c>
      <c r="Q7" t="str">
        <f t="shared" si="4"/>
        <v>ok</v>
      </c>
      <c r="R7" t="s">
        <v>10</v>
      </c>
      <c r="S7">
        <f t="shared" si="5"/>
        <v>1</v>
      </c>
      <c r="T7" s="2">
        <v>22</v>
      </c>
      <c r="U7" s="1">
        <v>32.682655334472656</v>
      </c>
      <c r="V7" s="1">
        <v>33.045017242431641</v>
      </c>
      <c r="W7" s="1">
        <v>1.2548584938049316</v>
      </c>
      <c r="X7">
        <f t="shared" si="6"/>
        <v>3.7974212105830691</v>
      </c>
      <c r="Y7" t="str">
        <f t="shared" si="7"/>
        <v>ok</v>
      </c>
    </row>
    <row r="8" spans="1:25" x14ac:dyDescent="0.3">
      <c r="A8" t="s">
        <v>11</v>
      </c>
      <c r="B8">
        <v>16</v>
      </c>
      <c r="C8" s="1">
        <v>27.097484588623047</v>
      </c>
      <c r="D8" s="1">
        <v>20.139768600463867</v>
      </c>
      <c r="E8" s="1">
        <v>18.21685791015625</v>
      </c>
      <c r="F8" s="1">
        <v>1.915380597114563</v>
      </c>
      <c r="G8">
        <f t="shared" si="0"/>
        <v>10.514330224021242</v>
      </c>
      <c r="H8" t="str">
        <f t="shared" si="1"/>
        <v>ok</v>
      </c>
      <c r="I8" t="s">
        <v>11</v>
      </c>
      <c r="J8">
        <f t="shared" si="2"/>
        <v>1</v>
      </c>
      <c r="K8">
        <v>19</v>
      </c>
      <c r="L8" s="1">
        <v>29.603691101074219</v>
      </c>
      <c r="M8" s="1">
        <v>3.0394637584686279</v>
      </c>
      <c r="N8" s="1">
        <v>2.3063864707946777</v>
      </c>
      <c r="O8" s="1">
        <v>1.0367280244827271</v>
      </c>
      <c r="P8" s="1">
        <f t="shared" si="3"/>
        <v>44.950316766535522</v>
      </c>
      <c r="Q8" t="str">
        <f t="shared" si="4"/>
        <v>check</v>
      </c>
      <c r="R8" t="s">
        <v>11</v>
      </c>
      <c r="S8">
        <f t="shared" si="5"/>
        <v>1</v>
      </c>
      <c r="T8" s="2">
        <v>22</v>
      </c>
      <c r="U8" s="1">
        <v>29.032407760620117</v>
      </c>
      <c r="V8" s="1">
        <v>29.270950317382813</v>
      </c>
      <c r="W8" s="1">
        <v>0.48881763219833374</v>
      </c>
      <c r="X8">
        <f t="shared" si="6"/>
        <v>1.6699752720636645</v>
      </c>
      <c r="Y8" t="str">
        <f t="shared" si="7"/>
        <v>ok</v>
      </c>
    </row>
    <row r="9" spans="1:25" x14ac:dyDescent="0.3">
      <c r="A9" t="s">
        <v>11</v>
      </c>
      <c r="B9">
        <v>16</v>
      </c>
      <c r="C9" s="1">
        <v>27.371047973632813</v>
      </c>
      <c r="D9" s="1">
        <v>16.309097290039063</v>
      </c>
      <c r="E9" s="1">
        <v>18.21685791015625</v>
      </c>
      <c r="F9" s="1">
        <v>1.915380597114563</v>
      </c>
      <c r="G9">
        <f t="shared" si="0"/>
        <v>10.514330224021242</v>
      </c>
      <c r="H9" t="str">
        <f t="shared" si="1"/>
        <v>ok</v>
      </c>
      <c r="I9" t="s">
        <v>11</v>
      </c>
      <c r="J9">
        <f t="shared" si="2"/>
        <v>1</v>
      </c>
      <c r="K9">
        <v>19</v>
      </c>
      <c r="L9" s="1">
        <v>30.389858245849609</v>
      </c>
      <c r="M9" s="1">
        <v>1.5733089447021484</v>
      </c>
      <c r="N9" s="1">
        <v>2.3063864707946777</v>
      </c>
      <c r="O9" s="1">
        <v>1.0367280244827271</v>
      </c>
      <c r="P9" s="1">
        <f t="shared" si="3"/>
        <v>44.950316766535522</v>
      </c>
      <c r="Q9" t="str">
        <f t="shared" si="4"/>
        <v>check</v>
      </c>
      <c r="R9" t="s">
        <v>11</v>
      </c>
      <c r="S9">
        <f t="shared" si="5"/>
        <v>1</v>
      </c>
      <c r="T9" s="2">
        <v>22</v>
      </c>
      <c r="U9" s="1">
        <v>28.947202682495117</v>
      </c>
      <c r="V9" s="1">
        <v>29.270950317382813</v>
      </c>
      <c r="W9" s="1">
        <v>0.48881763219833374</v>
      </c>
      <c r="X9">
        <f t="shared" si="6"/>
        <v>1.6699752720636645</v>
      </c>
      <c r="Y9" t="str">
        <f t="shared" si="7"/>
        <v>ok</v>
      </c>
    </row>
    <row r="10" spans="1:25" x14ac:dyDescent="0.3">
      <c r="A10" t="s">
        <v>11</v>
      </c>
      <c r="B10">
        <v>16</v>
      </c>
      <c r="C10" s="1">
        <v>27.228683471679688</v>
      </c>
      <c r="D10" s="1">
        <v>18.201704025268555</v>
      </c>
      <c r="E10" s="1">
        <v>18.21685791015625</v>
      </c>
      <c r="F10" s="1">
        <v>1.915380597114563</v>
      </c>
      <c r="G10">
        <f t="shared" si="0"/>
        <v>10.514330224021242</v>
      </c>
      <c r="H10" t="str">
        <f t="shared" si="1"/>
        <v>ok</v>
      </c>
      <c r="I10" t="s">
        <v>11</v>
      </c>
      <c r="J10">
        <f t="shared" si="2"/>
        <v>1</v>
      </c>
      <c r="K10">
        <v>19</v>
      </c>
      <c r="L10" t="s">
        <v>78</v>
      </c>
      <c r="M10" t="s">
        <v>8</v>
      </c>
      <c r="N10" t="s">
        <v>8</v>
      </c>
      <c r="O10" t="s">
        <v>8</v>
      </c>
      <c r="P10" s="1" t="e">
        <f t="shared" si="3"/>
        <v>#VALUE!</v>
      </c>
      <c r="Q10" t="e">
        <f t="shared" si="4"/>
        <v>#VALUE!</v>
      </c>
      <c r="R10" t="s">
        <v>11</v>
      </c>
      <c r="S10">
        <f t="shared" si="5"/>
        <v>1</v>
      </c>
      <c r="T10" s="2">
        <v>22</v>
      </c>
      <c r="U10" s="1">
        <v>29.833240509033203</v>
      </c>
      <c r="V10" s="1">
        <v>29.270950317382813</v>
      </c>
      <c r="W10" s="1">
        <v>0.48881763219833374</v>
      </c>
      <c r="X10">
        <f t="shared" si="6"/>
        <v>1.6699752720636645</v>
      </c>
      <c r="Y10" t="str">
        <f t="shared" si="7"/>
        <v>ok</v>
      </c>
    </row>
    <row r="11" spans="1:25" x14ac:dyDescent="0.3">
      <c r="A11" t="s">
        <v>12</v>
      </c>
      <c r="B11">
        <v>16</v>
      </c>
      <c r="C11" s="1">
        <v>20.855051040649414</v>
      </c>
      <c r="D11" s="1">
        <v>2482.1708984375</v>
      </c>
      <c r="E11" s="1">
        <v>1691.1982421875</v>
      </c>
      <c r="F11" s="1">
        <v>725.042724609375</v>
      </c>
      <c r="G11">
        <f t="shared" si="0"/>
        <v>42.871539629296215</v>
      </c>
      <c r="H11" t="str">
        <f t="shared" si="1"/>
        <v>check</v>
      </c>
      <c r="I11" t="s">
        <v>12</v>
      </c>
      <c r="J11">
        <f t="shared" si="2"/>
        <v>1</v>
      </c>
      <c r="K11">
        <v>19</v>
      </c>
      <c r="L11" s="1">
        <v>32.157642364501953</v>
      </c>
      <c r="M11" s="1">
        <v>0.35789003968238831</v>
      </c>
      <c r="N11" s="1">
        <v>0.26637089252471924</v>
      </c>
      <c r="O11" s="1">
        <v>0.15837523341178894</v>
      </c>
      <c r="P11" s="1">
        <f t="shared" si="3"/>
        <v>59.456659063111296</v>
      </c>
      <c r="Q11" t="str">
        <f t="shared" si="4"/>
        <v>check</v>
      </c>
      <c r="R11" t="s">
        <v>12</v>
      </c>
      <c r="S11">
        <f t="shared" si="5"/>
        <v>1</v>
      </c>
      <c r="T11" s="2">
        <v>22</v>
      </c>
      <c r="U11" t="s">
        <v>78</v>
      </c>
      <c r="V11" s="1">
        <v>36.4722900390625</v>
      </c>
      <c r="W11" s="1">
        <v>2.5715835094451904</v>
      </c>
      <c r="X11">
        <f t="shared" si="6"/>
        <v>7.050787067910945</v>
      </c>
      <c r="Y11" t="str">
        <f t="shared" si="7"/>
        <v>ok</v>
      </c>
    </row>
    <row r="12" spans="1:25" x14ac:dyDescent="0.3">
      <c r="A12" t="s">
        <v>12</v>
      </c>
      <c r="B12">
        <v>16</v>
      </c>
      <c r="C12" s="1">
        <v>21.479654312133789</v>
      </c>
      <c r="D12" s="1">
        <v>1533.3221435546875</v>
      </c>
      <c r="E12" s="1">
        <v>1691.1982421875</v>
      </c>
      <c r="F12" s="1">
        <v>725.042724609375</v>
      </c>
      <c r="G12">
        <f t="shared" si="0"/>
        <v>42.871539629296215</v>
      </c>
      <c r="H12" t="str">
        <f t="shared" si="1"/>
        <v>check</v>
      </c>
      <c r="I12" t="s">
        <v>12</v>
      </c>
      <c r="J12">
        <f t="shared" si="2"/>
        <v>1</v>
      </c>
      <c r="K12">
        <v>19</v>
      </c>
      <c r="L12" s="1">
        <v>32.158184051513672</v>
      </c>
      <c r="M12" s="1">
        <v>0.35772767663002014</v>
      </c>
      <c r="N12" s="1">
        <v>0.26637089252471924</v>
      </c>
      <c r="O12" s="1">
        <v>0.15837523341178894</v>
      </c>
      <c r="P12" s="1">
        <f t="shared" si="3"/>
        <v>59.456659063111296</v>
      </c>
      <c r="Q12" t="str">
        <f t="shared" si="4"/>
        <v>check</v>
      </c>
      <c r="R12" t="s">
        <v>12</v>
      </c>
      <c r="S12">
        <f t="shared" si="5"/>
        <v>1</v>
      </c>
      <c r="T12" s="2">
        <v>22</v>
      </c>
      <c r="U12" s="1">
        <v>38.290676116943359</v>
      </c>
      <c r="V12" s="1">
        <v>36.4722900390625</v>
      </c>
      <c r="W12" s="1">
        <v>2.5715835094451904</v>
      </c>
      <c r="X12">
        <f t="shared" si="6"/>
        <v>7.050787067910945</v>
      </c>
      <c r="Y12" t="str">
        <f t="shared" si="7"/>
        <v>ok</v>
      </c>
    </row>
    <row r="13" spans="1:25" x14ac:dyDescent="0.3">
      <c r="A13" t="s">
        <v>12</v>
      </c>
      <c r="B13">
        <v>16</v>
      </c>
      <c r="C13" s="1">
        <v>21.960668563842773</v>
      </c>
      <c r="D13" s="1">
        <v>1058.1016845703125</v>
      </c>
      <c r="E13" s="1">
        <v>1691.1982421875</v>
      </c>
      <c r="F13" s="1">
        <v>725.042724609375</v>
      </c>
      <c r="G13">
        <f t="shared" si="0"/>
        <v>42.871539629296215</v>
      </c>
      <c r="H13" t="str">
        <f t="shared" si="1"/>
        <v>check</v>
      </c>
      <c r="I13" t="s">
        <v>12</v>
      </c>
      <c r="J13">
        <f t="shared" si="2"/>
        <v>1</v>
      </c>
      <c r="K13">
        <v>19</v>
      </c>
      <c r="L13" s="1">
        <v>33.895256042480469</v>
      </c>
      <c r="M13" s="1">
        <v>8.3494953811168671E-2</v>
      </c>
      <c r="N13" s="1">
        <v>0.26637089252471924</v>
      </c>
      <c r="O13" s="1">
        <v>0.15837523341178894</v>
      </c>
      <c r="P13" s="1">
        <f t="shared" si="3"/>
        <v>59.456659063111296</v>
      </c>
      <c r="Q13" t="str">
        <f t="shared" si="4"/>
        <v>check</v>
      </c>
      <c r="R13" t="s">
        <v>12</v>
      </c>
      <c r="S13">
        <f t="shared" si="5"/>
        <v>1</v>
      </c>
      <c r="T13" s="2">
        <v>22</v>
      </c>
      <c r="U13" s="1">
        <v>34.653907775878906</v>
      </c>
      <c r="V13" s="1">
        <v>36.4722900390625</v>
      </c>
      <c r="W13" s="1">
        <v>2.5715835094451904</v>
      </c>
      <c r="X13">
        <f t="shared" si="6"/>
        <v>7.050787067910945</v>
      </c>
      <c r="Y13" t="str">
        <f t="shared" si="7"/>
        <v>ok</v>
      </c>
    </row>
    <row r="14" spans="1:25" x14ac:dyDescent="0.3">
      <c r="A14" t="s">
        <v>13</v>
      </c>
      <c r="B14">
        <v>16</v>
      </c>
      <c r="C14" s="1">
        <v>35.687118530273438</v>
      </c>
      <c r="D14" s="1">
        <v>2.6738055050373077E-2</v>
      </c>
      <c r="E14" s="1">
        <v>3.7577878683805466E-2</v>
      </c>
      <c r="F14" s="1">
        <v>3.4349098801612854E-2</v>
      </c>
      <c r="G14">
        <f t="shared" si="0"/>
        <v>91.40776436753977</v>
      </c>
      <c r="H14" t="str">
        <f t="shared" si="1"/>
        <v>check</v>
      </c>
      <c r="I14" t="s">
        <v>13</v>
      </c>
      <c r="J14">
        <f t="shared" si="2"/>
        <v>1</v>
      </c>
      <c r="K14">
        <v>19</v>
      </c>
      <c r="L14" s="1">
        <v>38.755672454833984</v>
      </c>
      <c r="M14" s="1">
        <v>1.4242726610973477E-3</v>
      </c>
      <c r="N14" s="1">
        <v>1.4242726610973477E-3</v>
      </c>
      <c r="O14" t="s">
        <v>8</v>
      </c>
      <c r="P14" s="1" t="e">
        <f t="shared" si="3"/>
        <v>#VALUE!</v>
      </c>
      <c r="Q14" t="e">
        <f t="shared" si="4"/>
        <v>#VALUE!</v>
      </c>
      <c r="X14" t="e">
        <f t="shared" si="6"/>
        <v>#DIV/0!</v>
      </c>
      <c r="Y14" t="e">
        <f t="shared" si="7"/>
        <v>#DIV/0!</v>
      </c>
    </row>
    <row r="15" spans="1:25" x14ac:dyDescent="0.3">
      <c r="A15" t="s">
        <v>13</v>
      </c>
      <c r="B15">
        <v>16</v>
      </c>
      <c r="C15" s="1">
        <v>34.331886291503906</v>
      </c>
      <c r="D15" s="1">
        <v>7.603919506072998E-2</v>
      </c>
      <c r="E15" s="1">
        <v>3.7577878683805466E-2</v>
      </c>
      <c r="F15" s="1">
        <v>3.4349098801612854E-2</v>
      </c>
      <c r="G15">
        <f t="shared" si="0"/>
        <v>91.40776436753977</v>
      </c>
      <c r="H15" t="str">
        <f t="shared" si="1"/>
        <v>check</v>
      </c>
      <c r="I15" t="s">
        <v>13</v>
      </c>
      <c r="J15">
        <f t="shared" si="2"/>
        <v>1</v>
      </c>
      <c r="K15">
        <v>19</v>
      </c>
      <c r="L15" t="s">
        <v>78</v>
      </c>
      <c r="M15" t="s">
        <v>8</v>
      </c>
      <c r="N15" t="s">
        <v>8</v>
      </c>
      <c r="O15" t="s">
        <v>8</v>
      </c>
      <c r="P15" s="1" t="e">
        <f t="shared" si="3"/>
        <v>#VALUE!</v>
      </c>
      <c r="Q15" t="e">
        <f t="shared" si="4"/>
        <v>#VALUE!</v>
      </c>
      <c r="X15" t="e">
        <f t="shared" si="6"/>
        <v>#DIV/0!</v>
      </c>
      <c r="Y15" t="e">
        <f t="shared" si="7"/>
        <v>#DIV/0!</v>
      </c>
    </row>
    <row r="16" spans="1:25" x14ac:dyDescent="0.3">
      <c r="A16" t="s">
        <v>13</v>
      </c>
      <c r="B16">
        <v>16</v>
      </c>
      <c r="C16" s="1">
        <v>36.968067169189453</v>
      </c>
      <c r="D16" s="1">
        <v>9.9563896656036377E-3</v>
      </c>
      <c r="E16" s="1">
        <v>3.7577878683805466E-2</v>
      </c>
      <c r="F16" s="1">
        <v>3.4349098801612854E-2</v>
      </c>
      <c r="G16">
        <f t="shared" si="0"/>
        <v>91.40776436753977</v>
      </c>
      <c r="H16" t="str">
        <f t="shared" si="1"/>
        <v>check</v>
      </c>
      <c r="I16" t="s">
        <v>13</v>
      </c>
      <c r="J16">
        <f t="shared" si="2"/>
        <v>1</v>
      </c>
      <c r="K16">
        <v>19</v>
      </c>
      <c r="L16" t="s">
        <v>78</v>
      </c>
      <c r="M16" t="s">
        <v>8</v>
      </c>
      <c r="N16" t="s">
        <v>8</v>
      </c>
      <c r="O16" t="s">
        <v>8</v>
      </c>
      <c r="P16" s="1" t="e">
        <f t="shared" si="3"/>
        <v>#VALUE!</v>
      </c>
      <c r="Q16" t="e">
        <f t="shared" si="4"/>
        <v>#VALUE!</v>
      </c>
      <c r="X16" t="e">
        <f t="shared" si="6"/>
        <v>#DIV/0!</v>
      </c>
      <c r="Y16" t="e">
        <f t="shared" si="7"/>
        <v>#DIV/0!</v>
      </c>
    </row>
    <row r="17" spans="1:25" x14ac:dyDescent="0.3">
      <c r="A17" t="s">
        <v>14</v>
      </c>
      <c r="B17">
        <v>16</v>
      </c>
      <c r="C17" s="1">
        <v>31.918180465698242</v>
      </c>
      <c r="D17" s="1">
        <v>0.48916974663734436</v>
      </c>
      <c r="E17" s="1">
        <v>0.66272753477096558</v>
      </c>
      <c r="F17" s="1">
        <v>0.58007907867431641</v>
      </c>
      <c r="G17">
        <f t="shared" si="0"/>
        <v>87.529044477499795</v>
      </c>
      <c r="H17" t="str">
        <f t="shared" si="1"/>
        <v>check</v>
      </c>
      <c r="I17" t="s">
        <v>14</v>
      </c>
      <c r="J17">
        <f t="shared" si="2"/>
        <v>1</v>
      </c>
      <c r="K17">
        <v>19</v>
      </c>
      <c r="L17" s="1">
        <v>34.486934661865234</v>
      </c>
      <c r="M17" s="1">
        <v>5.0865825265645981E-2</v>
      </c>
      <c r="N17" s="1">
        <v>5.6084632873535156E-2</v>
      </c>
      <c r="O17" s="1">
        <v>4.4419318437576294E-2</v>
      </c>
      <c r="P17" s="1">
        <f t="shared" si="3"/>
        <v>79.200515652366136</v>
      </c>
      <c r="Q17" t="str">
        <f t="shared" si="4"/>
        <v>check</v>
      </c>
      <c r="R17" t="s">
        <v>14</v>
      </c>
      <c r="S17">
        <f t="shared" si="5"/>
        <v>1</v>
      </c>
      <c r="T17" s="2">
        <v>22</v>
      </c>
      <c r="U17" s="1">
        <v>36.643795013427734</v>
      </c>
      <c r="V17" s="1">
        <v>36.268024444580078</v>
      </c>
      <c r="W17" s="1">
        <v>1.4895948171615601</v>
      </c>
      <c r="X17">
        <f t="shared" si="6"/>
        <v>4.1071848824789416</v>
      </c>
      <c r="Y17" t="str">
        <f t="shared" si="7"/>
        <v>ok</v>
      </c>
    </row>
    <row r="18" spans="1:25" x14ac:dyDescent="0.3">
      <c r="A18" t="s">
        <v>14</v>
      </c>
      <c r="B18">
        <v>16</v>
      </c>
      <c r="C18" s="1">
        <v>33.149631500244141</v>
      </c>
      <c r="D18" s="1">
        <v>0.18923868238925934</v>
      </c>
      <c r="E18" s="1">
        <v>0.66272753477096558</v>
      </c>
      <c r="F18" s="1">
        <v>0.58007907867431641</v>
      </c>
      <c r="G18">
        <f t="shared" si="0"/>
        <v>87.529044477499795</v>
      </c>
      <c r="H18" t="str">
        <f t="shared" si="1"/>
        <v>check</v>
      </c>
      <c r="I18" t="s">
        <v>14</v>
      </c>
      <c r="J18">
        <f t="shared" si="2"/>
        <v>1</v>
      </c>
      <c r="K18">
        <v>19</v>
      </c>
      <c r="L18" s="1">
        <v>33.645969390869141</v>
      </c>
      <c r="M18" s="1">
        <v>0.10288282483816147</v>
      </c>
      <c r="N18" s="1">
        <v>5.6084632873535156E-2</v>
      </c>
      <c r="O18" s="1">
        <v>4.4419318437576294E-2</v>
      </c>
      <c r="P18" s="1">
        <f t="shared" si="3"/>
        <v>79.200515652366136</v>
      </c>
      <c r="Q18" t="str">
        <f t="shared" si="4"/>
        <v>check</v>
      </c>
      <c r="R18" t="s">
        <v>14</v>
      </c>
      <c r="S18">
        <f t="shared" si="5"/>
        <v>1</v>
      </c>
      <c r="T18" s="2">
        <v>22</v>
      </c>
      <c r="U18" s="1">
        <v>37.533756256103516</v>
      </c>
      <c r="V18" s="1">
        <v>36.268024444580078</v>
      </c>
      <c r="W18" s="1">
        <v>1.4895948171615601</v>
      </c>
      <c r="X18">
        <f t="shared" si="6"/>
        <v>4.1071848824789416</v>
      </c>
      <c r="Y18" t="str">
        <f t="shared" si="7"/>
        <v>ok</v>
      </c>
    </row>
    <row r="19" spans="1:25" x14ac:dyDescent="0.3">
      <c r="A19" t="s">
        <v>14</v>
      </c>
      <c r="B19">
        <v>16</v>
      </c>
      <c r="C19" s="1">
        <v>30.641086578369141</v>
      </c>
      <c r="D19" s="1">
        <v>1.3097742795944214</v>
      </c>
      <c r="E19" s="1">
        <v>0.66272753477096558</v>
      </c>
      <c r="F19" s="1">
        <v>0.58007907867431641</v>
      </c>
      <c r="G19">
        <f t="shared" si="0"/>
        <v>87.529044477499795</v>
      </c>
      <c r="H19" t="str">
        <f t="shared" si="1"/>
        <v>check</v>
      </c>
      <c r="I19" t="s">
        <v>14</v>
      </c>
      <c r="J19">
        <f t="shared" si="2"/>
        <v>1</v>
      </c>
      <c r="K19">
        <v>19</v>
      </c>
      <c r="L19" s="1">
        <v>35.984867095947266</v>
      </c>
      <c r="M19" s="1">
        <v>1.4505251310765743E-2</v>
      </c>
      <c r="N19" s="1">
        <v>5.6084632873535156E-2</v>
      </c>
      <c r="O19" s="1">
        <v>4.4419318437576294E-2</v>
      </c>
      <c r="P19" s="1">
        <f t="shared" si="3"/>
        <v>79.200515652366136</v>
      </c>
      <c r="Q19" t="str">
        <f t="shared" si="4"/>
        <v>check</v>
      </c>
      <c r="R19" t="s">
        <v>14</v>
      </c>
      <c r="S19">
        <f t="shared" si="5"/>
        <v>1</v>
      </c>
      <c r="T19" s="2">
        <v>22</v>
      </c>
      <c r="U19" s="1">
        <v>34.626529693603516</v>
      </c>
      <c r="V19" s="1">
        <v>36.268024444580078</v>
      </c>
      <c r="W19" s="1">
        <v>1.4895948171615601</v>
      </c>
      <c r="X19">
        <f t="shared" si="6"/>
        <v>4.1071848824789416</v>
      </c>
      <c r="Y19" t="str">
        <f t="shared" si="7"/>
        <v>ok</v>
      </c>
    </row>
    <row r="20" spans="1:25" x14ac:dyDescent="0.3">
      <c r="A20" t="s">
        <v>15</v>
      </c>
      <c r="B20">
        <v>16</v>
      </c>
      <c r="C20" s="1">
        <v>19.659221649169922</v>
      </c>
      <c r="D20" s="1">
        <v>6242.38623046875</v>
      </c>
      <c r="E20" s="1">
        <v>5573.60107421875</v>
      </c>
      <c r="F20" s="1">
        <v>670.53509521484375</v>
      </c>
      <c r="G20">
        <f t="shared" si="0"/>
        <v>12.030554147774785</v>
      </c>
      <c r="H20" t="str">
        <f t="shared" si="1"/>
        <v>ok</v>
      </c>
      <c r="I20" t="s">
        <v>15</v>
      </c>
      <c r="J20">
        <f t="shared" si="2"/>
        <v>1</v>
      </c>
      <c r="K20">
        <v>20</v>
      </c>
      <c r="L20" s="1">
        <v>21.876855850219727</v>
      </c>
      <c r="M20" s="1">
        <v>2104.09423828125</v>
      </c>
      <c r="N20" s="1">
        <v>2509.329345703125</v>
      </c>
      <c r="O20" s="1">
        <v>516.46453857421875</v>
      </c>
      <c r="P20" s="1">
        <f t="shared" si="3"/>
        <v>20.581775742534234</v>
      </c>
      <c r="Q20" t="str">
        <f t="shared" si="4"/>
        <v>ok</v>
      </c>
      <c r="R20" t="s">
        <v>15</v>
      </c>
      <c r="S20">
        <f t="shared" si="5"/>
        <v>1</v>
      </c>
      <c r="T20" s="2">
        <v>22</v>
      </c>
      <c r="U20" s="1">
        <v>34.295726776123047</v>
      </c>
      <c r="V20" s="1">
        <v>34.383777618408203</v>
      </c>
      <c r="W20" s="1">
        <v>1.3117885589599609</v>
      </c>
      <c r="X20">
        <f t="shared" si="6"/>
        <v>3.8151379802365359</v>
      </c>
      <c r="Y20" t="str">
        <f t="shared" si="7"/>
        <v>ok</v>
      </c>
    </row>
    <row r="21" spans="1:25" x14ac:dyDescent="0.3">
      <c r="A21" t="s">
        <v>15</v>
      </c>
      <c r="B21">
        <v>16</v>
      </c>
      <c r="C21" s="1">
        <v>19.972829818725586</v>
      </c>
      <c r="D21" s="1">
        <v>4901.32958984375</v>
      </c>
      <c r="E21" s="1">
        <v>5573.60107421875</v>
      </c>
      <c r="F21" s="1">
        <v>670.53509521484375</v>
      </c>
      <c r="G21">
        <f t="shared" si="0"/>
        <v>12.030554147774785</v>
      </c>
      <c r="H21" t="str">
        <f t="shared" si="1"/>
        <v>ok</v>
      </c>
      <c r="I21" t="s">
        <v>15</v>
      </c>
      <c r="J21">
        <f t="shared" si="2"/>
        <v>1</v>
      </c>
      <c r="K21">
        <v>20</v>
      </c>
      <c r="L21" s="1">
        <v>21.411304473876953</v>
      </c>
      <c r="M21" s="1">
        <v>3090.8583984375</v>
      </c>
      <c r="N21" s="1">
        <v>2509.329345703125</v>
      </c>
      <c r="O21" s="1">
        <v>516.46453857421875</v>
      </c>
      <c r="P21" s="1">
        <f t="shared" si="3"/>
        <v>20.581775742534234</v>
      </c>
      <c r="Q21" t="str">
        <f t="shared" si="4"/>
        <v>ok</v>
      </c>
      <c r="R21" t="s">
        <v>15</v>
      </c>
      <c r="S21">
        <f t="shared" si="5"/>
        <v>1</v>
      </c>
      <c r="T21" s="2">
        <v>22</v>
      </c>
      <c r="U21" s="1">
        <v>33.118232727050781</v>
      </c>
      <c r="V21" s="1">
        <v>34.383777618408203</v>
      </c>
      <c r="W21" s="1">
        <v>1.3117885589599609</v>
      </c>
      <c r="X21">
        <f t="shared" si="6"/>
        <v>3.8151379802365359</v>
      </c>
      <c r="Y21" t="str">
        <f t="shared" si="7"/>
        <v>ok</v>
      </c>
    </row>
    <row r="22" spans="1:25" x14ac:dyDescent="0.3">
      <c r="A22" t="s">
        <v>15</v>
      </c>
      <c r="B22">
        <v>16</v>
      </c>
      <c r="C22" s="1">
        <v>19.805351257324219</v>
      </c>
      <c r="D22" s="1">
        <v>5577.08740234375</v>
      </c>
      <c r="E22" s="1">
        <v>5573.60107421875</v>
      </c>
      <c r="F22" s="1">
        <v>670.53509521484375</v>
      </c>
      <c r="G22">
        <f t="shared" si="0"/>
        <v>12.030554147774785</v>
      </c>
      <c r="H22" t="str">
        <f t="shared" si="1"/>
        <v>ok</v>
      </c>
      <c r="I22" t="s">
        <v>15</v>
      </c>
      <c r="J22">
        <f t="shared" si="2"/>
        <v>1</v>
      </c>
      <c r="K22">
        <v>20</v>
      </c>
      <c r="L22" s="1">
        <v>21.751819610595703</v>
      </c>
      <c r="M22" s="1">
        <v>2333.034912109375</v>
      </c>
      <c r="N22" s="1">
        <v>2509.329345703125</v>
      </c>
      <c r="O22" s="1">
        <v>516.46453857421875</v>
      </c>
      <c r="P22" s="1">
        <f t="shared" si="3"/>
        <v>20.581775742534234</v>
      </c>
      <c r="Q22" t="str">
        <f t="shared" si="4"/>
        <v>ok</v>
      </c>
      <c r="R22" t="s">
        <v>15</v>
      </c>
      <c r="S22">
        <f t="shared" si="5"/>
        <v>1</v>
      </c>
      <c r="T22" s="2">
        <v>22</v>
      </c>
      <c r="U22" s="1">
        <v>35.737373352050781</v>
      </c>
      <c r="V22" s="1">
        <v>34.383777618408203</v>
      </c>
      <c r="W22" s="1">
        <v>1.3117885589599609</v>
      </c>
      <c r="X22">
        <f t="shared" si="6"/>
        <v>3.8151379802365359</v>
      </c>
      <c r="Y22" t="str">
        <f t="shared" si="7"/>
        <v>ok</v>
      </c>
    </row>
    <row r="23" spans="1:25" x14ac:dyDescent="0.3">
      <c r="A23" t="s">
        <v>16</v>
      </c>
      <c r="B23">
        <v>16</v>
      </c>
      <c r="C23" s="1">
        <v>28.940435409545898</v>
      </c>
      <c r="D23" s="1">
        <v>4.8617796897888184</v>
      </c>
      <c r="E23" s="1">
        <v>4.8773860931396484</v>
      </c>
      <c r="F23" s="1">
        <v>0.8087736964225769</v>
      </c>
      <c r="G23">
        <f t="shared" si="0"/>
        <v>16.582113471807535</v>
      </c>
      <c r="H23" t="str">
        <f t="shared" si="1"/>
        <v>ok</v>
      </c>
      <c r="I23" t="s">
        <v>16</v>
      </c>
      <c r="J23">
        <f t="shared" si="2"/>
        <v>1</v>
      </c>
      <c r="K23">
        <v>19</v>
      </c>
      <c r="L23" s="1">
        <v>31.668611526489258</v>
      </c>
      <c r="M23" s="1">
        <v>0.53906816244125366</v>
      </c>
      <c r="N23" s="1">
        <v>0.50859099626541138</v>
      </c>
      <c r="O23" s="1">
        <v>8.8536076247692108E-2</v>
      </c>
      <c r="P23" s="1">
        <f t="shared" si="3"/>
        <v>17.408109246489492</v>
      </c>
      <c r="Q23" t="str">
        <f t="shared" si="4"/>
        <v>ok</v>
      </c>
      <c r="R23" t="s">
        <v>16</v>
      </c>
      <c r="S23">
        <f t="shared" si="5"/>
        <v>1</v>
      </c>
      <c r="T23" s="2">
        <v>22</v>
      </c>
      <c r="U23" s="1">
        <v>36.157138824462891</v>
      </c>
      <c r="V23" s="1">
        <v>34.675907135009766</v>
      </c>
      <c r="W23" s="1">
        <v>1.64399254322052</v>
      </c>
      <c r="X23">
        <f t="shared" si="6"/>
        <v>4.7410224534852876</v>
      </c>
      <c r="Y23" t="str">
        <f t="shared" si="7"/>
        <v>ok</v>
      </c>
    </row>
    <row r="24" spans="1:25" x14ac:dyDescent="0.3">
      <c r="A24" t="s">
        <v>16</v>
      </c>
      <c r="B24">
        <v>16</v>
      </c>
      <c r="C24" s="1">
        <v>28.735584259033203</v>
      </c>
      <c r="D24" s="1">
        <v>5.693850040435791</v>
      </c>
      <c r="E24" s="1">
        <v>4.8773860931396484</v>
      </c>
      <c r="F24" s="1">
        <v>0.8087736964225769</v>
      </c>
      <c r="G24">
        <f t="shared" si="0"/>
        <v>16.582113471807535</v>
      </c>
      <c r="H24" t="str">
        <f t="shared" si="1"/>
        <v>ok</v>
      </c>
      <c r="I24" t="s">
        <v>16</v>
      </c>
      <c r="J24">
        <f t="shared" si="2"/>
        <v>1</v>
      </c>
      <c r="K24">
        <v>19</v>
      </c>
      <c r="L24" s="1">
        <v>31.998733520507813</v>
      </c>
      <c r="M24" s="1">
        <v>0.40884214639663696</v>
      </c>
      <c r="N24" s="1">
        <v>0.50859099626541138</v>
      </c>
      <c r="O24" s="1">
        <v>8.8536076247692108E-2</v>
      </c>
      <c r="P24" s="1">
        <f t="shared" si="3"/>
        <v>17.408109246489492</v>
      </c>
      <c r="Q24" t="str">
        <f t="shared" si="4"/>
        <v>ok</v>
      </c>
      <c r="R24" t="s">
        <v>16</v>
      </c>
      <c r="S24">
        <f t="shared" si="5"/>
        <v>1</v>
      </c>
      <c r="T24" s="2">
        <v>22</v>
      </c>
      <c r="U24" s="1">
        <v>34.963481903076172</v>
      </c>
      <c r="V24" s="1">
        <v>34.675907135009766</v>
      </c>
      <c r="W24" s="1">
        <v>1.64399254322052</v>
      </c>
      <c r="X24">
        <f t="shared" si="6"/>
        <v>4.7410224534852876</v>
      </c>
      <c r="Y24" t="str">
        <f t="shared" si="7"/>
        <v>ok</v>
      </c>
    </row>
    <row r="25" spans="1:25" x14ac:dyDescent="0.3">
      <c r="A25" t="s">
        <v>16</v>
      </c>
      <c r="B25">
        <v>16</v>
      </c>
      <c r="C25" s="1">
        <v>29.168855667114258</v>
      </c>
      <c r="D25" s="1">
        <v>4.0765285491943359</v>
      </c>
      <c r="E25" s="1">
        <v>4.8773860931396484</v>
      </c>
      <c r="F25" s="1">
        <v>0.8087736964225769</v>
      </c>
      <c r="G25">
        <f t="shared" si="0"/>
        <v>16.582113471807535</v>
      </c>
      <c r="H25" t="str">
        <f t="shared" si="1"/>
        <v>ok</v>
      </c>
      <c r="I25" t="s">
        <v>16</v>
      </c>
      <c r="J25">
        <f t="shared" si="2"/>
        <v>1</v>
      </c>
      <c r="K25">
        <v>19</v>
      </c>
      <c r="L25" s="1">
        <v>31.585643768310547</v>
      </c>
      <c r="M25" s="1">
        <v>0.57786279916763306</v>
      </c>
      <c r="N25" s="1">
        <v>0.50859099626541138</v>
      </c>
      <c r="O25" s="1">
        <v>8.8536076247692108E-2</v>
      </c>
      <c r="P25" s="1">
        <f t="shared" si="3"/>
        <v>17.408109246489492</v>
      </c>
      <c r="Q25" t="str">
        <f t="shared" si="4"/>
        <v>ok</v>
      </c>
      <c r="R25" t="s">
        <v>16</v>
      </c>
      <c r="S25">
        <f t="shared" si="5"/>
        <v>1</v>
      </c>
      <c r="T25" s="2">
        <v>22</v>
      </c>
      <c r="U25" s="1">
        <v>32.907100677490234</v>
      </c>
      <c r="V25" s="1">
        <v>34.675907135009766</v>
      </c>
      <c r="W25" s="1">
        <v>1.64399254322052</v>
      </c>
      <c r="X25">
        <f t="shared" si="6"/>
        <v>4.7410224534852876</v>
      </c>
      <c r="Y25" t="str">
        <f t="shared" si="7"/>
        <v>ok</v>
      </c>
    </row>
    <row r="26" spans="1:25" x14ac:dyDescent="0.3">
      <c r="A26" t="s">
        <v>17</v>
      </c>
      <c r="B26">
        <v>16</v>
      </c>
      <c r="C26" s="1">
        <v>27.516757965087891</v>
      </c>
      <c r="D26" s="1">
        <v>14.575629234313965</v>
      </c>
      <c r="E26" s="1">
        <v>16.945228576660156</v>
      </c>
      <c r="F26" s="1">
        <v>2.0727777481079102</v>
      </c>
      <c r="G26">
        <f t="shared" si="0"/>
        <v>12.2322206438861</v>
      </c>
      <c r="H26" t="str">
        <f t="shared" si="1"/>
        <v>ok</v>
      </c>
      <c r="I26" t="s">
        <v>17</v>
      </c>
      <c r="J26">
        <f t="shared" si="2"/>
        <v>1</v>
      </c>
      <c r="K26">
        <v>19</v>
      </c>
      <c r="L26" s="1">
        <v>34.696334838867188</v>
      </c>
      <c r="M26" s="1">
        <v>4.2682796716690063E-2</v>
      </c>
      <c r="N26" s="1">
        <v>0.18180327117443085</v>
      </c>
      <c r="O26" s="1">
        <v>0.1619885116815567</v>
      </c>
      <c r="P26" s="1">
        <f t="shared" si="3"/>
        <v>89.100988466889078</v>
      </c>
      <c r="Q26" t="str">
        <f t="shared" si="4"/>
        <v>check</v>
      </c>
      <c r="R26" t="s">
        <v>17</v>
      </c>
      <c r="S26">
        <f t="shared" si="5"/>
        <v>1</v>
      </c>
      <c r="T26" s="2">
        <v>22</v>
      </c>
      <c r="U26" s="1">
        <v>28.836221694946289</v>
      </c>
      <c r="V26" s="1">
        <v>28.960723876953125</v>
      </c>
      <c r="W26" s="1">
        <v>0.2309286892414093</v>
      </c>
      <c r="X26">
        <f t="shared" si="6"/>
        <v>0.79738576363825564</v>
      </c>
      <c r="Y26" t="str">
        <f t="shared" si="7"/>
        <v>ok</v>
      </c>
    </row>
    <row r="27" spans="1:25" x14ac:dyDescent="0.3">
      <c r="A27" t="s">
        <v>17</v>
      </c>
      <c r="B27">
        <v>16</v>
      </c>
      <c r="C27" s="1">
        <v>27.213094711303711</v>
      </c>
      <c r="D27" s="1">
        <v>18.421848297119141</v>
      </c>
      <c r="E27" s="1">
        <v>16.945228576660156</v>
      </c>
      <c r="F27" s="1">
        <v>2.0727777481079102</v>
      </c>
      <c r="G27">
        <f t="shared" si="0"/>
        <v>12.2322206438861</v>
      </c>
      <c r="H27" t="str">
        <f t="shared" si="1"/>
        <v>ok</v>
      </c>
      <c r="I27" t="s">
        <v>17</v>
      </c>
      <c r="J27">
        <f t="shared" si="2"/>
        <v>1</v>
      </c>
      <c r="K27">
        <v>19</v>
      </c>
      <c r="L27" s="1">
        <v>32.151809692382813</v>
      </c>
      <c r="M27" s="1">
        <v>0.35964277386665344</v>
      </c>
      <c r="N27" s="1">
        <v>0.18180327117443085</v>
      </c>
      <c r="O27" s="1">
        <v>0.1619885116815567</v>
      </c>
      <c r="P27" s="1">
        <f t="shared" si="3"/>
        <v>89.100988466889078</v>
      </c>
      <c r="Q27" t="str">
        <f t="shared" si="4"/>
        <v>check</v>
      </c>
      <c r="R27" t="s">
        <v>17</v>
      </c>
      <c r="S27">
        <f t="shared" si="5"/>
        <v>1</v>
      </c>
      <c r="T27" s="2">
        <v>22</v>
      </c>
      <c r="U27" s="1">
        <v>29.227188110351563</v>
      </c>
      <c r="V27" s="1">
        <v>28.960723876953125</v>
      </c>
      <c r="W27" s="1">
        <v>0.2309286892414093</v>
      </c>
      <c r="X27">
        <f t="shared" si="6"/>
        <v>0.79738576363825564</v>
      </c>
      <c r="Y27" t="str">
        <f t="shared" si="7"/>
        <v>ok</v>
      </c>
    </row>
    <row r="28" spans="1:25" x14ac:dyDescent="0.3">
      <c r="A28" t="s">
        <v>17</v>
      </c>
      <c r="B28">
        <v>16</v>
      </c>
      <c r="C28" s="1">
        <v>27.254840850830078</v>
      </c>
      <c r="D28" s="1">
        <v>17.838205337524414</v>
      </c>
      <c r="E28" s="1">
        <v>16.945228576660156</v>
      </c>
      <c r="F28" s="1">
        <v>2.0727777481079102</v>
      </c>
      <c r="G28">
        <f t="shared" si="0"/>
        <v>12.2322206438861</v>
      </c>
      <c r="H28" t="str">
        <f t="shared" si="1"/>
        <v>ok</v>
      </c>
      <c r="I28" t="s">
        <v>17</v>
      </c>
      <c r="J28">
        <f t="shared" si="2"/>
        <v>1</v>
      </c>
      <c r="K28">
        <v>19</v>
      </c>
      <c r="L28" s="1">
        <v>33.252178192138672</v>
      </c>
      <c r="M28" s="1">
        <v>0.14308422803878784</v>
      </c>
      <c r="N28" s="1">
        <v>0.18180327117443085</v>
      </c>
      <c r="O28" s="1">
        <v>0.1619885116815567</v>
      </c>
      <c r="P28" s="1">
        <f t="shared" si="3"/>
        <v>89.100988466889078</v>
      </c>
      <c r="Q28" t="str">
        <f t="shared" si="4"/>
        <v>check</v>
      </c>
      <c r="R28" t="s">
        <v>17</v>
      </c>
      <c r="S28">
        <f t="shared" si="5"/>
        <v>1</v>
      </c>
      <c r="T28" s="2">
        <v>22</v>
      </c>
      <c r="U28" s="1">
        <v>28.818765640258789</v>
      </c>
      <c r="V28" s="1">
        <v>28.960723876953125</v>
      </c>
      <c r="W28" s="1">
        <v>0.2309286892414093</v>
      </c>
      <c r="X28">
        <f t="shared" si="6"/>
        <v>0.79738576363825564</v>
      </c>
      <c r="Y28" t="str">
        <f t="shared" si="7"/>
        <v>ok</v>
      </c>
    </row>
    <row r="29" spans="1:25" x14ac:dyDescent="0.3">
      <c r="A29" t="s">
        <v>18</v>
      </c>
      <c r="B29">
        <v>16</v>
      </c>
      <c r="C29" s="1">
        <v>21.68983268737793</v>
      </c>
      <c r="D29" s="1">
        <v>1303.88232421875</v>
      </c>
      <c r="E29" s="1">
        <v>1137.6942138671875</v>
      </c>
      <c r="F29" s="1">
        <v>146.970947265625</v>
      </c>
      <c r="G29">
        <f t="shared" si="0"/>
        <v>12.918317195799867</v>
      </c>
      <c r="H29" t="str">
        <f t="shared" si="1"/>
        <v>ok</v>
      </c>
      <c r="I29" t="s">
        <v>18</v>
      </c>
      <c r="J29">
        <f t="shared" si="2"/>
        <v>1</v>
      </c>
      <c r="K29">
        <v>19</v>
      </c>
      <c r="L29" s="1">
        <v>31.866214752197266</v>
      </c>
      <c r="M29" s="1">
        <v>0.45683756470680237</v>
      </c>
      <c r="N29" s="1">
        <v>0.40580657124519348</v>
      </c>
      <c r="O29" s="1">
        <v>5.0145220011472702E-2</v>
      </c>
      <c r="P29" s="1">
        <f t="shared" si="3"/>
        <v>12.356926566665754</v>
      </c>
      <c r="Q29" t="str">
        <f t="shared" si="4"/>
        <v>ok</v>
      </c>
      <c r="R29" t="s">
        <v>18</v>
      </c>
      <c r="S29">
        <f t="shared" si="5"/>
        <v>1</v>
      </c>
      <c r="T29" s="2">
        <v>22</v>
      </c>
      <c r="U29" s="1">
        <v>38.376209259033203</v>
      </c>
      <c r="V29" s="1">
        <v>37.011325836181641</v>
      </c>
      <c r="W29" s="1">
        <v>1.4288800954818726</v>
      </c>
      <c r="X29">
        <f t="shared" si="6"/>
        <v>3.8606563347834024</v>
      </c>
      <c r="Y29" t="str">
        <f t="shared" si="7"/>
        <v>ok</v>
      </c>
    </row>
    <row r="30" spans="1:25" x14ac:dyDescent="0.3">
      <c r="A30" t="s">
        <v>18</v>
      </c>
      <c r="B30">
        <v>16</v>
      </c>
      <c r="C30" s="1">
        <v>21.928863525390625</v>
      </c>
      <c r="D30" s="1">
        <v>1084.3758544921875</v>
      </c>
      <c r="E30" s="1">
        <v>1137.6942138671875</v>
      </c>
      <c r="F30" s="1">
        <v>146.970947265625</v>
      </c>
      <c r="G30">
        <f t="shared" si="0"/>
        <v>12.918317195799867</v>
      </c>
      <c r="H30" t="str">
        <f t="shared" si="1"/>
        <v>ok</v>
      </c>
      <c r="I30" t="s">
        <v>18</v>
      </c>
      <c r="J30">
        <f t="shared" si="2"/>
        <v>1</v>
      </c>
      <c r="K30">
        <v>19</v>
      </c>
      <c r="L30" s="1">
        <v>32.161964416503906</v>
      </c>
      <c r="M30" s="1">
        <v>0.35659673810005188</v>
      </c>
      <c r="N30" s="1">
        <v>0.40580657124519348</v>
      </c>
      <c r="O30" s="1">
        <v>5.0145220011472702E-2</v>
      </c>
      <c r="P30" s="1">
        <f t="shared" si="3"/>
        <v>12.356926566665754</v>
      </c>
      <c r="Q30" t="str">
        <f t="shared" si="4"/>
        <v>ok</v>
      </c>
      <c r="R30" t="s">
        <v>18</v>
      </c>
      <c r="S30">
        <f t="shared" si="5"/>
        <v>1</v>
      </c>
      <c r="T30" s="2">
        <v>22</v>
      </c>
      <c r="U30" s="1">
        <v>35.526065826416016</v>
      </c>
      <c r="V30" s="1">
        <v>37.011325836181641</v>
      </c>
      <c r="W30" s="1">
        <v>1.4288800954818726</v>
      </c>
      <c r="X30">
        <f t="shared" si="6"/>
        <v>3.8606563347834024</v>
      </c>
      <c r="Y30" t="str">
        <f t="shared" si="7"/>
        <v>ok</v>
      </c>
    </row>
    <row r="31" spans="1:25" x14ac:dyDescent="0.3">
      <c r="A31" t="s">
        <v>18</v>
      </c>
      <c r="B31">
        <v>16</v>
      </c>
      <c r="C31" s="1">
        <v>22.002103805541992</v>
      </c>
      <c r="D31" s="1">
        <v>1024.824462890625</v>
      </c>
      <c r="E31" s="1">
        <v>1137.6942138671875</v>
      </c>
      <c r="F31" s="1">
        <v>146.970947265625</v>
      </c>
      <c r="G31">
        <f t="shared" si="0"/>
        <v>12.918317195799867</v>
      </c>
      <c r="H31" t="str">
        <f t="shared" si="1"/>
        <v>ok</v>
      </c>
      <c r="I31" t="s">
        <v>18</v>
      </c>
      <c r="J31">
        <f t="shared" si="2"/>
        <v>1</v>
      </c>
      <c r="K31">
        <v>19</v>
      </c>
      <c r="L31" s="1">
        <v>32.01300048828125</v>
      </c>
      <c r="M31" s="1">
        <v>0.40398550033569336</v>
      </c>
      <c r="N31" s="1">
        <v>0.40580657124519348</v>
      </c>
      <c r="O31" s="1">
        <v>5.0145220011472702E-2</v>
      </c>
      <c r="P31" s="1">
        <f t="shared" si="3"/>
        <v>12.356926566665754</v>
      </c>
      <c r="Q31" t="str">
        <f t="shared" si="4"/>
        <v>ok</v>
      </c>
      <c r="R31" t="s">
        <v>18</v>
      </c>
      <c r="S31">
        <f t="shared" si="5"/>
        <v>1</v>
      </c>
      <c r="T31" s="2">
        <v>22</v>
      </c>
      <c r="U31" s="1">
        <v>37.131710052490234</v>
      </c>
      <c r="V31" s="1">
        <v>37.011325836181641</v>
      </c>
      <c r="W31" s="1">
        <v>1.4288800954818726</v>
      </c>
      <c r="X31">
        <f t="shared" si="6"/>
        <v>3.8606563347834024</v>
      </c>
      <c r="Y31" t="str">
        <f t="shared" si="7"/>
        <v>ok</v>
      </c>
    </row>
    <row r="32" spans="1:25" x14ac:dyDescent="0.3">
      <c r="A32" t="s">
        <v>19</v>
      </c>
      <c r="B32">
        <v>16</v>
      </c>
      <c r="C32" s="1">
        <v>28.957881927490234</v>
      </c>
      <c r="D32" s="1">
        <v>4.7968029975891113</v>
      </c>
      <c r="E32" s="1">
        <v>6.6715703010559082</v>
      </c>
      <c r="F32" s="1">
        <v>1.6348490715026855</v>
      </c>
      <c r="G32">
        <f t="shared" si="0"/>
        <v>24.504711750454586</v>
      </c>
      <c r="H32" t="str">
        <f t="shared" si="1"/>
        <v>ok</v>
      </c>
      <c r="I32" t="s">
        <v>19</v>
      </c>
      <c r="J32">
        <f t="shared" si="2"/>
        <v>1</v>
      </c>
      <c r="K32">
        <v>19</v>
      </c>
      <c r="L32" s="1">
        <v>31.45789909362793</v>
      </c>
      <c r="M32" s="1">
        <v>0.6431233286857605</v>
      </c>
      <c r="N32" s="1">
        <v>0.55469989776611328</v>
      </c>
      <c r="O32" s="1">
        <v>0.39120611548423767</v>
      </c>
      <c r="P32" s="1">
        <f t="shared" si="3"/>
        <v>70.525723379380892</v>
      </c>
      <c r="Q32" t="str">
        <f t="shared" si="4"/>
        <v>check</v>
      </c>
      <c r="X32" t="e">
        <f t="shared" si="6"/>
        <v>#DIV/0!</v>
      </c>
      <c r="Y32" t="e">
        <f t="shared" si="7"/>
        <v>#DIV/0!</v>
      </c>
    </row>
    <row r="33" spans="1:25" x14ac:dyDescent="0.3">
      <c r="A33" t="s">
        <v>19</v>
      </c>
      <c r="B33">
        <v>16</v>
      </c>
      <c r="C33" s="1">
        <v>28.392677307128906</v>
      </c>
      <c r="D33" s="1">
        <v>7.4174699783325195</v>
      </c>
      <c r="E33" s="1">
        <v>6.6715703010559082</v>
      </c>
      <c r="F33" s="1">
        <v>1.6348490715026855</v>
      </c>
      <c r="G33">
        <f t="shared" si="0"/>
        <v>24.504711750454586</v>
      </c>
      <c r="H33" t="str">
        <f t="shared" si="1"/>
        <v>ok</v>
      </c>
      <c r="I33" t="s">
        <v>19</v>
      </c>
      <c r="J33">
        <f t="shared" si="2"/>
        <v>1</v>
      </c>
      <c r="K33">
        <v>19</v>
      </c>
      <c r="L33" s="1">
        <v>33.395954132080078</v>
      </c>
      <c r="M33" s="1">
        <v>0.12685003876686096</v>
      </c>
      <c r="N33" s="1">
        <v>0.55469989776611328</v>
      </c>
      <c r="O33" s="1">
        <v>0.39120611548423767</v>
      </c>
      <c r="P33" s="1">
        <f t="shared" si="3"/>
        <v>70.525723379380892</v>
      </c>
      <c r="Q33" t="str">
        <f t="shared" si="4"/>
        <v>check</v>
      </c>
      <c r="X33" t="e">
        <f t="shared" si="6"/>
        <v>#DIV/0!</v>
      </c>
      <c r="Y33" t="e">
        <f t="shared" si="7"/>
        <v>#DIV/0!</v>
      </c>
    </row>
    <row r="34" spans="1:25" x14ac:dyDescent="0.3">
      <c r="A34" t="s">
        <v>19</v>
      </c>
      <c r="B34">
        <v>16</v>
      </c>
      <c r="C34" s="1">
        <v>28.327400207519531</v>
      </c>
      <c r="D34" s="1">
        <v>7.8004388809204102</v>
      </c>
      <c r="E34" s="1">
        <v>6.6715703010559082</v>
      </c>
      <c r="F34" s="1">
        <v>1.6348490715026855</v>
      </c>
      <c r="G34">
        <f t="shared" si="0"/>
        <v>24.504711750454586</v>
      </c>
      <c r="H34" t="str">
        <f t="shared" si="1"/>
        <v>ok</v>
      </c>
      <c r="I34" t="s">
        <v>19</v>
      </c>
      <c r="J34">
        <f t="shared" si="2"/>
        <v>1</v>
      </c>
      <c r="K34">
        <v>19</v>
      </c>
      <c r="L34" s="1">
        <v>31.064504623413086</v>
      </c>
      <c r="M34" s="1">
        <v>0.89412623643875122</v>
      </c>
      <c r="N34" s="1">
        <v>0.55469989776611328</v>
      </c>
      <c r="O34" s="1">
        <v>0.39120611548423767</v>
      </c>
      <c r="P34" s="1">
        <f t="shared" si="3"/>
        <v>70.525723379380892</v>
      </c>
      <c r="Q34" t="str">
        <f t="shared" si="4"/>
        <v>check</v>
      </c>
      <c r="X34" t="e">
        <f t="shared" si="6"/>
        <v>#DIV/0!</v>
      </c>
      <c r="Y34" t="e">
        <f t="shared" si="7"/>
        <v>#DIV/0!</v>
      </c>
    </row>
    <row r="35" spans="1:25" x14ac:dyDescent="0.3">
      <c r="A35" t="s">
        <v>20</v>
      </c>
      <c r="B35">
        <v>16</v>
      </c>
      <c r="C35" s="1">
        <v>28.055932998657227</v>
      </c>
      <c r="D35" s="1">
        <v>9.6170415878295898</v>
      </c>
      <c r="E35" s="1">
        <v>9.3824682235717773</v>
      </c>
      <c r="F35" s="1">
        <v>1.4195405244827271</v>
      </c>
      <c r="G35">
        <f t="shared" si="0"/>
        <v>15.129713105943537</v>
      </c>
      <c r="H35" t="str">
        <f t="shared" si="1"/>
        <v>ok</v>
      </c>
      <c r="I35" t="s">
        <v>20</v>
      </c>
      <c r="J35">
        <f t="shared" si="2"/>
        <v>1</v>
      </c>
      <c r="K35">
        <v>19</v>
      </c>
      <c r="L35" s="1">
        <v>33.688163757324219</v>
      </c>
      <c r="M35" s="1">
        <v>9.9310211837291718E-2</v>
      </c>
      <c r="N35" s="1">
        <v>0.5883142352104187</v>
      </c>
      <c r="O35" s="1">
        <v>0.52433633804321289</v>
      </c>
      <c r="P35" s="1">
        <f t="shared" si="3"/>
        <v>89.125216875922902</v>
      </c>
      <c r="Q35" t="str">
        <f t="shared" si="4"/>
        <v>check</v>
      </c>
      <c r="X35" t="e">
        <f t="shared" si="6"/>
        <v>#DIV/0!</v>
      </c>
      <c r="Y35" t="e">
        <f t="shared" si="7"/>
        <v>#DIV/0!</v>
      </c>
    </row>
    <row r="36" spans="1:25" x14ac:dyDescent="0.3">
      <c r="A36" t="s">
        <v>20</v>
      </c>
      <c r="B36">
        <v>16</v>
      </c>
      <c r="C36" s="1">
        <v>28.317495346069336</v>
      </c>
      <c r="D36" s="1">
        <v>7.8602519035339355</v>
      </c>
      <c r="E36" s="1">
        <v>9.3824682235717773</v>
      </c>
      <c r="F36" s="1">
        <v>1.4195405244827271</v>
      </c>
      <c r="G36">
        <f t="shared" si="0"/>
        <v>15.129713105943537</v>
      </c>
      <c r="H36" t="str">
        <f t="shared" si="1"/>
        <v>ok</v>
      </c>
      <c r="I36" t="s">
        <v>20</v>
      </c>
      <c r="J36">
        <f t="shared" si="2"/>
        <v>1</v>
      </c>
      <c r="K36">
        <v>19</v>
      </c>
      <c r="L36" s="1">
        <v>31.70326042175293</v>
      </c>
      <c r="M36" s="1">
        <v>0.52364808320999146</v>
      </c>
      <c r="N36" s="1">
        <v>0.5883142352104187</v>
      </c>
      <c r="O36" s="1">
        <v>0.52433633804321289</v>
      </c>
      <c r="P36" s="1">
        <f t="shared" si="3"/>
        <v>89.125216875922902</v>
      </c>
      <c r="Q36" t="str">
        <f t="shared" si="4"/>
        <v>check</v>
      </c>
      <c r="X36" t="e">
        <f t="shared" si="6"/>
        <v>#DIV/0!</v>
      </c>
      <c r="Y36" t="e">
        <f t="shared" si="7"/>
        <v>#DIV/0!</v>
      </c>
    </row>
    <row r="37" spans="1:25" x14ac:dyDescent="0.3">
      <c r="A37" t="s">
        <v>20</v>
      </c>
      <c r="B37">
        <v>16</v>
      </c>
      <c r="C37" s="1">
        <v>27.921195983886719</v>
      </c>
      <c r="D37" s="1">
        <v>10.670110702514648</v>
      </c>
      <c r="E37" s="1">
        <v>9.3824682235717773</v>
      </c>
      <c r="F37" s="1">
        <v>1.4195405244827271</v>
      </c>
      <c r="G37">
        <f t="shared" si="0"/>
        <v>15.129713105943537</v>
      </c>
      <c r="H37" t="str">
        <f t="shared" si="1"/>
        <v>ok</v>
      </c>
      <c r="I37" t="s">
        <v>20</v>
      </c>
      <c r="J37">
        <f t="shared" si="2"/>
        <v>1</v>
      </c>
      <c r="K37">
        <v>19</v>
      </c>
      <c r="L37" s="1">
        <v>30.772392272949219</v>
      </c>
      <c r="M37" s="1">
        <v>1.1419843435287476</v>
      </c>
      <c r="N37" s="1">
        <v>0.5883142352104187</v>
      </c>
      <c r="O37" s="1">
        <v>0.52433633804321289</v>
      </c>
      <c r="P37" s="1">
        <f t="shared" si="3"/>
        <v>89.125216875922902</v>
      </c>
      <c r="Q37" t="str">
        <f t="shared" si="4"/>
        <v>check</v>
      </c>
      <c r="X37" t="e">
        <f t="shared" si="6"/>
        <v>#DIV/0!</v>
      </c>
      <c r="Y37" t="e">
        <f t="shared" si="7"/>
        <v>#DIV/0!</v>
      </c>
    </row>
    <row r="38" spans="1:25" x14ac:dyDescent="0.3">
      <c r="A38" t="s">
        <v>21</v>
      </c>
      <c r="B38">
        <v>16</v>
      </c>
      <c r="C38" s="1">
        <v>28.636209487915039</v>
      </c>
      <c r="D38" s="1">
        <v>6.1473731994628906</v>
      </c>
      <c r="E38" s="1">
        <v>5.4866175651550293</v>
      </c>
      <c r="F38" s="1">
        <v>0.98970139026641846</v>
      </c>
      <c r="G38">
        <f t="shared" si="0"/>
        <v>18.038461374671254</v>
      </c>
      <c r="H38" t="str">
        <f t="shared" si="1"/>
        <v>ok</v>
      </c>
      <c r="I38" t="s">
        <v>21</v>
      </c>
      <c r="J38">
        <f t="shared" si="2"/>
        <v>1</v>
      </c>
      <c r="K38">
        <v>19</v>
      </c>
      <c r="L38" s="1">
        <v>31.967435836791992</v>
      </c>
      <c r="M38" s="1">
        <v>0.41970172524452209</v>
      </c>
      <c r="N38" s="1">
        <v>0.55484491586685181</v>
      </c>
      <c r="O38" s="1">
        <v>0.14566166698932648</v>
      </c>
      <c r="P38" s="1">
        <f t="shared" si="3"/>
        <v>26.252681213047545</v>
      </c>
      <c r="Q38" t="str">
        <f t="shared" si="4"/>
        <v>ok</v>
      </c>
      <c r="R38" t="s">
        <v>21</v>
      </c>
      <c r="S38">
        <f t="shared" si="5"/>
        <v>1</v>
      </c>
      <c r="T38" s="2">
        <v>22</v>
      </c>
      <c r="U38" s="1">
        <v>32.293628692626953</v>
      </c>
      <c r="V38" s="1">
        <v>34.203075408935547</v>
      </c>
      <c r="W38" s="1">
        <v>1.8443511724472046</v>
      </c>
      <c r="X38">
        <f t="shared" si="6"/>
        <v>5.3923547821239728</v>
      </c>
      <c r="Y38" t="str">
        <f t="shared" si="7"/>
        <v>ok</v>
      </c>
    </row>
    <row r="39" spans="1:25" x14ac:dyDescent="0.3">
      <c r="A39" t="s">
        <v>21</v>
      </c>
      <c r="B39">
        <v>16</v>
      </c>
      <c r="C39" s="1">
        <v>28.675533294677734</v>
      </c>
      <c r="D39" s="1">
        <v>5.9637422561645508</v>
      </c>
      <c r="E39" s="1">
        <v>5.4866175651550293</v>
      </c>
      <c r="F39" s="1">
        <v>0.98970139026641846</v>
      </c>
      <c r="G39">
        <f t="shared" si="0"/>
        <v>18.038461374671254</v>
      </c>
      <c r="H39" t="str">
        <f t="shared" si="1"/>
        <v>ok</v>
      </c>
      <c r="I39" t="s">
        <v>21</v>
      </c>
      <c r="J39">
        <f t="shared" si="2"/>
        <v>1</v>
      </c>
      <c r="K39">
        <v>19</v>
      </c>
      <c r="L39" s="1">
        <v>31.676092147827148</v>
      </c>
      <c r="M39" s="1">
        <v>0.53570103645324707</v>
      </c>
      <c r="N39" s="1">
        <v>0.55484491586685181</v>
      </c>
      <c r="O39" s="1">
        <v>0.14566166698932648</v>
      </c>
      <c r="P39" s="1">
        <f t="shared" si="3"/>
        <v>26.252681213047545</v>
      </c>
      <c r="Q39" t="str">
        <f t="shared" si="4"/>
        <v>ok</v>
      </c>
      <c r="R39" t="s">
        <v>21</v>
      </c>
      <c r="S39">
        <f t="shared" si="5"/>
        <v>1</v>
      </c>
      <c r="T39" s="2">
        <v>22</v>
      </c>
      <c r="U39" s="1">
        <v>34.34100341796875</v>
      </c>
      <c r="V39" s="1">
        <v>34.203075408935547</v>
      </c>
      <c r="W39" s="1">
        <v>1.8443511724472046</v>
      </c>
      <c r="X39">
        <f t="shared" si="6"/>
        <v>5.3923547821239728</v>
      </c>
      <c r="Y39" t="str">
        <f t="shared" si="7"/>
        <v>ok</v>
      </c>
    </row>
    <row r="40" spans="1:25" x14ac:dyDescent="0.3">
      <c r="A40" t="s">
        <v>21</v>
      </c>
      <c r="B40">
        <v>16</v>
      </c>
      <c r="C40" s="1">
        <v>29.085039138793945</v>
      </c>
      <c r="D40" s="1">
        <v>4.3487372398376465</v>
      </c>
      <c r="E40" s="1">
        <v>5.4866175651550293</v>
      </c>
      <c r="F40" s="1">
        <v>0.98970139026641846</v>
      </c>
      <c r="G40">
        <f t="shared" si="0"/>
        <v>18.038461374671254</v>
      </c>
      <c r="H40" t="str">
        <f t="shared" si="1"/>
        <v>ok</v>
      </c>
      <c r="I40" t="s">
        <v>21</v>
      </c>
      <c r="J40">
        <f t="shared" si="2"/>
        <v>1</v>
      </c>
      <c r="K40">
        <v>19</v>
      </c>
      <c r="L40" s="1">
        <v>31.341251373291016</v>
      </c>
      <c r="M40" s="1">
        <v>0.70913189649581909</v>
      </c>
      <c r="N40" s="1">
        <v>0.55484491586685181</v>
      </c>
      <c r="O40" s="1">
        <v>0.14566166698932648</v>
      </c>
      <c r="P40" s="1">
        <f t="shared" si="3"/>
        <v>26.252681213047545</v>
      </c>
      <c r="Q40" t="str">
        <f t="shared" si="4"/>
        <v>ok</v>
      </c>
      <c r="R40" t="s">
        <v>21</v>
      </c>
      <c r="S40">
        <f t="shared" si="5"/>
        <v>1</v>
      </c>
      <c r="T40" s="2">
        <v>22</v>
      </c>
      <c r="U40" s="1">
        <v>35.974586486816406</v>
      </c>
      <c r="V40" s="1">
        <v>34.203075408935547</v>
      </c>
      <c r="W40" s="1">
        <v>1.8443511724472046</v>
      </c>
      <c r="X40">
        <f t="shared" si="6"/>
        <v>5.3923547821239728</v>
      </c>
      <c r="Y40" t="str">
        <f t="shared" si="7"/>
        <v>ok</v>
      </c>
    </row>
    <row r="41" spans="1:25" x14ac:dyDescent="0.3">
      <c r="A41" t="s">
        <v>22</v>
      </c>
      <c r="B41">
        <v>16</v>
      </c>
      <c r="C41" s="1">
        <v>37.088069915771484</v>
      </c>
      <c r="D41" s="1">
        <v>9.0763112530112267E-3</v>
      </c>
      <c r="E41" s="1">
        <v>4.1781265288591385E-2</v>
      </c>
      <c r="F41" s="1">
        <v>4.9658045172691345E-2</v>
      </c>
      <c r="G41">
        <f t="shared" si="0"/>
        <v>118.85242064761204</v>
      </c>
      <c r="H41" t="str">
        <f t="shared" si="1"/>
        <v>check</v>
      </c>
      <c r="I41" t="s">
        <v>22</v>
      </c>
      <c r="J41">
        <f t="shared" si="2"/>
        <v>1</v>
      </c>
      <c r="K41">
        <v>19</v>
      </c>
      <c r="L41" s="1">
        <v>37.122241973876953</v>
      </c>
      <c r="M41" s="1">
        <v>5.5947918444871902E-3</v>
      </c>
      <c r="N41" s="1">
        <v>1.3544413261115551E-2</v>
      </c>
      <c r="O41" s="1">
        <v>1.1242462322115898E-2</v>
      </c>
      <c r="P41" s="1">
        <f t="shared" si="3"/>
        <v>83.004424816183885</v>
      </c>
      <c r="Q41" t="str">
        <f t="shared" si="4"/>
        <v>check</v>
      </c>
      <c r="R41" t="s">
        <v>22</v>
      </c>
      <c r="S41">
        <f t="shared" si="5"/>
        <v>1</v>
      </c>
      <c r="T41" s="2">
        <v>22</v>
      </c>
      <c r="U41" t="s">
        <v>78</v>
      </c>
      <c r="V41" t="s">
        <v>8</v>
      </c>
      <c r="W41" t="s">
        <v>8</v>
      </c>
      <c r="X41" t="e">
        <f t="shared" si="6"/>
        <v>#VALUE!</v>
      </c>
      <c r="Y41" t="e">
        <f t="shared" si="7"/>
        <v>#VALUE!</v>
      </c>
    </row>
    <row r="42" spans="1:25" x14ac:dyDescent="0.3">
      <c r="A42" t="s">
        <v>22</v>
      </c>
      <c r="B42">
        <v>16</v>
      </c>
      <c r="C42" s="1">
        <v>33.990749359130859</v>
      </c>
      <c r="D42" s="1">
        <v>9.8922356963157654E-2</v>
      </c>
      <c r="E42" s="1">
        <v>4.1781265288591385E-2</v>
      </c>
      <c r="F42" s="1">
        <v>4.9658045172691345E-2</v>
      </c>
      <c r="G42">
        <f t="shared" si="0"/>
        <v>118.85242064761204</v>
      </c>
      <c r="H42" t="str">
        <f t="shared" si="1"/>
        <v>check</v>
      </c>
      <c r="I42" t="s">
        <v>22</v>
      </c>
      <c r="J42">
        <f t="shared" si="2"/>
        <v>1</v>
      </c>
      <c r="K42">
        <v>19</v>
      </c>
      <c r="L42" s="1">
        <v>35.515357971191406</v>
      </c>
      <c r="M42" s="1">
        <v>2.1494034677743912E-2</v>
      </c>
      <c r="N42" s="1">
        <v>1.3544413261115551E-2</v>
      </c>
      <c r="O42" s="1">
        <v>1.1242462322115898E-2</v>
      </c>
      <c r="P42" s="1">
        <f t="shared" si="3"/>
        <v>83.004424816183885</v>
      </c>
      <c r="Q42" t="str">
        <f t="shared" si="4"/>
        <v>check</v>
      </c>
      <c r="R42" t="s">
        <v>22</v>
      </c>
      <c r="S42">
        <f t="shared" si="5"/>
        <v>1</v>
      </c>
      <c r="T42" s="2">
        <v>22</v>
      </c>
      <c r="U42" t="s">
        <v>78</v>
      </c>
      <c r="V42" t="s">
        <v>8</v>
      </c>
      <c r="W42" t="s">
        <v>8</v>
      </c>
      <c r="X42" t="e">
        <f t="shared" si="6"/>
        <v>#VALUE!</v>
      </c>
      <c r="Y42" t="e">
        <f t="shared" si="7"/>
        <v>#VALUE!</v>
      </c>
    </row>
    <row r="43" spans="1:25" x14ac:dyDescent="0.3">
      <c r="A43" t="s">
        <v>22</v>
      </c>
      <c r="B43">
        <v>16</v>
      </c>
      <c r="C43" s="1">
        <v>36.248287200927734</v>
      </c>
      <c r="D43" s="1">
        <v>1.7345134168863297E-2</v>
      </c>
      <c r="E43" s="1">
        <v>4.1781265288591385E-2</v>
      </c>
      <c r="F43" s="1">
        <v>4.9658045172691345E-2</v>
      </c>
      <c r="G43">
        <f t="shared" si="0"/>
        <v>118.85242064761204</v>
      </c>
      <c r="H43" t="str">
        <f t="shared" si="1"/>
        <v>check</v>
      </c>
      <c r="I43" t="s">
        <v>22</v>
      </c>
      <c r="J43">
        <f t="shared" si="2"/>
        <v>1</v>
      </c>
      <c r="K43">
        <v>19</v>
      </c>
      <c r="L43" t="s">
        <v>78</v>
      </c>
      <c r="M43" t="s">
        <v>8</v>
      </c>
      <c r="N43" t="s">
        <v>8</v>
      </c>
      <c r="O43" t="s">
        <v>8</v>
      </c>
      <c r="P43" s="1" t="e">
        <f t="shared" si="3"/>
        <v>#VALUE!</v>
      </c>
      <c r="Q43" t="e">
        <f t="shared" si="4"/>
        <v>#VALUE!</v>
      </c>
      <c r="R43" t="s">
        <v>22</v>
      </c>
      <c r="S43">
        <f t="shared" si="5"/>
        <v>1</v>
      </c>
      <c r="T43" s="2">
        <v>22</v>
      </c>
      <c r="U43" t="s">
        <v>78</v>
      </c>
      <c r="V43" t="s">
        <v>8</v>
      </c>
      <c r="W43" t="s">
        <v>8</v>
      </c>
      <c r="X43" t="e">
        <f t="shared" si="6"/>
        <v>#VALUE!</v>
      </c>
      <c r="Y43" t="e">
        <f t="shared" si="7"/>
        <v>#VALUE!</v>
      </c>
    </row>
    <row r="44" spans="1:25" x14ac:dyDescent="0.3">
      <c r="A44" t="s">
        <v>23</v>
      </c>
      <c r="B44">
        <v>16</v>
      </c>
      <c r="C44" s="1">
        <v>31.989675521850586</v>
      </c>
      <c r="D44" s="1">
        <v>0.46292835474014282</v>
      </c>
      <c r="E44" s="1">
        <v>0.36383163928985596</v>
      </c>
      <c r="F44" s="1">
        <v>0.1394222229719162</v>
      </c>
      <c r="G44">
        <f t="shared" si="0"/>
        <v>38.32053288274961</v>
      </c>
      <c r="H44" t="str">
        <f t="shared" si="1"/>
        <v>ok</v>
      </c>
      <c r="I44" t="s">
        <v>23</v>
      </c>
      <c r="J44">
        <f t="shared" si="2"/>
        <v>1</v>
      </c>
      <c r="K44">
        <v>19</v>
      </c>
      <c r="L44" s="1">
        <v>31.520423889160156</v>
      </c>
      <c r="M44" s="1">
        <v>0.61030888557434082</v>
      </c>
      <c r="N44" s="1">
        <v>0.33780494332313538</v>
      </c>
      <c r="O44" s="1">
        <v>0.24742589890956879</v>
      </c>
      <c r="P44" s="1">
        <f t="shared" si="3"/>
        <v>73.245197798330508</v>
      </c>
      <c r="Q44" t="str">
        <f t="shared" si="4"/>
        <v>check</v>
      </c>
      <c r="X44" t="e">
        <f t="shared" si="6"/>
        <v>#DIV/0!</v>
      </c>
      <c r="Y44" t="e">
        <f t="shared" si="7"/>
        <v>#DIV/0!</v>
      </c>
    </row>
    <row r="45" spans="1:25" x14ac:dyDescent="0.3">
      <c r="A45" t="s">
        <v>23</v>
      </c>
      <c r="B45">
        <v>16</v>
      </c>
      <c r="C45" s="1">
        <v>32.103076934814453</v>
      </c>
      <c r="D45" s="1">
        <v>0.42416247725486755</v>
      </c>
      <c r="E45" s="1">
        <v>0.36383163928985596</v>
      </c>
      <c r="F45" s="1">
        <v>0.1394222229719162</v>
      </c>
      <c r="G45">
        <f t="shared" si="0"/>
        <v>38.32053288274961</v>
      </c>
      <c r="H45" t="str">
        <f t="shared" si="1"/>
        <v>ok</v>
      </c>
      <c r="I45" t="s">
        <v>23</v>
      </c>
      <c r="J45">
        <f t="shared" si="2"/>
        <v>1</v>
      </c>
      <c r="K45">
        <v>19</v>
      </c>
      <c r="L45" s="1">
        <v>33.392501831054688</v>
      </c>
      <c r="M45" s="1">
        <v>0.12721738219261169</v>
      </c>
      <c r="N45" s="1">
        <v>0.33780494332313538</v>
      </c>
      <c r="O45" s="1">
        <v>0.24742589890956879</v>
      </c>
      <c r="P45" s="1">
        <f t="shared" si="3"/>
        <v>73.245197798330508</v>
      </c>
      <c r="Q45" t="str">
        <f t="shared" si="4"/>
        <v>check</v>
      </c>
      <c r="X45" t="e">
        <f t="shared" si="6"/>
        <v>#DIV/0!</v>
      </c>
      <c r="Y45" t="e">
        <f t="shared" si="7"/>
        <v>#DIV/0!</v>
      </c>
    </row>
    <row r="46" spans="1:25" x14ac:dyDescent="0.3">
      <c r="A46" t="s">
        <v>23</v>
      </c>
      <c r="B46">
        <v>16</v>
      </c>
      <c r="C46" s="1">
        <v>33.049671173095703</v>
      </c>
      <c r="D46" s="1">
        <v>0.20440410077571869</v>
      </c>
      <c r="E46" s="1">
        <v>0.36383163928985596</v>
      </c>
      <c r="F46" s="1">
        <v>0.1394222229719162</v>
      </c>
      <c r="G46">
        <f t="shared" si="0"/>
        <v>38.32053288274961</v>
      </c>
      <c r="H46" t="str">
        <f t="shared" si="1"/>
        <v>ok</v>
      </c>
      <c r="I46" t="s">
        <v>23</v>
      </c>
      <c r="J46">
        <f t="shared" si="2"/>
        <v>1</v>
      </c>
      <c r="K46">
        <v>19</v>
      </c>
      <c r="L46" s="1">
        <v>32.46832275390625</v>
      </c>
      <c r="M46" s="1">
        <v>0.27588862180709839</v>
      </c>
      <c r="N46" s="1">
        <v>0.33780494332313538</v>
      </c>
      <c r="O46" s="1">
        <v>0.24742589890956879</v>
      </c>
      <c r="P46" s="1">
        <f t="shared" si="3"/>
        <v>73.245197798330508</v>
      </c>
      <c r="Q46" t="str">
        <f t="shared" si="4"/>
        <v>check</v>
      </c>
      <c r="X46" t="e">
        <f t="shared" si="6"/>
        <v>#DIV/0!</v>
      </c>
      <c r="Y46" t="e">
        <f t="shared" si="7"/>
        <v>#DIV/0!</v>
      </c>
    </row>
    <row r="47" spans="1:25" x14ac:dyDescent="0.3">
      <c r="A47" t="s">
        <v>24</v>
      </c>
      <c r="B47">
        <v>16</v>
      </c>
      <c r="C47" s="1">
        <v>22.292205810546875</v>
      </c>
      <c r="D47" s="1">
        <v>819.380615234375</v>
      </c>
      <c r="E47" s="1">
        <v>810.0458984375</v>
      </c>
      <c r="F47" s="1">
        <v>10.827338218688965</v>
      </c>
      <c r="G47">
        <f t="shared" si="0"/>
        <v>1.3366326821200936</v>
      </c>
      <c r="H47" t="str">
        <f t="shared" si="1"/>
        <v>ok</v>
      </c>
      <c r="I47" t="s">
        <v>24</v>
      </c>
      <c r="J47">
        <f t="shared" si="2"/>
        <v>1</v>
      </c>
      <c r="K47">
        <v>19</v>
      </c>
      <c r="L47" s="1">
        <v>29.955251693725586</v>
      </c>
      <c r="M47" s="1">
        <v>2.2641763687133789</v>
      </c>
      <c r="N47" s="1">
        <v>3.2866313457489014</v>
      </c>
      <c r="O47" s="1">
        <v>0.88748323917388916</v>
      </c>
      <c r="P47" s="1">
        <f t="shared" si="3"/>
        <v>27.002822824099386</v>
      </c>
      <c r="Q47" t="str">
        <f t="shared" si="4"/>
        <v>ok</v>
      </c>
      <c r="R47" t="s">
        <v>24</v>
      </c>
      <c r="S47">
        <f t="shared" si="5"/>
        <v>1</v>
      </c>
      <c r="T47" s="2">
        <v>22</v>
      </c>
      <c r="U47" s="1">
        <v>30.588403701782227</v>
      </c>
      <c r="V47" s="1">
        <v>30.269819259643555</v>
      </c>
      <c r="W47" s="1">
        <v>0.42432698607444763</v>
      </c>
      <c r="X47">
        <f t="shared" si="6"/>
        <v>1.4018153938572422</v>
      </c>
      <c r="Y47" t="str">
        <f t="shared" si="7"/>
        <v>ok</v>
      </c>
    </row>
    <row r="48" spans="1:25" x14ac:dyDescent="0.3">
      <c r="A48" t="s">
        <v>24</v>
      </c>
      <c r="B48">
        <v>16</v>
      </c>
      <c r="C48" s="1">
        <v>22.326204299926758</v>
      </c>
      <c r="D48" s="1">
        <v>798.17584228515625</v>
      </c>
      <c r="E48" s="1">
        <v>810.0458984375</v>
      </c>
      <c r="F48" s="1">
        <v>10.827338218688965</v>
      </c>
      <c r="G48">
        <f t="shared" si="0"/>
        <v>1.3366326821200936</v>
      </c>
      <c r="H48" t="str">
        <f t="shared" si="1"/>
        <v>ok</v>
      </c>
      <c r="I48" t="s">
        <v>24</v>
      </c>
      <c r="J48">
        <f t="shared" si="2"/>
        <v>1</v>
      </c>
      <c r="K48">
        <v>19</v>
      </c>
      <c r="L48" s="1">
        <v>29.356668472290039</v>
      </c>
      <c r="M48" s="1">
        <v>3.7381443977355957</v>
      </c>
      <c r="N48" s="1">
        <v>3.2866313457489014</v>
      </c>
      <c r="O48" s="1">
        <v>0.88748323917388916</v>
      </c>
      <c r="P48" s="1">
        <f t="shared" si="3"/>
        <v>27.002822824099386</v>
      </c>
      <c r="Q48" t="str">
        <f t="shared" si="4"/>
        <v>ok</v>
      </c>
      <c r="R48" t="s">
        <v>24</v>
      </c>
      <c r="S48">
        <f t="shared" si="5"/>
        <v>1</v>
      </c>
      <c r="T48" s="2">
        <v>22</v>
      </c>
      <c r="U48" s="1">
        <v>29.788143157958984</v>
      </c>
      <c r="V48" s="1">
        <v>30.269819259643555</v>
      </c>
      <c r="W48" s="1">
        <v>0.42432698607444763</v>
      </c>
      <c r="X48">
        <f t="shared" si="6"/>
        <v>1.4018153938572422</v>
      </c>
      <c r="Y48" t="str">
        <f t="shared" si="7"/>
        <v>ok</v>
      </c>
    </row>
    <row r="49" spans="1:36" x14ac:dyDescent="0.3">
      <c r="A49" t="s">
        <v>24</v>
      </c>
      <c r="B49">
        <v>16</v>
      </c>
      <c r="C49" s="1">
        <v>22.303010940551758</v>
      </c>
      <c r="D49" s="1">
        <v>812.58111572265625</v>
      </c>
      <c r="E49" s="1">
        <v>810.0458984375</v>
      </c>
      <c r="F49" s="1">
        <v>10.827338218688965</v>
      </c>
      <c r="G49">
        <f t="shared" si="0"/>
        <v>1.3366326821200936</v>
      </c>
      <c r="H49" t="str">
        <f t="shared" si="1"/>
        <v>ok</v>
      </c>
      <c r="I49" t="s">
        <v>24</v>
      </c>
      <c r="J49">
        <f t="shared" si="2"/>
        <v>1</v>
      </c>
      <c r="K49">
        <v>19</v>
      </c>
      <c r="L49" s="1">
        <v>29.319122314453125</v>
      </c>
      <c r="M49" s="1">
        <v>3.8575732707977295</v>
      </c>
      <c r="N49" s="1">
        <v>3.2866313457489014</v>
      </c>
      <c r="O49" s="1">
        <v>0.88748323917388916</v>
      </c>
      <c r="P49" s="1">
        <f t="shared" si="3"/>
        <v>27.002822824099386</v>
      </c>
      <c r="Q49" t="str">
        <f t="shared" si="4"/>
        <v>ok</v>
      </c>
      <c r="R49" t="s">
        <v>24</v>
      </c>
      <c r="S49">
        <f t="shared" si="5"/>
        <v>1</v>
      </c>
      <c r="T49" s="2">
        <v>22</v>
      </c>
      <c r="U49" s="1">
        <v>30.432910919189453</v>
      </c>
      <c r="V49" s="1">
        <v>30.269819259643555</v>
      </c>
      <c r="W49" s="1">
        <v>0.42432698607444763</v>
      </c>
      <c r="X49">
        <f t="shared" si="6"/>
        <v>1.4018153938572422</v>
      </c>
      <c r="Y49" t="str">
        <f t="shared" si="7"/>
        <v>ok</v>
      </c>
    </row>
    <row r="50" spans="1:36" x14ac:dyDescent="0.3">
      <c r="A50" t="s">
        <v>25</v>
      </c>
      <c r="B50">
        <v>16</v>
      </c>
      <c r="C50" s="1">
        <v>31.330123901367188</v>
      </c>
      <c r="D50" s="1">
        <v>0.76986980438232422</v>
      </c>
      <c r="E50" s="1">
        <v>1.0816001892089844</v>
      </c>
      <c r="F50" s="1">
        <v>0.65950024127960205</v>
      </c>
      <c r="G50">
        <f t="shared" si="0"/>
        <v>60.974493889643256</v>
      </c>
      <c r="H50" t="str">
        <f t="shared" si="1"/>
        <v>check</v>
      </c>
      <c r="I50" t="s">
        <v>25</v>
      </c>
      <c r="J50">
        <f t="shared" si="2"/>
        <v>1</v>
      </c>
      <c r="K50">
        <v>19</v>
      </c>
      <c r="L50" s="1">
        <v>31.411699295043945</v>
      </c>
      <c r="M50" s="1">
        <v>0.66849827766418457</v>
      </c>
      <c r="N50" s="1">
        <v>0.90793490409851074</v>
      </c>
      <c r="O50" s="1">
        <v>0.62718808650970459</v>
      </c>
      <c r="P50" s="1">
        <f t="shared" si="3"/>
        <v>69.078530154366092</v>
      </c>
      <c r="Q50" t="str">
        <f t="shared" si="4"/>
        <v>check</v>
      </c>
      <c r="R50" t="s">
        <v>25</v>
      </c>
      <c r="S50">
        <f t="shared" si="5"/>
        <v>1</v>
      </c>
      <c r="T50" s="2">
        <v>22</v>
      </c>
      <c r="U50" s="1">
        <v>35.938774108886719</v>
      </c>
      <c r="V50" s="1">
        <v>35.938774108886719</v>
      </c>
      <c r="W50" t="s">
        <v>8</v>
      </c>
      <c r="X50" t="e">
        <f t="shared" si="6"/>
        <v>#VALUE!</v>
      </c>
      <c r="Y50" t="e">
        <f t="shared" si="7"/>
        <v>#VALUE!</v>
      </c>
    </row>
    <row r="51" spans="1:36" x14ac:dyDescent="0.3">
      <c r="A51" t="s">
        <v>25</v>
      </c>
      <c r="B51">
        <v>16</v>
      </c>
      <c r="C51" s="1">
        <v>30.200912475585938</v>
      </c>
      <c r="D51" s="1">
        <v>1.8391784429550171</v>
      </c>
      <c r="E51" s="1">
        <v>1.0816001892089844</v>
      </c>
      <c r="F51" s="1">
        <v>0.65950024127960205</v>
      </c>
      <c r="G51">
        <f t="shared" si="0"/>
        <v>60.974493889643256</v>
      </c>
      <c r="H51" t="str">
        <f t="shared" si="1"/>
        <v>check</v>
      </c>
      <c r="I51" t="s">
        <v>25</v>
      </c>
      <c r="J51">
        <f t="shared" si="2"/>
        <v>1</v>
      </c>
      <c r="K51">
        <v>19</v>
      </c>
      <c r="L51" s="1">
        <v>31.922677993774414</v>
      </c>
      <c r="M51" s="1">
        <v>0.43573480844497681</v>
      </c>
      <c r="N51" s="1">
        <v>0.90793490409851074</v>
      </c>
      <c r="O51" s="1">
        <v>0.62718808650970459</v>
      </c>
      <c r="P51" s="1">
        <f t="shared" si="3"/>
        <v>69.078530154366092</v>
      </c>
      <c r="Q51" t="str">
        <f t="shared" si="4"/>
        <v>check</v>
      </c>
      <c r="R51" t="s">
        <v>25</v>
      </c>
      <c r="S51">
        <f t="shared" si="5"/>
        <v>1</v>
      </c>
      <c r="T51" s="2">
        <v>22</v>
      </c>
      <c r="U51" t="s">
        <v>78</v>
      </c>
      <c r="V51" s="1">
        <v>35.938774108886719</v>
      </c>
      <c r="W51" t="s">
        <v>8</v>
      </c>
      <c r="X51" t="e">
        <f t="shared" si="6"/>
        <v>#VALUE!</v>
      </c>
      <c r="Y51" t="e">
        <f t="shared" si="7"/>
        <v>#VALUE!</v>
      </c>
    </row>
    <row r="52" spans="1:36" x14ac:dyDescent="0.3">
      <c r="A52" t="s">
        <v>25</v>
      </c>
      <c r="B52">
        <v>16</v>
      </c>
      <c r="C52" s="1">
        <v>31.578323364257813</v>
      </c>
      <c r="D52" s="1">
        <v>0.63575220108032227</v>
      </c>
      <c r="E52" s="1">
        <v>1.0816001892089844</v>
      </c>
      <c r="F52" s="1">
        <v>0.65950024127960205</v>
      </c>
      <c r="G52">
        <f t="shared" si="0"/>
        <v>60.974493889643256</v>
      </c>
      <c r="H52" t="str">
        <f t="shared" si="1"/>
        <v>check</v>
      </c>
      <c r="I52" t="s">
        <v>25</v>
      </c>
      <c r="J52">
        <f t="shared" si="2"/>
        <v>1</v>
      </c>
      <c r="K52">
        <v>19</v>
      </c>
      <c r="L52" s="1">
        <v>30.355258941650391</v>
      </c>
      <c r="M52" s="1">
        <v>1.6195716857910156</v>
      </c>
      <c r="N52" s="1">
        <v>0.90793490409851074</v>
      </c>
      <c r="O52" s="1">
        <v>0.62718808650970459</v>
      </c>
      <c r="P52" s="1">
        <f t="shared" si="3"/>
        <v>69.078530154366092</v>
      </c>
      <c r="Q52" t="str">
        <f t="shared" si="4"/>
        <v>check</v>
      </c>
      <c r="R52" t="s">
        <v>25</v>
      </c>
      <c r="S52">
        <f t="shared" si="5"/>
        <v>1</v>
      </c>
      <c r="T52" s="2">
        <v>22</v>
      </c>
      <c r="U52" t="s">
        <v>78</v>
      </c>
      <c r="V52" s="1">
        <v>35.938774108886719</v>
      </c>
      <c r="W52" t="s">
        <v>8</v>
      </c>
      <c r="X52" t="e">
        <f t="shared" si="6"/>
        <v>#VALUE!</v>
      </c>
      <c r="Y52" t="e">
        <f t="shared" si="7"/>
        <v>#VALUE!</v>
      </c>
    </row>
    <row r="53" spans="1:36" x14ac:dyDescent="0.3">
      <c r="A53" t="s">
        <v>26</v>
      </c>
      <c r="B53">
        <v>16</v>
      </c>
      <c r="C53" s="1">
        <v>28.127048492431641</v>
      </c>
      <c r="D53" s="1">
        <v>9.1038017272949219</v>
      </c>
      <c r="E53" s="1">
        <v>9.693934440612793</v>
      </c>
      <c r="F53" s="1">
        <v>2.3813199996948242</v>
      </c>
      <c r="G53">
        <f t="shared" si="0"/>
        <v>24.56505162360363</v>
      </c>
      <c r="H53" t="str">
        <f t="shared" si="1"/>
        <v>ok</v>
      </c>
      <c r="I53" t="s">
        <v>26</v>
      </c>
      <c r="J53">
        <f t="shared" si="2"/>
        <v>1</v>
      </c>
      <c r="K53">
        <v>19</v>
      </c>
      <c r="L53" s="1">
        <v>29.616367340087891</v>
      </c>
      <c r="M53" s="1">
        <v>3.0073623657226563</v>
      </c>
      <c r="N53" s="1">
        <v>2.9454624652862549</v>
      </c>
      <c r="O53" s="1">
        <v>0.33548459410667419</v>
      </c>
      <c r="P53" s="1">
        <f t="shared" si="3"/>
        <v>11.389878433710413</v>
      </c>
      <c r="Q53" t="str">
        <f t="shared" si="4"/>
        <v>ok</v>
      </c>
      <c r="R53" t="s">
        <v>26</v>
      </c>
      <c r="S53">
        <f t="shared" si="5"/>
        <v>1</v>
      </c>
      <c r="T53" s="2">
        <v>22</v>
      </c>
      <c r="U53" t="s">
        <v>78</v>
      </c>
      <c r="X53" t="e">
        <f t="shared" si="6"/>
        <v>#DIV/0!</v>
      </c>
      <c r="Y53" t="e">
        <f t="shared" si="7"/>
        <v>#DIV/0!</v>
      </c>
      <c r="AI53" t="s">
        <v>8</v>
      </c>
      <c r="AJ53" t="s">
        <v>8</v>
      </c>
    </row>
    <row r="54" spans="1:36" x14ac:dyDescent="0.3">
      <c r="A54" t="s">
        <v>26</v>
      </c>
      <c r="B54">
        <v>16</v>
      </c>
      <c r="C54" s="1">
        <v>28.350421905517578</v>
      </c>
      <c r="D54" s="1">
        <v>7.6631684303283691</v>
      </c>
      <c r="E54" s="1">
        <v>9.693934440612793</v>
      </c>
      <c r="F54" s="1">
        <v>2.3813199996948242</v>
      </c>
      <c r="G54">
        <f t="shared" si="0"/>
        <v>24.56505162360363</v>
      </c>
      <c r="H54" t="str">
        <f t="shared" si="1"/>
        <v>ok</v>
      </c>
      <c r="I54" t="s">
        <v>26</v>
      </c>
      <c r="J54">
        <f t="shared" si="2"/>
        <v>1</v>
      </c>
      <c r="K54">
        <v>19</v>
      </c>
      <c r="L54" s="1">
        <v>29.525318145751953</v>
      </c>
      <c r="M54" s="1">
        <v>3.2456867694854736</v>
      </c>
      <c r="N54" s="1">
        <v>2.9454624652862549</v>
      </c>
      <c r="O54" s="1">
        <v>0.33548459410667419</v>
      </c>
      <c r="P54" s="1">
        <f t="shared" si="3"/>
        <v>11.389878433710413</v>
      </c>
      <c r="Q54" t="str">
        <f t="shared" si="4"/>
        <v>ok</v>
      </c>
      <c r="R54" t="s">
        <v>26</v>
      </c>
      <c r="S54">
        <f t="shared" si="5"/>
        <v>1</v>
      </c>
      <c r="T54" s="2">
        <v>22</v>
      </c>
      <c r="U54" t="s">
        <v>78</v>
      </c>
      <c r="X54" t="e">
        <f t="shared" si="6"/>
        <v>#DIV/0!</v>
      </c>
      <c r="Y54" t="e">
        <f t="shared" si="7"/>
        <v>#DIV/0!</v>
      </c>
      <c r="AI54" t="s">
        <v>8</v>
      </c>
      <c r="AJ54" t="s">
        <v>8</v>
      </c>
    </row>
    <row r="55" spans="1:36" x14ac:dyDescent="0.3">
      <c r="A55" t="s">
        <v>26</v>
      </c>
      <c r="B55">
        <v>16</v>
      </c>
      <c r="C55" s="1">
        <v>27.735307693481445</v>
      </c>
      <c r="D55" s="1">
        <v>12.314831733703613</v>
      </c>
      <c r="E55" s="1">
        <v>9.693934440612793</v>
      </c>
      <c r="F55" s="1">
        <v>2.3813199996948242</v>
      </c>
      <c r="G55">
        <f t="shared" si="0"/>
        <v>24.56505162360363</v>
      </c>
      <c r="H55" t="str">
        <f t="shared" si="1"/>
        <v>ok</v>
      </c>
      <c r="I55" t="s">
        <v>26</v>
      </c>
      <c r="J55">
        <f t="shared" si="2"/>
        <v>1</v>
      </c>
      <c r="K55">
        <v>19</v>
      </c>
      <c r="L55" s="1">
        <v>29.797813415527344</v>
      </c>
      <c r="M55" s="1">
        <v>2.583338737487793</v>
      </c>
      <c r="N55" s="1">
        <v>2.9454624652862549</v>
      </c>
      <c r="O55" s="1">
        <v>0.33548459410667419</v>
      </c>
      <c r="P55" s="1">
        <f t="shared" si="3"/>
        <v>11.389878433710413</v>
      </c>
      <c r="Q55" t="str">
        <f t="shared" si="4"/>
        <v>ok</v>
      </c>
      <c r="R55" t="s">
        <v>26</v>
      </c>
      <c r="S55">
        <f t="shared" si="5"/>
        <v>1</v>
      </c>
      <c r="T55" s="2">
        <v>22</v>
      </c>
      <c r="U55" t="s">
        <v>78</v>
      </c>
      <c r="X55" t="e">
        <f t="shared" si="6"/>
        <v>#DIV/0!</v>
      </c>
      <c r="Y55" t="e">
        <f t="shared" si="7"/>
        <v>#DIV/0!</v>
      </c>
      <c r="AI55" t="s">
        <v>8</v>
      </c>
      <c r="AJ55" t="s">
        <v>8</v>
      </c>
    </row>
    <row r="56" spans="1:36" x14ac:dyDescent="0.3">
      <c r="A56" t="s">
        <v>27</v>
      </c>
      <c r="B56">
        <v>16</v>
      </c>
      <c r="C56" s="1">
        <v>28.279417037963867</v>
      </c>
      <c r="D56" s="1">
        <v>8.0944995880126953</v>
      </c>
      <c r="E56" s="1">
        <v>7.3204512596130371</v>
      </c>
      <c r="F56" s="1">
        <v>0.94439572095870972</v>
      </c>
      <c r="G56">
        <f t="shared" si="0"/>
        <v>12.900785586387894</v>
      </c>
      <c r="H56" t="str">
        <f t="shared" si="1"/>
        <v>ok</v>
      </c>
      <c r="I56" t="s">
        <v>27</v>
      </c>
      <c r="J56">
        <f t="shared" si="2"/>
        <v>1</v>
      </c>
      <c r="K56">
        <v>19</v>
      </c>
      <c r="L56" s="1">
        <v>31.67683219909668</v>
      </c>
      <c r="M56" s="1">
        <v>0.53536903858184814</v>
      </c>
      <c r="N56" s="1">
        <v>0.54182058572769165</v>
      </c>
      <c r="O56" s="1">
        <v>6.3316680490970612E-2</v>
      </c>
      <c r="P56" s="1">
        <f t="shared" si="3"/>
        <v>11.685912672722317</v>
      </c>
      <c r="Q56" t="str">
        <f t="shared" si="4"/>
        <v>ok</v>
      </c>
      <c r="X56" t="e">
        <f t="shared" si="6"/>
        <v>#DIV/0!</v>
      </c>
      <c r="Y56" t="e">
        <f t="shared" si="7"/>
        <v>#DIV/0!</v>
      </c>
    </row>
    <row r="57" spans="1:36" x14ac:dyDescent="0.3">
      <c r="A57" t="s">
        <v>27</v>
      </c>
      <c r="B57">
        <v>16</v>
      </c>
      <c r="C57" s="1">
        <v>28.361385345458984</v>
      </c>
      <c r="D57" s="1">
        <v>7.5986490249633789</v>
      </c>
      <c r="E57" s="1">
        <v>7.3204512596130371</v>
      </c>
      <c r="F57" s="1">
        <v>0.94439572095870972</v>
      </c>
      <c r="G57">
        <f t="shared" si="0"/>
        <v>12.900785586387894</v>
      </c>
      <c r="H57" t="str">
        <f t="shared" si="1"/>
        <v>ok</v>
      </c>
      <c r="I57" t="s">
        <v>27</v>
      </c>
      <c r="J57">
        <f t="shared" si="2"/>
        <v>1</v>
      </c>
      <c r="K57">
        <v>19</v>
      </c>
      <c r="L57" s="1">
        <v>31.802261352539063</v>
      </c>
      <c r="M57" s="1">
        <v>0.481976717710495</v>
      </c>
      <c r="N57" s="1">
        <v>0.54182058572769165</v>
      </c>
      <c r="O57" s="1">
        <v>6.3316680490970612E-2</v>
      </c>
      <c r="P57" s="1">
        <f t="shared" si="3"/>
        <v>11.685912672722317</v>
      </c>
      <c r="Q57" t="str">
        <f t="shared" si="4"/>
        <v>ok</v>
      </c>
      <c r="X57" t="e">
        <f t="shared" si="6"/>
        <v>#DIV/0!</v>
      </c>
      <c r="Y57" t="e">
        <f t="shared" si="7"/>
        <v>#DIV/0!</v>
      </c>
    </row>
    <row r="58" spans="1:36" x14ac:dyDescent="0.3">
      <c r="A58" t="s">
        <v>27</v>
      </c>
      <c r="B58">
        <v>16</v>
      </c>
      <c r="C58" s="1">
        <v>28.610969543457031</v>
      </c>
      <c r="D58" s="1">
        <v>6.2682051658630371</v>
      </c>
      <c r="E58" s="1">
        <v>7.3204512596130371</v>
      </c>
      <c r="F58" s="1">
        <v>0.94439572095870972</v>
      </c>
      <c r="G58">
        <f t="shared" si="0"/>
        <v>12.900785586387894</v>
      </c>
      <c r="H58" t="str">
        <f t="shared" si="1"/>
        <v>ok</v>
      </c>
      <c r="I58" t="s">
        <v>27</v>
      </c>
      <c r="J58">
        <f t="shared" si="2"/>
        <v>1</v>
      </c>
      <c r="K58">
        <v>19</v>
      </c>
      <c r="L58" s="1">
        <v>31.524721145629883</v>
      </c>
      <c r="M58" s="1">
        <v>0.60811609029769897</v>
      </c>
      <c r="N58" s="1">
        <v>0.54182058572769165</v>
      </c>
      <c r="O58" s="1">
        <v>6.3316680490970612E-2</v>
      </c>
      <c r="P58" s="1">
        <f t="shared" si="3"/>
        <v>11.685912672722317</v>
      </c>
      <c r="Q58" t="str">
        <f t="shared" si="4"/>
        <v>ok</v>
      </c>
      <c r="X58" t="e">
        <f t="shared" si="6"/>
        <v>#DIV/0!</v>
      </c>
      <c r="Y58" t="e">
        <f t="shared" si="7"/>
        <v>#DIV/0!</v>
      </c>
    </row>
    <row r="59" spans="1:36" x14ac:dyDescent="0.3">
      <c r="A59" t="s">
        <v>28</v>
      </c>
      <c r="B59">
        <v>16</v>
      </c>
      <c r="C59" s="1">
        <v>23.452163696289063</v>
      </c>
      <c r="D59" s="1">
        <v>334.950927734375</v>
      </c>
      <c r="E59" s="1">
        <v>332.93515014648438</v>
      </c>
      <c r="F59" s="1">
        <v>14.374782562255859</v>
      </c>
      <c r="G59">
        <f t="shared" si="0"/>
        <v>4.3175923467171495</v>
      </c>
      <c r="H59" t="str">
        <f t="shared" si="1"/>
        <v>ok</v>
      </c>
      <c r="I59" t="s">
        <v>28</v>
      </c>
      <c r="J59">
        <f t="shared" si="2"/>
        <v>1</v>
      </c>
      <c r="K59">
        <v>19</v>
      </c>
      <c r="L59" s="1">
        <v>27.174831390380859</v>
      </c>
      <c r="M59" s="1">
        <v>23.24555778503418</v>
      </c>
      <c r="N59" s="1">
        <v>25.09172248840332</v>
      </c>
      <c r="O59" s="1">
        <v>14.089648246765137</v>
      </c>
      <c r="P59" s="1">
        <f t="shared" si="3"/>
        <v>56.152574831309288</v>
      </c>
      <c r="Q59" t="str">
        <f t="shared" si="4"/>
        <v>check</v>
      </c>
      <c r="R59" t="s">
        <v>28</v>
      </c>
      <c r="S59">
        <f t="shared" si="5"/>
        <v>1</v>
      </c>
      <c r="T59" s="2">
        <v>22</v>
      </c>
      <c r="U59" s="1">
        <v>35.519321441650391</v>
      </c>
      <c r="V59" s="1">
        <v>35.631649017333984</v>
      </c>
      <c r="W59" s="1">
        <v>1.4425138235092163</v>
      </c>
      <c r="X59">
        <f t="shared" si="6"/>
        <v>4.0484060190631821</v>
      </c>
      <c r="Y59" t="str">
        <f t="shared" si="7"/>
        <v>ok</v>
      </c>
    </row>
    <row r="60" spans="1:36" x14ac:dyDescent="0.3">
      <c r="A60" t="s">
        <v>28</v>
      </c>
      <c r="B60">
        <v>16</v>
      </c>
      <c r="C60" s="1">
        <v>23.409347534179688</v>
      </c>
      <c r="D60" s="1">
        <v>346.19564819335938</v>
      </c>
      <c r="E60" s="1">
        <v>332.93515014648438</v>
      </c>
      <c r="F60" s="1">
        <v>14.374782562255859</v>
      </c>
      <c r="G60">
        <f t="shared" si="0"/>
        <v>4.3175923467171495</v>
      </c>
      <c r="H60" t="str">
        <f t="shared" si="1"/>
        <v>ok</v>
      </c>
      <c r="I60" t="s">
        <v>28</v>
      </c>
      <c r="J60">
        <f t="shared" si="2"/>
        <v>1</v>
      </c>
      <c r="K60">
        <v>19</v>
      </c>
      <c r="L60" s="1">
        <v>26.526435852050781</v>
      </c>
      <c r="M60" s="1">
        <v>40.013446807861328</v>
      </c>
      <c r="N60" s="1">
        <v>25.09172248840332</v>
      </c>
      <c r="O60" s="1">
        <v>14.089648246765137</v>
      </c>
      <c r="P60" s="1">
        <f t="shared" si="3"/>
        <v>56.152574831309288</v>
      </c>
      <c r="Q60" t="str">
        <f t="shared" si="4"/>
        <v>check</v>
      </c>
      <c r="R60" t="s">
        <v>28</v>
      </c>
      <c r="S60">
        <f t="shared" si="5"/>
        <v>1</v>
      </c>
      <c r="T60" s="2">
        <v>22</v>
      </c>
      <c r="U60" s="1">
        <v>37.127044677734375</v>
      </c>
      <c r="V60" s="1">
        <v>35.631649017333984</v>
      </c>
      <c r="W60" s="1">
        <v>1.4425138235092163</v>
      </c>
      <c r="X60">
        <f t="shared" si="6"/>
        <v>4.0484060190631821</v>
      </c>
      <c r="Y60" t="str">
        <f t="shared" si="7"/>
        <v>ok</v>
      </c>
    </row>
    <row r="61" spans="1:36" x14ac:dyDescent="0.3">
      <c r="A61" t="s">
        <v>28</v>
      </c>
      <c r="B61">
        <v>16</v>
      </c>
      <c r="C61" s="1">
        <v>23.520895004272461</v>
      </c>
      <c r="D61" s="1">
        <v>317.65887451171875</v>
      </c>
      <c r="E61" s="1">
        <v>332.93515014648438</v>
      </c>
      <c r="F61" s="1">
        <v>14.374782562255859</v>
      </c>
      <c r="G61">
        <f t="shared" si="0"/>
        <v>4.3175923467171495</v>
      </c>
      <c r="H61" t="str">
        <f t="shared" si="1"/>
        <v>ok</v>
      </c>
      <c r="I61" t="s">
        <v>28</v>
      </c>
      <c r="J61">
        <f t="shared" si="2"/>
        <v>1</v>
      </c>
      <c r="K61">
        <v>19</v>
      </c>
      <c r="L61" s="1">
        <v>27.962623596191406</v>
      </c>
      <c r="M61" s="1">
        <v>12.016164779663086</v>
      </c>
      <c r="N61" s="1">
        <v>25.09172248840332</v>
      </c>
      <c r="O61" s="1">
        <v>14.089648246765137</v>
      </c>
      <c r="P61" s="1">
        <f t="shared" si="3"/>
        <v>56.152574831309288</v>
      </c>
      <c r="Q61" t="str">
        <f t="shared" si="4"/>
        <v>check</v>
      </c>
      <c r="R61" t="s">
        <v>28</v>
      </c>
      <c r="S61">
        <f t="shared" si="5"/>
        <v>1</v>
      </c>
      <c r="T61" s="2">
        <v>22</v>
      </c>
      <c r="U61" s="1">
        <v>34.248584747314453</v>
      </c>
      <c r="V61" s="1">
        <v>35.631649017333984</v>
      </c>
      <c r="W61" s="1">
        <v>1.4425138235092163</v>
      </c>
      <c r="X61">
        <f t="shared" si="6"/>
        <v>4.0484060190631821</v>
      </c>
      <c r="Y61" t="str">
        <f t="shared" si="7"/>
        <v>ok</v>
      </c>
    </row>
    <row r="62" spans="1:36" x14ac:dyDescent="0.3">
      <c r="A62" t="s">
        <v>29</v>
      </c>
      <c r="B62">
        <v>16</v>
      </c>
      <c r="C62" s="1">
        <v>24.641729354858398</v>
      </c>
      <c r="D62" s="1">
        <v>133.83206176757813</v>
      </c>
      <c r="E62" s="1">
        <v>126.44815826416016</v>
      </c>
      <c r="F62" s="1">
        <v>6.6965823173522949</v>
      </c>
      <c r="G62">
        <f t="shared" si="0"/>
        <v>5.2959113120197507</v>
      </c>
      <c r="H62" t="str">
        <f t="shared" si="1"/>
        <v>ok</v>
      </c>
      <c r="I62" t="s">
        <v>29</v>
      </c>
      <c r="J62">
        <f t="shared" si="2"/>
        <v>1</v>
      </c>
      <c r="K62">
        <v>19</v>
      </c>
      <c r="L62" s="1">
        <v>31.651357650756836</v>
      </c>
      <c r="M62" s="1">
        <v>0.54691535234451294</v>
      </c>
      <c r="N62" s="1">
        <v>0.39222025871276855</v>
      </c>
      <c r="O62" s="1">
        <v>0.3000011146068573</v>
      </c>
      <c r="P62" s="1">
        <f t="shared" si="3"/>
        <v>76.487919209332489</v>
      </c>
      <c r="Q62" t="str">
        <f t="shared" si="4"/>
        <v>check</v>
      </c>
      <c r="R62" t="s">
        <v>29</v>
      </c>
      <c r="S62">
        <f t="shared" si="5"/>
        <v>1</v>
      </c>
      <c r="T62" s="2">
        <v>22</v>
      </c>
      <c r="U62" s="1">
        <v>28.1929931640625</v>
      </c>
      <c r="V62" s="1">
        <v>27.948488235473633</v>
      </c>
      <c r="W62" s="1">
        <v>0.30834883451461792</v>
      </c>
      <c r="X62">
        <f t="shared" si="6"/>
        <v>1.1032755400460121</v>
      </c>
      <c r="Y62" t="str">
        <f t="shared" si="7"/>
        <v>ok</v>
      </c>
    </row>
    <row r="63" spans="1:36" x14ac:dyDescent="0.3">
      <c r="A63" t="s">
        <v>29</v>
      </c>
      <c r="B63">
        <v>16</v>
      </c>
      <c r="C63" s="1">
        <v>24.77491569519043</v>
      </c>
      <c r="D63" s="1">
        <v>120.76805877685547</v>
      </c>
      <c r="E63" s="1">
        <v>126.44815826416016</v>
      </c>
      <c r="F63" s="1">
        <v>6.6965823173522949</v>
      </c>
      <c r="G63">
        <f t="shared" si="0"/>
        <v>5.2959113120197507</v>
      </c>
      <c r="H63" t="str">
        <f t="shared" si="1"/>
        <v>ok</v>
      </c>
      <c r="I63" t="s">
        <v>29</v>
      </c>
      <c r="J63">
        <f t="shared" si="2"/>
        <v>1</v>
      </c>
      <c r="K63">
        <v>19</v>
      </c>
      <c r="L63" s="1">
        <v>34.595451354980469</v>
      </c>
      <c r="M63" s="1">
        <v>4.64463010430336E-2</v>
      </c>
      <c r="N63" s="1">
        <v>0.39222025871276855</v>
      </c>
      <c r="O63" s="1">
        <v>0.3000011146068573</v>
      </c>
      <c r="P63" s="1">
        <f t="shared" si="3"/>
        <v>76.487919209332489</v>
      </c>
      <c r="Q63" t="str">
        <f t="shared" si="4"/>
        <v>check</v>
      </c>
      <c r="R63" t="s">
        <v>29</v>
      </c>
      <c r="S63">
        <f t="shared" si="5"/>
        <v>1</v>
      </c>
      <c r="T63" s="2">
        <v>22</v>
      </c>
      <c r="U63" s="1">
        <v>28.050384521484375</v>
      </c>
      <c r="V63" s="1">
        <v>27.948488235473633</v>
      </c>
      <c r="W63" s="1">
        <v>0.30834883451461792</v>
      </c>
      <c r="X63">
        <f t="shared" si="6"/>
        <v>1.1032755400460121</v>
      </c>
      <c r="Y63" t="str">
        <f t="shared" si="7"/>
        <v>ok</v>
      </c>
    </row>
    <row r="64" spans="1:36" x14ac:dyDescent="0.3">
      <c r="A64" t="s">
        <v>29</v>
      </c>
      <c r="B64">
        <v>16</v>
      </c>
      <c r="C64" s="1">
        <v>24.73291015625</v>
      </c>
      <c r="D64" s="1">
        <v>124.74437713623047</v>
      </c>
      <c r="E64" s="1">
        <v>126.44815826416016</v>
      </c>
      <c r="F64" s="1">
        <v>6.6965823173522949</v>
      </c>
      <c r="G64">
        <f t="shared" si="0"/>
        <v>5.2959113120197507</v>
      </c>
      <c r="H64" t="str">
        <f t="shared" si="1"/>
        <v>ok</v>
      </c>
      <c r="I64" t="s">
        <v>29</v>
      </c>
      <c r="J64">
        <f t="shared" si="2"/>
        <v>1</v>
      </c>
      <c r="K64">
        <v>19</v>
      </c>
      <c r="L64" s="1">
        <v>31.574464797973633</v>
      </c>
      <c r="M64" s="1">
        <v>0.58329910039901733</v>
      </c>
      <c r="N64" s="1">
        <v>0.39222025871276855</v>
      </c>
      <c r="O64" s="1">
        <v>0.3000011146068573</v>
      </c>
      <c r="P64" s="1">
        <f t="shared" si="3"/>
        <v>76.487919209332489</v>
      </c>
      <c r="Q64" t="str">
        <f t="shared" si="4"/>
        <v>check</v>
      </c>
      <c r="R64" t="s">
        <v>29</v>
      </c>
      <c r="S64">
        <f t="shared" si="5"/>
        <v>1</v>
      </c>
      <c r="T64" s="2">
        <v>22</v>
      </c>
      <c r="U64" s="1">
        <v>27.602088928222656</v>
      </c>
      <c r="V64" s="1">
        <v>27.948488235473633</v>
      </c>
      <c r="W64" s="1">
        <v>0.30834883451461792</v>
      </c>
      <c r="X64">
        <f t="shared" si="6"/>
        <v>1.1032755400460121</v>
      </c>
      <c r="Y64" t="str">
        <f t="shared" si="7"/>
        <v>ok</v>
      </c>
    </row>
    <row r="65" spans="1:25" x14ac:dyDescent="0.3">
      <c r="A65" t="s">
        <v>30</v>
      </c>
      <c r="B65">
        <v>16</v>
      </c>
      <c r="C65" s="1">
        <v>28.126974105834961</v>
      </c>
      <c r="D65" s="1">
        <v>9.1043243408203125</v>
      </c>
      <c r="E65" s="1">
        <v>10.179089546203613</v>
      </c>
      <c r="F65" s="1">
        <v>1.5839633941650391</v>
      </c>
      <c r="G65">
        <f t="shared" si="0"/>
        <v>15.56095353101391</v>
      </c>
      <c r="H65" t="str">
        <f t="shared" si="1"/>
        <v>ok</v>
      </c>
      <c r="I65" t="s">
        <v>30</v>
      </c>
      <c r="J65">
        <f t="shared" si="2"/>
        <v>1</v>
      </c>
      <c r="K65">
        <v>19</v>
      </c>
      <c r="L65" s="1">
        <v>29.755142211914063</v>
      </c>
      <c r="M65" s="1">
        <v>2.6773416996002197</v>
      </c>
      <c r="N65" s="1">
        <v>2.7944729328155518</v>
      </c>
      <c r="O65" s="1">
        <v>0.92327064275741577</v>
      </c>
      <c r="P65" s="1">
        <f t="shared" si="3"/>
        <v>33.039169280025227</v>
      </c>
      <c r="Q65" t="str">
        <f t="shared" si="4"/>
        <v>ok</v>
      </c>
      <c r="X65" t="e">
        <f t="shared" si="6"/>
        <v>#DIV/0!</v>
      </c>
      <c r="Y65" t="e">
        <f t="shared" si="7"/>
        <v>#DIV/0!</v>
      </c>
    </row>
    <row r="66" spans="1:25" x14ac:dyDescent="0.3">
      <c r="A66" t="s">
        <v>30</v>
      </c>
      <c r="B66">
        <v>16</v>
      </c>
      <c r="C66" s="1">
        <v>28.08073616027832</v>
      </c>
      <c r="D66" s="1">
        <v>9.4348325729370117</v>
      </c>
      <c r="E66" s="1">
        <v>10.179089546203613</v>
      </c>
      <c r="F66" s="1">
        <v>1.5839633941650391</v>
      </c>
      <c r="G66">
        <f t="shared" si="0"/>
        <v>15.56095353101391</v>
      </c>
      <c r="H66" t="str">
        <f t="shared" si="1"/>
        <v>ok</v>
      </c>
      <c r="I66" t="s">
        <v>30</v>
      </c>
      <c r="J66">
        <f t="shared" si="2"/>
        <v>1</v>
      </c>
      <c r="K66">
        <v>19</v>
      </c>
      <c r="L66" s="1">
        <v>30.142593383789063</v>
      </c>
      <c r="M66" s="1">
        <v>1.9353575706481934</v>
      </c>
      <c r="N66" s="1">
        <v>2.7944729328155518</v>
      </c>
      <c r="O66" s="1">
        <v>0.92327064275741577</v>
      </c>
      <c r="P66" s="1">
        <f t="shared" si="3"/>
        <v>33.039169280025227</v>
      </c>
      <c r="Q66" t="str">
        <f t="shared" si="4"/>
        <v>ok</v>
      </c>
      <c r="X66" t="e">
        <f t="shared" si="6"/>
        <v>#DIV/0!</v>
      </c>
      <c r="Y66" t="e">
        <f t="shared" si="7"/>
        <v>#DIV/0!</v>
      </c>
    </row>
    <row r="67" spans="1:25" x14ac:dyDescent="0.3">
      <c r="A67" t="s">
        <v>30</v>
      </c>
      <c r="B67">
        <v>16</v>
      </c>
      <c r="C67" s="1">
        <v>27.769092559814453</v>
      </c>
      <c r="D67" s="1">
        <v>11.998111724853516</v>
      </c>
      <c r="E67" s="1">
        <v>10.179089546203613</v>
      </c>
      <c r="F67" s="1">
        <v>1.5839633941650391</v>
      </c>
      <c r="G67">
        <f t="shared" ref="G67:G130" si="8">(F67/E67)*100</f>
        <v>15.56095353101391</v>
      </c>
      <c r="H67" t="str">
        <f t="shared" ref="H67:H130" si="9">IF(G67&lt;40,"ok","check")</f>
        <v>ok</v>
      </c>
      <c r="I67" t="s">
        <v>30</v>
      </c>
      <c r="J67">
        <f t="shared" ref="J67:J130" si="10">_xlfn.XMATCH(A67,I67,0,1)</f>
        <v>1</v>
      </c>
      <c r="K67">
        <v>19</v>
      </c>
      <c r="L67" s="1">
        <v>29.346309661865234</v>
      </c>
      <c r="M67" s="1">
        <v>3.7707200050354004</v>
      </c>
      <c r="N67" s="1">
        <v>2.7944729328155518</v>
      </c>
      <c r="O67" s="1">
        <v>0.92327064275741577</v>
      </c>
      <c r="P67" s="1">
        <f t="shared" ref="P67:P130" si="11">(O67/N67)*100</f>
        <v>33.039169280025227</v>
      </c>
      <c r="Q67" t="str">
        <f t="shared" ref="Q67:Q130" si="12">IF(P67&lt;40,"ok","check")</f>
        <v>ok</v>
      </c>
      <c r="X67" t="e">
        <f t="shared" ref="X67:X130" si="13">(W67/V67)*100</f>
        <v>#DIV/0!</v>
      </c>
      <c r="Y67" t="e">
        <f t="shared" ref="Y67:Y130" si="14">IF(X67&lt;40,"ok","check")</f>
        <v>#DIV/0!</v>
      </c>
    </row>
    <row r="68" spans="1:25" x14ac:dyDescent="0.3">
      <c r="A68" t="s">
        <v>31</v>
      </c>
      <c r="B68">
        <v>16</v>
      </c>
      <c r="C68" s="1">
        <v>31.884115219116211</v>
      </c>
      <c r="D68" s="1">
        <v>0.50219118595123291</v>
      </c>
      <c r="E68" s="1">
        <v>0.32999023795127869</v>
      </c>
      <c r="F68" s="1">
        <v>0.18621860444545746</v>
      </c>
      <c r="G68">
        <f t="shared" si="8"/>
        <v>56.431549491155451</v>
      </c>
      <c r="H68" t="str">
        <f t="shared" si="9"/>
        <v>check</v>
      </c>
      <c r="I68" t="s">
        <v>31</v>
      </c>
      <c r="J68">
        <f t="shared" si="10"/>
        <v>1</v>
      </c>
      <c r="K68">
        <v>19</v>
      </c>
      <c r="L68" s="1">
        <v>31.959585189819336</v>
      </c>
      <c r="M68" s="1">
        <v>0.42247068881988525</v>
      </c>
      <c r="N68" s="1">
        <v>0.5534171462059021</v>
      </c>
      <c r="O68" s="1">
        <v>0.44303682446479797</v>
      </c>
      <c r="P68" s="1">
        <f t="shared" si="11"/>
        <v>80.054770167884087</v>
      </c>
      <c r="Q68" t="str">
        <f t="shared" si="12"/>
        <v>check</v>
      </c>
      <c r="R68" t="s">
        <v>31</v>
      </c>
      <c r="S68">
        <f>_xlfn.XMATCH(A68,R68,0,1)</f>
        <v>1</v>
      </c>
      <c r="T68" s="2">
        <v>22</v>
      </c>
      <c r="U68" s="1">
        <v>36.977294921875</v>
      </c>
      <c r="V68" s="1">
        <v>34.273792266845703</v>
      </c>
      <c r="W68" s="1">
        <v>2.3572206497192383</v>
      </c>
      <c r="X68">
        <f t="shared" si="13"/>
        <v>6.8776184186640599</v>
      </c>
      <c r="Y68" t="str">
        <f t="shared" si="14"/>
        <v>ok</v>
      </c>
    </row>
    <row r="69" spans="1:25" x14ac:dyDescent="0.3">
      <c r="A69" t="s">
        <v>31</v>
      </c>
      <c r="B69">
        <v>16</v>
      </c>
      <c r="C69" s="1">
        <v>33.613109588623047</v>
      </c>
      <c r="D69" s="1">
        <v>0.13236625492572784</v>
      </c>
      <c r="E69" s="1">
        <v>0.32999023795127869</v>
      </c>
      <c r="F69" s="1">
        <v>0.18621860444545746</v>
      </c>
      <c r="G69">
        <f t="shared" si="8"/>
        <v>56.431549491155451</v>
      </c>
      <c r="H69" t="str">
        <f t="shared" si="9"/>
        <v>check</v>
      </c>
      <c r="I69" t="s">
        <v>31</v>
      </c>
      <c r="J69">
        <f t="shared" si="10"/>
        <v>1</v>
      </c>
      <c r="K69">
        <v>19</v>
      </c>
      <c r="L69" s="1">
        <v>32.909759521484375</v>
      </c>
      <c r="M69" s="1">
        <v>0.19061319530010223</v>
      </c>
      <c r="N69" s="1">
        <v>0.5534171462059021</v>
      </c>
      <c r="O69" s="1">
        <v>0.44303682446479797</v>
      </c>
      <c r="P69" s="1">
        <f t="shared" si="11"/>
        <v>80.054770167884087</v>
      </c>
      <c r="Q69" t="str">
        <f t="shared" si="12"/>
        <v>check</v>
      </c>
      <c r="R69" t="s">
        <v>31</v>
      </c>
      <c r="S69">
        <f>_xlfn.XMATCH(A69,R69,0,1)</f>
        <v>1</v>
      </c>
      <c r="T69" s="2">
        <v>22</v>
      </c>
      <c r="U69" s="1">
        <v>32.648563385009766</v>
      </c>
      <c r="V69" s="1">
        <v>34.273792266845703</v>
      </c>
      <c r="W69" s="1">
        <v>2.3572206497192383</v>
      </c>
      <c r="X69">
        <f t="shared" si="13"/>
        <v>6.8776184186640599</v>
      </c>
      <c r="Y69" t="str">
        <f t="shared" si="14"/>
        <v>ok</v>
      </c>
    </row>
    <row r="70" spans="1:25" x14ac:dyDescent="0.3">
      <c r="A70" t="s">
        <v>31</v>
      </c>
      <c r="B70">
        <v>16</v>
      </c>
      <c r="C70" s="1">
        <v>32.332374572753906</v>
      </c>
      <c r="D70" s="1">
        <v>0.35541325807571411</v>
      </c>
      <c r="E70" s="1">
        <v>0.32999023795127869</v>
      </c>
      <c r="F70" s="1">
        <v>0.18621860444545746</v>
      </c>
      <c r="G70">
        <f t="shared" si="8"/>
        <v>56.431549491155451</v>
      </c>
      <c r="H70" t="str">
        <f t="shared" si="9"/>
        <v>check</v>
      </c>
      <c r="I70" t="s">
        <v>31</v>
      </c>
      <c r="J70">
        <f t="shared" si="10"/>
        <v>1</v>
      </c>
      <c r="K70">
        <v>19</v>
      </c>
      <c r="L70" s="1">
        <v>30.875875473022461</v>
      </c>
      <c r="M70" s="1">
        <v>1.0471676588058472</v>
      </c>
      <c r="N70" s="1">
        <v>0.5534171462059021</v>
      </c>
      <c r="O70" s="1">
        <v>0.44303682446479797</v>
      </c>
      <c r="P70" s="1">
        <f t="shared" si="11"/>
        <v>80.054770167884087</v>
      </c>
      <c r="Q70" t="str">
        <f t="shared" si="12"/>
        <v>check</v>
      </c>
      <c r="R70" t="s">
        <v>31</v>
      </c>
      <c r="S70">
        <f>_xlfn.XMATCH(A70,R70,0,1)</f>
        <v>1</v>
      </c>
      <c r="T70" s="2">
        <v>22</v>
      </c>
      <c r="U70" s="1">
        <v>33.195514678955078</v>
      </c>
      <c r="V70" s="1">
        <v>34.273792266845703</v>
      </c>
      <c r="W70" s="1">
        <v>2.3572206497192383</v>
      </c>
      <c r="X70">
        <f t="shared" si="13"/>
        <v>6.8776184186640599</v>
      </c>
      <c r="Y70" t="str">
        <f t="shared" si="14"/>
        <v>ok</v>
      </c>
    </row>
    <row r="71" spans="1:25" x14ac:dyDescent="0.3">
      <c r="A71" t="s">
        <v>32</v>
      </c>
      <c r="B71">
        <v>16</v>
      </c>
      <c r="C71" s="1">
        <v>20.805206298828125</v>
      </c>
      <c r="D71" s="1">
        <v>2579.4443359375</v>
      </c>
      <c r="E71" s="1">
        <v>2898.622314453125</v>
      </c>
      <c r="F71" s="1">
        <v>394.64492797851563</v>
      </c>
      <c r="G71">
        <f t="shared" si="8"/>
        <v>13.614913747497736</v>
      </c>
      <c r="H71" t="str">
        <f t="shared" si="9"/>
        <v>ok</v>
      </c>
      <c r="I71" t="s">
        <v>32</v>
      </c>
      <c r="J71">
        <f t="shared" si="10"/>
        <v>1</v>
      </c>
      <c r="K71">
        <v>19</v>
      </c>
      <c r="L71" s="1">
        <v>23.722288131713867</v>
      </c>
      <c r="M71" s="1">
        <v>419.05108642578125</v>
      </c>
      <c r="N71" s="1">
        <v>482.99105834960938</v>
      </c>
      <c r="O71" s="1">
        <v>139.05693054199219</v>
      </c>
      <c r="P71" s="1">
        <f t="shared" si="11"/>
        <v>28.79078776678654</v>
      </c>
      <c r="Q71" t="str">
        <f t="shared" si="12"/>
        <v>ok</v>
      </c>
      <c r="X71" t="e">
        <f t="shared" si="13"/>
        <v>#DIV/0!</v>
      </c>
      <c r="Y71" t="e">
        <f t="shared" si="14"/>
        <v>#DIV/0!</v>
      </c>
    </row>
    <row r="72" spans="1:25" x14ac:dyDescent="0.3">
      <c r="A72" t="s">
        <v>32</v>
      </c>
      <c r="B72">
        <v>16</v>
      </c>
      <c r="C72" s="1">
        <v>20.70973014831543</v>
      </c>
      <c r="D72" s="1">
        <v>2776.540283203125</v>
      </c>
      <c r="E72" s="1">
        <v>2898.622314453125</v>
      </c>
      <c r="F72" s="1">
        <v>394.64492797851563</v>
      </c>
      <c r="G72">
        <f t="shared" si="8"/>
        <v>13.614913747497736</v>
      </c>
      <c r="H72" t="str">
        <f t="shared" si="9"/>
        <v>ok</v>
      </c>
      <c r="I72" t="s">
        <v>32</v>
      </c>
      <c r="J72">
        <f t="shared" si="10"/>
        <v>1</v>
      </c>
      <c r="K72">
        <v>19</v>
      </c>
      <c r="L72" s="1">
        <v>23.816034317016602</v>
      </c>
      <c r="M72" s="1">
        <v>387.40484619140625</v>
      </c>
      <c r="N72" s="1">
        <v>482.99105834960938</v>
      </c>
      <c r="O72" s="1">
        <v>139.05693054199219</v>
      </c>
      <c r="P72" s="1">
        <f t="shared" si="11"/>
        <v>28.79078776678654</v>
      </c>
      <c r="Q72" t="str">
        <f t="shared" si="12"/>
        <v>ok</v>
      </c>
      <c r="X72" t="e">
        <f t="shared" si="13"/>
        <v>#DIV/0!</v>
      </c>
      <c r="Y72" t="e">
        <f t="shared" si="14"/>
        <v>#DIV/0!</v>
      </c>
    </row>
    <row r="73" spans="1:25" x14ac:dyDescent="0.3">
      <c r="A73" t="s">
        <v>32</v>
      </c>
      <c r="B73">
        <v>16</v>
      </c>
      <c r="C73" s="1">
        <v>20.470195770263672</v>
      </c>
      <c r="D73" s="1">
        <v>3339.882568359375</v>
      </c>
      <c r="E73" s="1">
        <v>2898.622314453125</v>
      </c>
      <c r="F73" s="1">
        <v>394.64492797851563</v>
      </c>
      <c r="G73">
        <f t="shared" si="8"/>
        <v>13.614913747497736</v>
      </c>
      <c r="H73" t="str">
        <f t="shared" si="9"/>
        <v>ok</v>
      </c>
      <c r="I73" t="s">
        <v>32</v>
      </c>
      <c r="J73">
        <f t="shared" si="10"/>
        <v>1</v>
      </c>
      <c r="K73">
        <v>19</v>
      </c>
      <c r="L73" s="1">
        <v>23.212024688720703</v>
      </c>
      <c r="M73" s="1">
        <v>642.51727294921875</v>
      </c>
      <c r="N73" s="1">
        <v>482.99105834960938</v>
      </c>
      <c r="O73" s="1">
        <v>139.05693054199219</v>
      </c>
      <c r="P73" s="1">
        <f t="shared" si="11"/>
        <v>28.79078776678654</v>
      </c>
      <c r="Q73" t="str">
        <f t="shared" si="12"/>
        <v>ok</v>
      </c>
      <c r="X73" t="e">
        <f t="shared" si="13"/>
        <v>#DIV/0!</v>
      </c>
      <c r="Y73" t="e">
        <f t="shared" si="14"/>
        <v>#DIV/0!</v>
      </c>
    </row>
    <row r="74" spans="1:25" x14ac:dyDescent="0.3">
      <c r="A74" t="s">
        <v>34</v>
      </c>
      <c r="B74">
        <v>17</v>
      </c>
      <c r="C74" s="1">
        <v>26.932661056518555</v>
      </c>
      <c r="D74" s="1">
        <v>32.941722869873047</v>
      </c>
      <c r="E74" s="1">
        <v>21.419832229614258</v>
      </c>
      <c r="F74" s="1">
        <v>13.208816528320313</v>
      </c>
      <c r="G74">
        <f t="shared" si="8"/>
        <v>61.666293119038983</v>
      </c>
      <c r="H74" t="str">
        <f t="shared" si="9"/>
        <v>check</v>
      </c>
      <c r="I74" t="s">
        <v>34</v>
      </c>
      <c r="J74">
        <f t="shared" si="10"/>
        <v>1</v>
      </c>
      <c r="K74">
        <v>20</v>
      </c>
      <c r="L74" s="1">
        <v>32.359916687011719</v>
      </c>
      <c r="M74" s="1">
        <v>0.36502772569656372</v>
      </c>
      <c r="N74" s="1">
        <v>0.50070196390151978</v>
      </c>
      <c r="O74" s="1">
        <v>0.33070191740989685</v>
      </c>
      <c r="P74" s="1">
        <f t="shared" si="11"/>
        <v>66.047657339514799</v>
      </c>
      <c r="Q74" t="str">
        <f t="shared" si="12"/>
        <v>check</v>
      </c>
      <c r="R74" t="s">
        <v>34</v>
      </c>
      <c r="S74">
        <f t="shared" ref="S74:S82" si="15">_xlfn.XMATCH(A74,R74,0,1)</f>
        <v>1</v>
      </c>
      <c r="T74" s="2">
        <v>23</v>
      </c>
      <c r="U74" t="s">
        <v>78</v>
      </c>
      <c r="V74" s="1">
        <v>33.721755981445313</v>
      </c>
      <c r="W74" t="s">
        <v>8</v>
      </c>
      <c r="X74" t="e">
        <f t="shared" si="13"/>
        <v>#VALUE!</v>
      </c>
      <c r="Y74" t="e">
        <f t="shared" si="14"/>
        <v>#VALUE!</v>
      </c>
    </row>
    <row r="75" spans="1:25" x14ac:dyDescent="0.3">
      <c r="A75" t="s">
        <v>34</v>
      </c>
      <c r="B75">
        <v>17</v>
      </c>
      <c r="C75" s="1">
        <v>27.334659576416016</v>
      </c>
      <c r="D75" s="1">
        <v>24.313791275024414</v>
      </c>
      <c r="E75" s="1">
        <v>21.419832229614258</v>
      </c>
      <c r="F75" s="1">
        <v>13.208816528320313</v>
      </c>
      <c r="G75">
        <f t="shared" si="8"/>
        <v>61.666293119038983</v>
      </c>
      <c r="H75" t="str">
        <f t="shared" si="9"/>
        <v>check</v>
      </c>
      <c r="I75" t="s">
        <v>34</v>
      </c>
      <c r="J75">
        <f t="shared" si="10"/>
        <v>1</v>
      </c>
      <c r="K75">
        <v>20</v>
      </c>
      <c r="L75" s="1">
        <v>31.297872543334961</v>
      </c>
      <c r="M75" s="1">
        <v>0.87766391038894653</v>
      </c>
      <c r="N75" s="1">
        <v>0.50070196390151978</v>
      </c>
      <c r="O75" s="1">
        <v>0.33070191740989685</v>
      </c>
      <c r="P75" s="1">
        <f t="shared" si="11"/>
        <v>66.047657339514799</v>
      </c>
      <c r="Q75" t="str">
        <f t="shared" si="12"/>
        <v>check</v>
      </c>
      <c r="R75" t="s">
        <v>34</v>
      </c>
      <c r="S75">
        <f t="shared" si="15"/>
        <v>1</v>
      </c>
      <c r="T75" s="2">
        <v>23</v>
      </c>
      <c r="U75" s="1">
        <v>33.721755981445313</v>
      </c>
      <c r="V75" s="1">
        <v>33.721755981445313</v>
      </c>
      <c r="W75" t="s">
        <v>8</v>
      </c>
      <c r="X75" t="e">
        <f t="shared" si="13"/>
        <v>#VALUE!</v>
      </c>
      <c r="Y75" t="e">
        <f t="shared" si="14"/>
        <v>#VALUE!</v>
      </c>
    </row>
    <row r="76" spans="1:25" x14ac:dyDescent="0.3">
      <c r="A76" t="s">
        <v>34</v>
      </c>
      <c r="B76">
        <v>17</v>
      </c>
      <c r="C76" s="1">
        <v>28.982072830200195</v>
      </c>
      <c r="D76" s="1">
        <v>7.0039825439453125</v>
      </c>
      <c r="E76" s="1">
        <v>21.419832229614258</v>
      </c>
      <c r="F76" s="1">
        <v>13.208816528320313</v>
      </c>
      <c r="G76">
        <f t="shared" si="8"/>
        <v>61.666293119038983</v>
      </c>
      <c r="H76" t="str">
        <f t="shared" si="9"/>
        <v>check</v>
      </c>
      <c r="I76" t="s">
        <v>34</v>
      </c>
      <c r="J76">
        <f t="shared" si="10"/>
        <v>1</v>
      </c>
      <c r="K76">
        <v>20</v>
      </c>
      <c r="L76" s="1">
        <v>32.773391723632813</v>
      </c>
      <c r="M76" s="1">
        <v>0.25941434502601624</v>
      </c>
      <c r="N76" s="1">
        <v>0.50070196390151978</v>
      </c>
      <c r="O76" s="1">
        <v>0.33070191740989685</v>
      </c>
      <c r="P76" s="1">
        <f t="shared" si="11"/>
        <v>66.047657339514799</v>
      </c>
      <c r="Q76" t="str">
        <f t="shared" si="12"/>
        <v>check</v>
      </c>
      <c r="R76" t="s">
        <v>34</v>
      </c>
      <c r="S76">
        <f t="shared" si="15"/>
        <v>1</v>
      </c>
      <c r="T76" s="2">
        <v>23</v>
      </c>
      <c r="U76" t="s">
        <v>78</v>
      </c>
      <c r="V76" s="1">
        <v>33.721755981445313</v>
      </c>
      <c r="W76" t="s">
        <v>8</v>
      </c>
      <c r="X76" t="e">
        <f t="shared" si="13"/>
        <v>#VALUE!</v>
      </c>
      <c r="Y76" t="e">
        <f t="shared" si="14"/>
        <v>#VALUE!</v>
      </c>
    </row>
    <row r="77" spans="1:25" x14ac:dyDescent="0.3">
      <c r="A77" t="s">
        <v>35</v>
      </c>
      <c r="B77">
        <v>17</v>
      </c>
      <c r="C77" s="1">
        <v>24.049985885620117</v>
      </c>
      <c r="D77" s="1">
        <v>290.76150512695313</v>
      </c>
      <c r="E77" s="1">
        <v>265.98794555664063</v>
      </c>
      <c r="F77" s="1">
        <v>118.00215911865234</v>
      </c>
      <c r="G77">
        <f t="shared" si="8"/>
        <v>44.363724405519896</v>
      </c>
      <c r="H77" t="str">
        <f t="shared" si="9"/>
        <v>check</v>
      </c>
      <c r="I77" t="s">
        <v>35</v>
      </c>
      <c r="J77">
        <f t="shared" si="10"/>
        <v>1</v>
      </c>
      <c r="K77">
        <v>20</v>
      </c>
      <c r="L77" s="1">
        <v>30.457780838012695</v>
      </c>
      <c r="M77" s="1">
        <v>1.7567356824874878</v>
      </c>
      <c r="N77" s="1">
        <v>2.2471535205841064</v>
      </c>
      <c r="O77" s="1">
        <v>0.87673777341842651</v>
      </c>
      <c r="P77" s="1">
        <f t="shared" si="11"/>
        <v>39.01548182567138</v>
      </c>
      <c r="Q77" t="str">
        <f t="shared" si="12"/>
        <v>ok</v>
      </c>
      <c r="R77" t="s">
        <v>35</v>
      </c>
      <c r="S77">
        <f t="shared" si="15"/>
        <v>1</v>
      </c>
      <c r="T77" s="2">
        <v>23</v>
      </c>
      <c r="U77" s="1">
        <v>31.953746795654297</v>
      </c>
      <c r="V77" s="1">
        <v>32.332286834716797</v>
      </c>
      <c r="W77" s="1">
        <v>0.8008762001991272</v>
      </c>
      <c r="X77">
        <f t="shared" si="13"/>
        <v>2.4770168726178263</v>
      </c>
      <c r="Y77" t="str">
        <f t="shared" si="14"/>
        <v>ok</v>
      </c>
    </row>
    <row r="78" spans="1:25" x14ac:dyDescent="0.3">
      <c r="A78" t="s">
        <v>35</v>
      </c>
      <c r="B78">
        <v>17</v>
      </c>
      <c r="C78" s="1">
        <v>25.040634155273438</v>
      </c>
      <c r="D78" s="1">
        <v>137.56578063964844</v>
      </c>
      <c r="E78" s="1">
        <v>265.98794555664063</v>
      </c>
      <c r="F78" s="1">
        <v>118.00215911865234</v>
      </c>
      <c r="G78">
        <f t="shared" si="8"/>
        <v>44.363724405519896</v>
      </c>
      <c r="H78" t="str">
        <f t="shared" si="9"/>
        <v>check</v>
      </c>
      <c r="I78" t="s">
        <v>35</v>
      </c>
      <c r="J78">
        <f t="shared" si="10"/>
        <v>1</v>
      </c>
      <c r="K78">
        <v>20</v>
      </c>
      <c r="L78" s="1">
        <v>30.479595184326172</v>
      </c>
      <c r="M78" s="1">
        <v>1.7253637313842773</v>
      </c>
      <c r="N78" s="1">
        <v>2.2471535205841064</v>
      </c>
      <c r="O78" s="1">
        <v>0.87673777341842651</v>
      </c>
      <c r="P78" s="1">
        <f t="shared" si="11"/>
        <v>39.01548182567138</v>
      </c>
      <c r="Q78" t="str">
        <f t="shared" si="12"/>
        <v>ok</v>
      </c>
      <c r="R78" t="s">
        <v>35</v>
      </c>
      <c r="S78">
        <f t="shared" si="15"/>
        <v>1</v>
      </c>
      <c r="T78" s="2">
        <v>23</v>
      </c>
      <c r="U78" s="1">
        <v>33.252262115478516</v>
      </c>
      <c r="V78" s="1">
        <v>32.332286834716797</v>
      </c>
      <c r="W78" s="1">
        <v>0.8008762001991272</v>
      </c>
      <c r="X78">
        <f t="shared" si="13"/>
        <v>2.4770168726178263</v>
      </c>
      <c r="Y78" t="str">
        <f t="shared" si="14"/>
        <v>ok</v>
      </c>
    </row>
    <row r="79" spans="1:25" x14ac:dyDescent="0.3">
      <c r="A79" t="s">
        <v>35</v>
      </c>
      <c r="B79">
        <v>17</v>
      </c>
      <c r="C79" s="1">
        <v>23.732278823852539</v>
      </c>
      <c r="D79" s="1">
        <v>369.63656616210938</v>
      </c>
      <c r="E79" s="1">
        <v>265.98794555664063</v>
      </c>
      <c r="F79" s="1">
        <v>118.00215911865234</v>
      </c>
      <c r="G79">
        <f t="shared" si="8"/>
        <v>44.363724405519896</v>
      </c>
      <c r="H79" t="str">
        <f t="shared" si="9"/>
        <v>check</v>
      </c>
      <c r="I79" t="s">
        <v>35</v>
      </c>
      <c r="J79">
        <f t="shared" si="10"/>
        <v>1</v>
      </c>
      <c r="K79">
        <v>20</v>
      </c>
      <c r="L79" s="1">
        <v>29.709543228149414</v>
      </c>
      <c r="M79" s="1">
        <v>3.2593610286712646</v>
      </c>
      <c r="N79" s="1">
        <v>2.2471535205841064</v>
      </c>
      <c r="O79" s="1">
        <v>0.87673777341842651</v>
      </c>
      <c r="P79" s="1">
        <f t="shared" si="11"/>
        <v>39.01548182567138</v>
      </c>
      <c r="Q79" t="str">
        <f t="shared" si="12"/>
        <v>ok</v>
      </c>
      <c r="R79" t="s">
        <v>35</v>
      </c>
      <c r="S79">
        <f t="shared" si="15"/>
        <v>1</v>
      </c>
      <c r="T79" s="2">
        <v>23</v>
      </c>
      <c r="U79" s="1">
        <v>31.79084587097168</v>
      </c>
      <c r="V79" s="1">
        <v>32.332286834716797</v>
      </c>
      <c r="W79" s="1">
        <v>0.8008762001991272</v>
      </c>
      <c r="X79">
        <f t="shared" si="13"/>
        <v>2.4770168726178263</v>
      </c>
      <c r="Y79" t="str">
        <f t="shared" si="14"/>
        <v>ok</v>
      </c>
    </row>
    <row r="80" spans="1:25" x14ac:dyDescent="0.3">
      <c r="A80" t="s">
        <v>36</v>
      </c>
      <c r="B80">
        <v>17</v>
      </c>
      <c r="C80" s="1">
        <v>34.312435150146484</v>
      </c>
      <c r="D80" s="1">
        <v>0.12487661838531494</v>
      </c>
      <c r="E80" s="1">
        <v>0.14121448993682861</v>
      </c>
      <c r="F80" s="1">
        <v>6.5483331680297852E-2</v>
      </c>
      <c r="G80">
        <f t="shared" si="8"/>
        <v>46.371538579073153</v>
      </c>
      <c r="H80" t="str">
        <f t="shared" si="9"/>
        <v>check</v>
      </c>
      <c r="I80" t="s">
        <v>36</v>
      </c>
      <c r="J80">
        <f t="shared" si="10"/>
        <v>1</v>
      </c>
      <c r="K80">
        <v>20</v>
      </c>
      <c r="L80" s="1">
        <v>37.464191436767578</v>
      </c>
      <c r="M80" s="1">
        <v>5.3851264528930187E-3</v>
      </c>
      <c r="N80" s="1">
        <v>5.3851264528930187E-3</v>
      </c>
      <c r="O80" t="s">
        <v>8</v>
      </c>
      <c r="P80" s="1" t="e">
        <f t="shared" si="11"/>
        <v>#VALUE!</v>
      </c>
      <c r="Q80" t="e">
        <f t="shared" si="12"/>
        <v>#VALUE!</v>
      </c>
      <c r="R80" t="s">
        <v>36</v>
      </c>
      <c r="S80">
        <f t="shared" si="15"/>
        <v>1</v>
      </c>
      <c r="T80" s="2">
        <v>23</v>
      </c>
      <c r="U80" t="s">
        <v>78</v>
      </c>
      <c r="V80" t="s">
        <v>8</v>
      </c>
      <c r="W80" t="s">
        <v>8</v>
      </c>
      <c r="X80" t="e">
        <f t="shared" si="13"/>
        <v>#VALUE!</v>
      </c>
      <c r="Y80" t="e">
        <f t="shared" si="14"/>
        <v>#VALUE!</v>
      </c>
    </row>
    <row r="81" spans="1:25" x14ac:dyDescent="0.3">
      <c r="A81" t="s">
        <v>36</v>
      </c>
      <c r="B81">
        <v>17</v>
      </c>
      <c r="C81" s="1">
        <v>33.603645324707031</v>
      </c>
      <c r="D81" s="1">
        <v>0.21331989765167236</v>
      </c>
      <c r="E81" s="1">
        <v>0.14121448993682861</v>
      </c>
      <c r="F81" s="1">
        <v>6.5483331680297852E-2</v>
      </c>
      <c r="G81">
        <f t="shared" si="8"/>
        <v>46.371538579073153</v>
      </c>
      <c r="H81" t="str">
        <f t="shared" si="9"/>
        <v>check</v>
      </c>
      <c r="I81" t="s">
        <v>36</v>
      </c>
      <c r="J81">
        <f t="shared" si="10"/>
        <v>1</v>
      </c>
      <c r="K81">
        <v>20</v>
      </c>
      <c r="L81" t="s">
        <v>78</v>
      </c>
      <c r="M81" t="s">
        <v>8</v>
      </c>
      <c r="N81" t="s">
        <v>8</v>
      </c>
      <c r="O81" t="s">
        <v>8</v>
      </c>
      <c r="P81" s="1" t="e">
        <f t="shared" si="11"/>
        <v>#VALUE!</v>
      </c>
      <c r="Q81" t="e">
        <f t="shared" si="12"/>
        <v>#VALUE!</v>
      </c>
      <c r="R81" t="s">
        <v>36</v>
      </c>
      <c r="S81">
        <f t="shared" si="15"/>
        <v>1</v>
      </c>
      <c r="T81" s="2">
        <v>23</v>
      </c>
      <c r="U81" t="s">
        <v>78</v>
      </c>
      <c r="V81" t="s">
        <v>8</v>
      </c>
      <c r="W81" t="s">
        <v>8</v>
      </c>
      <c r="X81" t="e">
        <f t="shared" si="13"/>
        <v>#VALUE!</v>
      </c>
      <c r="Y81" t="e">
        <f t="shared" si="14"/>
        <v>#VALUE!</v>
      </c>
    </row>
    <row r="82" spans="1:25" ht="15" customHeight="1" x14ac:dyDescent="0.3">
      <c r="A82" t="s">
        <v>36</v>
      </c>
      <c r="B82">
        <v>17</v>
      </c>
      <c r="C82" s="1">
        <v>34.814682006835938</v>
      </c>
      <c r="D82" s="1">
        <v>8.5446953773498535E-2</v>
      </c>
      <c r="E82" s="1">
        <v>0.14121448993682861</v>
      </c>
      <c r="F82" s="1">
        <v>6.5483331680297852E-2</v>
      </c>
      <c r="G82">
        <f t="shared" si="8"/>
        <v>46.371538579073153</v>
      </c>
      <c r="H82" t="str">
        <f t="shared" si="9"/>
        <v>check</v>
      </c>
      <c r="I82" t="s">
        <v>36</v>
      </c>
      <c r="J82">
        <f t="shared" si="10"/>
        <v>1</v>
      </c>
      <c r="K82">
        <v>20</v>
      </c>
      <c r="L82" t="s">
        <v>78</v>
      </c>
      <c r="M82" t="s">
        <v>8</v>
      </c>
      <c r="N82" t="s">
        <v>8</v>
      </c>
      <c r="O82" t="s">
        <v>8</v>
      </c>
      <c r="P82" s="1" t="e">
        <f t="shared" si="11"/>
        <v>#VALUE!</v>
      </c>
      <c r="Q82" t="e">
        <f t="shared" si="12"/>
        <v>#VALUE!</v>
      </c>
      <c r="R82" t="s">
        <v>36</v>
      </c>
      <c r="S82">
        <f t="shared" si="15"/>
        <v>1</v>
      </c>
      <c r="T82" s="2">
        <v>23</v>
      </c>
      <c r="U82" t="s">
        <v>78</v>
      </c>
      <c r="V82" t="s">
        <v>8</v>
      </c>
      <c r="W82" t="s">
        <v>8</v>
      </c>
      <c r="X82" t="e">
        <f t="shared" si="13"/>
        <v>#VALUE!</v>
      </c>
      <c r="Y82" t="e">
        <f t="shared" si="14"/>
        <v>#VALUE!</v>
      </c>
    </row>
    <row r="83" spans="1:25" x14ac:dyDescent="0.3">
      <c r="A83" t="s">
        <v>37</v>
      </c>
      <c r="B83">
        <v>17</v>
      </c>
      <c r="C83" s="1">
        <v>27.742385864257813</v>
      </c>
      <c r="D83" s="1">
        <v>17.868160247802734</v>
      </c>
      <c r="E83" s="1">
        <v>17.231225967407227</v>
      </c>
      <c r="F83" s="1">
        <v>1.7306363582611084</v>
      </c>
      <c r="G83">
        <f t="shared" si="8"/>
        <v>10.043605495828317</v>
      </c>
      <c r="H83" t="str">
        <f t="shared" si="9"/>
        <v>ok</v>
      </c>
      <c r="I83" t="s">
        <v>37</v>
      </c>
      <c r="J83">
        <f t="shared" si="10"/>
        <v>1</v>
      </c>
      <c r="K83">
        <v>20</v>
      </c>
      <c r="L83" s="1">
        <v>27.969173431396484</v>
      </c>
      <c r="M83" s="1">
        <v>13.723989486694336</v>
      </c>
      <c r="N83" s="1">
        <v>13.329470634460449</v>
      </c>
      <c r="O83" s="1">
        <v>5.3538618087768555</v>
      </c>
      <c r="P83" s="1">
        <f t="shared" si="11"/>
        <v>40.165599637059927</v>
      </c>
      <c r="Q83" t="str">
        <f t="shared" si="12"/>
        <v>check</v>
      </c>
      <c r="V83" t="s">
        <v>8</v>
      </c>
      <c r="W83" t="s">
        <v>8</v>
      </c>
      <c r="X83" t="e">
        <f t="shared" si="13"/>
        <v>#VALUE!</v>
      </c>
      <c r="Y83" t="e">
        <f t="shared" si="14"/>
        <v>#VALUE!</v>
      </c>
    </row>
    <row r="84" spans="1:25" x14ac:dyDescent="0.3">
      <c r="A84" t="s">
        <v>37</v>
      </c>
      <c r="B84">
        <v>17</v>
      </c>
      <c r="C84" s="1">
        <v>27.950170516967773</v>
      </c>
      <c r="D84" s="1">
        <v>15.272381782531738</v>
      </c>
      <c r="E84" s="1">
        <v>17.231225967407227</v>
      </c>
      <c r="F84" s="1">
        <v>1.7306363582611084</v>
      </c>
      <c r="G84">
        <f t="shared" si="8"/>
        <v>10.043605495828317</v>
      </c>
      <c r="H84" t="str">
        <f t="shared" si="9"/>
        <v>ok</v>
      </c>
      <c r="I84" t="s">
        <v>37</v>
      </c>
      <c r="J84">
        <f t="shared" si="10"/>
        <v>1</v>
      </c>
      <c r="K84">
        <v>20</v>
      </c>
      <c r="L84" s="1">
        <v>27.609285354614258</v>
      </c>
      <c r="M84" s="1">
        <v>18.475160598754883</v>
      </c>
      <c r="N84" s="1">
        <v>13.329470634460449</v>
      </c>
      <c r="O84" s="1">
        <v>5.3538618087768555</v>
      </c>
      <c r="P84" s="1">
        <f t="shared" si="11"/>
        <v>40.165599637059927</v>
      </c>
      <c r="Q84" t="str">
        <f t="shared" si="12"/>
        <v>check</v>
      </c>
      <c r="V84" t="s">
        <v>8</v>
      </c>
      <c r="W84" t="s">
        <v>8</v>
      </c>
      <c r="X84" t="e">
        <f t="shared" si="13"/>
        <v>#VALUE!</v>
      </c>
      <c r="Y84" t="e">
        <f t="shared" si="14"/>
        <v>#VALUE!</v>
      </c>
    </row>
    <row r="85" spans="1:25" x14ac:dyDescent="0.3">
      <c r="A85" t="s">
        <v>37</v>
      </c>
      <c r="B85">
        <v>17</v>
      </c>
      <c r="C85" s="1">
        <v>27.692590713500977</v>
      </c>
      <c r="D85" s="1">
        <v>18.553136825561523</v>
      </c>
      <c r="E85" s="1">
        <v>17.231225967407227</v>
      </c>
      <c r="F85" s="1">
        <v>1.7306363582611084</v>
      </c>
      <c r="G85">
        <f t="shared" si="8"/>
        <v>10.043605495828317</v>
      </c>
      <c r="H85" t="str">
        <f t="shared" si="9"/>
        <v>ok</v>
      </c>
      <c r="I85" t="s">
        <v>37</v>
      </c>
      <c r="J85">
        <f t="shared" si="10"/>
        <v>1</v>
      </c>
      <c r="K85">
        <v>20</v>
      </c>
      <c r="L85" s="1">
        <v>28.654853820800781</v>
      </c>
      <c r="M85" s="1">
        <v>7.7892632484436035</v>
      </c>
      <c r="N85" s="1">
        <v>13.329470634460449</v>
      </c>
      <c r="O85" s="1">
        <v>5.3538618087768555</v>
      </c>
      <c r="P85" s="1">
        <f t="shared" si="11"/>
        <v>40.165599637059927</v>
      </c>
      <c r="Q85" t="str">
        <f t="shared" si="12"/>
        <v>check</v>
      </c>
      <c r="V85" t="s">
        <v>8</v>
      </c>
      <c r="W85" t="s">
        <v>8</v>
      </c>
      <c r="X85" t="e">
        <f t="shared" si="13"/>
        <v>#VALUE!</v>
      </c>
      <c r="Y85" t="e">
        <f t="shared" si="14"/>
        <v>#VALUE!</v>
      </c>
    </row>
    <row r="86" spans="1:25" x14ac:dyDescent="0.3">
      <c r="A86" t="s">
        <v>38</v>
      </c>
      <c r="B86">
        <v>17</v>
      </c>
      <c r="C86" s="1">
        <v>29.803722381591797</v>
      </c>
      <c r="D86" s="1">
        <v>3.7650101184844971</v>
      </c>
      <c r="E86" s="1">
        <v>2.7496106624603271</v>
      </c>
      <c r="F86" s="1">
        <v>1.0013049840927124</v>
      </c>
      <c r="G86">
        <f t="shared" si="8"/>
        <v>36.416246043967313</v>
      </c>
      <c r="H86" t="str">
        <f t="shared" si="9"/>
        <v>ok</v>
      </c>
      <c r="I86" t="s">
        <v>38</v>
      </c>
      <c r="J86">
        <f t="shared" si="10"/>
        <v>1</v>
      </c>
      <c r="K86">
        <v>20</v>
      </c>
      <c r="L86" s="1">
        <v>30.705802917480469</v>
      </c>
      <c r="M86" s="1">
        <v>1.4312974214553833</v>
      </c>
      <c r="N86" s="1">
        <v>1.8647499084472656</v>
      </c>
      <c r="O86" s="1">
        <v>0.43408584594726563</v>
      </c>
      <c r="P86" s="1">
        <f t="shared" si="11"/>
        <v>23.278502065122446</v>
      </c>
      <c r="Q86" t="str">
        <f t="shared" si="12"/>
        <v>ok</v>
      </c>
      <c r="R86" t="s">
        <v>38</v>
      </c>
      <c r="S86">
        <f t="shared" ref="S86:S112" si="16">_xlfn.XMATCH(A86,R86,0,1)</f>
        <v>1</v>
      </c>
      <c r="T86" s="2">
        <v>23</v>
      </c>
      <c r="U86" s="1">
        <v>35.718120574951172</v>
      </c>
      <c r="V86" s="1">
        <v>36.486400604248047</v>
      </c>
      <c r="W86" s="1">
        <v>0.69366306066513062</v>
      </c>
      <c r="X86">
        <f t="shared" si="13"/>
        <v>1.9011550856687371</v>
      </c>
      <c r="Y86" t="str">
        <f t="shared" si="14"/>
        <v>ok</v>
      </c>
    </row>
    <row r="87" spans="1:25" x14ac:dyDescent="0.3">
      <c r="A87" t="s">
        <v>38</v>
      </c>
      <c r="B87">
        <v>17</v>
      </c>
      <c r="C87" s="1">
        <v>30.233688354492188</v>
      </c>
      <c r="D87" s="1">
        <v>2.7207996845245361</v>
      </c>
      <c r="E87" s="1">
        <v>2.7496106624603271</v>
      </c>
      <c r="F87" s="1">
        <v>1.0013049840927124</v>
      </c>
      <c r="G87">
        <f t="shared" si="8"/>
        <v>36.416246043967313</v>
      </c>
      <c r="H87" t="str">
        <f t="shared" si="9"/>
        <v>ok</v>
      </c>
      <c r="I87" t="s">
        <v>38</v>
      </c>
      <c r="J87">
        <f t="shared" si="10"/>
        <v>1</v>
      </c>
      <c r="K87">
        <v>20</v>
      </c>
      <c r="L87" s="1">
        <v>30.131864547729492</v>
      </c>
      <c r="M87" s="1">
        <v>2.2994663715362549</v>
      </c>
      <c r="N87" s="1">
        <v>1.8647499084472656</v>
      </c>
      <c r="O87" s="1">
        <v>0.43408584594726563</v>
      </c>
      <c r="P87" s="1">
        <f t="shared" si="11"/>
        <v>23.278502065122446</v>
      </c>
      <c r="Q87" t="str">
        <f t="shared" si="12"/>
        <v>ok</v>
      </c>
      <c r="R87" t="s">
        <v>38</v>
      </c>
      <c r="S87">
        <f t="shared" si="16"/>
        <v>1</v>
      </c>
      <c r="T87" s="2">
        <v>23</v>
      </c>
      <c r="U87" s="1">
        <v>36.67437744140625</v>
      </c>
      <c r="V87" s="1">
        <v>36.486400604248047</v>
      </c>
      <c r="W87" s="1">
        <v>0.69366306066513062</v>
      </c>
      <c r="X87">
        <f t="shared" si="13"/>
        <v>1.9011550856687371</v>
      </c>
      <c r="Y87" t="str">
        <f t="shared" si="14"/>
        <v>ok</v>
      </c>
    </row>
    <row r="88" spans="1:25" x14ac:dyDescent="0.3">
      <c r="A88" t="s">
        <v>38</v>
      </c>
      <c r="B88">
        <v>17</v>
      </c>
      <c r="C88" s="1">
        <v>30.80803108215332</v>
      </c>
      <c r="D88" s="1">
        <v>1.7630219459533691</v>
      </c>
      <c r="E88" s="1">
        <v>2.7496106624603271</v>
      </c>
      <c r="F88" s="1">
        <v>1.0013049840927124</v>
      </c>
      <c r="G88">
        <f t="shared" si="8"/>
        <v>36.416246043967313</v>
      </c>
      <c r="H88" t="str">
        <f t="shared" si="9"/>
        <v>ok</v>
      </c>
      <c r="I88" t="s">
        <v>38</v>
      </c>
      <c r="J88">
        <f t="shared" si="10"/>
        <v>1</v>
      </c>
      <c r="K88">
        <v>20</v>
      </c>
      <c r="L88" s="1">
        <v>30.38636589050293</v>
      </c>
      <c r="M88" s="1">
        <v>1.8634860515594482</v>
      </c>
      <c r="N88" s="1">
        <v>1.8647499084472656</v>
      </c>
      <c r="O88" s="1">
        <v>0.43408584594726563</v>
      </c>
      <c r="P88" s="1">
        <f t="shared" si="11"/>
        <v>23.278502065122446</v>
      </c>
      <c r="Q88" t="str">
        <f t="shared" si="12"/>
        <v>ok</v>
      </c>
      <c r="R88" t="s">
        <v>38</v>
      </c>
      <c r="S88">
        <f t="shared" si="16"/>
        <v>1</v>
      </c>
      <c r="T88" s="2">
        <v>23</v>
      </c>
      <c r="U88" s="1">
        <v>37.066699981689453</v>
      </c>
      <c r="V88" s="1">
        <v>36.486400604248047</v>
      </c>
      <c r="W88" s="1">
        <v>0.69366306066513062</v>
      </c>
      <c r="X88">
        <f t="shared" si="13"/>
        <v>1.9011550856687371</v>
      </c>
      <c r="Y88" t="str">
        <f t="shared" si="14"/>
        <v>ok</v>
      </c>
    </row>
    <row r="89" spans="1:25" x14ac:dyDescent="0.3">
      <c r="A89" t="s">
        <v>39</v>
      </c>
      <c r="B89">
        <v>17</v>
      </c>
      <c r="C89" s="1">
        <v>30.526527404785156</v>
      </c>
      <c r="D89" s="1">
        <v>2.1808087825775146</v>
      </c>
      <c r="E89" s="1">
        <v>1.3775925636291504</v>
      </c>
      <c r="F89" s="1">
        <v>0.71940481662750244</v>
      </c>
      <c r="G89">
        <f t="shared" si="8"/>
        <v>52.221885891449041</v>
      </c>
      <c r="H89" t="str">
        <f t="shared" si="9"/>
        <v>check</v>
      </c>
      <c r="I89" t="s">
        <v>39</v>
      </c>
      <c r="J89">
        <f t="shared" si="10"/>
        <v>1</v>
      </c>
      <c r="K89">
        <v>20</v>
      </c>
      <c r="L89" s="1">
        <v>32.506046295166016</v>
      </c>
      <c r="M89" s="1">
        <v>0.32352113723754883</v>
      </c>
      <c r="N89" s="1">
        <v>0.26843646168708801</v>
      </c>
      <c r="O89" s="1">
        <v>7.7901497483253479E-2</v>
      </c>
      <c r="P89" s="1">
        <f t="shared" si="11"/>
        <v>29.020460556532733</v>
      </c>
      <c r="Q89" t="str">
        <f t="shared" si="12"/>
        <v>ok</v>
      </c>
      <c r="R89" t="s">
        <v>39</v>
      </c>
      <c r="S89">
        <f t="shared" si="16"/>
        <v>1</v>
      </c>
      <c r="T89" s="2">
        <v>23</v>
      </c>
      <c r="U89" t="s">
        <v>78</v>
      </c>
      <c r="V89" s="1">
        <v>36.053745269775391</v>
      </c>
      <c r="W89" s="1">
        <v>2.1469132900238037</v>
      </c>
      <c r="X89">
        <f t="shared" si="13"/>
        <v>5.9547580257178057</v>
      </c>
      <c r="Y89" t="str">
        <f t="shared" si="14"/>
        <v>ok</v>
      </c>
    </row>
    <row r="90" spans="1:25" x14ac:dyDescent="0.3">
      <c r="A90" t="s">
        <v>39</v>
      </c>
      <c r="B90">
        <v>17</v>
      </c>
      <c r="C90" s="1">
        <v>31.866483688354492</v>
      </c>
      <c r="D90" s="1">
        <v>0.79247391223907471</v>
      </c>
      <c r="E90" s="1">
        <v>1.3775925636291504</v>
      </c>
      <c r="F90" s="1">
        <v>0.71940481662750244</v>
      </c>
      <c r="G90">
        <f t="shared" si="8"/>
        <v>52.221885891449041</v>
      </c>
      <c r="H90" t="str">
        <f t="shared" si="9"/>
        <v>check</v>
      </c>
      <c r="I90" t="s">
        <v>39</v>
      </c>
      <c r="J90">
        <f t="shared" si="10"/>
        <v>1</v>
      </c>
      <c r="K90">
        <v>20</v>
      </c>
      <c r="L90" s="1">
        <v>33.010044097900391</v>
      </c>
      <c r="M90" s="1">
        <v>0.2133517861366272</v>
      </c>
      <c r="N90" s="1">
        <v>0.26843646168708801</v>
      </c>
      <c r="O90" s="1">
        <v>7.7901497483253479E-2</v>
      </c>
      <c r="P90" s="1">
        <f t="shared" si="11"/>
        <v>29.020460556532733</v>
      </c>
      <c r="Q90" t="str">
        <f t="shared" si="12"/>
        <v>ok</v>
      </c>
      <c r="R90" t="s">
        <v>39</v>
      </c>
      <c r="S90">
        <f t="shared" si="16"/>
        <v>1</v>
      </c>
      <c r="T90" s="2">
        <v>23</v>
      </c>
      <c r="U90" s="1">
        <v>34.535648345947266</v>
      </c>
      <c r="V90" s="1">
        <v>36.053745269775391</v>
      </c>
      <c r="W90" s="1">
        <v>2.1469132900238037</v>
      </c>
      <c r="X90">
        <f t="shared" si="13"/>
        <v>5.9547580257178057</v>
      </c>
      <c r="Y90" t="str">
        <f t="shared" si="14"/>
        <v>ok</v>
      </c>
    </row>
    <row r="91" spans="1:25" x14ac:dyDescent="0.3">
      <c r="A91" t="s">
        <v>39</v>
      </c>
      <c r="B91">
        <v>17</v>
      </c>
      <c r="C91" s="1">
        <v>31.362714767456055</v>
      </c>
      <c r="D91" s="1">
        <v>1.1594951152801514</v>
      </c>
      <c r="E91" s="1">
        <v>1.3775925636291504</v>
      </c>
      <c r="F91" s="1">
        <v>0.71940481662750244</v>
      </c>
      <c r="G91">
        <f t="shared" si="8"/>
        <v>52.221885891449041</v>
      </c>
      <c r="H91" t="str">
        <f t="shared" si="9"/>
        <v>check</v>
      </c>
      <c r="I91" t="s">
        <v>39</v>
      </c>
      <c r="J91">
        <f t="shared" si="10"/>
        <v>1</v>
      </c>
      <c r="K91">
        <v>20</v>
      </c>
      <c r="L91" t="s">
        <v>78</v>
      </c>
      <c r="M91" t="s">
        <v>8</v>
      </c>
      <c r="N91" t="s">
        <v>8</v>
      </c>
      <c r="O91" t="s">
        <v>8</v>
      </c>
      <c r="P91" s="1" t="e">
        <f t="shared" si="11"/>
        <v>#VALUE!</v>
      </c>
      <c r="Q91" t="e">
        <f t="shared" si="12"/>
        <v>#VALUE!</v>
      </c>
      <c r="R91" t="s">
        <v>39</v>
      </c>
      <c r="S91">
        <f t="shared" si="16"/>
        <v>1</v>
      </c>
      <c r="T91" s="2">
        <v>23</v>
      </c>
      <c r="U91" s="1">
        <v>37.571842193603516</v>
      </c>
      <c r="V91" s="1">
        <v>36.053745269775391</v>
      </c>
      <c r="W91" s="1">
        <v>2.1469132900238037</v>
      </c>
      <c r="X91">
        <f t="shared" si="13"/>
        <v>5.9547580257178057</v>
      </c>
      <c r="Y91" t="str">
        <f t="shared" si="14"/>
        <v>ok</v>
      </c>
    </row>
    <row r="92" spans="1:25" x14ac:dyDescent="0.3">
      <c r="A92" t="s">
        <v>40</v>
      </c>
      <c r="B92">
        <v>17</v>
      </c>
      <c r="C92" s="1">
        <v>26.436906814575195</v>
      </c>
      <c r="D92" s="1">
        <v>47.907184600830078</v>
      </c>
      <c r="E92" s="1">
        <v>47.223369598388672</v>
      </c>
      <c r="F92" s="1">
        <v>0.71920597553253174</v>
      </c>
      <c r="G92">
        <f t="shared" si="8"/>
        <v>1.5229874141744262</v>
      </c>
      <c r="H92" t="str">
        <f t="shared" si="9"/>
        <v>ok</v>
      </c>
      <c r="I92" t="s">
        <v>40</v>
      </c>
      <c r="J92">
        <f t="shared" si="10"/>
        <v>1</v>
      </c>
      <c r="K92">
        <v>19</v>
      </c>
      <c r="L92" s="1">
        <v>32.739391326904297</v>
      </c>
      <c r="M92" s="1">
        <v>0.21985055506229401</v>
      </c>
      <c r="N92" s="1">
        <v>0.25925898551940918</v>
      </c>
      <c r="O92" s="1">
        <v>0.23132549226284027</v>
      </c>
      <c r="P92" s="1">
        <f t="shared" si="11"/>
        <v>89.225641224891049</v>
      </c>
      <c r="Q92" t="str">
        <f t="shared" si="12"/>
        <v>check</v>
      </c>
      <c r="R92" t="s">
        <v>40</v>
      </c>
      <c r="S92">
        <f t="shared" si="16"/>
        <v>1</v>
      </c>
      <c r="T92" s="2">
        <v>23</v>
      </c>
      <c r="U92" s="1">
        <v>38.92681884765625</v>
      </c>
      <c r="V92" s="1">
        <v>38.040348052978516</v>
      </c>
      <c r="W92" s="1">
        <v>1.2536590099334717</v>
      </c>
      <c r="X92">
        <f t="shared" si="13"/>
        <v>3.295603416108364</v>
      </c>
      <c r="Y92" t="str">
        <f t="shared" si="14"/>
        <v>ok</v>
      </c>
    </row>
    <row r="93" spans="1:25" x14ac:dyDescent="0.3">
      <c r="A93" t="s">
        <v>40</v>
      </c>
      <c r="B93">
        <v>17</v>
      </c>
      <c r="C93" s="1">
        <v>26.477128982543945</v>
      </c>
      <c r="D93" s="1">
        <v>46.473350524902344</v>
      </c>
      <c r="E93" s="1">
        <v>47.223369598388672</v>
      </c>
      <c r="F93" s="1">
        <v>0.71920597553253174</v>
      </c>
      <c r="G93">
        <f t="shared" si="8"/>
        <v>1.5229874141744262</v>
      </c>
      <c r="H93" t="str">
        <f t="shared" si="9"/>
        <v>ok</v>
      </c>
      <c r="I93" t="s">
        <v>40</v>
      </c>
      <c r="J93">
        <f t="shared" si="10"/>
        <v>1</v>
      </c>
      <c r="K93">
        <v>19</v>
      </c>
      <c r="L93" s="1">
        <v>31.74005126953125</v>
      </c>
      <c r="M93" s="1">
        <v>0.50775724649429321</v>
      </c>
      <c r="N93" s="1">
        <v>0.25925898551940918</v>
      </c>
      <c r="O93" s="1">
        <v>0.23132549226284027</v>
      </c>
      <c r="P93" s="1">
        <f t="shared" si="11"/>
        <v>89.225641224891049</v>
      </c>
      <c r="Q93" t="str">
        <f t="shared" si="12"/>
        <v>check</v>
      </c>
      <c r="R93" t="s">
        <v>40</v>
      </c>
      <c r="S93">
        <f t="shared" si="16"/>
        <v>1</v>
      </c>
      <c r="T93" s="2">
        <v>23</v>
      </c>
      <c r="U93" t="s">
        <v>78</v>
      </c>
      <c r="V93" s="1">
        <v>38.040348052978516</v>
      </c>
      <c r="W93" s="1">
        <v>1.2536590099334717</v>
      </c>
      <c r="X93">
        <f t="shared" si="13"/>
        <v>3.295603416108364</v>
      </c>
      <c r="Y93" t="str">
        <f t="shared" si="14"/>
        <v>ok</v>
      </c>
    </row>
    <row r="94" spans="1:25" x14ac:dyDescent="0.3">
      <c r="A94" t="s">
        <v>40</v>
      </c>
      <c r="B94">
        <v>17</v>
      </c>
      <c r="C94" s="1">
        <v>26.454082489013672</v>
      </c>
      <c r="D94" s="1">
        <v>47.289573669433594</v>
      </c>
      <c r="E94" s="1">
        <v>47.223369598388672</v>
      </c>
      <c r="F94" s="1">
        <v>0.71920597553253174</v>
      </c>
      <c r="G94">
        <f t="shared" si="8"/>
        <v>1.5229874141744262</v>
      </c>
      <c r="H94" t="str">
        <f t="shared" si="9"/>
        <v>ok</v>
      </c>
      <c r="I94" t="s">
        <v>40</v>
      </c>
      <c r="J94">
        <f t="shared" si="10"/>
        <v>1</v>
      </c>
      <c r="K94">
        <v>19</v>
      </c>
      <c r="L94" s="1">
        <v>34.503398895263672</v>
      </c>
      <c r="M94" s="1">
        <v>5.0169169902801514E-2</v>
      </c>
      <c r="N94" s="1">
        <v>0.25925898551940918</v>
      </c>
      <c r="O94" s="1">
        <v>0.23132549226284027</v>
      </c>
      <c r="P94" s="1">
        <f t="shared" si="11"/>
        <v>89.225641224891049</v>
      </c>
      <c r="Q94" t="str">
        <f t="shared" si="12"/>
        <v>check</v>
      </c>
      <c r="R94" t="s">
        <v>40</v>
      </c>
      <c r="S94">
        <f t="shared" si="16"/>
        <v>1</v>
      </c>
      <c r="T94" s="2">
        <v>23</v>
      </c>
      <c r="U94" s="1">
        <v>37.153877258300781</v>
      </c>
      <c r="V94" s="1">
        <v>38.040348052978516</v>
      </c>
      <c r="W94" s="1">
        <v>1.2536590099334717</v>
      </c>
      <c r="X94">
        <f t="shared" si="13"/>
        <v>3.295603416108364</v>
      </c>
      <c r="Y94" t="str">
        <f t="shared" si="14"/>
        <v>ok</v>
      </c>
    </row>
    <row r="95" spans="1:25" x14ac:dyDescent="0.3">
      <c r="A95" t="s">
        <v>41</v>
      </c>
      <c r="B95">
        <v>17</v>
      </c>
      <c r="C95" s="1">
        <v>31.958248138427734</v>
      </c>
      <c r="D95" s="1">
        <v>0.73939675092697144</v>
      </c>
      <c r="E95" s="1">
        <v>1.3069239854812622</v>
      </c>
      <c r="F95" s="1">
        <v>0.70025753974914551</v>
      </c>
      <c r="G95">
        <f t="shared" si="8"/>
        <v>53.580586746311987</v>
      </c>
      <c r="H95" t="str">
        <f t="shared" si="9"/>
        <v>check</v>
      </c>
      <c r="I95" t="s">
        <v>41</v>
      </c>
      <c r="J95">
        <f t="shared" si="10"/>
        <v>1</v>
      </c>
      <c r="K95">
        <v>20</v>
      </c>
      <c r="L95" s="1">
        <v>37.156944274902344</v>
      </c>
      <c r="M95" s="1">
        <v>6.940952967852354E-3</v>
      </c>
      <c r="N95" s="1">
        <v>6.2498465180397034E-2</v>
      </c>
      <c r="O95" s="1">
        <v>9.8858058452606201E-2</v>
      </c>
      <c r="P95" s="1">
        <f t="shared" si="11"/>
        <v>158.17677788928094</v>
      </c>
      <c r="Q95" t="str">
        <f t="shared" si="12"/>
        <v>check</v>
      </c>
      <c r="R95" t="s">
        <v>41</v>
      </c>
      <c r="S95">
        <f t="shared" si="16"/>
        <v>1</v>
      </c>
      <c r="T95" s="2">
        <v>23</v>
      </c>
      <c r="U95" s="1">
        <v>38.000209808349609</v>
      </c>
      <c r="V95" s="1">
        <v>38.000209808349609</v>
      </c>
      <c r="W95" t="s">
        <v>8</v>
      </c>
      <c r="X95" t="e">
        <f t="shared" si="13"/>
        <v>#VALUE!</v>
      </c>
      <c r="Y95" t="e">
        <f t="shared" si="14"/>
        <v>#VALUE!</v>
      </c>
    </row>
    <row r="96" spans="1:25" x14ac:dyDescent="0.3">
      <c r="A96" t="s">
        <v>41</v>
      </c>
      <c r="B96">
        <v>17</v>
      </c>
      <c r="C96" s="1">
        <v>30.583154678344727</v>
      </c>
      <c r="D96" s="1">
        <v>2.0894813537597656</v>
      </c>
      <c r="E96" s="1">
        <v>1.3069239854812622</v>
      </c>
      <c r="F96" s="1">
        <v>0.70025753974914551</v>
      </c>
      <c r="G96">
        <f t="shared" si="8"/>
        <v>53.580586746311987</v>
      </c>
      <c r="H96" t="str">
        <f t="shared" si="9"/>
        <v>check</v>
      </c>
      <c r="I96" t="s">
        <v>41</v>
      </c>
      <c r="J96">
        <f t="shared" si="10"/>
        <v>1</v>
      </c>
      <c r="K96">
        <v>20</v>
      </c>
      <c r="L96" s="1">
        <v>33.238662719726563</v>
      </c>
      <c r="M96" s="1">
        <v>0.17663657665252686</v>
      </c>
      <c r="N96" s="1">
        <v>6.2498465180397034E-2</v>
      </c>
      <c r="O96" s="1">
        <v>9.8858058452606201E-2</v>
      </c>
      <c r="P96" s="1">
        <f t="shared" si="11"/>
        <v>158.17677788928094</v>
      </c>
      <c r="Q96" t="str">
        <f t="shared" si="12"/>
        <v>check</v>
      </c>
      <c r="R96" t="s">
        <v>41</v>
      </c>
      <c r="S96">
        <f t="shared" si="16"/>
        <v>1</v>
      </c>
      <c r="T96" s="2">
        <v>23</v>
      </c>
      <c r="U96" t="s">
        <v>78</v>
      </c>
      <c r="V96" s="1">
        <v>38.000209808349609</v>
      </c>
      <c r="W96" t="s">
        <v>8</v>
      </c>
      <c r="X96" t="e">
        <f t="shared" si="13"/>
        <v>#VALUE!</v>
      </c>
      <c r="Y96" t="e">
        <f t="shared" si="14"/>
        <v>#VALUE!</v>
      </c>
    </row>
    <row r="97" spans="1:25" x14ac:dyDescent="0.3">
      <c r="A97" t="s">
        <v>41</v>
      </c>
      <c r="B97">
        <v>17</v>
      </c>
      <c r="C97" s="1">
        <v>31.442230224609375</v>
      </c>
      <c r="D97" s="1">
        <v>1.0918935537338257</v>
      </c>
      <c r="E97" s="1">
        <v>1.3069239854812622</v>
      </c>
      <c r="F97" s="1">
        <v>0.70025753974914551</v>
      </c>
      <c r="G97">
        <f t="shared" si="8"/>
        <v>53.580586746311987</v>
      </c>
      <c r="H97" t="str">
        <f t="shared" si="9"/>
        <v>check</v>
      </c>
      <c r="I97" t="s">
        <v>41</v>
      </c>
      <c r="J97">
        <f t="shared" si="10"/>
        <v>1</v>
      </c>
      <c r="K97">
        <v>20</v>
      </c>
      <c r="L97" s="1">
        <v>37.849273681640625</v>
      </c>
      <c r="M97" s="1">
        <v>3.9178677834570408E-3</v>
      </c>
      <c r="N97" s="1">
        <v>6.2498465180397034E-2</v>
      </c>
      <c r="O97" s="1">
        <v>9.8858058452606201E-2</v>
      </c>
      <c r="P97" s="1">
        <f t="shared" si="11"/>
        <v>158.17677788928094</v>
      </c>
      <c r="Q97" t="str">
        <f t="shared" si="12"/>
        <v>check</v>
      </c>
      <c r="R97" t="s">
        <v>41</v>
      </c>
      <c r="S97">
        <f t="shared" si="16"/>
        <v>1</v>
      </c>
      <c r="T97" s="2">
        <v>23</v>
      </c>
      <c r="U97" t="s">
        <v>78</v>
      </c>
      <c r="V97" s="1">
        <v>38.000209808349609</v>
      </c>
      <c r="W97" t="s">
        <v>8</v>
      </c>
      <c r="X97" t="e">
        <f t="shared" si="13"/>
        <v>#VALUE!</v>
      </c>
      <c r="Y97" t="e">
        <f t="shared" si="14"/>
        <v>#VALUE!</v>
      </c>
    </row>
    <row r="98" spans="1:25" x14ac:dyDescent="0.3">
      <c r="A98" t="s">
        <v>42</v>
      </c>
      <c r="B98">
        <v>17</v>
      </c>
      <c r="C98" s="1">
        <v>17.939573287963867</v>
      </c>
      <c r="D98" s="1">
        <v>29398.908203125</v>
      </c>
      <c r="E98" s="1">
        <v>32706.2265625</v>
      </c>
      <c r="F98" s="1">
        <v>2999.86962890625</v>
      </c>
      <c r="G98">
        <f t="shared" si="8"/>
        <v>9.1721667223629293</v>
      </c>
      <c r="H98" t="str">
        <f t="shared" si="9"/>
        <v>ok</v>
      </c>
      <c r="I98" t="s">
        <v>42</v>
      </c>
      <c r="J98">
        <f t="shared" si="10"/>
        <v>1</v>
      </c>
      <c r="K98">
        <v>20</v>
      </c>
      <c r="L98" s="1">
        <v>19.133058547973633</v>
      </c>
      <c r="M98" s="1">
        <v>20294.90625</v>
      </c>
      <c r="N98" s="1">
        <v>24256.96875</v>
      </c>
      <c r="O98" s="1">
        <v>4421.93994140625</v>
      </c>
      <c r="P98" s="1">
        <f t="shared" si="11"/>
        <v>18.229565231254423</v>
      </c>
      <c r="Q98" t="str">
        <f t="shared" si="12"/>
        <v>ok</v>
      </c>
      <c r="R98" t="s">
        <v>42</v>
      </c>
      <c r="S98">
        <f t="shared" si="16"/>
        <v>1</v>
      </c>
      <c r="T98" s="2">
        <v>23</v>
      </c>
      <c r="U98" t="s">
        <v>78</v>
      </c>
      <c r="V98" s="1">
        <v>38.761482238769531</v>
      </c>
      <c r="W98" t="s">
        <v>8</v>
      </c>
      <c r="X98" t="e">
        <f t="shared" si="13"/>
        <v>#VALUE!</v>
      </c>
      <c r="Y98" t="e">
        <f t="shared" si="14"/>
        <v>#VALUE!</v>
      </c>
    </row>
    <row r="99" spans="1:25" x14ac:dyDescent="0.3">
      <c r="A99" t="s">
        <v>42</v>
      </c>
      <c r="B99">
        <v>17</v>
      </c>
      <c r="C99" s="1">
        <v>17.767980575561523</v>
      </c>
      <c r="D99" s="1">
        <v>33468.0078125</v>
      </c>
      <c r="E99" s="1">
        <v>32706.2265625</v>
      </c>
      <c r="F99" s="1">
        <v>2999.86962890625</v>
      </c>
      <c r="G99">
        <f t="shared" si="8"/>
        <v>9.1721667223629293</v>
      </c>
      <c r="H99" t="str">
        <f t="shared" si="9"/>
        <v>ok</v>
      </c>
      <c r="I99" t="s">
        <v>42</v>
      </c>
      <c r="J99">
        <f t="shared" si="10"/>
        <v>1</v>
      </c>
      <c r="K99">
        <v>20</v>
      </c>
      <c r="L99" s="1">
        <v>18.958192825317383</v>
      </c>
      <c r="M99" s="1">
        <v>23448.720703125</v>
      </c>
      <c r="N99" s="1">
        <v>24256.96875</v>
      </c>
      <c r="O99" s="1">
        <v>4421.93994140625</v>
      </c>
      <c r="P99" s="1">
        <f t="shared" si="11"/>
        <v>18.229565231254423</v>
      </c>
      <c r="Q99" t="str">
        <f t="shared" si="12"/>
        <v>ok</v>
      </c>
      <c r="R99" t="s">
        <v>42</v>
      </c>
      <c r="S99">
        <f t="shared" si="16"/>
        <v>1</v>
      </c>
      <c r="T99" s="2">
        <v>23</v>
      </c>
      <c r="U99" t="s">
        <v>78</v>
      </c>
      <c r="V99" s="1">
        <v>38.761482238769531</v>
      </c>
      <c r="W99" t="s">
        <v>8</v>
      </c>
      <c r="X99" t="e">
        <f t="shared" si="13"/>
        <v>#VALUE!</v>
      </c>
      <c r="Y99" t="e">
        <f t="shared" si="14"/>
        <v>#VALUE!</v>
      </c>
    </row>
    <row r="100" spans="1:25" x14ac:dyDescent="0.3">
      <c r="A100" t="s">
        <v>42</v>
      </c>
      <c r="B100">
        <v>17</v>
      </c>
      <c r="C100" s="1">
        <v>17.699247360229492</v>
      </c>
      <c r="D100" s="1">
        <v>35251.765625</v>
      </c>
      <c r="E100" s="1">
        <v>32706.2265625</v>
      </c>
      <c r="F100" s="1">
        <v>2999.86962890625</v>
      </c>
      <c r="G100">
        <f t="shared" si="8"/>
        <v>9.1721667223629293</v>
      </c>
      <c r="H100" t="str">
        <f t="shared" si="9"/>
        <v>ok</v>
      </c>
      <c r="I100" t="s">
        <v>42</v>
      </c>
      <c r="J100">
        <f t="shared" si="10"/>
        <v>1</v>
      </c>
      <c r="K100">
        <v>20</v>
      </c>
      <c r="L100" s="1">
        <v>18.699827194213867</v>
      </c>
      <c r="M100" s="1">
        <v>29027.283203125</v>
      </c>
      <c r="N100" s="1">
        <v>24256.96875</v>
      </c>
      <c r="O100" s="1">
        <v>4421.93994140625</v>
      </c>
      <c r="P100" s="1">
        <f t="shared" si="11"/>
        <v>18.229565231254423</v>
      </c>
      <c r="Q100" t="str">
        <f t="shared" si="12"/>
        <v>ok</v>
      </c>
      <c r="R100" t="s">
        <v>42</v>
      </c>
      <c r="S100">
        <f t="shared" si="16"/>
        <v>1</v>
      </c>
      <c r="T100" s="2">
        <v>23</v>
      </c>
      <c r="U100" s="1">
        <v>38.761482238769531</v>
      </c>
      <c r="V100" s="1">
        <v>38.761482238769531</v>
      </c>
      <c r="W100" t="s">
        <v>8</v>
      </c>
      <c r="X100" t="e">
        <f t="shared" si="13"/>
        <v>#VALUE!</v>
      </c>
      <c r="Y100" t="e">
        <f t="shared" si="14"/>
        <v>#VALUE!</v>
      </c>
    </row>
    <row r="101" spans="1:25" x14ac:dyDescent="0.3">
      <c r="A101" t="s">
        <v>43</v>
      </c>
      <c r="B101">
        <v>17</v>
      </c>
      <c r="C101" s="1">
        <v>33.784736633300781</v>
      </c>
      <c r="D101" s="1">
        <v>0.18604424595832825</v>
      </c>
      <c r="E101" s="1">
        <v>0.20010106265544891</v>
      </c>
      <c r="F101" s="1">
        <v>8.6785502731800079E-2</v>
      </c>
      <c r="G101">
        <f t="shared" si="8"/>
        <v>43.370835506873227</v>
      </c>
      <c r="H101" t="str">
        <f t="shared" si="9"/>
        <v>check</v>
      </c>
      <c r="I101" t="s">
        <v>43</v>
      </c>
      <c r="J101">
        <f t="shared" si="10"/>
        <v>1</v>
      </c>
      <c r="K101">
        <v>20</v>
      </c>
      <c r="L101" s="1">
        <v>34.774547576904297</v>
      </c>
      <c r="M101" s="1">
        <v>4.966958612203598E-2</v>
      </c>
      <c r="N101" s="1">
        <v>0.2677745521068573</v>
      </c>
      <c r="O101" s="1">
        <v>0.29355818033218384</v>
      </c>
      <c r="P101" s="1">
        <f t="shared" si="11"/>
        <v>109.62885682095637</v>
      </c>
      <c r="Q101" t="str">
        <f t="shared" si="12"/>
        <v>check</v>
      </c>
      <c r="R101" t="s">
        <v>43</v>
      </c>
      <c r="S101">
        <f t="shared" si="16"/>
        <v>1</v>
      </c>
      <c r="T101" s="2">
        <v>23</v>
      </c>
      <c r="U101" s="1">
        <v>37.401485443115234</v>
      </c>
      <c r="V101" s="1">
        <v>35.252349853515625</v>
      </c>
      <c r="W101" s="1">
        <v>1.9439414739608765</v>
      </c>
      <c r="X101">
        <f t="shared" si="13"/>
        <v>5.5143599846210316</v>
      </c>
      <c r="Y101" t="str">
        <f t="shared" si="14"/>
        <v>ok</v>
      </c>
    </row>
    <row r="102" spans="1:25" x14ac:dyDescent="0.3">
      <c r="A102" t="s">
        <v>43</v>
      </c>
      <c r="B102">
        <v>17</v>
      </c>
      <c r="C102" s="1">
        <v>34.351970672607422</v>
      </c>
      <c r="D102" s="1">
        <v>0.12120198458433151</v>
      </c>
      <c r="E102" s="1">
        <v>0.20010106265544891</v>
      </c>
      <c r="F102" s="1">
        <v>8.6785502731800079E-2</v>
      </c>
      <c r="G102">
        <f t="shared" si="8"/>
        <v>43.370835506873227</v>
      </c>
      <c r="H102" t="str">
        <f t="shared" si="9"/>
        <v>check</v>
      </c>
      <c r="I102" t="s">
        <v>43</v>
      </c>
      <c r="J102">
        <f t="shared" si="10"/>
        <v>1</v>
      </c>
      <c r="K102">
        <v>20</v>
      </c>
      <c r="L102" s="1">
        <v>33.419658660888672</v>
      </c>
      <c r="M102" s="1">
        <v>0.15210705995559692</v>
      </c>
      <c r="N102" s="1">
        <v>0.2677745521068573</v>
      </c>
      <c r="O102" s="1">
        <v>0.29355818033218384</v>
      </c>
      <c r="P102" s="1">
        <f t="shared" si="11"/>
        <v>109.62885682095637</v>
      </c>
      <c r="Q102" t="str">
        <f t="shared" si="12"/>
        <v>check</v>
      </c>
      <c r="R102" t="s">
        <v>43</v>
      </c>
      <c r="S102">
        <f t="shared" si="16"/>
        <v>1</v>
      </c>
      <c r="T102" s="2">
        <v>23</v>
      </c>
      <c r="U102" s="1">
        <v>33.616691589355469</v>
      </c>
      <c r="V102" s="1">
        <v>35.252349853515625</v>
      </c>
      <c r="W102" s="1">
        <v>1.9439414739608765</v>
      </c>
      <c r="X102">
        <f t="shared" si="13"/>
        <v>5.5143599846210316</v>
      </c>
      <c r="Y102" t="str">
        <f t="shared" si="14"/>
        <v>ok</v>
      </c>
    </row>
    <row r="103" spans="1:25" x14ac:dyDescent="0.3">
      <c r="A103" t="s">
        <v>43</v>
      </c>
      <c r="B103">
        <v>17</v>
      </c>
      <c r="C103" s="1">
        <v>33.183277130126953</v>
      </c>
      <c r="D103" s="1">
        <v>0.2930569052696228</v>
      </c>
      <c r="E103" s="1">
        <v>0.20010106265544891</v>
      </c>
      <c r="F103" s="1">
        <v>8.6785502731800079E-2</v>
      </c>
      <c r="G103">
        <f t="shared" si="8"/>
        <v>43.370835506873227</v>
      </c>
      <c r="H103" t="str">
        <f t="shared" si="9"/>
        <v>check</v>
      </c>
      <c r="I103" t="s">
        <v>43</v>
      </c>
      <c r="J103">
        <f t="shared" si="10"/>
        <v>1</v>
      </c>
      <c r="K103">
        <v>20</v>
      </c>
      <c r="L103" s="1">
        <v>31.755186080932617</v>
      </c>
      <c r="M103" s="1">
        <v>0.6015470027923584</v>
      </c>
      <c r="N103" s="1">
        <v>0.2677745521068573</v>
      </c>
      <c r="O103" s="1">
        <v>0.29355818033218384</v>
      </c>
      <c r="P103" s="1">
        <f t="shared" si="11"/>
        <v>109.62885682095637</v>
      </c>
      <c r="Q103" t="str">
        <f t="shared" si="12"/>
        <v>check</v>
      </c>
      <c r="R103" t="s">
        <v>43</v>
      </c>
      <c r="S103">
        <f t="shared" si="16"/>
        <v>1</v>
      </c>
      <c r="T103" s="2">
        <v>23</v>
      </c>
      <c r="U103" s="1">
        <v>34.738876342773438</v>
      </c>
      <c r="V103" s="1">
        <v>35.252349853515625</v>
      </c>
      <c r="W103" s="1">
        <v>1.9439414739608765</v>
      </c>
      <c r="X103">
        <f t="shared" si="13"/>
        <v>5.5143599846210316</v>
      </c>
      <c r="Y103" t="str">
        <f t="shared" si="14"/>
        <v>ok</v>
      </c>
    </row>
    <row r="104" spans="1:25" x14ac:dyDescent="0.3">
      <c r="A104" t="s">
        <v>44</v>
      </c>
      <c r="B104">
        <v>17</v>
      </c>
      <c r="C104" s="1">
        <v>27.442241668701172</v>
      </c>
      <c r="D104" s="1">
        <v>22.415868759155273</v>
      </c>
      <c r="E104" s="1">
        <v>20.292367935180664</v>
      </c>
      <c r="F104" s="1">
        <v>2.2144443988800049</v>
      </c>
      <c r="G104">
        <f t="shared" si="8"/>
        <v>10.912695876368602</v>
      </c>
      <c r="H104" t="str">
        <f t="shared" si="9"/>
        <v>ok</v>
      </c>
      <c r="I104" t="s">
        <v>44</v>
      </c>
      <c r="J104">
        <f t="shared" si="10"/>
        <v>1</v>
      </c>
      <c r="K104">
        <v>20</v>
      </c>
      <c r="L104" s="1">
        <v>28.860208511352539</v>
      </c>
      <c r="M104" s="1">
        <v>6.5739521980285645</v>
      </c>
      <c r="N104" s="1">
        <v>13.03801441192627</v>
      </c>
      <c r="O104" s="1">
        <v>6.0672574043273926</v>
      </c>
      <c r="P104" s="1">
        <f t="shared" si="11"/>
        <v>46.535133438550943</v>
      </c>
      <c r="Q104" t="str">
        <f t="shared" si="12"/>
        <v>check</v>
      </c>
      <c r="R104" t="s">
        <v>44</v>
      </c>
      <c r="S104">
        <f t="shared" si="16"/>
        <v>1</v>
      </c>
      <c r="T104" s="2">
        <v>23</v>
      </c>
      <c r="U104" s="1">
        <v>31.729419708251953</v>
      </c>
      <c r="V104" s="1">
        <v>32.575332641601563</v>
      </c>
      <c r="W104" s="1">
        <v>0.75958311557769775</v>
      </c>
      <c r="X104">
        <f t="shared" si="13"/>
        <v>2.331773934389985</v>
      </c>
      <c r="Y104" t="str">
        <f t="shared" si="14"/>
        <v>ok</v>
      </c>
    </row>
    <row r="105" spans="1:25" x14ac:dyDescent="0.3">
      <c r="A105" t="s">
        <v>44</v>
      </c>
      <c r="B105">
        <v>17</v>
      </c>
      <c r="C105" s="1">
        <v>27.732875823974609</v>
      </c>
      <c r="D105" s="1">
        <v>17.99699592590332</v>
      </c>
      <c r="E105" s="1">
        <v>20.292367935180664</v>
      </c>
      <c r="F105" s="1">
        <v>2.2144443988800049</v>
      </c>
      <c r="G105">
        <f t="shared" si="8"/>
        <v>10.912695876368602</v>
      </c>
      <c r="H105" t="str">
        <f t="shared" si="9"/>
        <v>ok</v>
      </c>
      <c r="I105" t="s">
        <v>44</v>
      </c>
      <c r="J105">
        <f t="shared" si="10"/>
        <v>1</v>
      </c>
      <c r="K105">
        <v>20</v>
      </c>
      <c r="L105" s="1">
        <v>27.600507736206055</v>
      </c>
      <c r="M105" s="1">
        <v>18.609603881835938</v>
      </c>
      <c r="N105" s="1">
        <v>13.03801441192627</v>
      </c>
      <c r="O105" s="1">
        <v>6.0672574043273926</v>
      </c>
      <c r="P105" s="1">
        <f t="shared" si="11"/>
        <v>46.535133438550943</v>
      </c>
      <c r="Q105" t="str">
        <f t="shared" si="12"/>
        <v>check</v>
      </c>
      <c r="R105" t="s">
        <v>44</v>
      </c>
      <c r="S105">
        <f t="shared" si="16"/>
        <v>1</v>
      </c>
      <c r="T105" s="2">
        <v>23</v>
      </c>
      <c r="U105" s="1">
        <v>33.199012756347656</v>
      </c>
      <c r="V105" s="1">
        <v>32.575332641601563</v>
      </c>
      <c r="W105" s="1">
        <v>0.75958311557769775</v>
      </c>
      <c r="X105">
        <f t="shared" si="13"/>
        <v>2.331773934389985</v>
      </c>
      <c r="Y105" t="str">
        <f t="shared" si="14"/>
        <v>ok</v>
      </c>
    </row>
    <row r="106" spans="1:25" x14ac:dyDescent="0.3">
      <c r="A106" t="s">
        <v>44</v>
      </c>
      <c r="B106">
        <v>17</v>
      </c>
      <c r="C106" s="1">
        <v>27.562816619873047</v>
      </c>
      <c r="D106" s="1">
        <v>20.464237213134766</v>
      </c>
      <c r="E106" s="1">
        <v>20.292367935180664</v>
      </c>
      <c r="F106" s="1">
        <v>2.2144443988800049</v>
      </c>
      <c r="G106">
        <f t="shared" si="8"/>
        <v>10.912695876368602</v>
      </c>
      <c r="H106" t="str">
        <f t="shared" si="9"/>
        <v>ok</v>
      </c>
      <c r="I106" t="s">
        <v>44</v>
      </c>
      <c r="J106">
        <f t="shared" si="10"/>
        <v>1</v>
      </c>
      <c r="K106">
        <v>20</v>
      </c>
      <c r="L106" s="1">
        <v>27.951093673706055</v>
      </c>
      <c r="M106" s="1">
        <v>13.930490493774414</v>
      </c>
      <c r="N106" s="1">
        <v>13.03801441192627</v>
      </c>
      <c r="O106" s="1">
        <v>6.0672574043273926</v>
      </c>
      <c r="P106" s="1">
        <f t="shared" si="11"/>
        <v>46.535133438550943</v>
      </c>
      <c r="Q106" t="str">
        <f t="shared" si="12"/>
        <v>check</v>
      </c>
      <c r="R106" t="s">
        <v>44</v>
      </c>
      <c r="S106">
        <f t="shared" si="16"/>
        <v>1</v>
      </c>
      <c r="T106" s="2">
        <v>23</v>
      </c>
      <c r="U106" s="1">
        <v>32.797565460205078</v>
      </c>
      <c r="V106" s="1">
        <v>32.575332641601563</v>
      </c>
      <c r="W106" s="1">
        <v>0.75958311557769775</v>
      </c>
      <c r="X106">
        <f t="shared" si="13"/>
        <v>2.331773934389985</v>
      </c>
      <c r="Y106" t="str">
        <f t="shared" si="14"/>
        <v>ok</v>
      </c>
    </row>
    <row r="107" spans="1:25" x14ac:dyDescent="0.3">
      <c r="A107" t="s">
        <v>45</v>
      </c>
      <c r="B107">
        <v>17</v>
      </c>
      <c r="C107" s="1">
        <v>22.485158920288086</v>
      </c>
      <c r="D107" s="1">
        <v>948.30584716796875</v>
      </c>
      <c r="E107" s="1">
        <v>955.06610107421875</v>
      </c>
      <c r="F107" s="1">
        <v>48.970420837402344</v>
      </c>
      <c r="G107">
        <f t="shared" si="8"/>
        <v>5.1274378582092321</v>
      </c>
      <c r="H107" t="str">
        <f t="shared" si="9"/>
        <v>ok</v>
      </c>
      <c r="I107" t="s">
        <v>45</v>
      </c>
      <c r="J107">
        <f t="shared" si="10"/>
        <v>1</v>
      </c>
      <c r="K107">
        <v>20</v>
      </c>
      <c r="L107" s="1">
        <v>29.250616073608398</v>
      </c>
      <c r="M107" s="1">
        <v>4.7617874145507813</v>
      </c>
      <c r="N107" s="1">
        <v>5.3975486755371094</v>
      </c>
      <c r="O107" s="1">
        <v>0.65461158752441406</v>
      </c>
      <c r="P107" s="1">
        <f t="shared" si="11"/>
        <v>12.127942272966603</v>
      </c>
      <c r="Q107" t="str">
        <f t="shared" si="12"/>
        <v>ok</v>
      </c>
      <c r="R107" t="s">
        <v>45</v>
      </c>
      <c r="S107">
        <f t="shared" si="16"/>
        <v>1</v>
      </c>
      <c r="T107" s="2">
        <v>23</v>
      </c>
      <c r="U107" s="1">
        <v>35.323524475097656</v>
      </c>
      <c r="V107" s="1">
        <v>34.880287170410156</v>
      </c>
      <c r="W107" s="1">
        <v>0.38386252522468567</v>
      </c>
      <c r="X107">
        <f t="shared" si="13"/>
        <v>1.1005142341555207</v>
      </c>
      <c r="Y107" t="str">
        <f t="shared" si="14"/>
        <v>ok</v>
      </c>
    </row>
    <row r="108" spans="1:25" x14ac:dyDescent="0.3">
      <c r="A108" t="s">
        <v>45</v>
      </c>
      <c r="B108">
        <v>17</v>
      </c>
      <c r="C108" s="1">
        <v>22.405580520629883</v>
      </c>
      <c r="D108" s="1">
        <v>1007.0653686523438</v>
      </c>
      <c r="E108" s="1">
        <v>955.06610107421875</v>
      </c>
      <c r="F108" s="1">
        <v>48.970420837402344</v>
      </c>
      <c r="G108">
        <f t="shared" si="8"/>
        <v>5.1274378582092321</v>
      </c>
      <c r="H108" t="str">
        <f t="shared" si="9"/>
        <v>ok</v>
      </c>
      <c r="I108" t="s">
        <v>45</v>
      </c>
      <c r="J108">
        <f t="shared" si="10"/>
        <v>1</v>
      </c>
      <c r="K108">
        <v>20</v>
      </c>
      <c r="L108" s="1">
        <v>29.107048034667969</v>
      </c>
      <c r="M108" s="1">
        <v>5.3613510131835938</v>
      </c>
      <c r="N108" s="1">
        <v>5.3975486755371094</v>
      </c>
      <c r="O108" s="1">
        <v>0.65461158752441406</v>
      </c>
      <c r="P108" s="1">
        <f t="shared" si="11"/>
        <v>12.127942272966603</v>
      </c>
      <c r="Q108" t="str">
        <f t="shared" si="12"/>
        <v>ok</v>
      </c>
      <c r="R108" t="s">
        <v>45</v>
      </c>
      <c r="S108">
        <f t="shared" si="16"/>
        <v>1</v>
      </c>
      <c r="T108" s="2">
        <v>23</v>
      </c>
      <c r="U108" s="1">
        <v>34.656406402587891</v>
      </c>
      <c r="V108" s="1">
        <v>34.880287170410156</v>
      </c>
      <c r="W108" s="1">
        <v>0.38386252522468567</v>
      </c>
      <c r="X108">
        <f t="shared" si="13"/>
        <v>1.1005142341555207</v>
      </c>
      <c r="Y108" t="str">
        <f t="shared" si="14"/>
        <v>ok</v>
      </c>
    </row>
    <row r="109" spans="1:25" x14ac:dyDescent="0.3">
      <c r="A109" t="s">
        <v>45</v>
      </c>
      <c r="B109">
        <v>17</v>
      </c>
      <c r="C109" s="1">
        <v>22.539989471435547</v>
      </c>
      <c r="D109" s="1">
        <v>909.82696533203125</v>
      </c>
      <c r="E109" s="1">
        <v>955.06610107421875</v>
      </c>
      <c r="F109" s="1">
        <v>48.970420837402344</v>
      </c>
      <c r="G109">
        <f t="shared" si="8"/>
        <v>5.1274378582092321</v>
      </c>
      <c r="H109" t="str">
        <f t="shared" si="9"/>
        <v>ok</v>
      </c>
      <c r="I109" t="s">
        <v>45</v>
      </c>
      <c r="J109">
        <f t="shared" si="10"/>
        <v>1</v>
      </c>
      <c r="K109">
        <v>20</v>
      </c>
      <c r="L109" s="1">
        <v>28.956859588623047</v>
      </c>
      <c r="M109" s="1">
        <v>6.0695085525512695</v>
      </c>
      <c r="N109" s="1">
        <v>5.3975486755371094</v>
      </c>
      <c r="O109" s="1">
        <v>0.65461158752441406</v>
      </c>
      <c r="P109" s="1">
        <f t="shared" si="11"/>
        <v>12.127942272966603</v>
      </c>
      <c r="Q109" t="str">
        <f t="shared" si="12"/>
        <v>ok</v>
      </c>
      <c r="R109" t="s">
        <v>45</v>
      </c>
      <c r="S109">
        <f t="shared" si="16"/>
        <v>1</v>
      </c>
      <c r="T109" s="2">
        <v>23</v>
      </c>
      <c r="U109" s="1">
        <v>34.660926818847656</v>
      </c>
      <c r="V109" s="1">
        <v>34.880287170410156</v>
      </c>
      <c r="W109" s="1">
        <v>0.38386252522468567</v>
      </c>
      <c r="X109">
        <f t="shared" si="13"/>
        <v>1.1005142341555207</v>
      </c>
      <c r="Y109" t="str">
        <f t="shared" si="14"/>
        <v>ok</v>
      </c>
    </row>
    <row r="110" spans="1:25" x14ac:dyDescent="0.3">
      <c r="A110" t="s">
        <v>46</v>
      </c>
      <c r="B110">
        <v>17</v>
      </c>
      <c r="C110" s="1">
        <v>26.21540641784668</v>
      </c>
      <c r="D110" s="1">
        <v>56.633548736572266</v>
      </c>
      <c r="E110" s="1">
        <v>56.643295288085938</v>
      </c>
      <c r="F110" s="1">
        <v>0.18226337432861328</v>
      </c>
      <c r="G110">
        <f t="shared" si="8"/>
        <v>0.32177396000996722</v>
      </c>
      <c r="H110" t="str">
        <f t="shared" si="9"/>
        <v>ok</v>
      </c>
      <c r="I110" t="s">
        <v>46</v>
      </c>
      <c r="J110">
        <f t="shared" si="10"/>
        <v>1</v>
      </c>
      <c r="K110">
        <v>20</v>
      </c>
      <c r="L110" s="1">
        <v>31.108205795288086</v>
      </c>
      <c r="M110" s="1">
        <v>1.0265263319015503</v>
      </c>
      <c r="N110" s="1">
        <v>0.9789620041847229</v>
      </c>
      <c r="O110" s="1">
        <v>0.20281995832920074</v>
      </c>
      <c r="P110" s="1">
        <f t="shared" si="11"/>
        <v>20.717858043745906</v>
      </c>
      <c r="Q110" t="str">
        <f t="shared" si="12"/>
        <v>ok</v>
      </c>
      <c r="R110" t="s">
        <v>46</v>
      </c>
      <c r="S110">
        <f t="shared" si="16"/>
        <v>1</v>
      </c>
      <c r="T110" s="2">
        <v>23</v>
      </c>
      <c r="U110" s="1">
        <v>33.946857452392578</v>
      </c>
      <c r="V110" s="1">
        <v>33.546237945556641</v>
      </c>
      <c r="W110" s="1">
        <v>0.42175793647766113</v>
      </c>
      <c r="X110">
        <f t="shared" si="13"/>
        <v>1.2572436204684019</v>
      </c>
      <c r="Y110" t="str">
        <f t="shared" si="14"/>
        <v>ok</v>
      </c>
    </row>
    <row r="111" spans="1:25" x14ac:dyDescent="0.3">
      <c r="A111" t="s">
        <v>46</v>
      </c>
      <c r="B111">
        <v>17</v>
      </c>
      <c r="C111" s="1">
        <v>26.210817337036133</v>
      </c>
      <c r="D111" s="1">
        <v>56.830234527587891</v>
      </c>
      <c r="E111" s="1">
        <v>56.643295288085938</v>
      </c>
      <c r="F111" s="1">
        <v>0.18226337432861328</v>
      </c>
      <c r="G111">
        <f t="shared" si="8"/>
        <v>0.32177396000996722</v>
      </c>
      <c r="H111" t="str">
        <f t="shared" si="9"/>
        <v>ok</v>
      </c>
      <c r="I111" t="s">
        <v>46</v>
      </c>
      <c r="J111">
        <f t="shared" si="10"/>
        <v>1</v>
      </c>
      <c r="K111">
        <v>20</v>
      </c>
      <c r="L111" s="1">
        <v>31.477581024169922</v>
      </c>
      <c r="M111" s="1">
        <v>0.75658690929412842</v>
      </c>
      <c r="N111" s="1">
        <v>0.9789620041847229</v>
      </c>
      <c r="O111" s="1">
        <v>0.20281995832920074</v>
      </c>
      <c r="P111" s="1">
        <f t="shared" si="11"/>
        <v>20.717858043745906</v>
      </c>
      <c r="Q111" t="str">
        <f t="shared" si="12"/>
        <v>ok</v>
      </c>
      <c r="R111" t="s">
        <v>46</v>
      </c>
      <c r="S111">
        <f t="shared" si="16"/>
        <v>1</v>
      </c>
      <c r="T111" s="2">
        <v>23</v>
      </c>
      <c r="U111" s="1">
        <v>33.585742950439453</v>
      </c>
      <c r="V111" s="1">
        <v>33.546237945556641</v>
      </c>
      <c r="W111" s="1">
        <v>0.42175793647766113</v>
      </c>
      <c r="X111">
        <f t="shared" si="13"/>
        <v>1.2572436204684019</v>
      </c>
      <c r="Y111" t="str">
        <f t="shared" si="14"/>
        <v>ok</v>
      </c>
    </row>
    <row r="112" spans="1:25" x14ac:dyDescent="0.3">
      <c r="A112" t="s">
        <v>46</v>
      </c>
      <c r="B112">
        <v>17</v>
      </c>
      <c r="C112" s="1">
        <v>26.219326019287109</v>
      </c>
      <c r="D112" s="1">
        <v>56.466098785400391</v>
      </c>
      <c r="E112" s="1">
        <v>56.643295288085938</v>
      </c>
      <c r="F112" s="1">
        <v>0.18226337432861328</v>
      </c>
      <c r="G112">
        <f t="shared" si="8"/>
        <v>0.32177396000996722</v>
      </c>
      <c r="H112" t="str">
        <f t="shared" si="9"/>
        <v>ok</v>
      </c>
      <c r="I112" t="s">
        <v>46</v>
      </c>
      <c r="J112">
        <f t="shared" si="10"/>
        <v>1</v>
      </c>
      <c r="K112">
        <v>20</v>
      </c>
      <c r="L112" s="1">
        <v>30.966739654541016</v>
      </c>
      <c r="M112" s="1">
        <v>1.1537728309631348</v>
      </c>
      <c r="N112" s="1">
        <v>0.9789620041847229</v>
      </c>
      <c r="O112" s="1">
        <v>0.20281995832920074</v>
      </c>
      <c r="P112" s="1">
        <f t="shared" si="11"/>
        <v>20.717858043745906</v>
      </c>
      <c r="Q112" t="str">
        <f t="shared" si="12"/>
        <v>ok</v>
      </c>
      <c r="R112" t="s">
        <v>46</v>
      </c>
      <c r="S112">
        <f t="shared" si="16"/>
        <v>1</v>
      </c>
      <c r="T112" s="2">
        <v>23</v>
      </c>
      <c r="U112" s="1">
        <v>33.106121063232422</v>
      </c>
      <c r="V112" s="1">
        <v>33.546237945556641</v>
      </c>
      <c r="W112" s="1">
        <v>0.42175793647766113</v>
      </c>
      <c r="X112">
        <f t="shared" si="13"/>
        <v>1.2572436204684019</v>
      </c>
      <c r="Y112" t="str">
        <f t="shared" si="14"/>
        <v>ok</v>
      </c>
    </row>
    <row r="113" spans="1:25" x14ac:dyDescent="0.3">
      <c r="A113" t="s">
        <v>47</v>
      </c>
      <c r="B113">
        <v>17</v>
      </c>
      <c r="C113" s="1">
        <v>28.705345153808594</v>
      </c>
      <c r="D113" s="1">
        <v>8.6325273513793945</v>
      </c>
      <c r="E113" s="1">
        <v>8.5941505432128906</v>
      </c>
      <c r="F113" s="1">
        <v>1.8836543560028076</v>
      </c>
      <c r="G113">
        <f t="shared" si="8"/>
        <v>21.917865489223914</v>
      </c>
      <c r="H113" t="str">
        <f t="shared" si="9"/>
        <v>ok</v>
      </c>
      <c r="I113" t="s">
        <v>47</v>
      </c>
      <c r="J113">
        <f t="shared" si="10"/>
        <v>1</v>
      </c>
      <c r="K113">
        <v>20</v>
      </c>
      <c r="L113" s="1">
        <v>31.236507415771484</v>
      </c>
      <c r="M113" s="1">
        <v>0.92329955101013184</v>
      </c>
      <c r="N113" s="1">
        <v>0.73516446352005005</v>
      </c>
      <c r="O113" s="1">
        <v>0.17111483216285706</v>
      </c>
      <c r="P113" s="1">
        <f t="shared" si="11"/>
        <v>23.27572137308433</v>
      </c>
      <c r="Q113" t="str">
        <f t="shared" si="12"/>
        <v>ok</v>
      </c>
      <c r="X113" t="e">
        <f t="shared" si="13"/>
        <v>#DIV/0!</v>
      </c>
      <c r="Y113" t="e">
        <f t="shared" si="14"/>
        <v>#DIV/0!</v>
      </c>
    </row>
    <row r="114" spans="1:25" x14ac:dyDescent="0.3">
      <c r="A114" t="s">
        <v>47</v>
      </c>
      <c r="B114">
        <v>17</v>
      </c>
      <c r="C114" s="1">
        <v>29.04246711730957</v>
      </c>
      <c r="D114" s="1">
        <v>6.6916003227233887</v>
      </c>
      <c r="E114" s="1">
        <v>8.5941505432128906</v>
      </c>
      <c r="F114" s="1">
        <v>1.8836543560028076</v>
      </c>
      <c r="G114">
        <f t="shared" si="8"/>
        <v>21.917865489223914</v>
      </c>
      <c r="H114" t="str">
        <f t="shared" si="9"/>
        <v>ok</v>
      </c>
      <c r="I114" t="s">
        <v>47</v>
      </c>
      <c r="J114">
        <f t="shared" si="10"/>
        <v>1</v>
      </c>
      <c r="K114">
        <v>20</v>
      </c>
      <c r="L114" s="1">
        <v>31.583181381225586</v>
      </c>
      <c r="M114" s="1">
        <v>0.69338637590408325</v>
      </c>
      <c r="N114" s="1">
        <v>0.73516446352005005</v>
      </c>
      <c r="O114" s="1">
        <v>0.17111483216285706</v>
      </c>
      <c r="P114" s="1">
        <f t="shared" si="11"/>
        <v>23.27572137308433</v>
      </c>
      <c r="Q114" t="str">
        <f t="shared" si="12"/>
        <v>ok</v>
      </c>
      <c r="X114" t="e">
        <f t="shared" si="13"/>
        <v>#DIV/0!</v>
      </c>
      <c r="Y114" t="e">
        <f t="shared" si="14"/>
        <v>#DIV/0!</v>
      </c>
    </row>
    <row r="115" spans="1:25" x14ac:dyDescent="0.3">
      <c r="A115" t="s">
        <v>47</v>
      </c>
      <c r="B115">
        <v>17</v>
      </c>
      <c r="C115" s="1">
        <v>28.451381683349609</v>
      </c>
      <c r="D115" s="1">
        <v>10.458322525024414</v>
      </c>
      <c r="E115" s="1">
        <v>8.5941505432128906</v>
      </c>
      <c r="F115" s="1">
        <v>1.8836543560028076</v>
      </c>
      <c r="G115">
        <f t="shared" si="8"/>
        <v>21.917865489223914</v>
      </c>
      <c r="H115" t="str">
        <f t="shared" si="9"/>
        <v>ok</v>
      </c>
      <c r="I115" t="s">
        <v>47</v>
      </c>
      <c r="J115">
        <f t="shared" si="10"/>
        <v>1</v>
      </c>
      <c r="K115">
        <v>20</v>
      </c>
      <c r="L115" s="1">
        <v>31.781099319458008</v>
      </c>
      <c r="M115" s="1">
        <v>0.58880752325057983</v>
      </c>
      <c r="N115" s="1">
        <v>0.73516446352005005</v>
      </c>
      <c r="O115" s="1">
        <v>0.17111483216285706</v>
      </c>
      <c r="P115" s="1">
        <f t="shared" si="11"/>
        <v>23.27572137308433</v>
      </c>
      <c r="Q115" t="str">
        <f t="shared" si="12"/>
        <v>ok</v>
      </c>
      <c r="X115" t="e">
        <f t="shared" si="13"/>
        <v>#DIV/0!</v>
      </c>
      <c r="Y115" t="e">
        <f t="shared" si="14"/>
        <v>#DIV/0!</v>
      </c>
    </row>
    <row r="116" spans="1:25" x14ac:dyDescent="0.3">
      <c r="A116" t="s">
        <v>48</v>
      </c>
      <c r="B116">
        <v>17</v>
      </c>
      <c r="C116" s="1">
        <v>35.195568084716797</v>
      </c>
      <c r="D116" s="1">
        <v>6.4081087708473206E-2</v>
      </c>
      <c r="E116" s="1">
        <v>0.14309628307819366</v>
      </c>
      <c r="F116" s="1">
        <v>6.9010481238365173E-2</v>
      </c>
      <c r="G116">
        <f t="shared" si="8"/>
        <v>48.226606417620935</v>
      </c>
      <c r="H116" t="str">
        <f t="shared" si="9"/>
        <v>check</v>
      </c>
      <c r="I116" t="s">
        <v>48</v>
      </c>
      <c r="J116">
        <f t="shared" si="10"/>
        <v>1</v>
      </c>
      <c r="K116">
        <v>20</v>
      </c>
      <c r="L116" s="1">
        <v>36.403331756591797</v>
      </c>
      <c r="M116" s="1">
        <v>1.2935206294059753E-2</v>
      </c>
      <c r="N116" s="1">
        <v>0.14867763221263885</v>
      </c>
      <c r="O116" s="1">
        <v>0.12398846447467804</v>
      </c>
      <c r="P116" s="1">
        <f t="shared" si="11"/>
        <v>83.394161333797442</v>
      </c>
      <c r="Q116" t="str">
        <f t="shared" si="12"/>
        <v>check</v>
      </c>
      <c r="R116" t="s">
        <v>48</v>
      </c>
      <c r="S116">
        <f t="shared" ref="S116:S130" si="17">_xlfn.XMATCH(A116,R116,0,1)</f>
        <v>1</v>
      </c>
      <c r="T116" s="2">
        <v>23</v>
      </c>
      <c r="U116" t="s">
        <v>78</v>
      </c>
      <c r="V116" s="1">
        <v>36.492835998535156</v>
      </c>
      <c r="W116" s="1">
        <v>3.0488126277923584</v>
      </c>
      <c r="X116">
        <f t="shared" si="13"/>
        <v>8.354551090287254</v>
      </c>
      <c r="Y116" t="str">
        <f t="shared" si="14"/>
        <v>ok</v>
      </c>
    </row>
    <row r="117" spans="1:25" x14ac:dyDescent="0.3">
      <c r="A117" t="s">
        <v>48</v>
      </c>
      <c r="B117">
        <v>17</v>
      </c>
      <c r="C117" s="1">
        <v>33.746185302734375</v>
      </c>
      <c r="D117" s="1">
        <v>0.19154231250286102</v>
      </c>
      <c r="E117" s="1">
        <v>0.14309628307819366</v>
      </c>
      <c r="F117" s="1">
        <v>6.9010481238365173E-2</v>
      </c>
      <c r="G117">
        <f t="shared" si="8"/>
        <v>48.226606417620935</v>
      </c>
      <c r="H117" t="str">
        <f t="shared" si="9"/>
        <v>check</v>
      </c>
      <c r="I117" t="s">
        <v>48</v>
      </c>
      <c r="J117">
        <f t="shared" si="10"/>
        <v>1</v>
      </c>
      <c r="K117">
        <v>20</v>
      </c>
      <c r="L117" s="1">
        <v>33.235267639160156</v>
      </c>
      <c r="M117" s="1">
        <v>0.17713265120983124</v>
      </c>
      <c r="N117" s="1">
        <v>0.14867763221263885</v>
      </c>
      <c r="O117" s="1">
        <v>0.12398846447467804</v>
      </c>
      <c r="P117" s="1">
        <f t="shared" si="11"/>
        <v>83.394161333797442</v>
      </c>
      <c r="Q117" t="str">
        <f t="shared" si="12"/>
        <v>check</v>
      </c>
      <c r="R117" t="s">
        <v>48</v>
      </c>
      <c r="S117">
        <f t="shared" si="17"/>
        <v>1</v>
      </c>
      <c r="T117" s="2">
        <v>23</v>
      </c>
      <c r="U117" s="1">
        <v>38.648674011230469</v>
      </c>
      <c r="V117" s="1">
        <v>36.492835998535156</v>
      </c>
      <c r="W117" s="1">
        <v>3.0488126277923584</v>
      </c>
      <c r="X117">
        <f t="shared" si="13"/>
        <v>8.354551090287254</v>
      </c>
      <c r="Y117" t="str">
        <f t="shared" si="14"/>
        <v>ok</v>
      </c>
    </row>
    <row r="118" spans="1:25" x14ac:dyDescent="0.3">
      <c r="A118" t="s">
        <v>48</v>
      </c>
      <c r="B118">
        <v>17</v>
      </c>
      <c r="C118" s="1">
        <v>33.875877380371094</v>
      </c>
      <c r="D118" s="1">
        <v>0.17366546392440796</v>
      </c>
      <c r="E118" s="1">
        <v>0.14309628307819366</v>
      </c>
      <c r="F118" s="1">
        <v>6.9010481238365173E-2</v>
      </c>
      <c r="G118">
        <f t="shared" si="8"/>
        <v>48.226606417620935</v>
      </c>
      <c r="H118" t="str">
        <f t="shared" si="9"/>
        <v>check</v>
      </c>
      <c r="I118" t="s">
        <v>48</v>
      </c>
      <c r="J118">
        <f t="shared" si="10"/>
        <v>1</v>
      </c>
      <c r="K118">
        <v>20</v>
      </c>
      <c r="L118" s="1">
        <v>32.789596557617188</v>
      </c>
      <c r="M118" s="1">
        <v>0.25596502423286438</v>
      </c>
      <c r="N118" s="1">
        <v>0.14867763221263885</v>
      </c>
      <c r="O118" s="1">
        <v>0.12398846447467804</v>
      </c>
      <c r="P118" s="1">
        <f t="shared" si="11"/>
        <v>83.394161333797442</v>
      </c>
      <c r="Q118" t="str">
        <f t="shared" si="12"/>
        <v>check</v>
      </c>
      <c r="R118" t="s">
        <v>48</v>
      </c>
      <c r="S118">
        <f t="shared" si="17"/>
        <v>1</v>
      </c>
      <c r="T118" s="2">
        <v>23</v>
      </c>
      <c r="U118" s="1">
        <v>34.337001800537109</v>
      </c>
      <c r="V118" s="1">
        <v>36.492835998535156</v>
      </c>
      <c r="W118" s="1">
        <v>3.0488126277923584</v>
      </c>
      <c r="X118">
        <f t="shared" si="13"/>
        <v>8.354551090287254</v>
      </c>
      <c r="Y118" t="str">
        <f t="shared" si="14"/>
        <v>ok</v>
      </c>
    </row>
    <row r="119" spans="1:25" x14ac:dyDescent="0.3">
      <c r="A119" t="s">
        <v>49</v>
      </c>
      <c r="B119">
        <v>17</v>
      </c>
      <c r="C119" s="1">
        <v>32.13128662109375</v>
      </c>
      <c r="D119" s="1">
        <v>0.64879053831100464</v>
      </c>
      <c r="E119" s="1">
        <v>0.39580664038658142</v>
      </c>
      <c r="F119" s="1">
        <v>0.22622650861740112</v>
      </c>
      <c r="G119">
        <f t="shared" si="8"/>
        <v>57.155814363409206</v>
      </c>
      <c r="H119" t="str">
        <f t="shared" si="9"/>
        <v>check</v>
      </c>
      <c r="I119" t="s">
        <v>49</v>
      </c>
      <c r="J119">
        <f t="shared" si="10"/>
        <v>1</v>
      </c>
      <c r="K119">
        <v>20</v>
      </c>
      <c r="L119" s="1">
        <v>31.592350006103516</v>
      </c>
      <c r="M119" s="1">
        <v>0.68815469741821289</v>
      </c>
      <c r="N119" s="1">
        <v>0.37253263592720032</v>
      </c>
      <c r="O119" s="1">
        <v>0.3410237729549408</v>
      </c>
      <c r="P119" s="1">
        <f t="shared" si="11"/>
        <v>91.541985873576749</v>
      </c>
      <c r="Q119" t="str">
        <f t="shared" si="12"/>
        <v>check</v>
      </c>
      <c r="R119" t="s">
        <v>49</v>
      </c>
      <c r="S119">
        <f t="shared" si="17"/>
        <v>1</v>
      </c>
      <c r="T119" s="2">
        <v>23</v>
      </c>
      <c r="U119" s="1">
        <v>32.806732177734375</v>
      </c>
      <c r="V119" s="1">
        <v>32.925155639648438</v>
      </c>
      <c r="W119" s="1">
        <v>0.21256299316883087</v>
      </c>
      <c r="X119">
        <f t="shared" si="13"/>
        <v>0.64559449770030164</v>
      </c>
      <c r="Y119" t="str">
        <f t="shared" si="14"/>
        <v>ok</v>
      </c>
    </row>
    <row r="120" spans="1:25" x14ac:dyDescent="0.3">
      <c r="A120" t="s">
        <v>49</v>
      </c>
      <c r="B120">
        <v>17</v>
      </c>
      <c r="C120" s="1">
        <v>33.043537139892578</v>
      </c>
      <c r="D120" s="1">
        <v>0.32568660378456116</v>
      </c>
      <c r="E120" s="1">
        <v>0.39580664038658142</v>
      </c>
      <c r="F120" s="1">
        <v>0.22622650861740112</v>
      </c>
      <c r="G120">
        <f t="shared" si="8"/>
        <v>57.155814363409206</v>
      </c>
      <c r="H120" t="str">
        <f t="shared" si="9"/>
        <v>check</v>
      </c>
      <c r="I120" t="s">
        <v>49</v>
      </c>
      <c r="J120">
        <f t="shared" si="10"/>
        <v>1</v>
      </c>
      <c r="K120">
        <v>20</v>
      </c>
      <c r="L120" s="1">
        <v>32.194007873535156</v>
      </c>
      <c r="M120" s="1">
        <v>0.41864383220672607</v>
      </c>
      <c r="N120" s="1">
        <v>0.37253263592720032</v>
      </c>
      <c r="O120" s="1">
        <v>0.3410237729549408</v>
      </c>
      <c r="P120" s="1">
        <f t="shared" si="11"/>
        <v>91.541985873576749</v>
      </c>
      <c r="Q120" t="str">
        <f t="shared" si="12"/>
        <v>check</v>
      </c>
      <c r="R120" t="s">
        <v>49</v>
      </c>
      <c r="S120">
        <f t="shared" si="17"/>
        <v>1</v>
      </c>
      <c r="T120" s="2">
        <v>23</v>
      </c>
      <c r="U120" s="1">
        <v>32.798179626464844</v>
      </c>
      <c r="V120" s="1">
        <v>32.925155639648438</v>
      </c>
      <c r="W120" s="1">
        <v>0.21256299316883087</v>
      </c>
      <c r="X120">
        <f t="shared" si="13"/>
        <v>0.64559449770030164</v>
      </c>
      <c r="Y120" t="str">
        <f t="shared" si="14"/>
        <v>ok</v>
      </c>
    </row>
    <row r="121" spans="1:25" x14ac:dyDescent="0.3">
      <c r="A121" t="s">
        <v>49</v>
      </c>
      <c r="B121">
        <v>17</v>
      </c>
      <c r="C121" s="1">
        <v>33.605987548828125</v>
      </c>
      <c r="D121" s="1">
        <v>0.21294276416301727</v>
      </c>
      <c r="E121" s="1">
        <v>0.39580664038658142</v>
      </c>
      <c r="F121" s="1">
        <v>0.22622650861740112</v>
      </c>
      <c r="G121">
        <f t="shared" si="8"/>
        <v>57.155814363409206</v>
      </c>
      <c r="H121" t="str">
        <f t="shared" si="9"/>
        <v>check</v>
      </c>
      <c r="I121" t="s">
        <v>49</v>
      </c>
      <c r="J121">
        <f t="shared" si="10"/>
        <v>1</v>
      </c>
      <c r="K121">
        <v>20</v>
      </c>
      <c r="L121" s="1">
        <v>36.621795654296875</v>
      </c>
      <c r="M121" s="1">
        <v>1.0799425654113293E-2</v>
      </c>
      <c r="N121" s="1">
        <v>0.37253263592720032</v>
      </c>
      <c r="O121" s="1">
        <v>0.3410237729549408</v>
      </c>
      <c r="P121" s="1">
        <f t="shared" si="11"/>
        <v>91.541985873576749</v>
      </c>
      <c r="Q121" t="str">
        <f t="shared" si="12"/>
        <v>check</v>
      </c>
      <c r="R121" t="s">
        <v>49</v>
      </c>
      <c r="S121">
        <f t="shared" si="17"/>
        <v>1</v>
      </c>
      <c r="T121" s="2">
        <v>23</v>
      </c>
      <c r="U121" s="1">
        <v>33.170551300048828</v>
      </c>
      <c r="V121" s="1">
        <v>32.925155639648438</v>
      </c>
      <c r="W121" s="1">
        <v>0.21256299316883087</v>
      </c>
      <c r="X121">
        <f t="shared" si="13"/>
        <v>0.64559449770030164</v>
      </c>
      <c r="Y121" t="str">
        <f t="shared" si="14"/>
        <v>ok</v>
      </c>
    </row>
    <row r="122" spans="1:25" x14ac:dyDescent="0.3">
      <c r="A122" t="s">
        <v>50</v>
      </c>
      <c r="B122">
        <v>17</v>
      </c>
      <c r="C122" s="1">
        <v>22.925638198852539</v>
      </c>
      <c r="D122" s="1">
        <v>679.8756103515625</v>
      </c>
      <c r="E122" s="1">
        <v>645.0101318359375</v>
      </c>
      <c r="F122" s="1">
        <v>33.199291229248047</v>
      </c>
      <c r="G122">
        <f t="shared" si="8"/>
        <v>5.1470960827778907</v>
      </c>
      <c r="H122" t="str">
        <f t="shared" si="9"/>
        <v>ok</v>
      </c>
      <c r="I122" t="s">
        <v>50</v>
      </c>
      <c r="J122">
        <f t="shared" si="10"/>
        <v>1</v>
      </c>
      <c r="K122">
        <v>20</v>
      </c>
      <c r="L122" s="1">
        <v>24.576414108276367</v>
      </c>
      <c r="M122" s="1">
        <v>226.26312255859375</v>
      </c>
      <c r="N122" s="1">
        <v>242.36692810058594</v>
      </c>
      <c r="O122" s="1">
        <v>47.112064361572266</v>
      </c>
      <c r="P122" s="1">
        <f t="shared" si="11"/>
        <v>19.438322188091622</v>
      </c>
      <c r="Q122" t="str">
        <f t="shared" si="12"/>
        <v>ok</v>
      </c>
      <c r="R122" t="s">
        <v>50</v>
      </c>
      <c r="S122">
        <f t="shared" si="17"/>
        <v>1</v>
      </c>
      <c r="T122" s="2">
        <v>23</v>
      </c>
      <c r="U122" s="1">
        <v>35.71893310546875</v>
      </c>
      <c r="V122" s="1">
        <v>34.545982360839844</v>
      </c>
      <c r="W122" s="1">
        <v>1.6701551675796509</v>
      </c>
      <c r="X122">
        <f t="shared" si="13"/>
        <v>4.8345858286342507</v>
      </c>
      <c r="Y122" t="str">
        <f t="shared" si="14"/>
        <v>ok</v>
      </c>
    </row>
    <row r="123" spans="1:25" x14ac:dyDescent="0.3">
      <c r="A123" t="s">
        <v>50</v>
      </c>
      <c r="B123">
        <v>17</v>
      </c>
      <c r="C123" s="1">
        <v>23.00279426574707</v>
      </c>
      <c r="D123" s="1">
        <v>641.37933349609375</v>
      </c>
      <c r="E123" s="1">
        <v>645.0101318359375</v>
      </c>
      <c r="F123" s="1">
        <v>33.199291229248047</v>
      </c>
      <c r="G123">
        <f t="shared" si="8"/>
        <v>5.1470960827778907</v>
      </c>
      <c r="H123" t="str">
        <f t="shared" si="9"/>
        <v>ok</v>
      </c>
      <c r="I123" t="s">
        <v>50</v>
      </c>
      <c r="J123">
        <f t="shared" si="10"/>
        <v>1</v>
      </c>
      <c r="K123">
        <v>20</v>
      </c>
      <c r="L123" s="1">
        <v>24.693418502807617</v>
      </c>
      <c r="M123" s="1">
        <v>205.41828918457031</v>
      </c>
      <c r="N123" s="1">
        <v>242.36692810058594</v>
      </c>
      <c r="O123" s="1">
        <v>47.112064361572266</v>
      </c>
      <c r="P123" s="1">
        <f t="shared" si="11"/>
        <v>19.438322188091622</v>
      </c>
      <c r="Q123" t="str">
        <f t="shared" si="12"/>
        <v>ok</v>
      </c>
      <c r="R123" t="s">
        <v>50</v>
      </c>
      <c r="S123">
        <f t="shared" si="17"/>
        <v>1</v>
      </c>
      <c r="T123" s="2">
        <v>23</v>
      </c>
      <c r="U123" s="1">
        <v>32.633777618408203</v>
      </c>
      <c r="V123" s="1">
        <v>34.545982360839844</v>
      </c>
      <c r="W123" s="1">
        <v>1.6701551675796509</v>
      </c>
      <c r="X123">
        <f t="shared" si="13"/>
        <v>4.8345858286342507</v>
      </c>
      <c r="Y123" t="str">
        <f t="shared" si="14"/>
        <v>ok</v>
      </c>
    </row>
    <row r="124" spans="1:25" x14ac:dyDescent="0.3">
      <c r="A124" t="s">
        <v>50</v>
      </c>
      <c r="B124">
        <v>17</v>
      </c>
      <c r="C124" s="1">
        <v>23.061025619506836</v>
      </c>
      <c r="D124" s="1">
        <v>613.7755126953125</v>
      </c>
      <c r="E124" s="1">
        <v>645.0101318359375</v>
      </c>
      <c r="F124" s="1">
        <v>33.199291229248047</v>
      </c>
      <c r="G124">
        <f t="shared" si="8"/>
        <v>5.1470960827778907</v>
      </c>
      <c r="H124" t="str">
        <f t="shared" si="9"/>
        <v>ok</v>
      </c>
      <c r="I124" t="s">
        <v>50</v>
      </c>
      <c r="J124">
        <f t="shared" si="10"/>
        <v>1</v>
      </c>
      <c r="K124">
        <v>20</v>
      </c>
      <c r="L124" s="1">
        <v>24.253551483154297</v>
      </c>
      <c r="M124" s="1">
        <v>295.41934204101563</v>
      </c>
      <c r="N124" s="1">
        <v>242.36692810058594</v>
      </c>
      <c r="O124" s="1">
        <v>47.112064361572266</v>
      </c>
      <c r="P124" s="1">
        <f t="shared" si="11"/>
        <v>19.438322188091622</v>
      </c>
      <c r="Q124" t="str">
        <f t="shared" si="12"/>
        <v>ok</v>
      </c>
      <c r="R124" t="s">
        <v>50</v>
      </c>
      <c r="S124">
        <f t="shared" si="17"/>
        <v>1</v>
      </c>
      <c r="T124" s="2">
        <v>23</v>
      </c>
      <c r="U124" s="1">
        <v>35.285236358642578</v>
      </c>
      <c r="V124" s="1">
        <v>34.545982360839844</v>
      </c>
      <c r="W124" s="1">
        <v>1.6701551675796509</v>
      </c>
      <c r="X124">
        <f t="shared" si="13"/>
        <v>4.8345858286342507</v>
      </c>
      <c r="Y124" t="str">
        <f t="shared" si="14"/>
        <v>ok</v>
      </c>
    </row>
    <row r="125" spans="1:25" x14ac:dyDescent="0.3">
      <c r="A125" t="s">
        <v>51</v>
      </c>
      <c r="B125">
        <v>17</v>
      </c>
      <c r="C125" s="1">
        <v>25.046035766601563</v>
      </c>
      <c r="D125" s="1">
        <v>137.00555419921875</v>
      </c>
      <c r="E125" s="1">
        <v>120.14380645751953</v>
      </c>
      <c r="F125" s="1">
        <v>22.308721542358398</v>
      </c>
      <c r="G125">
        <f t="shared" si="8"/>
        <v>18.568349214277909</v>
      </c>
      <c r="H125" t="str">
        <f t="shared" si="9"/>
        <v>ok</v>
      </c>
      <c r="I125" t="s">
        <v>51</v>
      </c>
      <c r="J125">
        <f t="shared" si="10"/>
        <v>1</v>
      </c>
      <c r="K125">
        <v>20</v>
      </c>
      <c r="L125" s="1">
        <v>31.750263214111328</v>
      </c>
      <c r="M125" s="1">
        <v>0.60399818420410156</v>
      </c>
      <c r="N125" s="1">
        <v>0.35271689295768738</v>
      </c>
      <c r="O125" s="1">
        <v>0.24593585729598999</v>
      </c>
      <c r="P125" s="1">
        <f t="shared" si="11"/>
        <v>69.726135097672497</v>
      </c>
      <c r="Q125" t="str">
        <f t="shared" si="12"/>
        <v>check</v>
      </c>
      <c r="R125" t="s">
        <v>51</v>
      </c>
      <c r="S125">
        <f t="shared" si="17"/>
        <v>1</v>
      </c>
      <c r="T125" s="2">
        <v>23</v>
      </c>
      <c r="U125" t="s">
        <v>78</v>
      </c>
      <c r="V125" s="1">
        <v>37.173954010009766</v>
      </c>
      <c r="W125" t="s">
        <v>8</v>
      </c>
      <c r="X125" t="e">
        <f t="shared" si="13"/>
        <v>#VALUE!</v>
      </c>
      <c r="Y125" t="e">
        <f t="shared" si="14"/>
        <v>#VALUE!</v>
      </c>
    </row>
    <row r="126" spans="1:25" x14ac:dyDescent="0.3">
      <c r="A126" t="s">
        <v>51</v>
      </c>
      <c r="B126">
        <v>17</v>
      </c>
      <c r="C126" s="1">
        <v>25.130067825317383</v>
      </c>
      <c r="D126" s="1">
        <v>128.57829284667969</v>
      </c>
      <c r="E126" s="1">
        <v>120.14380645751953</v>
      </c>
      <c r="F126" s="1">
        <v>22.308721542358398</v>
      </c>
      <c r="G126">
        <f t="shared" si="8"/>
        <v>18.568349214277909</v>
      </c>
      <c r="H126" t="str">
        <f t="shared" si="9"/>
        <v>ok</v>
      </c>
      <c r="I126" t="s">
        <v>51</v>
      </c>
      <c r="J126">
        <f t="shared" si="10"/>
        <v>1</v>
      </c>
      <c r="K126">
        <v>20</v>
      </c>
      <c r="L126" s="1">
        <v>33.784812927246094</v>
      </c>
      <c r="M126" s="1">
        <v>0.11249994486570358</v>
      </c>
      <c r="N126" s="1">
        <v>0.35271689295768738</v>
      </c>
      <c r="O126" s="1">
        <v>0.24593585729598999</v>
      </c>
      <c r="P126" s="1">
        <f t="shared" si="11"/>
        <v>69.726135097672497</v>
      </c>
      <c r="Q126" t="str">
        <f t="shared" si="12"/>
        <v>check</v>
      </c>
      <c r="R126" t="s">
        <v>51</v>
      </c>
      <c r="S126">
        <f t="shared" si="17"/>
        <v>1</v>
      </c>
      <c r="T126" s="2">
        <v>23</v>
      </c>
      <c r="U126" t="s">
        <v>78</v>
      </c>
      <c r="V126" s="1">
        <v>37.173954010009766</v>
      </c>
      <c r="W126" t="s">
        <v>8</v>
      </c>
      <c r="X126" t="e">
        <f t="shared" si="13"/>
        <v>#VALUE!</v>
      </c>
      <c r="Y126" t="e">
        <f t="shared" si="14"/>
        <v>#VALUE!</v>
      </c>
    </row>
    <row r="127" spans="1:25" x14ac:dyDescent="0.3">
      <c r="A127" t="s">
        <v>51</v>
      </c>
      <c r="B127">
        <v>17</v>
      </c>
      <c r="C127" s="1">
        <v>25.532821655273438</v>
      </c>
      <c r="D127" s="1">
        <v>94.847579956054688</v>
      </c>
      <c r="E127" s="1">
        <v>120.14380645751953</v>
      </c>
      <c r="F127" s="1">
        <v>22.308721542358398</v>
      </c>
      <c r="G127">
        <f t="shared" si="8"/>
        <v>18.568349214277909</v>
      </c>
      <c r="H127" t="str">
        <f t="shared" si="9"/>
        <v>ok</v>
      </c>
      <c r="I127" t="s">
        <v>51</v>
      </c>
      <c r="J127">
        <f t="shared" si="10"/>
        <v>1</v>
      </c>
      <c r="K127">
        <v>20</v>
      </c>
      <c r="L127" s="1">
        <v>32.440032958984375</v>
      </c>
      <c r="M127" s="1">
        <v>0.34165248274803162</v>
      </c>
      <c r="N127" s="1">
        <v>0.35271689295768738</v>
      </c>
      <c r="O127" s="1">
        <v>0.24593585729598999</v>
      </c>
      <c r="P127" s="1">
        <f t="shared" si="11"/>
        <v>69.726135097672497</v>
      </c>
      <c r="Q127" t="str">
        <f t="shared" si="12"/>
        <v>check</v>
      </c>
      <c r="R127" t="s">
        <v>51</v>
      </c>
      <c r="S127">
        <f t="shared" si="17"/>
        <v>1</v>
      </c>
      <c r="T127" s="2">
        <v>23</v>
      </c>
      <c r="U127" s="1">
        <v>37.173954010009766</v>
      </c>
      <c r="V127" s="1">
        <v>37.173954010009766</v>
      </c>
      <c r="W127" t="s">
        <v>8</v>
      </c>
      <c r="X127" t="e">
        <f t="shared" si="13"/>
        <v>#VALUE!</v>
      </c>
      <c r="Y127" t="e">
        <f t="shared" si="14"/>
        <v>#VALUE!</v>
      </c>
    </row>
    <row r="128" spans="1:25" x14ac:dyDescent="0.3">
      <c r="A128" t="s">
        <v>52</v>
      </c>
      <c r="B128">
        <v>17</v>
      </c>
      <c r="C128" s="1">
        <v>33.435333251953125</v>
      </c>
      <c r="D128" s="1">
        <v>0.24224434792995453</v>
      </c>
      <c r="E128" s="1">
        <v>3.2762222290039063</v>
      </c>
      <c r="F128" s="1">
        <v>4.7264423370361328</v>
      </c>
      <c r="G128">
        <f t="shared" si="8"/>
        <v>144.26501032786007</v>
      </c>
      <c r="H128" t="str">
        <f t="shared" si="9"/>
        <v>check</v>
      </c>
      <c r="I128" t="s">
        <v>52</v>
      </c>
      <c r="J128">
        <f t="shared" si="10"/>
        <v>1</v>
      </c>
      <c r="K128">
        <v>20</v>
      </c>
      <c r="L128" s="1">
        <v>31.477506637573242</v>
      </c>
      <c r="M128" s="1">
        <v>0.75663340091705322</v>
      </c>
      <c r="N128" s="1">
        <v>0.57533252239227295</v>
      </c>
      <c r="O128" s="1">
        <v>0.23730291426181793</v>
      </c>
      <c r="P128" s="1">
        <f t="shared" si="11"/>
        <v>41.246219364602538</v>
      </c>
      <c r="Q128" t="str">
        <f t="shared" si="12"/>
        <v>check</v>
      </c>
      <c r="R128" t="s">
        <v>52</v>
      </c>
      <c r="S128">
        <f t="shared" si="17"/>
        <v>1</v>
      </c>
      <c r="T128" s="2">
        <v>23</v>
      </c>
      <c r="U128" s="1">
        <v>32.499004364013672</v>
      </c>
      <c r="V128" s="1">
        <v>32.573577880859375</v>
      </c>
      <c r="W128" s="1">
        <v>1.256245493888855</v>
      </c>
      <c r="X128">
        <f t="shared" si="13"/>
        <v>3.856639569910556</v>
      </c>
      <c r="Y128" t="str">
        <f t="shared" si="14"/>
        <v>ok</v>
      </c>
    </row>
    <row r="129" spans="1:25" x14ac:dyDescent="0.3">
      <c r="A129" t="s">
        <v>52</v>
      </c>
      <c r="B129">
        <v>17</v>
      </c>
      <c r="C129" s="1">
        <v>31.751474380493164</v>
      </c>
      <c r="D129" s="1">
        <v>0.86440831422805786</v>
      </c>
      <c r="E129" s="1">
        <v>3.2762222290039063</v>
      </c>
      <c r="F129" s="1">
        <v>4.7264423370361328</v>
      </c>
      <c r="G129">
        <f t="shared" si="8"/>
        <v>144.26501032786007</v>
      </c>
      <c r="H129" t="str">
        <f t="shared" si="9"/>
        <v>check</v>
      </c>
      <c r="I129" t="s">
        <v>52</v>
      </c>
      <c r="J129">
        <f t="shared" si="10"/>
        <v>1</v>
      </c>
      <c r="K129">
        <v>20</v>
      </c>
      <c r="L129" s="1">
        <v>32.570491790771484</v>
      </c>
      <c r="M129" s="1">
        <v>0.30674904584884644</v>
      </c>
      <c r="N129" s="1">
        <v>0.57533252239227295</v>
      </c>
      <c r="O129" s="1">
        <v>0.23730291426181793</v>
      </c>
      <c r="P129" s="1">
        <f t="shared" si="11"/>
        <v>41.246219364602538</v>
      </c>
      <c r="Q129" t="str">
        <f t="shared" si="12"/>
        <v>check</v>
      </c>
      <c r="R129" t="s">
        <v>52</v>
      </c>
      <c r="S129">
        <f t="shared" si="17"/>
        <v>1</v>
      </c>
      <c r="T129" s="2">
        <v>23</v>
      </c>
      <c r="U129" s="1">
        <v>31.356279373168945</v>
      </c>
      <c r="V129" s="1">
        <v>32.573577880859375</v>
      </c>
      <c r="W129" s="1">
        <v>1.256245493888855</v>
      </c>
      <c r="X129">
        <f t="shared" si="13"/>
        <v>3.856639569910556</v>
      </c>
      <c r="Y129" t="str">
        <f t="shared" si="14"/>
        <v>ok</v>
      </c>
    </row>
    <row r="130" spans="1:25" x14ac:dyDescent="0.3">
      <c r="A130" t="s">
        <v>52</v>
      </c>
      <c r="B130">
        <v>17</v>
      </c>
      <c r="C130" s="1">
        <v>28.691694259643555</v>
      </c>
      <c r="D130" s="1">
        <v>8.7220134735107422</v>
      </c>
      <c r="E130" s="1">
        <v>3.2762222290039063</v>
      </c>
      <c r="F130" s="1">
        <v>4.7264423370361328</v>
      </c>
      <c r="G130">
        <f t="shared" si="8"/>
        <v>144.26501032786007</v>
      </c>
      <c r="H130" t="str">
        <f t="shared" si="9"/>
        <v>check</v>
      </c>
      <c r="I130" t="s">
        <v>52</v>
      </c>
      <c r="J130">
        <f t="shared" si="10"/>
        <v>1</v>
      </c>
      <c r="K130">
        <v>20</v>
      </c>
      <c r="L130" s="1">
        <v>31.638134002685547</v>
      </c>
      <c r="M130" s="1">
        <v>0.66261512041091919</v>
      </c>
      <c r="N130" s="1">
        <v>0.57533252239227295</v>
      </c>
      <c r="O130" s="1">
        <v>0.23730291426181793</v>
      </c>
      <c r="P130" s="1">
        <f t="shared" si="11"/>
        <v>41.246219364602538</v>
      </c>
      <c r="Q130" t="str">
        <f t="shared" si="12"/>
        <v>check</v>
      </c>
      <c r="R130" t="s">
        <v>52</v>
      </c>
      <c r="S130">
        <f t="shared" si="17"/>
        <v>1</v>
      </c>
      <c r="T130" s="2">
        <v>23</v>
      </c>
      <c r="U130" s="1">
        <v>33.865447998046875</v>
      </c>
      <c r="V130" s="1">
        <v>32.573577880859375</v>
      </c>
      <c r="W130" s="1">
        <v>1.256245493888855</v>
      </c>
      <c r="X130">
        <f t="shared" si="13"/>
        <v>3.856639569910556</v>
      </c>
      <c r="Y130" t="str">
        <f t="shared" si="14"/>
        <v>ok</v>
      </c>
    </row>
    <row r="131" spans="1:25" x14ac:dyDescent="0.3">
      <c r="A131" t="s">
        <v>53</v>
      </c>
      <c r="B131">
        <v>17</v>
      </c>
      <c r="C131" s="1">
        <v>21.782951354980469</v>
      </c>
      <c r="D131" s="1">
        <v>1611.9034423828125</v>
      </c>
      <c r="E131" s="1">
        <v>1638.2412109375</v>
      </c>
      <c r="F131" s="1">
        <v>28.647293090820313</v>
      </c>
      <c r="G131">
        <f t="shared" ref="G131:G190" si="18">(F131/E131)*100</f>
        <v>1.7486614852294315</v>
      </c>
      <c r="H131" t="str">
        <f t="shared" ref="H131:H190" si="19">IF(G131&lt;40,"ok","check")</f>
        <v>ok</v>
      </c>
      <c r="I131" t="s">
        <v>53</v>
      </c>
      <c r="J131">
        <f t="shared" ref="J131:J190" si="20">_xlfn.XMATCH(A131,I131,0,1)</f>
        <v>1</v>
      </c>
      <c r="K131">
        <v>20</v>
      </c>
      <c r="L131" s="1">
        <v>23.999406814575195</v>
      </c>
      <c r="M131" s="1">
        <v>364.42813110351563</v>
      </c>
      <c r="N131" s="1">
        <v>393.04098510742188</v>
      </c>
      <c r="O131" s="1">
        <v>38.152812957763672</v>
      </c>
      <c r="P131" s="1">
        <f t="shared" ref="P131:P190" si="21">(O131/N131)*100</f>
        <v>9.7070825698587484</v>
      </c>
      <c r="Q131" t="str">
        <f t="shared" ref="Q131:Q190" si="22">IF(P131&lt;40,"ok","check")</f>
        <v>ok</v>
      </c>
      <c r="X131" t="e">
        <f t="shared" ref="X131:X190" si="23">(W131/V131)*100</f>
        <v>#DIV/0!</v>
      </c>
      <c r="Y131" t="e">
        <f t="shared" ref="Y131:Y190" si="24">IF(X131&lt;40,"ok","check")</f>
        <v>#DIV/0!</v>
      </c>
    </row>
    <row r="132" spans="1:25" x14ac:dyDescent="0.3">
      <c r="A132" t="s">
        <v>53</v>
      </c>
      <c r="B132">
        <v>17</v>
      </c>
      <c r="C132" s="1">
        <v>21.737079620361328</v>
      </c>
      <c r="D132" s="1">
        <v>1668.742431640625</v>
      </c>
      <c r="E132" s="1">
        <v>1638.2412109375</v>
      </c>
      <c r="F132" s="1">
        <v>28.647293090820313</v>
      </c>
      <c r="G132">
        <f t="shared" si="18"/>
        <v>1.7486614852294315</v>
      </c>
      <c r="H132" t="str">
        <f t="shared" si="19"/>
        <v>ok</v>
      </c>
      <c r="I132" t="s">
        <v>53</v>
      </c>
      <c r="J132">
        <f t="shared" si="20"/>
        <v>1</v>
      </c>
      <c r="K132">
        <v>20</v>
      </c>
      <c r="L132" s="1">
        <v>23.954063415527344</v>
      </c>
      <c r="M132" s="1">
        <v>378.33682250976563</v>
      </c>
      <c r="N132" s="1">
        <v>393.04098510742188</v>
      </c>
      <c r="O132" s="1">
        <v>38.152812957763672</v>
      </c>
      <c r="P132" s="1">
        <f t="shared" si="21"/>
        <v>9.7070825698587484</v>
      </c>
      <c r="Q132" t="str">
        <f t="shared" si="22"/>
        <v>ok</v>
      </c>
      <c r="X132" t="e">
        <f t="shared" si="23"/>
        <v>#DIV/0!</v>
      </c>
      <c r="Y132" t="e">
        <f t="shared" si="24"/>
        <v>#DIV/0!</v>
      </c>
    </row>
    <row r="133" spans="1:25" x14ac:dyDescent="0.3">
      <c r="A133" t="s">
        <v>53</v>
      </c>
      <c r="B133">
        <v>17</v>
      </c>
      <c r="C133" s="1">
        <v>21.764865875244141</v>
      </c>
      <c r="D133" s="1">
        <v>1634.0780029296875</v>
      </c>
      <c r="E133" s="1">
        <v>1638.2412109375</v>
      </c>
      <c r="F133" s="1">
        <v>28.647293090820313</v>
      </c>
      <c r="G133">
        <f t="shared" si="18"/>
        <v>1.7486614852294315</v>
      </c>
      <c r="H133" t="str">
        <f t="shared" si="19"/>
        <v>ok</v>
      </c>
      <c r="I133" t="s">
        <v>53</v>
      </c>
      <c r="J133">
        <f t="shared" si="20"/>
        <v>1</v>
      </c>
      <c r="K133">
        <v>20</v>
      </c>
      <c r="L133" s="1">
        <v>23.781337738037109</v>
      </c>
      <c r="M133" s="1">
        <v>436.3580322265625</v>
      </c>
      <c r="N133" s="1">
        <v>393.04098510742188</v>
      </c>
      <c r="O133" s="1">
        <v>38.152812957763672</v>
      </c>
      <c r="P133" s="1">
        <f t="shared" si="21"/>
        <v>9.7070825698587484</v>
      </c>
      <c r="Q133" t="str">
        <f t="shared" si="22"/>
        <v>ok</v>
      </c>
      <c r="X133" t="e">
        <f t="shared" si="23"/>
        <v>#DIV/0!</v>
      </c>
      <c r="Y133" t="e">
        <f t="shared" si="24"/>
        <v>#DIV/0!</v>
      </c>
    </row>
    <row r="134" spans="1:25" x14ac:dyDescent="0.3">
      <c r="A134" t="s">
        <v>54</v>
      </c>
      <c r="B134">
        <v>17</v>
      </c>
      <c r="C134" s="1">
        <v>25.155492782592773</v>
      </c>
      <c r="D134" s="1">
        <v>126.13217163085938</v>
      </c>
      <c r="E134" s="1">
        <v>122.58919525146484</v>
      </c>
      <c r="F134" s="1">
        <v>6.7140474319458008</v>
      </c>
      <c r="G134">
        <f t="shared" si="18"/>
        <v>5.4768672052813505</v>
      </c>
      <c r="H134" t="str">
        <f t="shared" si="19"/>
        <v>ok</v>
      </c>
      <c r="I134" t="s">
        <v>54</v>
      </c>
      <c r="J134">
        <f t="shared" si="20"/>
        <v>1</v>
      </c>
      <c r="K134">
        <v>20</v>
      </c>
      <c r="L134" s="1">
        <v>33.714183807373047</v>
      </c>
      <c r="M134" s="1">
        <v>0.11925870925188065</v>
      </c>
      <c r="N134" s="1">
        <v>0.2340056300163269</v>
      </c>
      <c r="O134" s="1">
        <v>0.13398152589797974</v>
      </c>
      <c r="P134" s="1">
        <f t="shared" si="21"/>
        <v>57.255684783580485</v>
      </c>
      <c r="Q134" t="str">
        <f t="shared" si="22"/>
        <v>check</v>
      </c>
      <c r="R134" t="s">
        <v>54</v>
      </c>
      <c r="S134">
        <f t="shared" ref="S134:S151" si="25">_xlfn.XMATCH(A134,R134,0,1)</f>
        <v>1</v>
      </c>
      <c r="T134" s="2">
        <v>23</v>
      </c>
      <c r="U134" t="s">
        <v>78</v>
      </c>
      <c r="V134" s="1">
        <v>33.365314483642578</v>
      </c>
      <c r="W134" t="s">
        <v>8</v>
      </c>
      <c r="X134" t="e">
        <f t="shared" si="23"/>
        <v>#VALUE!</v>
      </c>
      <c r="Y134" t="e">
        <f t="shared" si="24"/>
        <v>#VALUE!</v>
      </c>
    </row>
    <row r="135" spans="1:25" x14ac:dyDescent="0.3">
      <c r="A135" t="s">
        <v>54</v>
      </c>
      <c r="B135">
        <v>17</v>
      </c>
      <c r="C135" s="1">
        <v>25.279575347900391</v>
      </c>
      <c r="D135" s="1">
        <v>114.84577941894531</v>
      </c>
      <c r="E135" s="1">
        <v>122.58919525146484</v>
      </c>
      <c r="F135" s="1">
        <v>6.7140474319458008</v>
      </c>
      <c r="G135">
        <f t="shared" si="18"/>
        <v>5.4768672052813505</v>
      </c>
      <c r="H135" t="str">
        <f t="shared" si="19"/>
        <v>ok</v>
      </c>
      <c r="I135" t="s">
        <v>54</v>
      </c>
      <c r="J135">
        <f t="shared" si="20"/>
        <v>1</v>
      </c>
      <c r="K135">
        <v>20</v>
      </c>
      <c r="L135" s="1">
        <v>33.079154968261719</v>
      </c>
      <c r="M135" s="1">
        <v>0.20151303708553314</v>
      </c>
      <c r="N135" s="1">
        <v>0.2340056300163269</v>
      </c>
      <c r="O135" s="1">
        <v>0.13398152589797974</v>
      </c>
      <c r="P135" s="1">
        <f t="shared" si="21"/>
        <v>57.255684783580485</v>
      </c>
      <c r="Q135" t="str">
        <f t="shared" si="22"/>
        <v>check</v>
      </c>
      <c r="R135" t="s">
        <v>54</v>
      </c>
      <c r="S135">
        <f t="shared" si="25"/>
        <v>1</v>
      </c>
      <c r="T135" s="2">
        <v>23</v>
      </c>
      <c r="U135" t="s">
        <v>78</v>
      </c>
      <c r="V135" s="1">
        <v>33.365314483642578</v>
      </c>
      <c r="W135" t="s">
        <v>8</v>
      </c>
      <c r="X135" t="e">
        <f t="shared" si="23"/>
        <v>#VALUE!</v>
      </c>
      <c r="Y135" t="e">
        <f t="shared" si="24"/>
        <v>#VALUE!</v>
      </c>
    </row>
    <row r="136" spans="1:25" x14ac:dyDescent="0.3">
      <c r="A136" t="s">
        <v>54</v>
      </c>
      <c r="B136">
        <v>17</v>
      </c>
      <c r="C136" s="1">
        <v>25.148611068725586</v>
      </c>
      <c r="D136" s="1">
        <v>126.78963470458984</v>
      </c>
      <c r="E136" s="1">
        <v>122.58919525146484</v>
      </c>
      <c r="F136" s="1">
        <v>6.7140474319458008</v>
      </c>
      <c r="G136">
        <f t="shared" si="18"/>
        <v>5.4768672052813505</v>
      </c>
      <c r="H136" t="str">
        <f t="shared" si="19"/>
        <v>ok</v>
      </c>
      <c r="I136" t="s">
        <v>54</v>
      </c>
      <c r="J136">
        <f t="shared" si="20"/>
        <v>1</v>
      </c>
      <c r="K136">
        <v>20</v>
      </c>
      <c r="L136" s="1">
        <v>32.307292938232422</v>
      </c>
      <c r="M136" s="1">
        <v>0.38124513626098633</v>
      </c>
      <c r="N136" s="1">
        <v>0.2340056300163269</v>
      </c>
      <c r="O136" s="1">
        <v>0.13398152589797974</v>
      </c>
      <c r="P136" s="1">
        <f t="shared" si="21"/>
        <v>57.255684783580485</v>
      </c>
      <c r="Q136" t="str">
        <f t="shared" si="22"/>
        <v>check</v>
      </c>
      <c r="R136" t="s">
        <v>54</v>
      </c>
      <c r="S136">
        <f t="shared" si="25"/>
        <v>1</v>
      </c>
      <c r="T136" s="2">
        <v>23</v>
      </c>
      <c r="U136" s="1">
        <v>33.365314483642578</v>
      </c>
      <c r="V136" s="1">
        <v>33.365314483642578</v>
      </c>
      <c r="W136" t="s">
        <v>8</v>
      </c>
      <c r="X136" t="e">
        <f t="shared" si="23"/>
        <v>#VALUE!</v>
      </c>
      <c r="Y136" t="e">
        <f t="shared" si="24"/>
        <v>#VALUE!</v>
      </c>
    </row>
    <row r="137" spans="1:25" x14ac:dyDescent="0.3">
      <c r="A137" t="s">
        <v>55</v>
      </c>
      <c r="B137">
        <v>17</v>
      </c>
      <c r="C137" s="1">
        <v>23.069042205810547</v>
      </c>
      <c r="D137" s="1">
        <v>610.069580078125</v>
      </c>
      <c r="E137" s="1">
        <v>607.3489990234375</v>
      </c>
      <c r="F137" s="1">
        <v>27.085214614868164</v>
      </c>
      <c r="G137">
        <f t="shared" si="18"/>
        <v>4.4595800204526146</v>
      </c>
      <c r="H137" t="str">
        <f t="shared" si="19"/>
        <v>ok</v>
      </c>
      <c r="I137" t="s">
        <v>55</v>
      </c>
      <c r="J137">
        <f t="shared" si="20"/>
        <v>1</v>
      </c>
      <c r="K137">
        <v>20</v>
      </c>
      <c r="L137" s="1">
        <v>30.736423492431641</v>
      </c>
      <c r="M137" s="1">
        <v>1.3955484628677368</v>
      </c>
      <c r="N137" s="1">
        <v>1.0085691213607788</v>
      </c>
      <c r="O137" s="1">
        <v>0.38991397619247437</v>
      </c>
      <c r="P137" s="1">
        <f t="shared" si="21"/>
        <v>38.660114407071646</v>
      </c>
      <c r="Q137" t="str">
        <f t="shared" si="22"/>
        <v>ok</v>
      </c>
      <c r="R137" t="s">
        <v>55</v>
      </c>
      <c r="S137">
        <f t="shared" si="25"/>
        <v>1</v>
      </c>
      <c r="T137" s="2">
        <v>23</v>
      </c>
      <c r="U137" s="1">
        <v>36.885993957519531</v>
      </c>
      <c r="V137" s="1">
        <v>36.790706634521484</v>
      </c>
      <c r="W137" s="1">
        <v>1.1204308271408081</v>
      </c>
      <c r="X137">
        <f t="shared" si="23"/>
        <v>3.0454180678592473</v>
      </c>
      <c r="Y137" t="str">
        <f t="shared" si="24"/>
        <v>ok</v>
      </c>
    </row>
    <row r="138" spans="1:25" x14ac:dyDescent="0.3">
      <c r="A138" t="s">
        <v>55</v>
      </c>
      <c r="B138">
        <v>17</v>
      </c>
      <c r="C138" s="1">
        <v>23.020261764526367</v>
      </c>
      <c r="D138" s="1">
        <v>632.97125244140625</v>
      </c>
      <c r="E138" s="1">
        <v>607.3489990234375</v>
      </c>
      <c r="F138" s="1">
        <v>27.085214614868164</v>
      </c>
      <c r="G138">
        <f t="shared" si="18"/>
        <v>4.4595800204526146</v>
      </c>
      <c r="H138" t="str">
        <f t="shared" si="19"/>
        <v>ok</v>
      </c>
      <c r="I138" t="s">
        <v>55</v>
      </c>
      <c r="J138">
        <f t="shared" si="20"/>
        <v>1</v>
      </c>
      <c r="K138">
        <v>20</v>
      </c>
      <c r="L138" s="1">
        <v>31.122623443603516</v>
      </c>
      <c r="M138" s="1">
        <v>1.0143734216690063</v>
      </c>
      <c r="N138" s="1">
        <v>1.0085691213607788</v>
      </c>
      <c r="O138" s="1">
        <v>0.38991397619247437</v>
      </c>
      <c r="P138" s="1">
        <f t="shared" si="21"/>
        <v>38.660114407071646</v>
      </c>
      <c r="Q138" t="str">
        <f t="shared" si="22"/>
        <v>ok</v>
      </c>
      <c r="R138" t="s">
        <v>55</v>
      </c>
      <c r="S138">
        <f t="shared" si="25"/>
        <v>1</v>
      </c>
      <c r="T138" s="2">
        <v>23</v>
      </c>
      <c r="U138" s="1">
        <v>37.860450744628906</v>
      </c>
      <c r="V138" s="1">
        <v>36.790706634521484</v>
      </c>
      <c r="W138" s="1">
        <v>1.1204308271408081</v>
      </c>
      <c r="X138">
        <f t="shared" si="23"/>
        <v>3.0454180678592473</v>
      </c>
      <c r="Y138" t="str">
        <f t="shared" si="24"/>
        <v>ok</v>
      </c>
    </row>
    <row r="139" spans="1:25" x14ac:dyDescent="0.3">
      <c r="A139" t="s">
        <v>55</v>
      </c>
      <c r="B139">
        <v>17</v>
      </c>
      <c r="C139" s="1">
        <v>23.138217926025391</v>
      </c>
      <c r="D139" s="1">
        <v>579.00616455078125</v>
      </c>
      <c r="E139" s="1">
        <v>607.3489990234375</v>
      </c>
      <c r="F139" s="1">
        <v>27.085214614868164</v>
      </c>
      <c r="G139">
        <f t="shared" si="18"/>
        <v>4.4595800204526146</v>
      </c>
      <c r="H139" t="str">
        <f t="shared" si="19"/>
        <v>ok</v>
      </c>
      <c r="I139" t="s">
        <v>55</v>
      </c>
      <c r="J139">
        <f t="shared" si="20"/>
        <v>1</v>
      </c>
      <c r="K139">
        <v>20</v>
      </c>
      <c r="L139" s="1">
        <v>31.726865768432617</v>
      </c>
      <c r="M139" s="1">
        <v>0.61578530073165894</v>
      </c>
      <c r="N139" s="1">
        <v>1.0085691213607788</v>
      </c>
      <c r="O139" s="1">
        <v>0.38991397619247437</v>
      </c>
      <c r="P139" s="1">
        <f t="shared" si="21"/>
        <v>38.660114407071646</v>
      </c>
      <c r="Q139" t="str">
        <f t="shared" si="22"/>
        <v>ok</v>
      </c>
      <c r="R139" t="s">
        <v>55</v>
      </c>
      <c r="S139">
        <f t="shared" si="25"/>
        <v>1</v>
      </c>
      <c r="T139" s="2">
        <v>23</v>
      </c>
      <c r="U139" s="1">
        <v>35.625675201416016</v>
      </c>
      <c r="V139" s="1">
        <v>36.790706634521484</v>
      </c>
      <c r="W139" s="1">
        <v>1.1204308271408081</v>
      </c>
      <c r="X139">
        <f t="shared" si="23"/>
        <v>3.0454180678592473</v>
      </c>
      <c r="Y139" t="str">
        <f t="shared" si="24"/>
        <v>ok</v>
      </c>
    </row>
    <row r="140" spans="1:25" x14ac:dyDescent="0.3">
      <c r="A140" t="s">
        <v>56</v>
      </c>
      <c r="B140">
        <v>17</v>
      </c>
      <c r="C140" s="1">
        <v>30.990352630615234</v>
      </c>
      <c r="D140" s="1">
        <v>1.5361689329147339</v>
      </c>
      <c r="E140" s="1">
        <v>1.1672590970993042</v>
      </c>
      <c r="F140" s="1">
        <v>0.33783990144729614</v>
      </c>
      <c r="G140">
        <f t="shared" si="18"/>
        <v>28.943008650508251</v>
      </c>
      <c r="H140" t="str">
        <f t="shared" si="19"/>
        <v>ok</v>
      </c>
      <c r="I140" t="s">
        <v>56</v>
      </c>
      <c r="J140">
        <f t="shared" si="20"/>
        <v>1</v>
      </c>
      <c r="K140">
        <v>20</v>
      </c>
      <c r="L140" s="1">
        <v>28.759750366210938</v>
      </c>
      <c r="M140" s="1">
        <v>7.1427483558654785</v>
      </c>
      <c r="N140" s="1">
        <v>6.055518627166748</v>
      </c>
      <c r="O140" s="1">
        <v>1.5695904493331909</v>
      </c>
      <c r="P140" s="1">
        <f t="shared" si="21"/>
        <v>25.920000349624384</v>
      </c>
      <c r="Q140" t="str">
        <f t="shared" si="22"/>
        <v>ok</v>
      </c>
      <c r="R140" t="s">
        <v>56</v>
      </c>
      <c r="S140">
        <f t="shared" si="25"/>
        <v>1</v>
      </c>
      <c r="T140" s="2">
        <v>23</v>
      </c>
      <c r="U140" t="s">
        <v>78</v>
      </c>
      <c r="V140" s="1">
        <v>34.471805572509766</v>
      </c>
      <c r="X140">
        <f t="shared" si="23"/>
        <v>0</v>
      </c>
      <c r="Y140" t="str">
        <f t="shared" si="24"/>
        <v>ok</v>
      </c>
    </row>
    <row r="141" spans="1:25" x14ac:dyDescent="0.3">
      <c r="A141" t="s">
        <v>56</v>
      </c>
      <c r="B141">
        <v>17</v>
      </c>
      <c r="C141" s="1">
        <v>31.441320419311523</v>
      </c>
      <c r="D141" s="1">
        <v>1.0926443338394165</v>
      </c>
      <c r="E141" s="1">
        <v>1.1672590970993042</v>
      </c>
      <c r="F141" s="1">
        <v>0.33783990144729614</v>
      </c>
      <c r="G141">
        <f t="shared" si="18"/>
        <v>28.943008650508251</v>
      </c>
      <c r="H141" t="str">
        <f t="shared" si="19"/>
        <v>ok</v>
      </c>
      <c r="I141" t="s">
        <v>56</v>
      </c>
      <c r="J141">
        <f t="shared" si="20"/>
        <v>1</v>
      </c>
      <c r="K141">
        <v>20</v>
      </c>
      <c r="L141" s="1">
        <v>28.825042724609375</v>
      </c>
      <c r="M141" s="1">
        <v>6.7677149772644043</v>
      </c>
      <c r="N141" s="1">
        <v>6.055518627166748</v>
      </c>
      <c r="O141" s="1">
        <v>1.5695904493331909</v>
      </c>
      <c r="P141" s="1">
        <f t="shared" si="21"/>
        <v>25.920000349624384</v>
      </c>
      <c r="Q141" t="str">
        <f t="shared" si="22"/>
        <v>ok</v>
      </c>
      <c r="R141" t="s">
        <v>56</v>
      </c>
      <c r="S141">
        <f t="shared" si="25"/>
        <v>1</v>
      </c>
      <c r="T141" s="2">
        <v>23</v>
      </c>
      <c r="U141" s="1">
        <v>34.471805572509766</v>
      </c>
      <c r="V141" s="1">
        <v>34.471805572509766</v>
      </c>
      <c r="X141">
        <f t="shared" si="23"/>
        <v>0</v>
      </c>
      <c r="Y141" t="str">
        <f t="shared" si="24"/>
        <v>ok</v>
      </c>
    </row>
    <row r="142" spans="1:25" x14ac:dyDescent="0.3">
      <c r="A142" t="s">
        <v>56</v>
      </c>
      <c r="B142">
        <v>17</v>
      </c>
      <c r="C142" s="1">
        <v>31.738437652587891</v>
      </c>
      <c r="D142" s="1">
        <v>0.87296372652053833</v>
      </c>
      <c r="E142" s="1">
        <v>1.1672590970993042</v>
      </c>
      <c r="F142" s="1">
        <v>0.33783990144729614</v>
      </c>
      <c r="G142">
        <f t="shared" si="18"/>
        <v>28.943008650508251</v>
      </c>
      <c r="H142" t="str">
        <f t="shared" si="19"/>
        <v>ok</v>
      </c>
      <c r="I142" t="s">
        <v>56</v>
      </c>
      <c r="J142">
        <f t="shared" si="20"/>
        <v>1</v>
      </c>
      <c r="K142">
        <v>20</v>
      </c>
      <c r="L142" s="1">
        <v>29.386531829833984</v>
      </c>
      <c r="M142" s="1">
        <v>4.2560920715332031</v>
      </c>
      <c r="N142" s="1">
        <v>6.055518627166748</v>
      </c>
      <c r="O142" s="1">
        <v>1.5695904493331909</v>
      </c>
      <c r="P142" s="1">
        <f t="shared" si="21"/>
        <v>25.920000349624384</v>
      </c>
      <c r="Q142" t="str">
        <f t="shared" si="22"/>
        <v>ok</v>
      </c>
      <c r="R142" t="s">
        <v>56</v>
      </c>
      <c r="S142">
        <f t="shared" si="25"/>
        <v>1</v>
      </c>
      <c r="T142" s="2">
        <v>23</v>
      </c>
      <c r="U142" t="s">
        <v>78</v>
      </c>
      <c r="V142" s="1">
        <v>34.471805572509766</v>
      </c>
      <c r="X142">
        <f t="shared" si="23"/>
        <v>0</v>
      </c>
      <c r="Y142" t="str">
        <f t="shared" si="24"/>
        <v>ok</v>
      </c>
    </row>
    <row r="143" spans="1:25" x14ac:dyDescent="0.3">
      <c r="A143" t="s">
        <v>57</v>
      </c>
      <c r="B143">
        <v>17</v>
      </c>
      <c r="C143" s="1">
        <v>22.991249084472656</v>
      </c>
      <c r="D143" s="1">
        <v>646.9979248046875</v>
      </c>
      <c r="E143" s="1">
        <v>258.09194946289063</v>
      </c>
      <c r="F143" s="1">
        <v>337.11660766601563</v>
      </c>
      <c r="G143">
        <f t="shared" si="18"/>
        <v>130.61880014761462</v>
      </c>
      <c r="H143" t="str">
        <f t="shared" si="19"/>
        <v>check</v>
      </c>
      <c r="I143" t="s">
        <v>57</v>
      </c>
      <c r="J143">
        <f t="shared" si="20"/>
        <v>1</v>
      </c>
      <c r="K143">
        <v>20</v>
      </c>
      <c r="L143" s="1">
        <v>34.268669128417969</v>
      </c>
      <c r="M143" s="1">
        <v>7.5434774160385132E-2</v>
      </c>
      <c r="N143" s="1">
        <v>0.14055351912975311</v>
      </c>
      <c r="O143" s="1">
        <v>8.0487877130508423E-2</v>
      </c>
      <c r="P143" s="1">
        <f t="shared" si="21"/>
        <v>57.264931983812794</v>
      </c>
      <c r="Q143" t="str">
        <f t="shared" si="22"/>
        <v>check</v>
      </c>
      <c r="R143" t="s">
        <v>57</v>
      </c>
      <c r="S143">
        <f t="shared" si="25"/>
        <v>1</v>
      </c>
      <c r="T143" s="2">
        <v>23</v>
      </c>
      <c r="U143" t="s">
        <v>78</v>
      </c>
      <c r="V143" s="1">
        <v>38.304733276367188</v>
      </c>
      <c r="X143">
        <f t="shared" si="23"/>
        <v>0</v>
      </c>
      <c r="Y143" t="str">
        <f t="shared" si="24"/>
        <v>ok</v>
      </c>
    </row>
    <row r="144" spans="1:25" x14ac:dyDescent="0.3">
      <c r="A144" t="s">
        <v>57</v>
      </c>
      <c r="B144">
        <v>17</v>
      </c>
      <c r="C144" s="1">
        <v>25.788478851318359</v>
      </c>
      <c r="D144" s="1">
        <v>78.18914794921875</v>
      </c>
      <c r="E144" s="1">
        <v>258.09194946289063</v>
      </c>
      <c r="F144" s="1">
        <v>337.11660766601563</v>
      </c>
      <c r="G144">
        <f t="shared" si="18"/>
        <v>130.61880014761462</v>
      </c>
      <c r="H144" t="str">
        <f t="shared" si="19"/>
        <v>check</v>
      </c>
      <c r="I144" t="s">
        <v>57</v>
      </c>
      <c r="J144">
        <f t="shared" si="20"/>
        <v>1</v>
      </c>
      <c r="K144">
        <v>20</v>
      </c>
      <c r="L144" s="1">
        <v>33.751014709472656</v>
      </c>
      <c r="M144" s="1">
        <v>0.11568504571914673</v>
      </c>
      <c r="N144" s="1">
        <v>0.14055351912975311</v>
      </c>
      <c r="O144" s="1">
        <v>8.0487877130508423E-2</v>
      </c>
      <c r="P144" s="1">
        <f t="shared" si="21"/>
        <v>57.264931983812794</v>
      </c>
      <c r="Q144" t="str">
        <f t="shared" si="22"/>
        <v>check</v>
      </c>
      <c r="R144" t="s">
        <v>57</v>
      </c>
      <c r="S144">
        <f t="shared" si="25"/>
        <v>1</v>
      </c>
      <c r="T144" s="2">
        <v>23</v>
      </c>
      <c r="U144" s="1">
        <v>38.304733276367188</v>
      </c>
      <c r="V144" s="1">
        <v>38.304733276367188</v>
      </c>
      <c r="X144">
        <f t="shared" si="23"/>
        <v>0</v>
      </c>
      <c r="Y144" t="str">
        <f t="shared" si="24"/>
        <v>ok</v>
      </c>
    </row>
    <row r="145" spans="1:30" x14ac:dyDescent="0.3">
      <c r="A145" t="s">
        <v>57</v>
      </c>
      <c r="B145">
        <v>17</v>
      </c>
      <c r="C145" s="1">
        <v>26.404655456542969</v>
      </c>
      <c r="D145" s="1">
        <v>49.088771820068359</v>
      </c>
      <c r="E145" s="1">
        <v>258.09194946289063</v>
      </c>
      <c r="F145" s="1">
        <v>337.11660766601563</v>
      </c>
      <c r="G145">
        <f t="shared" si="18"/>
        <v>130.61880014761462</v>
      </c>
      <c r="H145" t="str">
        <f t="shared" si="19"/>
        <v>check</v>
      </c>
      <c r="I145" t="s">
        <v>57</v>
      </c>
      <c r="J145">
        <f t="shared" si="20"/>
        <v>1</v>
      </c>
      <c r="K145">
        <v>20</v>
      </c>
      <c r="L145" s="1">
        <v>32.916240692138672</v>
      </c>
      <c r="M145" s="1">
        <v>0.23054076731204987</v>
      </c>
      <c r="N145" s="1">
        <v>0.14055351912975311</v>
      </c>
      <c r="O145" s="1">
        <v>8.0487877130508423E-2</v>
      </c>
      <c r="P145" s="1">
        <f t="shared" si="21"/>
        <v>57.264931983812794</v>
      </c>
      <c r="Q145" t="str">
        <f t="shared" si="22"/>
        <v>check</v>
      </c>
      <c r="R145" t="s">
        <v>57</v>
      </c>
      <c r="S145">
        <f t="shared" si="25"/>
        <v>1</v>
      </c>
      <c r="T145" s="2">
        <v>23</v>
      </c>
      <c r="U145" t="s">
        <v>78</v>
      </c>
      <c r="V145" s="1">
        <v>38.304733276367188</v>
      </c>
      <c r="X145">
        <f t="shared" si="23"/>
        <v>0</v>
      </c>
      <c r="Y145" t="str">
        <f t="shared" si="24"/>
        <v>ok</v>
      </c>
    </row>
    <row r="146" spans="1:30" x14ac:dyDescent="0.3">
      <c r="A146" t="s">
        <v>58</v>
      </c>
      <c r="B146">
        <v>18</v>
      </c>
      <c r="C146" s="1">
        <v>26.886791229248047</v>
      </c>
      <c r="D146" s="1">
        <v>54.406803131103516</v>
      </c>
      <c r="E146" s="1">
        <v>46.758350372314453</v>
      </c>
      <c r="F146" s="1">
        <v>7.0710926055908203</v>
      </c>
      <c r="G146">
        <f t="shared" si="18"/>
        <v>15.122630608836884</v>
      </c>
      <c r="H146" t="str">
        <f t="shared" si="19"/>
        <v>ok</v>
      </c>
      <c r="I146" t="s">
        <v>58</v>
      </c>
      <c r="J146">
        <f t="shared" si="20"/>
        <v>1</v>
      </c>
      <c r="K146">
        <v>21</v>
      </c>
      <c r="L146" s="1">
        <v>34.624626159667969</v>
      </c>
      <c r="M146" s="1">
        <v>0.20870335400104523</v>
      </c>
      <c r="N146" s="1">
        <v>0.37892290949821472</v>
      </c>
      <c r="O146" s="1">
        <v>0.17070317268371582</v>
      </c>
      <c r="P146" s="1">
        <f t="shared" si="21"/>
        <v>45.049578266399351</v>
      </c>
      <c r="Q146" t="str">
        <f t="shared" si="22"/>
        <v>check</v>
      </c>
      <c r="R146" t="s">
        <v>58</v>
      </c>
      <c r="S146">
        <f t="shared" si="25"/>
        <v>1</v>
      </c>
      <c r="T146" s="2">
        <v>23</v>
      </c>
      <c r="U146" s="1">
        <v>32.220008850097656</v>
      </c>
      <c r="V146" s="1">
        <v>32.530300140380859</v>
      </c>
      <c r="W146" s="1">
        <v>0.31667634844779968</v>
      </c>
      <c r="X146">
        <f t="shared" si="23"/>
        <v>0.97348117626095809</v>
      </c>
      <c r="Y146" t="str">
        <f t="shared" si="24"/>
        <v>ok</v>
      </c>
      <c r="AD146" t="s">
        <v>8</v>
      </c>
    </row>
    <row r="147" spans="1:30" x14ac:dyDescent="0.3">
      <c r="A147" t="s">
        <v>58</v>
      </c>
      <c r="B147">
        <v>18</v>
      </c>
      <c r="C147" s="1">
        <v>27.129846572875977</v>
      </c>
      <c r="D147" s="1">
        <v>45.409259796142578</v>
      </c>
      <c r="E147" s="1">
        <v>46.758350372314453</v>
      </c>
      <c r="F147" s="1">
        <v>7.0710926055908203</v>
      </c>
      <c r="G147">
        <f t="shared" si="18"/>
        <v>15.122630608836884</v>
      </c>
      <c r="H147" t="str">
        <f t="shared" si="19"/>
        <v>ok</v>
      </c>
      <c r="I147" t="s">
        <v>58</v>
      </c>
      <c r="J147">
        <f t="shared" si="20"/>
        <v>1</v>
      </c>
      <c r="K147">
        <v>21</v>
      </c>
      <c r="L147" s="1">
        <v>33.869293212890625</v>
      </c>
      <c r="M147" s="1">
        <v>0.37795966863632202</v>
      </c>
      <c r="N147" s="1">
        <v>0.37892290949821472</v>
      </c>
      <c r="O147" s="1">
        <v>0.17070317268371582</v>
      </c>
      <c r="P147" s="1">
        <f t="shared" si="21"/>
        <v>45.049578266399351</v>
      </c>
      <c r="Q147" t="str">
        <f t="shared" si="22"/>
        <v>check</v>
      </c>
      <c r="R147" t="s">
        <v>58</v>
      </c>
      <c r="S147">
        <f t="shared" si="25"/>
        <v>1</v>
      </c>
      <c r="T147" s="2">
        <v>23</v>
      </c>
      <c r="U147" s="1">
        <v>32.517890930175781</v>
      </c>
      <c r="V147" s="1">
        <v>32.530300140380859</v>
      </c>
      <c r="W147" s="1">
        <v>0.31667634844779968</v>
      </c>
      <c r="X147">
        <f t="shared" si="23"/>
        <v>0.97348117626095809</v>
      </c>
      <c r="Y147" t="str">
        <f t="shared" si="24"/>
        <v>ok</v>
      </c>
      <c r="AD147" t="s">
        <v>8</v>
      </c>
    </row>
    <row r="148" spans="1:30" x14ac:dyDescent="0.3">
      <c r="A148" t="s">
        <v>58</v>
      </c>
      <c r="B148">
        <v>18</v>
      </c>
      <c r="C148" s="1">
        <v>27.285041809082031</v>
      </c>
      <c r="D148" s="1">
        <v>40.458999633789063</v>
      </c>
      <c r="E148" s="1">
        <v>46.758350372314453</v>
      </c>
      <c r="F148" s="1">
        <v>7.0710926055908203</v>
      </c>
      <c r="G148">
        <f t="shared" si="18"/>
        <v>15.122630608836884</v>
      </c>
      <c r="H148" t="str">
        <f t="shared" si="19"/>
        <v>ok</v>
      </c>
      <c r="I148" t="s">
        <v>58</v>
      </c>
      <c r="J148">
        <f t="shared" si="20"/>
        <v>1</v>
      </c>
      <c r="K148">
        <v>21</v>
      </c>
      <c r="L148" s="1">
        <v>33.391929626464844</v>
      </c>
      <c r="M148" s="1">
        <v>0.55010563135147095</v>
      </c>
      <c r="N148" s="1">
        <v>0.37892290949821472</v>
      </c>
      <c r="O148" s="1">
        <v>0.17070317268371582</v>
      </c>
      <c r="P148" s="1">
        <f t="shared" si="21"/>
        <v>45.049578266399351</v>
      </c>
      <c r="Q148" t="str">
        <f t="shared" si="22"/>
        <v>check</v>
      </c>
      <c r="R148" t="s">
        <v>58</v>
      </c>
      <c r="S148">
        <f t="shared" si="25"/>
        <v>1</v>
      </c>
      <c r="T148" s="2">
        <v>23</v>
      </c>
      <c r="U148" s="1">
        <v>32.852996826171875</v>
      </c>
      <c r="V148" s="1">
        <v>32.530300140380859</v>
      </c>
      <c r="W148" s="1">
        <v>0.31667634844779968</v>
      </c>
      <c r="X148">
        <f t="shared" si="23"/>
        <v>0.97348117626095809</v>
      </c>
      <c r="Y148" t="str">
        <f t="shared" si="24"/>
        <v>ok</v>
      </c>
      <c r="AD148" t="s">
        <v>8</v>
      </c>
    </row>
    <row r="149" spans="1:30" x14ac:dyDescent="0.3">
      <c r="A149" t="s">
        <v>59</v>
      </c>
      <c r="B149">
        <v>18</v>
      </c>
      <c r="C149" s="1">
        <v>18.250457763671875</v>
      </c>
      <c r="D149" s="1">
        <v>33516.34765625</v>
      </c>
      <c r="E149" s="1">
        <v>32180.859375</v>
      </c>
      <c r="F149" s="1">
        <v>4539.1015625</v>
      </c>
      <c r="G149">
        <f t="shared" si="18"/>
        <v>14.104973113385045</v>
      </c>
      <c r="H149" t="str">
        <f t="shared" si="19"/>
        <v>ok</v>
      </c>
      <c r="I149" t="s">
        <v>59</v>
      </c>
      <c r="J149">
        <f t="shared" si="20"/>
        <v>1</v>
      </c>
      <c r="K149">
        <v>21</v>
      </c>
      <c r="L149" s="1">
        <v>18.667835235595703</v>
      </c>
      <c r="M149" s="1">
        <v>58632.25</v>
      </c>
      <c r="N149" s="1">
        <v>62626.390625</v>
      </c>
      <c r="O149" s="1">
        <v>6071.7802734375</v>
      </c>
      <c r="P149" s="1">
        <f t="shared" si="21"/>
        <v>9.6952422338925111</v>
      </c>
      <c r="Q149" t="str">
        <f t="shared" si="22"/>
        <v>ok</v>
      </c>
      <c r="R149" t="s">
        <v>59</v>
      </c>
      <c r="S149">
        <f t="shared" si="25"/>
        <v>1</v>
      </c>
      <c r="T149" s="2">
        <v>22</v>
      </c>
      <c r="U149" s="1">
        <v>30.679580688476563</v>
      </c>
      <c r="V149" s="1">
        <v>31.914083480834961</v>
      </c>
      <c r="W149" s="1">
        <v>1.1497557163238525</v>
      </c>
      <c r="X149">
        <f t="shared" si="23"/>
        <v>3.6026593620158436</v>
      </c>
      <c r="Y149" t="str">
        <f t="shared" si="24"/>
        <v>ok</v>
      </c>
    </row>
    <row r="150" spans="1:30" x14ac:dyDescent="0.3">
      <c r="A150" t="s">
        <v>59</v>
      </c>
      <c r="B150">
        <v>18</v>
      </c>
      <c r="C150" s="1">
        <v>18.534988403320313</v>
      </c>
      <c r="D150" s="1">
        <v>27123.833984375</v>
      </c>
      <c r="E150" s="1">
        <v>32180.859375</v>
      </c>
      <c r="F150" s="1">
        <v>4539.1015625</v>
      </c>
      <c r="G150">
        <f t="shared" si="18"/>
        <v>14.104973113385045</v>
      </c>
      <c r="H150" t="str">
        <f t="shared" si="19"/>
        <v>ok</v>
      </c>
      <c r="I150" t="s">
        <v>59</v>
      </c>
      <c r="J150">
        <f t="shared" si="20"/>
        <v>1</v>
      </c>
      <c r="K150">
        <v>21</v>
      </c>
      <c r="L150" s="1">
        <v>18.646303176879883</v>
      </c>
      <c r="M150" s="1">
        <v>59633.30859375</v>
      </c>
      <c r="N150" s="1">
        <v>62626.390625</v>
      </c>
      <c r="O150" s="1">
        <v>6071.7802734375</v>
      </c>
      <c r="P150" s="1">
        <f t="shared" si="21"/>
        <v>9.6952422338925111</v>
      </c>
      <c r="Q150" t="str">
        <f t="shared" si="22"/>
        <v>ok</v>
      </c>
      <c r="R150" t="s">
        <v>59</v>
      </c>
      <c r="S150">
        <f t="shared" si="25"/>
        <v>1</v>
      </c>
      <c r="T150" s="2">
        <v>22</v>
      </c>
      <c r="U150" s="1">
        <v>32.108314514160156</v>
      </c>
      <c r="V150" s="1">
        <v>31.914083480834961</v>
      </c>
      <c r="W150" s="1">
        <v>1.1497557163238525</v>
      </c>
      <c r="X150">
        <f t="shared" si="23"/>
        <v>3.6026593620158436</v>
      </c>
      <c r="Y150" t="str">
        <f t="shared" si="24"/>
        <v>ok</v>
      </c>
    </row>
    <row r="151" spans="1:30" x14ac:dyDescent="0.3">
      <c r="A151" t="s">
        <v>59</v>
      </c>
      <c r="B151">
        <v>18</v>
      </c>
      <c r="C151" s="1">
        <v>18.157993316650391</v>
      </c>
      <c r="D151" s="1">
        <v>35902.3984375</v>
      </c>
      <c r="E151" s="1">
        <v>32180.859375</v>
      </c>
      <c r="F151" s="1">
        <v>4539.1015625</v>
      </c>
      <c r="G151">
        <f t="shared" si="18"/>
        <v>14.104973113385045</v>
      </c>
      <c r="H151" t="str">
        <f t="shared" si="19"/>
        <v>ok</v>
      </c>
      <c r="I151" t="s">
        <v>59</v>
      </c>
      <c r="J151">
        <f t="shared" si="20"/>
        <v>1</v>
      </c>
      <c r="K151">
        <v>21</v>
      </c>
      <c r="L151" s="1">
        <v>18.449485778808594</v>
      </c>
      <c r="M151" s="1">
        <v>69613.6171875</v>
      </c>
      <c r="N151" s="1">
        <v>62626.390625</v>
      </c>
      <c r="O151" s="1">
        <v>6071.7802734375</v>
      </c>
      <c r="P151" s="1">
        <f t="shared" si="21"/>
        <v>9.6952422338925111</v>
      </c>
      <c r="Q151" t="str">
        <f t="shared" si="22"/>
        <v>ok</v>
      </c>
      <c r="R151" t="s">
        <v>59</v>
      </c>
      <c r="S151">
        <f t="shared" si="25"/>
        <v>1</v>
      </c>
      <c r="T151" s="2">
        <v>22</v>
      </c>
      <c r="U151" s="1">
        <v>32.954349517822266</v>
      </c>
      <c r="V151" s="1">
        <v>31.914083480834961</v>
      </c>
      <c r="W151" s="1">
        <v>1.1497557163238525</v>
      </c>
      <c r="X151">
        <f t="shared" si="23"/>
        <v>3.6026593620158436</v>
      </c>
      <c r="Y151" t="str">
        <f t="shared" si="24"/>
        <v>ok</v>
      </c>
    </row>
    <row r="152" spans="1:30" x14ac:dyDescent="0.3">
      <c r="A152" t="s">
        <v>60</v>
      </c>
      <c r="B152">
        <v>18</v>
      </c>
      <c r="C152" s="1">
        <v>39.21612548828125</v>
      </c>
      <c r="D152" s="1">
        <v>5.6647593155503273E-3</v>
      </c>
      <c r="E152" s="1">
        <v>6.1013061553239822E-2</v>
      </c>
      <c r="F152" s="1">
        <v>5.6185387074947357E-2</v>
      </c>
      <c r="G152">
        <f t="shared" si="18"/>
        <v>92.087473804146271</v>
      </c>
      <c r="H152" t="str">
        <f t="shared" si="19"/>
        <v>check</v>
      </c>
      <c r="P152" s="1" t="e">
        <f t="shared" si="21"/>
        <v>#DIV/0!</v>
      </c>
      <c r="Q152" t="e">
        <f t="shared" si="22"/>
        <v>#DIV/0!</v>
      </c>
      <c r="X152" t="e">
        <f t="shared" si="23"/>
        <v>#DIV/0!</v>
      </c>
      <c r="Y152" t="e">
        <f t="shared" si="24"/>
        <v>#DIV/0!</v>
      </c>
    </row>
    <row r="153" spans="1:30" x14ac:dyDescent="0.3">
      <c r="A153" t="s">
        <v>60</v>
      </c>
      <c r="B153">
        <v>18</v>
      </c>
      <c r="C153" s="1">
        <v>36.0570068359375</v>
      </c>
      <c r="D153" s="1">
        <v>5.9374723583459854E-2</v>
      </c>
      <c r="E153" s="1">
        <v>6.1013061553239822E-2</v>
      </c>
      <c r="F153" s="1">
        <v>5.6185387074947357E-2</v>
      </c>
      <c r="G153">
        <f t="shared" si="18"/>
        <v>92.087473804146271</v>
      </c>
      <c r="H153" t="str">
        <f t="shared" si="19"/>
        <v>check</v>
      </c>
      <c r="P153" s="1" t="e">
        <f t="shared" si="21"/>
        <v>#DIV/0!</v>
      </c>
      <c r="Q153" t="e">
        <f t="shared" si="22"/>
        <v>#DIV/0!</v>
      </c>
      <c r="X153" t="e">
        <f t="shared" si="23"/>
        <v>#DIV/0!</v>
      </c>
      <c r="Y153" t="e">
        <f t="shared" si="24"/>
        <v>#DIV/0!</v>
      </c>
    </row>
    <row r="154" spans="1:30" x14ac:dyDescent="0.3">
      <c r="A154" t="s">
        <v>60</v>
      </c>
      <c r="B154">
        <v>18</v>
      </c>
      <c r="C154" s="1">
        <v>35.133563995361328</v>
      </c>
      <c r="D154" s="1">
        <v>0.11799969524145126</v>
      </c>
      <c r="E154" s="1">
        <v>6.1013061553239822E-2</v>
      </c>
      <c r="F154" s="1">
        <v>5.6185387074947357E-2</v>
      </c>
      <c r="G154">
        <f t="shared" si="18"/>
        <v>92.087473804146271</v>
      </c>
      <c r="H154" t="str">
        <f t="shared" si="19"/>
        <v>check</v>
      </c>
      <c r="P154" s="1" t="e">
        <f t="shared" si="21"/>
        <v>#DIV/0!</v>
      </c>
      <c r="Q154" t="e">
        <f t="shared" si="22"/>
        <v>#DIV/0!</v>
      </c>
      <c r="X154" t="e">
        <f t="shared" si="23"/>
        <v>#DIV/0!</v>
      </c>
      <c r="Y154" t="e">
        <f t="shared" si="24"/>
        <v>#DIV/0!</v>
      </c>
    </row>
    <row r="155" spans="1:30" x14ac:dyDescent="0.3">
      <c r="A155" t="s">
        <v>61</v>
      </c>
      <c r="B155">
        <v>18</v>
      </c>
      <c r="C155" s="1">
        <v>35.780735015869141</v>
      </c>
      <c r="D155" s="1">
        <v>7.2918809950351715E-2</v>
      </c>
      <c r="E155" s="1">
        <v>8.5671283304691315E-2</v>
      </c>
      <c r="F155" s="1">
        <v>4.3001141399145126E-2</v>
      </c>
      <c r="G155">
        <f t="shared" si="18"/>
        <v>50.19317995530762</v>
      </c>
      <c r="H155" t="str">
        <f t="shared" si="19"/>
        <v>check</v>
      </c>
      <c r="I155" t="s">
        <v>61</v>
      </c>
      <c r="J155">
        <f t="shared" si="20"/>
        <v>1</v>
      </c>
      <c r="K155">
        <v>21</v>
      </c>
      <c r="L155" t="s">
        <v>78</v>
      </c>
      <c r="M155" t="s">
        <v>8</v>
      </c>
      <c r="N155" t="s">
        <v>8</v>
      </c>
      <c r="O155" t="s">
        <v>8</v>
      </c>
      <c r="P155" s="1" t="e">
        <f t="shared" si="21"/>
        <v>#VALUE!</v>
      </c>
      <c r="Q155" t="e">
        <f t="shared" si="22"/>
        <v>#VALUE!</v>
      </c>
      <c r="R155" t="s">
        <v>61</v>
      </c>
      <c r="S155">
        <f t="shared" ref="S155:S172" si="26">_xlfn.XMATCH(A155,R155,0,1)</f>
        <v>1</v>
      </c>
      <c r="T155" s="2">
        <v>23</v>
      </c>
      <c r="U155" t="s">
        <v>78</v>
      </c>
      <c r="X155" t="e">
        <f t="shared" si="23"/>
        <v>#DIV/0!</v>
      </c>
      <c r="Y155" t="e">
        <f t="shared" si="24"/>
        <v>#DIV/0!</v>
      </c>
    </row>
    <row r="156" spans="1:30" x14ac:dyDescent="0.3">
      <c r="A156" t="s">
        <v>61</v>
      </c>
      <c r="B156">
        <v>18</v>
      </c>
      <c r="C156" s="1">
        <v>36.274978637695313</v>
      </c>
      <c r="D156" s="1">
        <v>5.0488792359828949E-2</v>
      </c>
      <c r="E156" s="1">
        <v>8.5671283304691315E-2</v>
      </c>
      <c r="F156" s="1">
        <v>4.3001141399145126E-2</v>
      </c>
      <c r="G156">
        <f t="shared" si="18"/>
        <v>50.19317995530762</v>
      </c>
      <c r="H156" t="str">
        <f t="shared" si="19"/>
        <v>check</v>
      </c>
      <c r="I156" t="s">
        <v>61</v>
      </c>
      <c r="J156">
        <f t="shared" si="20"/>
        <v>1</v>
      </c>
      <c r="K156">
        <v>21</v>
      </c>
      <c r="L156" t="s">
        <v>78</v>
      </c>
      <c r="M156" t="s">
        <v>8</v>
      </c>
      <c r="N156" t="s">
        <v>8</v>
      </c>
      <c r="O156" t="s">
        <v>8</v>
      </c>
      <c r="P156" s="1" t="e">
        <f t="shared" si="21"/>
        <v>#VALUE!</v>
      </c>
      <c r="Q156" t="e">
        <f t="shared" si="22"/>
        <v>#VALUE!</v>
      </c>
      <c r="R156" t="s">
        <v>61</v>
      </c>
      <c r="S156">
        <f t="shared" si="26"/>
        <v>1</v>
      </c>
      <c r="T156" s="2">
        <v>23</v>
      </c>
      <c r="U156" t="s">
        <v>78</v>
      </c>
      <c r="X156" t="e">
        <f t="shared" si="23"/>
        <v>#DIV/0!</v>
      </c>
      <c r="Y156" t="e">
        <f t="shared" si="24"/>
        <v>#DIV/0!</v>
      </c>
    </row>
    <row r="157" spans="1:30" x14ac:dyDescent="0.3">
      <c r="A157" t="s">
        <v>61</v>
      </c>
      <c r="B157">
        <v>18</v>
      </c>
      <c r="C157" s="1">
        <v>34.966552734375</v>
      </c>
      <c r="D157" s="1">
        <v>0.13360626995563507</v>
      </c>
      <c r="E157" s="1">
        <v>8.5671283304691315E-2</v>
      </c>
      <c r="F157" s="1">
        <v>4.3001141399145126E-2</v>
      </c>
      <c r="G157">
        <f t="shared" si="18"/>
        <v>50.19317995530762</v>
      </c>
      <c r="H157" t="str">
        <f t="shared" si="19"/>
        <v>check</v>
      </c>
      <c r="I157" t="s">
        <v>61</v>
      </c>
      <c r="J157">
        <f t="shared" si="20"/>
        <v>1</v>
      </c>
      <c r="K157">
        <v>21</v>
      </c>
      <c r="L157" s="1">
        <v>36.770153045654297</v>
      </c>
      <c r="M157" s="1">
        <v>3.8629371672868729E-2</v>
      </c>
      <c r="N157" s="1">
        <v>3.8629371672868729E-2</v>
      </c>
      <c r="O157" t="s">
        <v>8</v>
      </c>
      <c r="P157" s="1" t="e">
        <f t="shared" si="21"/>
        <v>#VALUE!</v>
      </c>
      <c r="Q157" t="e">
        <f t="shared" si="22"/>
        <v>#VALUE!</v>
      </c>
      <c r="R157" t="s">
        <v>61</v>
      </c>
      <c r="S157">
        <f t="shared" si="26"/>
        <v>1</v>
      </c>
      <c r="T157" s="2">
        <v>23</v>
      </c>
      <c r="U157" t="s">
        <v>78</v>
      </c>
      <c r="X157" t="e">
        <f t="shared" si="23"/>
        <v>#DIV/0!</v>
      </c>
      <c r="Y157" t="e">
        <f t="shared" si="24"/>
        <v>#DIV/0!</v>
      </c>
    </row>
    <row r="158" spans="1:30" x14ac:dyDescent="0.3">
      <c r="A158" t="s">
        <v>62</v>
      </c>
      <c r="B158">
        <v>18</v>
      </c>
      <c r="C158" s="1">
        <v>32.125167846679688</v>
      </c>
      <c r="D158" s="1">
        <v>1.1056468486785889</v>
      </c>
      <c r="E158" s="1">
        <v>1.2459539175033569</v>
      </c>
      <c r="F158" s="1">
        <v>0.64374184608459473</v>
      </c>
      <c r="G158">
        <f t="shared" si="18"/>
        <v>51.666585500571713</v>
      </c>
      <c r="H158" t="str">
        <f t="shared" si="19"/>
        <v>check</v>
      </c>
      <c r="I158" t="s">
        <v>62</v>
      </c>
      <c r="J158">
        <f t="shared" si="20"/>
        <v>1</v>
      </c>
      <c r="K158">
        <v>21</v>
      </c>
      <c r="L158" s="1">
        <v>31.125160217285156</v>
      </c>
      <c r="M158" s="1">
        <v>3.2693192958831787</v>
      </c>
      <c r="N158" s="1">
        <v>2.2858202457427979</v>
      </c>
      <c r="O158" s="1">
        <v>0.85716009140014648</v>
      </c>
      <c r="P158" s="1">
        <f t="shared" si="21"/>
        <v>37.499015637671221</v>
      </c>
      <c r="Q158" t="str">
        <f t="shared" si="22"/>
        <v>ok</v>
      </c>
      <c r="R158" t="s">
        <v>62</v>
      </c>
      <c r="S158">
        <f t="shared" si="26"/>
        <v>1</v>
      </c>
      <c r="T158" s="2">
        <v>22</v>
      </c>
      <c r="U158" s="1">
        <v>33.184078216552734</v>
      </c>
      <c r="V158" s="1">
        <v>35.109149932861328</v>
      </c>
      <c r="W158" s="1">
        <v>2.0762443542480469</v>
      </c>
      <c r="X158">
        <f t="shared" si="23"/>
        <v>5.9136844902779364</v>
      </c>
      <c r="Y158" t="str">
        <f t="shared" si="24"/>
        <v>ok</v>
      </c>
    </row>
    <row r="159" spans="1:30" x14ac:dyDescent="0.3">
      <c r="A159" t="s">
        <v>62</v>
      </c>
      <c r="B159">
        <v>18</v>
      </c>
      <c r="C159" s="1">
        <v>31.363470077514648</v>
      </c>
      <c r="D159" s="1">
        <v>1.948277473449707</v>
      </c>
      <c r="E159" s="1">
        <v>1.2459539175033569</v>
      </c>
      <c r="F159" s="1">
        <v>0.64374184608459473</v>
      </c>
      <c r="G159">
        <f t="shared" si="18"/>
        <v>51.666585500571713</v>
      </c>
      <c r="H159" t="str">
        <f t="shared" si="19"/>
        <v>check</v>
      </c>
      <c r="I159" t="s">
        <v>62</v>
      </c>
      <c r="J159">
        <f t="shared" si="20"/>
        <v>1</v>
      </c>
      <c r="K159">
        <v>21</v>
      </c>
      <c r="L159" s="1">
        <v>31.821914672851563</v>
      </c>
      <c r="M159" s="1">
        <v>1.8903555870056152</v>
      </c>
      <c r="N159" s="1">
        <v>2.2858202457427979</v>
      </c>
      <c r="O159" s="1">
        <v>0.85716009140014648</v>
      </c>
      <c r="P159" s="1">
        <f t="shared" si="21"/>
        <v>37.499015637671221</v>
      </c>
      <c r="Q159" t="str">
        <f t="shared" si="22"/>
        <v>ok</v>
      </c>
      <c r="R159" t="s">
        <v>62</v>
      </c>
      <c r="S159">
        <f t="shared" si="26"/>
        <v>1</v>
      </c>
      <c r="T159" s="2">
        <v>22</v>
      </c>
      <c r="U159" s="1">
        <v>37.309169769287109</v>
      </c>
      <c r="V159" s="1">
        <v>35.109149932861328</v>
      </c>
      <c r="W159" s="1">
        <v>2.0762443542480469</v>
      </c>
      <c r="X159">
        <f t="shared" si="23"/>
        <v>5.9136844902779364</v>
      </c>
      <c r="Y159" t="str">
        <f t="shared" si="24"/>
        <v>ok</v>
      </c>
    </row>
    <row r="160" spans="1:30" x14ac:dyDescent="0.3">
      <c r="A160" t="s">
        <v>62</v>
      </c>
      <c r="B160">
        <v>18</v>
      </c>
      <c r="C160" s="1">
        <v>32.770973205566406</v>
      </c>
      <c r="D160" s="1">
        <v>0.68393725156784058</v>
      </c>
      <c r="E160" s="1">
        <v>1.2459539175033569</v>
      </c>
      <c r="F160" s="1">
        <v>0.64374184608459473</v>
      </c>
      <c r="G160">
        <f t="shared" si="18"/>
        <v>51.666585500571713</v>
      </c>
      <c r="H160" t="str">
        <f t="shared" si="19"/>
        <v>check</v>
      </c>
      <c r="I160" t="s">
        <v>62</v>
      </c>
      <c r="J160">
        <f t="shared" si="20"/>
        <v>1</v>
      </c>
      <c r="K160">
        <v>21</v>
      </c>
      <c r="L160" s="1">
        <v>31.958564758300781</v>
      </c>
      <c r="M160" s="1">
        <v>1.6977860927581787</v>
      </c>
      <c r="N160" s="1">
        <v>2.2858202457427979</v>
      </c>
      <c r="O160" s="1">
        <v>0.85716009140014648</v>
      </c>
      <c r="P160" s="1">
        <f t="shared" si="21"/>
        <v>37.499015637671221</v>
      </c>
      <c r="Q160" t="str">
        <f t="shared" si="22"/>
        <v>ok</v>
      </c>
      <c r="R160" t="s">
        <v>62</v>
      </c>
      <c r="S160">
        <f t="shared" si="26"/>
        <v>1</v>
      </c>
      <c r="T160" s="2">
        <v>22</v>
      </c>
      <c r="U160" s="1">
        <v>34.834209442138672</v>
      </c>
      <c r="V160" s="1">
        <v>35.109149932861328</v>
      </c>
      <c r="W160" s="1">
        <v>2.0762443542480469</v>
      </c>
      <c r="X160">
        <f t="shared" si="23"/>
        <v>5.9136844902779364</v>
      </c>
      <c r="Y160" t="str">
        <f t="shared" si="24"/>
        <v>ok</v>
      </c>
    </row>
    <row r="161" spans="1:25" x14ac:dyDescent="0.3">
      <c r="A161" t="s">
        <v>63</v>
      </c>
      <c r="B161">
        <v>18</v>
      </c>
      <c r="C161" s="1">
        <v>23.787418365478516</v>
      </c>
      <c r="D161" s="1">
        <v>545.47515869140625</v>
      </c>
      <c r="E161" s="1">
        <v>414.91317749023438</v>
      </c>
      <c r="F161" s="1">
        <v>115.87918853759766</v>
      </c>
      <c r="G161">
        <f t="shared" si="18"/>
        <v>27.928538987008928</v>
      </c>
      <c r="H161" t="str">
        <f t="shared" si="19"/>
        <v>ok</v>
      </c>
      <c r="I161" t="s">
        <v>63</v>
      </c>
      <c r="J161">
        <f t="shared" si="20"/>
        <v>1</v>
      </c>
      <c r="K161">
        <v>21</v>
      </c>
      <c r="L161" s="1">
        <v>33.159835815429688</v>
      </c>
      <c r="M161" s="1">
        <v>0.66023242473602295</v>
      </c>
      <c r="N161" s="1">
        <v>1.1548773050308228</v>
      </c>
      <c r="O161" s="1">
        <v>0.5198904275894165</v>
      </c>
      <c r="P161" s="1">
        <f t="shared" si="21"/>
        <v>45.016940355888373</v>
      </c>
      <c r="Q161" t="str">
        <f t="shared" si="22"/>
        <v>check</v>
      </c>
      <c r="R161" t="s">
        <v>63</v>
      </c>
      <c r="S161">
        <f t="shared" si="26"/>
        <v>1</v>
      </c>
      <c r="T161" s="2">
        <v>23</v>
      </c>
      <c r="U161" s="1">
        <v>35.324268341064453</v>
      </c>
      <c r="V161" s="1">
        <v>35.265548706054688</v>
      </c>
      <c r="W161" s="1">
        <v>8.304210752248764E-2</v>
      </c>
      <c r="X161">
        <f t="shared" si="23"/>
        <v>0.23547657861404625</v>
      </c>
      <c r="Y161" t="str">
        <f t="shared" si="24"/>
        <v>ok</v>
      </c>
    </row>
    <row r="162" spans="1:25" x14ac:dyDescent="0.3">
      <c r="A162" t="s">
        <v>63</v>
      </c>
      <c r="B162">
        <v>18</v>
      </c>
      <c r="C162" s="1">
        <v>24.291282653808594</v>
      </c>
      <c r="D162" s="1">
        <v>374.99273681640625</v>
      </c>
      <c r="E162" s="1">
        <v>414.91317749023438</v>
      </c>
      <c r="F162" s="1">
        <v>115.87918853759766</v>
      </c>
      <c r="G162">
        <f t="shared" si="18"/>
        <v>27.928538987008928</v>
      </c>
      <c r="H162" t="str">
        <f t="shared" si="19"/>
        <v>ok</v>
      </c>
      <c r="I162" t="s">
        <v>63</v>
      </c>
      <c r="J162">
        <f t="shared" si="20"/>
        <v>1</v>
      </c>
      <c r="K162">
        <v>21</v>
      </c>
      <c r="L162" s="1">
        <v>31.959314346313477</v>
      </c>
      <c r="M162" s="1">
        <v>1.6967856884002686</v>
      </c>
      <c r="N162" s="1">
        <v>1.1548773050308228</v>
      </c>
      <c r="O162" s="1">
        <v>0.5198904275894165</v>
      </c>
      <c r="P162" s="1">
        <f t="shared" si="21"/>
        <v>45.016940355888373</v>
      </c>
      <c r="Q162" t="str">
        <f t="shared" si="22"/>
        <v>check</v>
      </c>
      <c r="R162" t="s">
        <v>63</v>
      </c>
      <c r="S162">
        <f t="shared" si="26"/>
        <v>1</v>
      </c>
      <c r="T162" s="2">
        <v>23</v>
      </c>
      <c r="U162" s="1">
        <v>35.206829071044922</v>
      </c>
      <c r="V162" s="1">
        <v>35.265548706054688</v>
      </c>
      <c r="W162" s="1">
        <v>8.304210752248764E-2</v>
      </c>
      <c r="X162">
        <f t="shared" si="23"/>
        <v>0.23547657861404625</v>
      </c>
      <c r="Y162" t="str">
        <f t="shared" si="24"/>
        <v>ok</v>
      </c>
    </row>
    <row r="163" spans="1:25" x14ac:dyDescent="0.3">
      <c r="A163" t="s">
        <v>63</v>
      </c>
      <c r="B163">
        <v>18</v>
      </c>
      <c r="C163" s="1">
        <v>24.486677169799805</v>
      </c>
      <c r="D163" s="1">
        <v>324.27157592773438</v>
      </c>
      <c r="E163" s="1">
        <v>414.91317749023438</v>
      </c>
      <c r="F163" s="1">
        <v>115.87918853759766</v>
      </c>
      <c r="G163">
        <f t="shared" si="18"/>
        <v>27.928538987008928</v>
      </c>
      <c r="H163" t="str">
        <f t="shared" si="19"/>
        <v>ok</v>
      </c>
      <c r="I163" t="s">
        <v>63</v>
      </c>
      <c r="J163">
        <f t="shared" si="20"/>
        <v>1</v>
      </c>
      <c r="K163">
        <v>21</v>
      </c>
      <c r="L163" s="1">
        <v>32.501804351806641</v>
      </c>
      <c r="M163" s="1">
        <v>1.1076136827468872</v>
      </c>
      <c r="N163" s="1">
        <v>1.1548773050308228</v>
      </c>
      <c r="O163" s="1">
        <v>0.5198904275894165</v>
      </c>
      <c r="P163" s="1">
        <f t="shared" si="21"/>
        <v>45.016940355888373</v>
      </c>
      <c r="Q163" t="str">
        <f t="shared" si="22"/>
        <v>check</v>
      </c>
      <c r="R163" t="s">
        <v>63</v>
      </c>
      <c r="S163">
        <f t="shared" si="26"/>
        <v>1</v>
      </c>
      <c r="T163" s="2">
        <v>23</v>
      </c>
      <c r="U163" t="s">
        <v>78</v>
      </c>
      <c r="V163" s="1">
        <v>35.265548706054688</v>
      </c>
      <c r="W163" s="1">
        <v>8.304210752248764E-2</v>
      </c>
      <c r="X163">
        <f t="shared" si="23"/>
        <v>0.23547657861404625</v>
      </c>
      <c r="Y163" t="str">
        <f t="shared" si="24"/>
        <v>ok</v>
      </c>
    </row>
    <row r="164" spans="1:25" x14ac:dyDescent="0.3">
      <c r="A164" t="s">
        <v>64</v>
      </c>
      <c r="B164">
        <v>18</v>
      </c>
      <c r="C164" s="1">
        <v>19.982789993286133</v>
      </c>
      <c r="D164" s="1">
        <v>9240.591796875</v>
      </c>
      <c r="E164" s="1">
        <v>9335.7294921875</v>
      </c>
      <c r="F164" s="1">
        <v>268.585693359375</v>
      </c>
      <c r="G164">
        <f t="shared" si="18"/>
        <v>2.8769652503763945</v>
      </c>
      <c r="H164" t="str">
        <f t="shared" si="19"/>
        <v>ok</v>
      </c>
      <c r="I164" t="s">
        <v>64</v>
      </c>
      <c r="J164">
        <f t="shared" si="20"/>
        <v>1</v>
      </c>
      <c r="K164">
        <v>21</v>
      </c>
      <c r="L164" s="1">
        <v>21.782699584960938</v>
      </c>
      <c r="M164" s="1">
        <v>5064.478515625</v>
      </c>
      <c r="N164" s="1">
        <v>5772.26318359375</v>
      </c>
      <c r="O164" s="1">
        <v>618.28515625</v>
      </c>
      <c r="P164" s="1">
        <f t="shared" si="21"/>
        <v>10.711312644359749</v>
      </c>
      <c r="Q164" t="str">
        <f t="shared" si="22"/>
        <v>ok</v>
      </c>
      <c r="R164" t="s">
        <v>64</v>
      </c>
      <c r="S164">
        <f t="shared" si="26"/>
        <v>1</v>
      </c>
      <c r="T164" s="2">
        <v>22</v>
      </c>
      <c r="U164" s="1">
        <v>29.367128372192383</v>
      </c>
      <c r="V164" s="1">
        <v>29.537164688110352</v>
      </c>
      <c r="W164" s="1">
        <v>0.2870362401008606</v>
      </c>
      <c r="X164">
        <f t="shared" si="23"/>
        <v>0.97177993599501389</v>
      </c>
      <c r="Y164" t="str">
        <f t="shared" si="24"/>
        <v>ok</v>
      </c>
    </row>
    <row r="165" spans="1:25" x14ac:dyDescent="0.3">
      <c r="A165" t="s">
        <v>64</v>
      </c>
      <c r="B165">
        <v>18</v>
      </c>
      <c r="C165" s="1">
        <v>19.926044464111328</v>
      </c>
      <c r="D165" s="1">
        <v>9638.9345703125</v>
      </c>
      <c r="E165" s="1">
        <v>9335.7294921875</v>
      </c>
      <c r="F165" s="1">
        <v>268.585693359375</v>
      </c>
      <c r="G165">
        <f t="shared" si="18"/>
        <v>2.8769652503763945</v>
      </c>
      <c r="H165" t="str">
        <f t="shared" si="19"/>
        <v>ok</v>
      </c>
      <c r="I165" t="s">
        <v>64</v>
      </c>
      <c r="J165">
        <f t="shared" si="20"/>
        <v>1</v>
      </c>
      <c r="K165">
        <v>21</v>
      </c>
      <c r="L165" s="1">
        <v>21.557565689086914</v>
      </c>
      <c r="M165" s="1">
        <v>6045.17626953125</v>
      </c>
      <c r="N165" s="1">
        <v>5772.26318359375</v>
      </c>
      <c r="O165" s="1">
        <v>618.28515625</v>
      </c>
      <c r="P165" s="1">
        <f t="shared" si="21"/>
        <v>10.711312644359749</v>
      </c>
      <c r="Q165" t="str">
        <f t="shared" si="22"/>
        <v>ok</v>
      </c>
      <c r="R165" t="s">
        <v>64</v>
      </c>
      <c r="S165">
        <f t="shared" si="26"/>
        <v>1</v>
      </c>
      <c r="T165" s="2">
        <v>22</v>
      </c>
      <c r="U165" s="1">
        <v>29.375799179077148</v>
      </c>
      <c r="V165" s="1">
        <v>29.537164688110352</v>
      </c>
      <c r="W165" s="1">
        <v>0.2870362401008606</v>
      </c>
      <c r="X165">
        <f t="shared" si="23"/>
        <v>0.97177993599501389</v>
      </c>
      <c r="Y165" t="str">
        <f t="shared" si="24"/>
        <v>ok</v>
      </c>
    </row>
    <row r="166" spans="1:25" x14ac:dyDescent="0.3">
      <c r="A166" t="s">
        <v>64</v>
      </c>
      <c r="B166">
        <v>18</v>
      </c>
      <c r="C166" s="1">
        <v>19.999322891235352</v>
      </c>
      <c r="D166" s="1">
        <v>9127.662109375</v>
      </c>
      <c r="E166" s="1">
        <v>9335.7294921875</v>
      </c>
      <c r="F166" s="1">
        <v>268.585693359375</v>
      </c>
      <c r="G166">
        <f t="shared" si="18"/>
        <v>2.8769652503763945</v>
      </c>
      <c r="H166" t="str">
        <f t="shared" si="19"/>
        <v>ok</v>
      </c>
      <c r="I166" t="s">
        <v>64</v>
      </c>
      <c r="J166">
        <f t="shared" si="20"/>
        <v>1</v>
      </c>
      <c r="K166">
        <v>21</v>
      </c>
      <c r="L166" s="1">
        <v>21.52393913269043</v>
      </c>
      <c r="M166" s="1">
        <v>6207.1337890625</v>
      </c>
      <c r="N166" s="1">
        <v>5772.26318359375</v>
      </c>
      <c r="O166" s="1">
        <v>618.28515625</v>
      </c>
      <c r="P166" s="1">
        <f t="shared" si="21"/>
        <v>10.711312644359749</v>
      </c>
      <c r="Q166" t="str">
        <f t="shared" si="22"/>
        <v>ok</v>
      </c>
      <c r="R166" t="s">
        <v>64</v>
      </c>
      <c r="S166">
        <f t="shared" si="26"/>
        <v>1</v>
      </c>
      <c r="T166" s="2">
        <v>22</v>
      </c>
      <c r="U166" s="1">
        <v>29.868568420410156</v>
      </c>
      <c r="V166" s="1">
        <v>29.537164688110352</v>
      </c>
      <c r="W166" s="1">
        <v>0.2870362401008606</v>
      </c>
      <c r="X166">
        <f t="shared" si="23"/>
        <v>0.97177993599501389</v>
      </c>
      <c r="Y166" t="str">
        <f t="shared" si="24"/>
        <v>ok</v>
      </c>
    </row>
    <row r="167" spans="1:25" x14ac:dyDescent="0.3">
      <c r="A167" t="s">
        <v>65</v>
      </c>
      <c r="B167">
        <v>18</v>
      </c>
      <c r="C167" s="1">
        <v>16.838417053222656</v>
      </c>
      <c r="D167" s="1">
        <v>95798.109375</v>
      </c>
      <c r="E167" s="1">
        <v>94191.7734375</v>
      </c>
      <c r="F167" s="1">
        <v>7371.35986328125</v>
      </c>
      <c r="G167">
        <f t="shared" si="18"/>
        <v>7.8259062275459135</v>
      </c>
      <c r="H167" t="str">
        <f t="shared" si="19"/>
        <v>ok</v>
      </c>
      <c r="I167" t="s">
        <v>65</v>
      </c>
      <c r="J167">
        <f t="shared" si="20"/>
        <v>1</v>
      </c>
      <c r="K167">
        <v>21</v>
      </c>
      <c r="L167" s="1">
        <v>16.443902969360352</v>
      </c>
      <c r="M167" s="1">
        <v>336915.25</v>
      </c>
      <c r="N167" s="1">
        <v>331910.65625</v>
      </c>
      <c r="O167" s="1">
        <v>5630.01904296875</v>
      </c>
      <c r="P167" s="1">
        <f t="shared" si="21"/>
        <v>1.6962453410137384</v>
      </c>
      <c r="Q167" t="str">
        <f t="shared" si="22"/>
        <v>ok</v>
      </c>
      <c r="R167" t="s">
        <v>65</v>
      </c>
      <c r="S167">
        <f t="shared" si="26"/>
        <v>1</v>
      </c>
      <c r="T167" s="2">
        <v>22</v>
      </c>
      <c r="U167" s="1">
        <v>30.183948516845703</v>
      </c>
      <c r="V167" s="1">
        <v>29.969808578491211</v>
      </c>
      <c r="W167" s="1">
        <v>0.19793765246868134</v>
      </c>
      <c r="X167">
        <f t="shared" si="23"/>
        <v>0.66045684592973219</v>
      </c>
      <c r="Y167" t="str">
        <f t="shared" si="24"/>
        <v>ok</v>
      </c>
    </row>
    <row r="168" spans="1:25" x14ac:dyDescent="0.3">
      <c r="A168" t="s">
        <v>65</v>
      </c>
      <c r="B168">
        <v>18</v>
      </c>
      <c r="C168" s="1">
        <v>16.981147766113281</v>
      </c>
      <c r="D168" s="1">
        <v>86149.703125</v>
      </c>
      <c r="E168" s="1">
        <v>94191.7734375</v>
      </c>
      <c r="F168" s="1">
        <v>7371.35986328125</v>
      </c>
      <c r="G168">
        <f t="shared" si="18"/>
        <v>7.8259062275459135</v>
      </c>
      <c r="H168" t="str">
        <f t="shared" si="19"/>
        <v>ok</v>
      </c>
      <c r="I168" t="s">
        <v>65</v>
      </c>
      <c r="J168">
        <f t="shared" si="20"/>
        <v>1</v>
      </c>
      <c r="K168">
        <v>21</v>
      </c>
      <c r="L168" s="1">
        <v>16.486513137817383</v>
      </c>
      <c r="M168" s="1">
        <v>325814.9375</v>
      </c>
      <c r="N168" s="1">
        <v>331910.65625</v>
      </c>
      <c r="O168" s="1">
        <v>5630.01904296875</v>
      </c>
      <c r="P168" s="1">
        <f t="shared" si="21"/>
        <v>1.6962453410137384</v>
      </c>
      <c r="Q168" t="str">
        <f t="shared" si="22"/>
        <v>ok</v>
      </c>
      <c r="R168" t="s">
        <v>65</v>
      </c>
      <c r="S168">
        <f t="shared" si="26"/>
        <v>1</v>
      </c>
      <c r="T168" s="2">
        <v>22</v>
      </c>
      <c r="U168" s="1">
        <v>29.793546676635742</v>
      </c>
      <c r="V168" s="1">
        <v>29.969808578491211</v>
      </c>
      <c r="W168" s="1">
        <v>0.19793765246868134</v>
      </c>
      <c r="X168">
        <f t="shared" si="23"/>
        <v>0.66045684592973219</v>
      </c>
      <c r="Y168" t="str">
        <f t="shared" si="24"/>
        <v>ok</v>
      </c>
    </row>
    <row r="169" spans="1:25" x14ac:dyDescent="0.3">
      <c r="A169" t="s">
        <v>65</v>
      </c>
      <c r="B169">
        <v>18</v>
      </c>
      <c r="C169" s="1">
        <v>16.772289276123047</v>
      </c>
      <c r="D169" s="1">
        <v>100627.5078125</v>
      </c>
      <c r="E169" s="1">
        <v>94191.7734375</v>
      </c>
      <c r="F169" s="1">
        <v>7371.35986328125</v>
      </c>
      <c r="G169">
        <f t="shared" si="18"/>
        <v>7.8259062275459135</v>
      </c>
      <c r="H169" t="str">
        <f t="shared" si="19"/>
        <v>ok</v>
      </c>
      <c r="I169" t="s">
        <v>65</v>
      </c>
      <c r="J169">
        <f t="shared" si="20"/>
        <v>1</v>
      </c>
      <c r="K169">
        <v>21</v>
      </c>
      <c r="L169" s="1">
        <v>16.458763122558594</v>
      </c>
      <c r="M169" s="1">
        <v>333001.75</v>
      </c>
      <c r="N169" s="1">
        <v>331910.65625</v>
      </c>
      <c r="O169" s="1">
        <v>5630.01904296875</v>
      </c>
      <c r="P169" s="1">
        <f t="shared" si="21"/>
        <v>1.6962453410137384</v>
      </c>
      <c r="Q169" t="str">
        <f t="shared" si="22"/>
        <v>ok</v>
      </c>
      <c r="R169" t="s">
        <v>65</v>
      </c>
      <c r="S169">
        <f t="shared" si="26"/>
        <v>1</v>
      </c>
      <c r="T169" s="2">
        <v>22</v>
      </c>
      <c r="U169" s="1">
        <v>29.931934356689453</v>
      </c>
      <c r="V169" s="1">
        <v>29.969808578491211</v>
      </c>
      <c r="W169" s="1">
        <v>0.19793765246868134</v>
      </c>
      <c r="X169">
        <f t="shared" si="23"/>
        <v>0.66045684592973219</v>
      </c>
      <c r="Y169" t="str">
        <f t="shared" si="24"/>
        <v>ok</v>
      </c>
    </row>
    <row r="170" spans="1:25" x14ac:dyDescent="0.3">
      <c r="A170" t="s">
        <v>66</v>
      </c>
      <c r="B170">
        <v>18</v>
      </c>
      <c r="C170" s="1">
        <v>34.076938629150391</v>
      </c>
      <c r="D170" s="1">
        <v>0.2589280903339386</v>
      </c>
      <c r="E170" s="1">
        <v>0.40306887030601501</v>
      </c>
      <c r="F170" s="1">
        <v>0.17456589639186859</v>
      </c>
      <c r="G170">
        <f t="shared" si="18"/>
        <v>43.309198316242068</v>
      </c>
      <c r="H170" t="str">
        <f t="shared" si="19"/>
        <v>check</v>
      </c>
      <c r="I170" t="s">
        <v>66</v>
      </c>
      <c r="J170">
        <f t="shared" si="20"/>
        <v>1</v>
      </c>
      <c r="K170">
        <v>21</v>
      </c>
      <c r="L170" s="1">
        <v>32.499027252197266</v>
      </c>
      <c r="M170" s="1">
        <v>1.1100348234176636</v>
      </c>
      <c r="N170" s="1">
        <v>1.6256895065307617</v>
      </c>
      <c r="O170" s="1">
        <v>0.69735491275787354</v>
      </c>
      <c r="P170" s="1">
        <f t="shared" si="21"/>
        <v>42.895947224635542</v>
      </c>
      <c r="Q170" t="str">
        <f t="shared" si="22"/>
        <v>check</v>
      </c>
      <c r="R170" t="s">
        <v>66</v>
      </c>
      <c r="S170">
        <f t="shared" si="26"/>
        <v>1</v>
      </c>
      <c r="T170" s="2">
        <v>22</v>
      </c>
      <c r="U170" s="1">
        <v>35.621173858642578</v>
      </c>
      <c r="V170" s="1">
        <v>36.118968963623047</v>
      </c>
      <c r="W170" s="1">
        <v>2.1563897132873535</v>
      </c>
      <c r="X170">
        <f t="shared" si="23"/>
        <v>5.9702416075584699</v>
      </c>
      <c r="Y170" t="str">
        <f t="shared" si="24"/>
        <v>ok</v>
      </c>
    </row>
    <row r="171" spans="1:25" x14ac:dyDescent="0.3">
      <c r="A171" t="s">
        <v>66</v>
      </c>
      <c r="B171">
        <v>18</v>
      </c>
      <c r="C171" s="1">
        <v>33.659820556640625</v>
      </c>
      <c r="D171" s="1">
        <v>0.35311126708984375</v>
      </c>
      <c r="E171" s="1">
        <v>0.40306887030601501</v>
      </c>
      <c r="F171" s="1">
        <v>0.17456589639186859</v>
      </c>
      <c r="G171">
        <f t="shared" si="18"/>
        <v>43.309198316242068</v>
      </c>
      <c r="H171" t="str">
        <f t="shared" si="19"/>
        <v>check</v>
      </c>
      <c r="I171" t="s">
        <v>66</v>
      </c>
      <c r="J171">
        <f t="shared" si="20"/>
        <v>1</v>
      </c>
      <c r="K171">
        <v>21</v>
      </c>
      <c r="L171" s="1">
        <v>32.252079010009766</v>
      </c>
      <c r="M171" s="1">
        <v>1.3479058742523193</v>
      </c>
      <c r="N171" s="1">
        <v>1.6256895065307617</v>
      </c>
      <c r="O171" s="1">
        <v>0.69735491275787354</v>
      </c>
      <c r="P171" s="1">
        <f t="shared" si="21"/>
        <v>42.895947224635542</v>
      </c>
      <c r="Q171" t="str">
        <f t="shared" si="22"/>
        <v>check</v>
      </c>
      <c r="R171" t="s">
        <v>66</v>
      </c>
      <c r="S171">
        <f t="shared" si="26"/>
        <v>1</v>
      </c>
      <c r="T171" s="2">
        <v>22</v>
      </c>
      <c r="U171" s="1">
        <v>38.480720520019531</v>
      </c>
      <c r="V171" s="1">
        <v>36.118968963623047</v>
      </c>
      <c r="W171" s="1">
        <v>2.1563897132873535</v>
      </c>
      <c r="X171">
        <f t="shared" si="23"/>
        <v>5.9702416075584699</v>
      </c>
      <c r="Y171" t="str">
        <f t="shared" si="24"/>
        <v>ok</v>
      </c>
    </row>
    <row r="172" spans="1:25" x14ac:dyDescent="0.3">
      <c r="A172" t="s">
        <v>66</v>
      </c>
      <c r="B172">
        <v>18</v>
      </c>
      <c r="C172" s="1">
        <v>32.953384399414063</v>
      </c>
      <c r="D172" s="1">
        <v>0.5971672534942627</v>
      </c>
      <c r="E172" s="1">
        <v>0.40306887030601501</v>
      </c>
      <c r="F172" s="1">
        <v>0.17456589639186859</v>
      </c>
      <c r="G172">
        <f t="shared" si="18"/>
        <v>43.309198316242068</v>
      </c>
      <c r="H172" t="str">
        <f t="shared" si="19"/>
        <v>check</v>
      </c>
      <c r="I172" t="s">
        <v>66</v>
      </c>
      <c r="J172">
        <f t="shared" si="20"/>
        <v>1</v>
      </c>
      <c r="K172">
        <v>21</v>
      </c>
      <c r="L172" s="1">
        <v>31.508216857910156</v>
      </c>
      <c r="M172" s="1">
        <v>2.4191277027130127</v>
      </c>
      <c r="N172" s="1">
        <v>1.6256895065307617</v>
      </c>
      <c r="O172" s="1">
        <v>0.69735491275787354</v>
      </c>
      <c r="P172" s="1">
        <f t="shared" si="21"/>
        <v>42.895947224635542</v>
      </c>
      <c r="Q172" t="str">
        <f t="shared" si="22"/>
        <v>check</v>
      </c>
      <c r="R172" t="s">
        <v>66</v>
      </c>
      <c r="S172">
        <f t="shared" si="26"/>
        <v>1</v>
      </c>
      <c r="T172" s="2">
        <v>22</v>
      </c>
      <c r="U172" s="1">
        <v>34.2550048828125</v>
      </c>
      <c r="V172" s="1">
        <v>36.118968963623047</v>
      </c>
      <c r="W172" s="1">
        <v>2.1563897132873535</v>
      </c>
      <c r="X172">
        <f t="shared" si="23"/>
        <v>5.9702416075584699</v>
      </c>
      <c r="Y172" t="str">
        <f t="shared" si="24"/>
        <v>ok</v>
      </c>
    </row>
    <row r="173" spans="1:25" x14ac:dyDescent="0.3">
      <c r="A173" t="s">
        <v>67</v>
      </c>
      <c r="B173">
        <v>18</v>
      </c>
      <c r="C173" s="1">
        <v>28.266075134277344</v>
      </c>
      <c r="D173" s="1">
        <v>19.504447937011719</v>
      </c>
      <c r="E173" s="1">
        <v>20.001298904418945</v>
      </c>
      <c r="F173" s="1">
        <v>1.7518655061721802</v>
      </c>
      <c r="G173">
        <f t="shared" si="18"/>
        <v>8.758758691342468</v>
      </c>
      <c r="H173" t="str">
        <f t="shared" si="19"/>
        <v>ok</v>
      </c>
      <c r="P173" s="1" t="e">
        <f t="shared" si="21"/>
        <v>#DIV/0!</v>
      </c>
      <c r="Q173" t="e">
        <f t="shared" si="22"/>
        <v>#DIV/0!</v>
      </c>
      <c r="X173" t="e">
        <f t="shared" si="23"/>
        <v>#DIV/0!</v>
      </c>
      <c r="Y173" t="e">
        <f t="shared" si="24"/>
        <v>#DIV/0!</v>
      </c>
    </row>
    <row r="174" spans="1:25" x14ac:dyDescent="0.3">
      <c r="A174" t="s">
        <v>67</v>
      </c>
      <c r="B174">
        <v>18</v>
      </c>
      <c r="C174" s="1">
        <v>28.333423614501953</v>
      </c>
      <c r="D174" s="1">
        <v>18.551523208618164</v>
      </c>
      <c r="E174" s="1">
        <v>20.001298904418945</v>
      </c>
      <c r="F174" s="1">
        <v>1.7518655061721802</v>
      </c>
      <c r="G174">
        <f t="shared" si="18"/>
        <v>8.758758691342468</v>
      </c>
      <c r="H174" t="str">
        <f t="shared" si="19"/>
        <v>ok</v>
      </c>
      <c r="P174" s="1" t="e">
        <f t="shared" si="21"/>
        <v>#DIV/0!</v>
      </c>
      <c r="Q174" t="e">
        <f t="shared" si="22"/>
        <v>#DIV/0!</v>
      </c>
      <c r="X174" t="e">
        <f t="shared" si="23"/>
        <v>#DIV/0!</v>
      </c>
      <c r="Y174" t="e">
        <f t="shared" si="24"/>
        <v>#DIV/0!</v>
      </c>
    </row>
    <row r="175" spans="1:25" x14ac:dyDescent="0.3">
      <c r="A175" t="s">
        <v>67</v>
      </c>
      <c r="B175">
        <v>18</v>
      </c>
      <c r="C175" s="1">
        <v>28.107379913330078</v>
      </c>
      <c r="D175" s="1">
        <v>21.947925567626953</v>
      </c>
      <c r="E175" s="1">
        <v>20.001298904418945</v>
      </c>
      <c r="F175" s="1">
        <v>1.7518655061721802</v>
      </c>
      <c r="G175">
        <f t="shared" si="18"/>
        <v>8.758758691342468</v>
      </c>
      <c r="H175" t="str">
        <f t="shared" si="19"/>
        <v>ok</v>
      </c>
      <c r="P175" s="1" t="e">
        <f t="shared" si="21"/>
        <v>#DIV/0!</v>
      </c>
      <c r="Q175" t="e">
        <f t="shared" si="22"/>
        <v>#DIV/0!</v>
      </c>
      <c r="X175" t="e">
        <f t="shared" si="23"/>
        <v>#DIV/0!</v>
      </c>
      <c r="Y175" t="e">
        <f t="shared" si="24"/>
        <v>#DIV/0!</v>
      </c>
    </row>
    <row r="176" spans="1:25" x14ac:dyDescent="0.3">
      <c r="A176" t="s">
        <v>68</v>
      </c>
      <c r="B176">
        <v>18</v>
      </c>
      <c r="C176" s="1">
        <v>27.199663162231445</v>
      </c>
      <c r="D176" s="1">
        <v>43.111499786376953</v>
      </c>
      <c r="E176" s="1">
        <v>43.022216796875</v>
      </c>
      <c r="F176" s="1">
        <v>0.69792640209197998</v>
      </c>
      <c r="G176">
        <f t="shared" si="18"/>
        <v>1.622246490428813</v>
      </c>
      <c r="H176" t="str">
        <f t="shared" si="19"/>
        <v>ok</v>
      </c>
      <c r="I176" t="s">
        <v>68</v>
      </c>
      <c r="J176">
        <f t="shared" si="20"/>
        <v>1</v>
      </c>
      <c r="K176">
        <v>21</v>
      </c>
      <c r="L176" s="1">
        <v>35.965774536132813</v>
      </c>
      <c r="M176" s="1">
        <v>7.2707764804363251E-2</v>
      </c>
      <c r="N176" s="1">
        <v>0.24669058620929718</v>
      </c>
      <c r="O176" s="1">
        <v>0.28755730390548706</v>
      </c>
      <c r="P176" s="1">
        <f t="shared" si="21"/>
        <v>116.56598183342017</v>
      </c>
      <c r="Q176" t="str">
        <f t="shared" si="22"/>
        <v>check</v>
      </c>
      <c r="R176" t="s">
        <v>68</v>
      </c>
      <c r="S176">
        <f>_xlfn.XMATCH(A176,R176,0,1)</f>
        <v>1</v>
      </c>
      <c r="T176" s="2">
        <v>23</v>
      </c>
      <c r="U176" t="s">
        <v>78</v>
      </c>
      <c r="V176" s="1">
        <v>34.309658050537109</v>
      </c>
      <c r="X176">
        <f t="shared" si="23"/>
        <v>0</v>
      </c>
      <c r="Y176" t="str">
        <f t="shared" si="24"/>
        <v>ok</v>
      </c>
    </row>
    <row r="177" spans="1:25" x14ac:dyDescent="0.3">
      <c r="A177" t="s">
        <v>68</v>
      </c>
      <c r="B177">
        <v>18</v>
      </c>
      <c r="C177" s="1">
        <v>27.182319641113281</v>
      </c>
      <c r="D177" s="1">
        <v>43.671207427978516</v>
      </c>
      <c r="E177" s="1">
        <v>43.022216796875</v>
      </c>
      <c r="F177" s="1">
        <v>0.69792640209197998</v>
      </c>
      <c r="G177">
        <f t="shared" si="18"/>
        <v>1.622246490428813</v>
      </c>
      <c r="H177" t="str">
        <f t="shared" si="19"/>
        <v>ok</v>
      </c>
      <c r="I177" t="s">
        <v>68</v>
      </c>
      <c r="J177">
        <f t="shared" si="20"/>
        <v>1</v>
      </c>
      <c r="K177">
        <v>21</v>
      </c>
      <c r="L177" s="1">
        <v>35.712047576904297</v>
      </c>
      <c r="M177" s="1">
        <v>8.8760226964950562E-2</v>
      </c>
      <c r="N177" s="1">
        <v>0.24669058620929718</v>
      </c>
      <c r="O177" s="1">
        <v>0.28755730390548706</v>
      </c>
      <c r="P177" s="1">
        <f t="shared" si="21"/>
        <v>116.56598183342017</v>
      </c>
      <c r="Q177" t="str">
        <f t="shared" si="22"/>
        <v>check</v>
      </c>
      <c r="R177" t="s">
        <v>68</v>
      </c>
      <c r="S177">
        <f>_xlfn.XMATCH(A177,R177,0,1)</f>
        <v>1</v>
      </c>
      <c r="T177" s="2">
        <v>23</v>
      </c>
      <c r="U177" t="s">
        <v>78</v>
      </c>
      <c r="V177" s="1">
        <v>34.309658050537109</v>
      </c>
      <c r="X177">
        <f t="shared" si="23"/>
        <v>0</v>
      </c>
      <c r="Y177" t="str">
        <f t="shared" si="24"/>
        <v>ok</v>
      </c>
    </row>
    <row r="178" spans="1:25" x14ac:dyDescent="0.3">
      <c r="A178" t="s">
        <v>68</v>
      </c>
      <c r="B178">
        <v>18</v>
      </c>
      <c r="C178" s="1">
        <v>27.225723266601563</v>
      </c>
      <c r="D178" s="1">
        <v>42.283946990966797</v>
      </c>
      <c r="E178" s="1">
        <v>43.022216796875</v>
      </c>
      <c r="F178" s="1">
        <v>0.69792640209197998</v>
      </c>
      <c r="G178">
        <f t="shared" si="18"/>
        <v>1.622246490428813</v>
      </c>
      <c r="H178" t="str">
        <f t="shared" si="19"/>
        <v>ok</v>
      </c>
      <c r="I178" t="s">
        <v>68</v>
      </c>
      <c r="J178">
        <f t="shared" si="20"/>
        <v>1</v>
      </c>
      <c r="K178">
        <v>21</v>
      </c>
      <c r="L178" s="1">
        <v>33.327690124511719</v>
      </c>
      <c r="M178" s="1">
        <v>0.57860380411148071</v>
      </c>
      <c r="N178" s="1">
        <v>0.24669058620929718</v>
      </c>
      <c r="O178" s="1">
        <v>0.28755730390548706</v>
      </c>
      <c r="P178" s="1">
        <f t="shared" si="21"/>
        <v>116.56598183342017</v>
      </c>
      <c r="Q178" t="str">
        <f t="shared" si="22"/>
        <v>check</v>
      </c>
      <c r="R178" t="s">
        <v>68</v>
      </c>
      <c r="S178">
        <f>_xlfn.XMATCH(A178,R178,0,1)</f>
        <v>1</v>
      </c>
      <c r="T178" s="2">
        <v>23</v>
      </c>
      <c r="U178" s="1">
        <v>34.309658050537109</v>
      </c>
      <c r="V178" s="1">
        <v>34.309658050537109</v>
      </c>
      <c r="X178">
        <f t="shared" si="23"/>
        <v>0</v>
      </c>
      <c r="Y178" t="str">
        <f t="shared" si="24"/>
        <v>ok</v>
      </c>
    </row>
    <row r="179" spans="1:25" x14ac:dyDescent="0.3">
      <c r="A179" t="s">
        <v>69</v>
      </c>
      <c r="B179">
        <v>18</v>
      </c>
      <c r="C179" s="1">
        <v>24.101541519165039</v>
      </c>
      <c r="D179" s="1">
        <v>431.82794189453125</v>
      </c>
      <c r="E179" s="1">
        <v>444.33352661132813</v>
      </c>
      <c r="F179" s="1">
        <v>18.78254508972168</v>
      </c>
      <c r="G179">
        <f t="shared" si="18"/>
        <v>4.227127588810407</v>
      </c>
      <c r="H179" t="str">
        <f t="shared" si="19"/>
        <v>ok</v>
      </c>
      <c r="P179" s="1" t="e">
        <f t="shared" si="21"/>
        <v>#DIV/0!</v>
      </c>
      <c r="Q179" t="e">
        <f t="shared" si="22"/>
        <v>#DIV/0!</v>
      </c>
      <c r="X179" t="e">
        <f t="shared" si="23"/>
        <v>#DIV/0!</v>
      </c>
      <c r="Y179" t="e">
        <f t="shared" si="24"/>
        <v>#DIV/0!</v>
      </c>
    </row>
    <row r="180" spans="1:25" x14ac:dyDescent="0.3">
      <c r="A180" t="s">
        <v>69</v>
      </c>
      <c r="B180">
        <v>18</v>
      </c>
      <c r="C180" s="1">
        <v>24.090957641601563</v>
      </c>
      <c r="D180" s="1">
        <v>435.2406005859375</v>
      </c>
      <c r="E180" s="1">
        <v>444.33352661132813</v>
      </c>
      <c r="F180" s="1">
        <v>18.78254508972168</v>
      </c>
      <c r="G180">
        <f t="shared" si="18"/>
        <v>4.227127588810407</v>
      </c>
      <c r="H180" t="str">
        <f t="shared" si="19"/>
        <v>ok</v>
      </c>
      <c r="P180" s="1" t="e">
        <f t="shared" si="21"/>
        <v>#DIV/0!</v>
      </c>
      <c r="Q180" t="e">
        <f t="shared" si="22"/>
        <v>#DIV/0!</v>
      </c>
      <c r="X180" t="e">
        <f t="shared" si="23"/>
        <v>#DIV/0!</v>
      </c>
      <c r="Y180" t="e">
        <f t="shared" si="24"/>
        <v>#DIV/0!</v>
      </c>
    </row>
    <row r="181" spans="1:25" x14ac:dyDescent="0.3">
      <c r="A181" t="s">
        <v>69</v>
      </c>
      <c r="B181">
        <v>18</v>
      </c>
      <c r="C181" s="1">
        <v>23.999340057373047</v>
      </c>
      <c r="D181" s="1">
        <v>465.93206787109375</v>
      </c>
      <c r="E181" s="1">
        <v>444.33352661132813</v>
      </c>
      <c r="F181" s="1">
        <v>18.78254508972168</v>
      </c>
      <c r="G181">
        <f t="shared" si="18"/>
        <v>4.227127588810407</v>
      </c>
      <c r="H181" t="str">
        <f t="shared" si="19"/>
        <v>ok</v>
      </c>
      <c r="P181" s="1" t="e">
        <f t="shared" si="21"/>
        <v>#DIV/0!</v>
      </c>
      <c r="Q181" t="e">
        <f t="shared" si="22"/>
        <v>#DIV/0!</v>
      </c>
      <c r="X181" t="e">
        <f t="shared" si="23"/>
        <v>#DIV/0!</v>
      </c>
      <c r="Y181" t="e">
        <f t="shared" si="24"/>
        <v>#DIV/0!</v>
      </c>
    </row>
    <row r="182" spans="1:25" x14ac:dyDescent="0.3">
      <c r="A182" t="s">
        <v>70</v>
      </c>
      <c r="B182">
        <v>18</v>
      </c>
      <c r="C182" s="1">
        <v>24.645633697509766</v>
      </c>
      <c r="D182" s="1">
        <v>288.11422729492188</v>
      </c>
      <c r="E182" s="1">
        <v>288.9927978515625</v>
      </c>
      <c r="F182" s="1">
        <v>6.4185910224914551</v>
      </c>
      <c r="G182">
        <f t="shared" si="18"/>
        <v>2.2210211016359942</v>
      </c>
      <c r="H182" t="str">
        <f t="shared" si="19"/>
        <v>ok</v>
      </c>
      <c r="I182" t="s">
        <v>70</v>
      </c>
      <c r="J182">
        <f t="shared" si="20"/>
        <v>1</v>
      </c>
      <c r="K182">
        <v>21</v>
      </c>
      <c r="L182" s="1">
        <v>28.69633674621582</v>
      </c>
      <c r="M182" s="1">
        <v>22.070064544677734</v>
      </c>
      <c r="N182" s="1">
        <v>24.456426620483398</v>
      </c>
      <c r="O182" s="1">
        <v>2.6061210632324219</v>
      </c>
      <c r="P182" s="1">
        <f t="shared" si="21"/>
        <v>10.656180903589872</v>
      </c>
      <c r="Q182" t="str">
        <f t="shared" si="22"/>
        <v>ok</v>
      </c>
      <c r="R182" t="s">
        <v>70</v>
      </c>
      <c r="S182">
        <f>_xlfn.XMATCH(A182,R182,0,1)</f>
        <v>1</v>
      </c>
      <c r="T182" s="2">
        <v>22</v>
      </c>
      <c r="U182" s="1">
        <v>37.752017974853516</v>
      </c>
      <c r="V182" s="1">
        <v>36.516468048095703</v>
      </c>
      <c r="W182" s="1">
        <v>3.4546916484832764</v>
      </c>
      <c r="X182">
        <f t="shared" si="23"/>
        <v>9.4606401800226543</v>
      </c>
      <c r="Y182" t="str">
        <f t="shared" si="24"/>
        <v>ok</v>
      </c>
    </row>
    <row r="183" spans="1:25" x14ac:dyDescent="0.3">
      <c r="A183" t="s">
        <v>70</v>
      </c>
      <c r="B183">
        <v>18</v>
      </c>
      <c r="C183" s="1">
        <v>24.610212326049805</v>
      </c>
      <c r="D183" s="1">
        <v>295.80538940429688</v>
      </c>
      <c r="E183" s="1">
        <v>288.9927978515625</v>
      </c>
      <c r="F183" s="1">
        <v>6.4185910224914551</v>
      </c>
      <c r="G183">
        <f t="shared" si="18"/>
        <v>2.2210211016359942</v>
      </c>
      <c r="H183" t="str">
        <f t="shared" si="19"/>
        <v>ok</v>
      </c>
      <c r="I183" t="s">
        <v>70</v>
      </c>
      <c r="J183">
        <f t="shared" si="20"/>
        <v>1</v>
      </c>
      <c r="K183">
        <v>21</v>
      </c>
      <c r="L183" s="1">
        <v>28.586437225341797</v>
      </c>
      <c r="M183" s="1">
        <v>24.061899185180664</v>
      </c>
      <c r="N183" s="1">
        <v>24.456426620483398</v>
      </c>
      <c r="O183" s="1">
        <v>2.6061210632324219</v>
      </c>
      <c r="P183" s="1">
        <f t="shared" si="21"/>
        <v>10.656180903589872</v>
      </c>
      <c r="Q183" t="str">
        <f t="shared" si="22"/>
        <v>ok</v>
      </c>
      <c r="R183" t="s">
        <v>70</v>
      </c>
      <c r="S183">
        <f>_xlfn.XMATCH(A183,R183,0,1)</f>
        <v>1</v>
      </c>
      <c r="T183" s="2">
        <v>22</v>
      </c>
      <c r="U183" s="1">
        <v>32.613887786865234</v>
      </c>
      <c r="V183" s="1">
        <v>36.516468048095703</v>
      </c>
      <c r="W183" s="1">
        <v>3.4546916484832764</v>
      </c>
      <c r="X183">
        <f t="shared" si="23"/>
        <v>9.4606401800226543</v>
      </c>
      <c r="Y183" t="str">
        <f t="shared" si="24"/>
        <v>ok</v>
      </c>
    </row>
    <row r="184" spans="1:25" x14ac:dyDescent="0.3">
      <c r="A184" t="s">
        <v>70</v>
      </c>
      <c r="B184">
        <v>18</v>
      </c>
      <c r="C184" s="1">
        <v>24.669435501098633</v>
      </c>
      <c r="D184" s="1">
        <v>283.0587158203125</v>
      </c>
      <c r="E184" s="1">
        <v>288.9927978515625</v>
      </c>
      <c r="F184" s="1">
        <v>6.4185910224914551</v>
      </c>
      <c r="G184">
        <f t="shared" si="18"/>
        <v>2.2210211016359942</v>
      </c>
      <c r="H184" t="str">
        <f t="shared" si="19"/>
        <v>ok</v>
      </c>
      <c r="I184" t="s">
        <v>70</v>
      </c>
      <c r="J184">
        <f t="shared" si="20"/>
        <v>1</v>
      </c>
      <c r="K184">
        <v>21</v>
      </c>
      <c r="L184" s="1">
        <v>28.428777694702148</v>
      </c>
      <c r="M184" s="1">
        <v>27.23731803894043</v>
      </c>
      <c r="N184" s="1">
        <v>24.456426620483398</v>
      </c>
      <c r="O184" s="1">
        <v>2.6061210632324219</v>
      </c>
      <c r="P184" s="1">
        <f t="shared" si="21"/>
        <v>10.656180903589872</v>
      </c>
      <c r="Q184" t="str">
        <f t="shared" si="22"/>
        <v>ok</v>
      </c>
      <c r="R184" t="s">
        <v>70</v>
      </c>
      <c r="S184">
        <f>_xlfn.XMATCH(A184,R184,0,1)</f>
        <v>1</v>
      </c>
      <c r="T184" s="2">
        <v>22</v>
      </c>
      <c r="U184" s="1">
        <v>39.183502197265625</v>
      </c>
      <c r="V184" s="1">
        <v>36.516468048095703</v>
      </c>
      <c r="W184" s="1">
        <v>3.4546916484832764</v>
      </c>
      <c r="X184">
        <f t="shared" si="23"/>
        <v>9.4606401800226543</v>
      </c>
      <c r="Y184" t="str">
        <f t="shared" si="24"/>
        <v>ok</v>
      </c>
    </row>
    <row r="185" spans="1:25" x14ac:dyDescent="0.3">
      <c r="A185" t="s">
        <v>71</v>
      </c>
      <c r="B185">
        <v>18</v>
      </c>
      <c r="C185" s="1">
        <v>32.079265594482422</v>
      </c>
      <c r="D185" s="1">
        <v>1.144045352935791</v>
      </c>
      <c r="E185" s="1">
        <v>0.90540093183517456</v>
      </c>
      <c r="F185" s="1">
        <v>0.80594855546951294</v>
      </c>
      <c r="G185">
        <f t="shared" si="18"/>
        <v>89.015653411789657</v>
      </c>
      <c r="H185" t="str">
        <f t="shared" si="19"/>
        <v>check</v>
      </c>
      <c r="I185" t="s">
        <v>71</v>
      </c>
      <c r="J185">
        <f t="shared" si="20"/>
        <v>1</v>
      </c>
      <c r="K185">
        <v>21</v>
      </c>
      <c r="L185" s="1">
        <v>31.21784782409668</v>
      </c>
      <c r="M185" s="1">
        <v>3.0395424365997314</v>
      </c>
      <c r="N185" s="1">
        <v>3.4131929874420166</v>
      </c>
      <c r="O185" s="1">
        <v>0.85091674327850342</v>
      </c>
      <c r="P185" s="1">
        <f t="shared" si="21"/>
        <v>24.930226518372596</v>
      </c>
      <c r="Q185" t="str">
        <f t="shared" si="22"/>
        <v>ok</v>
      </c>
      <c r="X185" t="e">
        <f t="shared" si="23"/>
        <v>#DIV/0!</v>
      </c>
      <c r="Y185" t="e">
        <f t="shared" si="24"/>
        <v>#DIV/0!</v>
      </c>
    </row>
    <row r="186" spans="1:25" x14ac:dyDescent="0.3">
      <c r="A186" t="s">
        <v>71</v>
      </c>
      <c r="B186">
        <v>18</v>
      </c>
      <c r="C186" s="1">
        <v>31.657936096191406</v>
      </c>
      <c r="D186" s="1">
        <v>1.5650779008865356</v>
      </c>
      <c r="E186" s="1">
        <v>0.90540093183517456</v>
      </c>
      <c r="F186" s="1">
        <v>0.80594855546951294</v>
      </c>
      <c r="G186">
        <f t="shared" si="18"/>
        <v>89.015653411789657</v>
      </c>
      <c r="H186" t="str">
        <f t="shared" si="19"/>
        <v>check</v>
      </c>
      <c r="I186" t="s">
        <v>71</v>
      </c>
      <c r="J186">
        <f t="shared" si="20"/>
        <v>1</v>
      </c>
      <c r="K186">
        <v>21</v>
      </c>
      <c r="L186" s="1">
        <v>30.75114631652832</v>
      </c>
      <c r="M186" s="1">
        <v>4.3870053291320801</v>
      </c>
      <c r="N186" s="1">
        <v>3.4131929874420166</v>
      </c>
      <c r="O186" s="1">
        <v>0.85091674327850342</v>
      </c>
      <c r="P186" s="1">
        <f t="shared" si="21"/>
        <v>24.930226518372596</v>
      </c>
      <c r="Q186" t="str">
        <f t="shared" si="22"/>
        <v>ok</v>
      </c>
      <c r="X186" t="e">
        <f t="shared" si="23"/>
        <v>#DIV/0!</v>
      </c>
      <c r="Y186" t="e">
        <f t="shared" si="24"/>
        <v>#DIV/0!</v>
      </c>
    </row>
    <row r="187" spans="1:25" x14ac:dyDescent="0.3">
      <c r="A187" t="s">
        <v>71</v>
      </c>
      <c r="B187">
        <v>18</v>
      </c>
      <c r="C187" s="1">
        <v>38.916358947753906</v>
      </c>
      <c r="D187" s="1">
        <v>7.0795952342450619E-3</v>
      </c>
      <c r="E187" s="1">
        <v>0.90540093183517456</v>
      </c>
      <c r="F187" s="1">
        <v>0.80594855546951294</v>
      </c>
      <c r="G187">
        <f t="shared" si="18"/>
        <v>89.015653411789657</v>
      </c>
      <c r="H187" t="str">
        <f t="shared" si="19"/>
        <v>check</v>
      </c>
      <c r="I187" t="s">
        <v>71</v>
      </c>
      <c r="J187">
        <f t="shared" si="20"/>
        <v>1</v>
      </c>
      <c r="K187">
        <v>21</v>
      </c>
      <c r="L187" s="1">
        <v>31.316347122192383</v>
      </c>
      <c r="M187" s="1">
        <v>2.8130319118499756</v>
      </c>
      <c r="N187" s="1">
        <v>3.4131929874420166</v>
      </c>
      <c r="O187" s="1">
        <v>0.85091674327850342</v>
      </c>
      <c r="P187" s="1">
        <f t="shared" si="21"/>
        <v>24.930226518372596</v>
      </c>
      <c r="Q187" t="str">
        <f t="shared" si="22"/>
        <v>ok</v>
      </c>
      <c r="X187" t="e">
        <f t="shared" si="23"/>
        <v>#DIV/0!</v>
      </c>
      <c r="Y187" t="e">
        <f t="shared" si="24"/>
        <v>#DIV/0!</v>
      </c>
    </row>
    <row r="188" spans="1:25" x14ac:dyDescent="0.3">
      <c r="A188" t="s">
        <v>72</v>
      </c>
      <c r="B188">
        <v>18</v>
      </c>
      <c r="C188" s="1">
        <v>18.864496231079102</v>
      </c>
      <c r="D188" s="1">
        <v>21228.41015625</v>
      </c>
      <c r="E188" s="1">
        <v>22804.421875</v>
      </c>
      <c r="F188" s="1">
        <v>1541.5947265625</v>
      </c>
      <c r="G188">
        <f t="shared" si="18"/>
        <v>6.7600693190670942</v>
      </c>
      <c r="H188" t="str">
        <f t="shared" si="19"/>
        <v>ok</v>
      </c>
      <c r="I188" t="s">
        <v>72</v>
      </c>
      <c r="J188">
        <f t="shared" si="20"/>
        <v>1</v>
      </c>
      <c r="K188">
        <v>21</v>
      </c>
      <c r="L188" s="1">
        <v>20.593137741088867</v>
      </c>
      <c r="M188" s="1">
        <v>12903.9482421875</v>
      </c>
      <c r="N188" s="1">
        <v>12632.0322265625</v>
      </c>
      <c r="O188" s="1">
        <v>659.50640869140625</v>
      </c>
      <c r="P188" s="1">
        <f t="shared" si="21"/>
        <v>5.2209050520359135</v>
      </c>
      <c r="Q188" t="str">
        <f t="shared" si="22"/>
        <v>ok</v>
      </c>
      <c r="R188" t="s">
        <v>72</v>
      </c>
      <c r="S188">
        <f>_xlfn.XMATCH(A188,R188,0,1)</f>
        <v>1</v>
      </c>
      <c r="T188" s="2">
        <v>22</v>
      </c>
      <c r="U188" t="s">
        <v>78</v>
      </c>
      <c r="V188" t="s">
        <v>8</v>
      </c>
      <c r="W188" t="s">
        <v>8</v>
      </c>
      <c r="X188" t="e">
        <f t="shared" si="23"/>
        <v>#VALUE!</v>
      </c>
      <c r="Y188" t="e">
        <f t="shared" si="24"/>
        <v>#VALUE!</v>
      </c>
    </row>
    <row r="189" spans="1:25" x14ac:dyDescent="0.3">
      <c r="A189" t="s">
        <v>72</v>
      </c>
      <c r="B189">
        <v>18</v>
      </c>
      <c r="C189" s="1">
        <v>18.682296752929688</v>
      </c>
      <c r="D189" s="1">
        <v>24309.125</v>
      </c>
      <c r="E189" s="1">
        <v>22804.421875</v>
      </c>
      <c r="F189" s="1">
        <v>1541.5947265625</v>
      </c>
      <c r="G189">
        <f t="shared" si="18"/>
        <v>6.7600693190670942</v>
      </c>
      <c r="H189" t="str">
        <f t="shared" si="19"/>
        <v>ok</v>
      </c>
      <c r="I189" t="s">
        <v>72</v>
      </c>
      <c r="J189">
        <f t="shared" si="20"/>
        <v>1</v>
      </c>
      <c r="K189">
        <v>21</v>
      </c>
      <c r="L189" s="1">
        <v>20.572784423828125</v>
      </c>
      <c r="M189" s="1">
        <v>13112.1064453125</v>
      </c>
      <c r="N189" s="1">
        <v>12632.0322265625</v>
      </c>
      <c r="O189" s="1">
        <v>659.50640869140625</v>
      </c>
      <c r="P189" s="1">
        <f t="shared" si="21"/>
        <v>5.2209050520359135</v>
      </c>
      <c r="Q189" t="str">
        <f t="shared" si="22"/>
        <v>ok</v>
      </c>
      <c r="R189" t="s">
        <v>72</v>
      </c>
      <c r="S189">
        <f>_xlfn.XMATCH(A189,R189,0,1)</f>
        <v>1</v>
      </c>
      <c r="T189" s="2">
        <v>22</v>
      </c>
      <c r="U189" t="s">
        <v>78</v>
      </c>
      <c r="V189" t="s">
        <v>8</v>
      </c>
      <c r="W189" t="s">
        <v>8</v>
      </c>
      <c r="X189" t="e">
        <f t="shared" si="23"/>
        <v>#VALUE!</v>
      </c>
      <c r="Y189" t="e">
        <f t="shared" si="24"/>
        <v>#VALUE!</v>
      </c>
    </row>
    <row r="190" spans="1:25" x14ac:dyDescent="0.3">
      <c r="A190" t="s">
        <v>72</v>
      </c>
      <c r="B190">
        <v>18</v>
      </c>
      <c r="C190" s="1">
        <v>18.764011383056641</v>
      </c>
      <c r="D190" s="1">
        <v>22875.724609375</v>
      </c>
      <c r="E190" s="1">
        <v>22804.421875</v>
      </c>
      <c r="F190" s="1">
        <v>1541.5947265625</v>
      </c>
      <c r="G190">
        <f t="shared" si="18"/>
        <v>6.7600693190670942</v>
      </c>
      <c r="H190" t="str">
        <f t="shared" si="19"/>
        <v>ok</v>
      </c>
      <c r="I190" t="s">
        <v>72</v>
      </c>
      <c r="J190">
        <f t="shared" si="20"/>
        <v>1</v>
      </c>
      <c r="K190">
        <v>21</v>
      </c>
      <c r="L190" s="1">
        <v>20.698287963867188</v>
      </c>
      <c r="M190" s="1">
        <v>11880.04296875</v>
      </c>
      <c r="N190" s="1">
        <v>12632.0322265625</v>
      </c>
      <c r="O190" s="1">
        <v>659.50640869140625</v>
      </c>
      <c r="P190" s="1">
        <f t="shared" si="21"/>
        <v>5.2209050520359135</v>
      </c>
      <c r="Q190" t="str">
        <f t="shared" si="22"/>
        <v>ok</v>
      </c>
      <c r="R190" t="s">
        <v>72</v>
      </c>
      <c r="S190">
        <f>_xlfn.XMATCH(A190,R190,0,1)</f>
        <v>1</v>
      </c>
      <c r="T190" s="2">
        <v>22</v>
      </c>
      <c r="U190" t="s">
        <v>78</v>
      </c>
      <c r="V190" t="s">
        <v>8</v>
      </c>
      <c r="W190" t="s">
        <v>8</v>
      </c>
      <c r="X190" t="e">
        <f t="shared" si="23"/>
        <v>#VALUE!</v>
      </c>
      <c r="Y190" t="e">
        <f t="shared" si="24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With removals</vt:lpstr>
      <vt:lpstr>No removals</vt:lpstr>
      <vt:lpstr>Cleaned Data </vt:lpstr>
      <vt:lpstr>Extracted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Young</dc:creator>
  <cp:lastModifiedBy>James Young</cp:lastModifiedBy>
  <dcterms:created xsi:type="dcterms:W3CDTF">2024-03-21T14:53:29Z</dcterms:created>
  <dcterms:modified xsi:type="dcterms:W3CDTF">2024-03-21T16:29:55Z</dcterms:modified>
</cp:coreProperties>
</file>