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ram.ethz.ch\biol_micro_vorholt\Group\Manuscripts\2025_Rhizopus_Ralstonia_interaction\Figures\Figure_2\Figure_e_f\"/>
    </mc:Choice>
  </mc:AlternateContent>
  <xr:revisionPtr revIDLastSave="0" documentId="13_ncr:1_{12511692-E50B-4CCC-A799-D7C5763DD51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2" i="1"/>
  <c r="D56" i="1"/>
  <c r="D50" i="1"/>
  <c r="D44" i="1"/>
  <c r="D38" i="1"/>
  <c r="D32" i="1"/>
  <c r="D27" i="1"/>
  <c r="D23" i="1"/>
  <c r="D19" i="1"/>
  <c r="D15" i="1"/>
  <c r="D12" i="1"/>
  <c r="D7" i="1"/>
  <c r="D3" i="1"/>
  <c r="I67" i="1"/>
  <c r="I61" i="1"/>
  <c r="I60" i="1"/>
  <c r="I56" i="1"/>
  <c r="I55" i="1"/>
  <c r="I54" i="1"/>
  <c r="I50" i="1"/>
  <c r="I49" i="1"/>
  <c r="I48" i="1"/>
  <c r="I43" i="1"/>
  <c r="I42" i="1"/>
  <c r="I37" i="1"/>
  <c r="I36" i="1"/>
  <c r="I31" i="1"/>
  <c r="I30" i="1"/>
  <c r="I27" i="1"/>
  <c r="I26" i="1"/>
  <c r="I23" i="1"/>
  <c r="I22" i="1"/>
  <c r="I19" i="1"/>
  <c r="I18" i="1"/>
  <c r="I15" i="1"/>
  <c r="I14" i="1"/>
  <c r="I12" i="1"/>
  <c r="I11" i="1"/>
  <c r="I10" i="1"/>
  <c r="I7" i="1"/>
  <c r="I6" i="1"/>
  <c r="I3" i="1"/>
  <c r="I2" i="1"/>
  <c r="F3" i="1"/>
  <c r="F2" i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4" i="1"/>
  <c r="F65" i="1"/>
  <c r="F67" i="1"/>
  <c r="F69" i="1"/>
  <c r="F70" i="1"/>
  <c r="F71" i="1"/>
</calcChain>
</file>

<file path=xl/sharedStrings.xml><?xml version="1.0" encoding="utf-8"?>
<sst xmlns="http://schemas.openxmlformats.org/spreadsheetml/2006/main" count="178" uniqueCount="55">
  <si>
    <t>Day</t>
  </si>
  <si>
    <t>Sample</t>
  </si>
  <si>
    <t>Germ Rate Day2 / STDEV</t>
  </si>
  <si>
    <t>Positive Rate</t>
  </si>
  <si>
    <t>Germinated Day2</t>
  </si>
  <si>
    <t>Germination Rate Plates</t>
  </si>
  <si>
    <t>True Positives (N)</t>
  </si>
  <si>
    <t>True Positives (Pos)</t>
  </si>
  <si>
    <t>True Positives (%)</t>
  </si>
  <si>
    <t>(+) After 4+ Days</t>
  </si>
  <si>
    <t>Total</t>
  </si>
  <si>
    <t>Day_0</t>
  </si>
  <si>
    <t>Day_2</t>
  </si>
  <si>
    <t>Day_4</t>
  </si>
  <si>
    <t>Day_7</t>
  </si>
  <si>
    <t>Day_14</t>
  </si>
  <si>
    <t>Day_21</t>
  </si>
  <si>
    <t>Day_28</t>
  </si>
  <si>
    <t>R02_pos_1</t>
  </si>
  <si>
    <t>R02_pos_2</t>
  </si>
  <si>
    <t>R02_neg_1</t>
  </si>
  <si>
    <t>R02_neg_2</t>
  </si>
  <si>
    <t>R02_pos_3</t>
  </si>
  <si>
    <t>19% / 9.58%</t>
  </si>
  <si>
    <t>11% / 1.47%</t>
  </si>
  <si>
    <t>20% / 0.00%</t>
  </si>
  <si>
    <t>9% / 2.95%</t>
  </si>
  <si>
    <t>11% / 1.20%</t>
  </si>
  <si>
    <t>5% / 0.74%</t>
  </si>
  <si>
    <t>11% / 0.00%</t>
  </si>
  <si>
    <t>7% / 7.37%</t>
  </si>
  <si>
    <t>11% / 2.95%</t>
  </si>
  <si>
    <t>11% / 0.74%</t>
  </si>
  <si>
    <t>13% / 2.21%</t>
  </si>
  <si>
    <t>10% / 1.47%</t>
  </si>
  <si>
    <t>R20_pos_1</t>
  </si>
  <si>
    <t>R20_pos_2</t>
  </si>
  <si>
    <t>R20_pos_3</t>
  </si>
  <si>
    <t>42% / 5.24%</t>
  </si>
  <si>
    <t>R20_neg_1</t>
  </si>
  <si>
    <t>R20_neg_2</t>
  </si>
  <si>
    <t>R20_neg_3</t>
  </si>
  <si>
    <t>67% / 11.74%</t>
  </si>
  <si>
    <t>41% / 6.83%</t>
  </si>
  <si>
    <t>77% / 1.04%</t>
  </si>
  <si>
    <t>19% / 5.92%</t>
  </si>
  <si>
    <t>63% / 4.34%</t>
  </si>
  <si>
    <t>5% / 2.08%</t>
  </si>
  <si>
    <t>51% / 4.21%</t>
  </si>
  <si>
    <t>1% / 0.60%</t>
  </si>
  <si>
    <t>40% / 5.51%</t>
  </si>
  <si>
    <t>1% / 1.20%</t>
  </si>
  <si>
    <t>34% / 4.21%</t>
  </si>
  <si>
    <t>0% / 0.60%</t>
  </si>
  <si>
    <t>32% / 10.26%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</si>
</sst>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="115" zoomScaleNormal="115" workbookViewId="0">
      <selection activeCell="D1" sqref="D1:D1048576"/>
    </sheetView>
  </sheetViews>
  <sheetFormatPr defaultRowHeight="15" x14ac:dyDescent="0.25"/>
  <cols>
    <col min="2" max="2" width="10.42578125" bestFit="1" customWidth="1"/>
    <col min="3" max="3" width="30.28515625" bestFit="1" customWidth="1"/>
    <col min="4" max="4" width="12.5703125" bestFit="1" customWidth="1"/>
    <col min="5" max="5" width="16.5703125" bestFit="1" customWidth="1"/>
    <col min="6" max="6" width="23" bestFit="1" customWidth="1"/>
    <col min="7" max="7" width="16.85546875" bestFit="1" customWidth="1"/>
    <col min="8" max="8" width="18.7109375" bestFit="1" customWidth="1"/>
    <col min="9" max="9" width="17" bestFit="1" customWidth="1"/>
    <col min="10" max="10" width="15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18</v>
      </c>
      <c r="E2">
        <v>12</v>
      </c>
      <c r="F2" s="3">
        <f>E2/96</f>
        <v>0.125</v>
      </c>
      <c r="G2">
        <v>8</v>
      </c>
      <c r="H2">
        <v>10</v>
      </c>
      <c r="I2" s="2">
        <f>G2/H2</f>
        <v>0.8</v>
      </c>
      <c r="J2">
        <v>7</v>
      </c>
      <c r="K2">
        <v>19</v>
      </c>
    </row>
    <row r="3" spans="1:11" x14ac:dyDescent="0.25">
      <c r="A3" t="s">
        <v>11</v>
      </c>
      <c r="B3" t="s">
        <v>19</v>
      </c>
      <c r="C3" t="s">
        <v>23</v>
      </c>
      <c r="D3" s="2">
        <f>(G2+G3)/(H2+H3)</f>
        <v>0.9</v>
      </c>
      <c r="E3">
        <v>25</v>
      </c>
      <c r="F3" s="3">
        <f>E3/96</f>
        <v>0.26041666666666669</v>
      </c>
      <c r="G3">
        <v>10</v>
      </c>
      <c r="H3">
        <v>10</v>
      </c>
      <c r="I3" s="2">
        <f>G3/H3</f>
        <v>1</v>
      </c>
      <c r="J3">
        <v>5</v>
      </c>
      <c r="K3">
        <v>30</v>
      </c>
    </row>
    <row r="4" spans="1:11" x14ac:dyDescent="0.25">
      <c r="A4" t="s">
        <v>11</v>
      </c>
      <c r="B4" t="s">
        <v>20</v>
      </c>
      <c r="E4">
        <v>10</v>
      </c>
      <c r="F4" s="3">
        <f t="shared" ref="F4:F65" si="0">E4/96</f>
        <v>0.10416666666666667</v>
      </c>
      <c r="J4">
        <v>2</v>
      </c>
      <c r="K4">
        <v>12</v>
      </c>
    </row>
    <row r="5" spans="1:11" x14ac:dyDescent="0.25">
      <c r="A5" t="s">
        <v>11</v>
      </c>
      <c r="B5" t="s">
        <v>21</v>
      </c>
      <c r="C5" t="s">
        <v>24</v>
      </c>
      <c r="E5">
        <v>12</v>
      </c>
      <c r="F5" s="3">
        <f t="shared" si="0"/>
        <v>0.125</v>
      </c>
      <c r="J5">
        <v>2</v>
      </c>
      <c r="K5">
        <v>14</v>
      </c>
    </row>
    <row r="6" spans="1:11" x14ac:dyDescent="0.25">
      <c r="A6" t="s">
        <v>12</v>
      </c>
      <c r="B6" t="s">
        <v>18</v>
      </c>
      <c r="E6">
        <v>19</v>
      </c>
      <c r="F6" s="3">
        <f t="shared" si="0"/>
        <v>0.19791666666666666</v>
      </c>
      <c r="G6">
        <v>9</v>
      </c>
      <c r="H6">
        <v>10</v>
      </c>
      <c r="I6" s="2">
        <f>G6/H6</f>
        <v>0.9</v>
      </c>
      <c r="J6">
        <v>5</v>
      </c>
      <c r="K6">
        <v>24</v>
      </c>
    </row>
    <row r="7" spans="1:11" x14ac:dyDescent="0.25">
      <c r="A7" t="s">
        <v>12</v>
      </c>
      <c r="B7" t="s">
        <v>19</v>
      </c>
      <c r="C7" t="s">
        <v>25</v>
      </c>
      <c r="D7" s="2">
        <f>(G6+G7)/(H6+H7)</f>
        <v>0.82758620689655171</v>
      </c>
      <c r="E7">
        <v>19</v>
      </c>
      <c r="F7" s="3">
        <f t="shared" si="0"/>
        <v>0.19791666666666666</v>
      </c>
      <c r="G7">
        <v>15</v>
      </c>
      <c r="H7">
        <v>19</v>
      </c>
      <c r="I7" s="2">
        <f>G7/H7</f>
        <v>0.78947368421052633</v>
      </c>
      <c r="J7">
        <v>4</v>
      </c>
      <c r="K7">
        <v>23</v>
      </c>
    </row>
    <row r="8" spans="1:11" x14ac:dyDescent="0.25">
      <c r="A8" t="s">
        <v>12</v>
      </c>
      <c r="B8" t="s">
        <v>20</v>
      </c>
      <c r="E8">
        <v>7</v>
      </c>
      <c r="F8" s="3">
        <f t="shared" si="0"/>
        <v>7.2916666666666671E-2</v>
      </c>
      <c r="J8">
        <v>3</v>
      </c>
      <c r="K8">
        <v>10</v>
      </c>
    </row>
    <row r="9" spans="1:11" x14ac:dyDescent="0.25">
      <c r="A9" t="s">
        <v>12</v>
      </c>
      <c r="B9" t="s">
        <v>21</v>
      </c>
      <c r="C9" t="s">
        <v>26</v>
      </c>
      <c r="E9">
        <v>11</v>
      </c>
      <c r="F9" s="3">
        <f t="shared" si="0"/>
        <v>0.11458333333333333</v>
      </c>
      <c r="J9">
        <v>1</v>
      </c>
      <c r="K9">
        <v>12</v>
      </c>
    </row>
    <row r="10" spans="1:11" x14ac:dyDescent="0.25">
      <c r="A10" t="s">
        <v>13</v>
      </c>
      <c r="B10" t="s">
        <v>18</v>
      </c>
      <c r="E10">
        <v>10</v>
      </c>
      <c r="F10" s="3">
        <f t="shared" si="0"/>
        <v>0.10416666666666667</v>
      </c>
      <c r="G10">
        <v>6</v>
      </c>
      <c r="H10">
        <v>7</v>
      </c>
      <c r="I10" s="2">
        <f>G10/H10</f>
        <v>0.8571428571428571</v>
      </c>
      <c r="J10">
        <v>6</v>
      </c>
      <c r="K10">
        <v>16</v>
      </c>
    </row>
    <row r="11" spans="1:11" x14ac:dyDescent="0.25">
      <c r="A11" t="s">
        <v>13</v>
      </c>
      <c r="B11" t="s">
        <v>19</v>
      </c>
      <c r="E11">
        <v>12</v>
      </c>
      <c r="F11" s="3">
        <f t="shared" si="0"/>
        <v>0.125</v>
      </c>
      <c r="G11">
        <v>8</v>
      </c>
      <c r="H11">
        <v>8</v>
      </c>
      <c r="I11" s="2">
        <f>G11/H11</f>
        <v>1</v>
      </c>
      <c r="J11">
        <v>10</v>
      </c>
      <c r="K11">
        <v>22</v>
      </c>
    </row>
    <row r="12" spans="1:11" x14ac:dyDescent="0.25">
      <c r="A12" t="s">
        <v>13</v>
      </c>
      <c r="B12" t="s">
        <v>22</v>
      </c>
      <c r="C12" t="s">
        <v>27</v>
      </c>
      <c r="D12" s="2">
        <f>(G11+G12+G10)/(H11+H12+H10)</f>
        <v>0.88</v>
      </c>
      <c r="E12">
        <v>10</v>
      </c>
      <c r="F12" s="3">
        <f t="shared" si="0"/>
        <v>0.10416666666666667</v>
      </c>
      <c r="G12">
        <v>8</v>
      </c>
      <c r="H12">
        <v>10</v>
      </c>
      <c r="I12" s="2">
        <f>G12/H12</f>
        <v>0.8</v>
      </c>
      <c r="J12">
        <v>11</v>
      </c>
      <c r="K12">
        <v>21</v>
      </c>
    </row>
    <row r="13" spans="1:11" x14ac:dyDescent="0.25">
      <c r="A13" t="s">
        <v>13</v>
      </c>
      <c r="B13" t="s">
        <v>20</v>
      </c>
      <c r="E13">
        <v>8</v>
      </c>
      <c r="F13" s="3">
        <f t="shared" si="0"/>
        <v>8.3333333333333329E-2</v>
      </c>
      <c r="J13">
        <v>3</v>
      </c>
      <c r="K13">
        <v>11</v>
      </c>
    </row>
    <row r="14" spans="1:11" x14ac:dyDescent="0.25">
      <c r="A14" t="s">
        <v>14</v>
      </c>
      <c r="B14" t="s">
        <v>18</v>
      </c>
      <c r="E14">
        <v>5</v>
      </c>
      <c r="F14" s="3">
        <f t="shared" si="0"/>
        <v>5.2083333333333336E-2</v>
      </c>
      <c r="G14">
        <v>2</v>
      </c>
      <c r="H14">
        <v>4</v>
      </c>
      <c r="I14" s="2">
        <f>G14/H14</f>
        <v>0.5</v>
      </c>
      <c r="J14">
        <v>7</v>
      </c>
      <c r="K14">
        <v>12</v>
      </c>
    </row>
    <row r="15" spans="1:11" x14ac:dyDescent="0.25">
      <c r="A15" t="s">
        <v>14</v>
      </c>
      <c r="B15" t="s">
        <v>19</v>
      </c>
      <c r="C15" t="s">
        <v>28</v>
      </c>
      <c r="D15" s="2">
        <f>(G14+G15)/(H14+H15)</f>
        <v>0.33333333333333331</v>
      </c>
      <c r="E15">
        <v>4</v>
      </c>
      <c r="F15" s="3">
        <f t="shared" si="0"/>
        <v>4.1666666666666664E-2</v>
      </c>
      <c r="G15">
        <v>0</v>
      </c>
      <c r="H15">
        <v>2</v>
      </c>
      <c r="I15" s="2">
        <f>G15/H15</f>
        <v>0</v>
      </c>
      <c r="J15">
        <v>7</v>
      </c>
      <c r="K15">
        <v>11</v>
      </c>
    </row>
    <row r="16" spans="1:11" x14ac:dyDescent="0.25">
      <c r="A16" t="s">
        <v>14</v>
      </c>
      <c r="B16" t="s">
        <v>20</v>
      </c>
      <c r="E16">
        <v>11</v>
      </c>
      <c r="F16" s="3">
        <f t="shared" si="0"/>
        <v>0.11458333333333333</v>
      </c>
      <c r="J16">
        <v>0</v>
      </c>
      <c r="K16">
        <v>16</v>
      </c>
    </row>
    <row r="17" spans="1:11" x14ac:dyDescent="0.25">
      <c r="A17" t="s">
        <v>14</v>
      </c>
      <c r="B17" t="s">
        <v>21</v>
      </c>
      <c r="C17" t="s">
        <v>29</v>
      </c>
      <c r="E17">
        <v>11</v>
      </c>
      <c r="F17" s="3">
        <f t="shared" si="0"/>
        <v>0.11458333333333333</v>
      </c>
      <c r="J17">
        <v>5</v>
      </c>
      <c r="K17">
        <v>11</v>
      </c>
    </row>
    <row r="18" spans="1:11" x14ac:dyDescent="0.25">
      <c r="A18" t="s">
        <v>15</v>
      </c>
      <c r="B18" t="s">
        <v>18</v>
      </c>
      <c r="E18">
        <v>2</v>
      </c>
      <c r="F18" s="3">
        <f t="shared" si="0"/>
        <v>2.0833333333333332E-2</v>
      </c>
      <c r="G18">
        <v>0</v>
      </c>
      <c r="H18">
        <v>2</v>
      </c>
      <c r="I18" s="2">
        <f>G18/H18</f>
        <v>0</v>
      </c>
      <c r="J18">
        <v>1</v>
      </c>
      <c r="K18">
        <v>3</v>
      </c>
    </row>
    <row r="19" spans="1:11" x14ac:dyDescent="0.25">
      <c r="A19" t="s">
        <v>15</v>
      </c>
      <c r="B19" t="s">
        <v>19</v>
      </c>
      <c r="C19" t="s">
        <v>30</v>
      </c>
      <c r="D19" s="2">
        <f>(G18+G19)/(H18+H19)</f>
        <v>0</v>
      </c>
      <c r="E19">
        <v>12</v>
      </c>
      <c r="F19" s="3">
        <f t="shared" si="0"/>
        <v>0.125</v>
      </c>
      <c r="G19">
        <v>0</v>
      </c>
      <c r="H19">
        <v>9</v>
      </c>
      <c r="I19" s="2">
        <f>G19/H19</f>
        <v>0</v>
      </c>
      <c r="J19">
        <v>2</v>
      </c>
      <c r="K19">
        <v>14</v>
      </c>
    </row>
    <row r="20" spans="1:11" x14ac:dyDescent="0.25">
      <c r="A20" t="s">
        <v>15</v>
      </c>
      <c r="B20" t="s">
        <v>20</v>
      </c>
      <c r="E20">
        <v>9</v>
      </c>
      <c r="F20" s="3">
        <f t="shared" si="0"/>
        <v>9.375E-2</v>
      </c>
      <c r="J20">
        <v>2</v>
      </c>
      <c r="K20">
        <v>11</v>
      </c>
    </row>
    <row r="21" spans="1:11" x14ac:dyDescent="0.25">
      <c r="A21" t="s">
        <v>15</v>
      </c>
      <c r="B21" t="s">
        <v>21</v>
      </c>
      <c r="C21" t="s">
        <v>31</v>
      </c>
      <c r="E21">
        <v>13</v>
      </c>
      <c r="F21" s="3">
        <f t="shared" si="0"/>
        <v>0.13541666666666666</v>
      </c>
      <c r="J21">
        <v>3</v>
      </c>
      <c r="K21">
        <v>16</v>
      </c>
    </row>
    <row r="22" spans="1:11" x14ac:dyDescent="0.25">
      <c r="A22" t="s">
        <v>16</v>
      </c>
      <c r="B22" t="s">
        <v>18</v>
      </c>
      <c r="E22">
        <v>10</v>
      </c>
      <c r="F22" s="3">
        <f t="shared" si="0"/>
        <v>0.10416666666666667</v>
      </c>
      <c r="G22">
        <v>0</v>
      </c>
      <c r="H22">
        <v>8</v>
      </c>
      <c r="I22" s="2">
        <f>G22/H22</f>
        <v>0</v>
      </c>
      <c r="J22">
        <v>2</v>
      </c>
      <c r="K22">
        <v>12</v>
      </c>
    </row>
    <row r="23" spans="1:11" x14ac:dyDescent="0.25">
      <c r="A23" t="s">
        <v>16</v>
      </c>
      <c r="B23" t="s">
        <v>19</v>
      </c>
      <c r="C23" t="s">
        <v>32</v>
      </c>
      <c r="D23" s="2">
        <f>(G22+G23)/(H22+H23)</f>
        <v>0</v>
      </c>
      <c r="E23">
        <v>11</v>
      </c>
      <c r="F23" s="3">
        <f t="shared" si="0"/>
        <v>0.11458333333333333</v>
      </c>
      <c r="G23">
        <v>0</v>
      </c>
      <c r="H23">
        <v>9</v>
      </c>
      <c r="I23" s="2">
        <f>G23/H23</f>
        <v>0</v>
      </c>
      <c r="J23">
        <v>1</v>
      </c>
      <c r="K23">
        <v>12</v>
      </c>
    </row>
    <row r="24" spans="1:11" x14ac:dyDescent="0.25">
      <c r="A24" t="s">
        <v>16</v>
      </c>
      <c r="B24" t="s">
        <v>20</v>
      </c>
      <c r="E24">
        <v>14</v>
      </c>
      <c r="F24" s="3">
        <f t="shared" si="0"/>
        <v>0.14583333333333334</v>
      </c>
      <c r="J24">
        <v>2</v>
      </c>
      <c r="K24">
        <v>16</v>
      </c>
    </row>
    <row r="25" spans="1:11" x14ac:dyDescent="0.25">
      <c r="A25" t="s">
        <v>16</v>
      </c>
      <c r="B25" t="s">
        <v>21</v>
      </c>
      <c r="C25" t="s">
        <v>33</v>
      </c>
      <c r="E25">
        <v>11</v>
      </c>
      <c r="F25" s="3">
        <f t="shared" si="0"/>
        <v>0.11458333333333333</v>
      </c>
      <c r="J25">
        <v>0</v>
      </c>
      <c r="K25">
        <v>11</v>
      </c>
    </row>
    <row r="26" spans="1:11" x14ac:dyDescent="0.25">
      <c r="A26" t="s">
        <v>17</v>
      </c>
      <c r="B26" t="s">
        <v>18</v>
      </c>
      <c r="E26">
        <v>7</v>
      </c>
      <c r="F26" s="3">
        <f t="shared" si="0"/>
        <v>7.2916666666666671E-2</v>
      </c>
      <c r="G26">
        <v>0</v>
      </c>
      <c r="H26">
        <v>6</v>
      </c>
      <c r="I26" s="2">
        <f>G26/H26</f>
        <v>0</v>
      </c>
      <c r="J26">
        <v>0</v>
      </c>
      <c r="K26">
        <v>7</v>
      </c>
    </row>
    <row r="27" spans="1:11" x14ac:dyDescent="0.25">
      <c r="A27" t="s">
        <v>17</v>
      </c>
      <c r="B27" t="s">
        <v>19</v>
      </c>
      <c r="C27" t="s">
        <v>26</v>
      </c>
      <c r="D27" s="2">
        <f>(G26+G27)/(H26+H27)</f>
        <v>0</v>
      </c>
      <c r="E27">
        <v>11</v>
      </c>
      <c r="F27" s="3">
        <f t="shared" si="0"/>
        <v>0.11458333333333333</v>
      </c>
      <c r="G27">
        <v>0</v>
      </c>
      <c r="H27">
        <v>10</v>
      </c>
      <c r="I27" s="2">
        <f>G27/H27</f>
        <v>0</v>
      </c>
      <c r="J27">
        <v>2</v>
      </c>
      <c r="K27">
        <v>13</v>
      </c>
    </row>
    <row r="28" spans="1:11" x14ac:dyDescent="0.25">
      <c r="A28" t="s">
        <v>17</v>
      </c>
      <c r="B28" t="s">
        <v>20</v>
      </c>
      <c r="E28">
        <v>11</v>
      </c>
      <c r="F28" s="3">
        <f t="shared" si="0"/>
        <v>0.11458333333333333</v>
      </c>
      <c r="J28">
        <v>2</v>
      </c>
      <c r="K28">
        <v>13</v>
      </c>
    </row>
    <row r="29" spans="1:11" x14ac:dyDescent="0.25">
      <c r="A29" t="s">
        <v>17</v>
      </c>
      <c r="B29" t="s">
        <v>21</v>
      </c>
      <c r="C29" t="s">
        <v>34</v>
      </c>
      <c r="E29">
        <v>9</v>
      </c>
      <c r="F29" s="3">
        <f t="shared" si="0"/>
        <v>9.375E-2</v>
      </c>
      <c r="J29">
        <v>0</v>
      </c>
      <c r="K29">
        <v>9</v>
      </c>
    </row>
    <row r="30" spans="1:11" x14ac:dyDescent="0.25">
      <c r="A30" t="s">
        <v>11</v>
      </c>
      <c r="B30" t="s">
        <v>35</v>
      </c>
      <c r="E30">
        <v>41</v>
      </c>
      <c r="F30" s="3">
        <f t="shared" si="0"/>
        <v>0.42708333333333331</v>
      </c>
      <c r="G30">
        <v>9</v>
      </c>
      <c r="H30">
        <v>10</v>
      </c>
      <c r="I30" s="2">
        <f>G30/H30</f>
        <v>0.9</v>
      </c>
      <c r="J30">
        <v>11</v>
      </c>
      <c r="K30">
        <v>52</v>
      </c>
    </row>
    <row r="31" spans="1:11" x14ac:dyDescent="0.25">
      <c r="A31" t="s">
        <v>11</v>
      </c>
      <c r="B31" t="s">
        <v>36</v>
      </c>
      <c r="E31">
        <v>35</v>
      </c>
      <c r="F31" s="3">
        <f t="shared" si="0"/>
        <v>0.36458333333333331</v>
      </c>
      <c r="G31">
        <v>5</v>
      </c>
      <c r="H31">
        <v>5</v>
      </c>
      <c r="I31" s="2">
        <f>G31/H31</f>
        <v>1</v>
      </c>
      <c r="J31">
        <v>10</v>
      </c>
      <c r="K31">
        <v>45</v>
      </c>
    </row>
    <row r="32" spans="1:11" x14ac:dyDescent="0.25">
      <c r="A32" t="s">
        <v>11</v>
      </c>
      <c r="B32" t="s">
        <v>37</v>
      </c>
      <c r="C32" t="s">
        <v>38</v>
      </c>
      <c r="D32" s="2">
        <f>(G30+G31)/(H30+H31)</f>
        <v>0.93333333333333335</v>
      </c>
      <c r="E32">
        <v>45</v>
      </c>
      <c r="F32" s="3">
        <f t="shared" si="0"/>
        <v>0.46875</v>
      </c>
      <c r="J32">
        <v>7</v>
      </c>
      <c r="K32">
        <v>52</v>
      </c>
    </row>
    <row r="33" spans="1:11" x14ac:dyDescent="0.25">
      <c r="A33" t="s">
        <v>11</v>
      </c>
      <c r="B33" t="s">
        <v>39</v>
      </c>
      <c r="E33">
        <v>51</v>
      </c>
      <c r="F33" s="3">
        <f t="shared" si="0"/>
        <v>0.53125</v>
      </c>
      <c r="J33">
        <v>34</v>
      </c>
      <c r="K33">
        <v>85</v>
      </c>
    </row>
    <row r="34" spans="1:11" x14ac:dyDescent="0.25">
      <c r="A34" t="s">
        <v>11</v>
      </c>
      <c r="B34" t="s">
        <v>40</v>
      </c>
      <c r="E34">
        <v>71</v>
      </c>
      <c r="F34" s="3">
        <f t="shared" si="0"/>
        <v>0.73958333333333337</v>
      </c>
      <c r="J34">
        <v>20</v>
      </c>
      <c r="K34">
        <v>91</v>
      </c>
    </row>
    <row r="35" spans="1:11" x14ac:dyDescent="0.25">
      <c r="A35" t="s">
        <v>11</v>
      </c>
      <c r="B35" t="s">
        <v>41</v>
      </c>
      <c r="C35" t="s">
        <v>42</v>
      </c>
      <c r="E35">
        <v>70</v>
      </c>
      <c r="F35" s="3">
        <f t="shared" si="0"/>
        <v>0.72916666666666663</v>
      </c>
      <c r="J35">
        <v>16</v>
      </c>
      <c r="K35">
        <v>86</v>
      </c>
    </row>
    <row r="36" spans="1:11" x14ac:dyDescent="0.25">
      <c r="A36" t="s">
        <v>12</v>
      </c>
      <c r="B36" t="s">
        <v>35</v>
      </c>
      <c r="E36">
        <v>33</v>
      </c>
      <c r="F36" s="3">
        <f t="shared" si="0"/>
        <v>0.34375</v>
      </c>
      <c r="G36">
        <v>8</v>
      </c>
      <c r="H36">
        <v>10</v>
      </c>
      <c r="I36" s="2">
        <f>G36/H36</f>
        <v>0.8</v>
      </c>
      <c r="J36">
        <v>10</v>
      </c>
      <c r="K36">
        <v>43</v>
      </c>
    </row>
    <row r="37" spans="1:11" x14ac:dyDescent="0.25">
      <c r="A37" t="s">
        <v>12</v>
      </c>
      <c r="B37" t="s">
        <v>36</v>
      </c>
      <c r="E37">
        <v>38</v>
      </c>
      <c r="F37" s="3">
        <f t="shared" si="0"/>
        <v>0.39583333333333331</v>
      </c>
      <c r="G37">
        <v>10</v>
      </c>
      <c r="H37">
        <v>10</v>
      </c>
      <c r="I37" s="2">
        <f>G37/H37</f>
        <v>1</v>
      </c>
      <c r="J37">
        <v>7</v>
      </c>
      <c r="K37">
        <v>45</v>
      </c>
    </row>
    <row r="38" spans="1:11" x14ac:dyDescent="0.25">
      <c r="A38" t="s">
        <v>12</v>
      </c>
      <c r="B38" t="s">
        <v>37</v>
      </c>
      <c r="C38" t="s">
        <v>43</v>
      </c>
      <c r="D38" s="2">
        <f>(G36+G37)/(H36+H37)</f>
        <v>0.9</v>
      </c>
      <c r="E38">
        <v>46</v>
      </c>
      <c r="F38" s="3">
        <f t="shared" si="0"/>
        <v>0.47916666666666669</v>
      </c>
      <c r="J38">
        <v>6</v>
      </c>
      <c r="K38">
        <v>52</v>
      </c>
    </row>
    <row r="39" spans="1:11" x14ac:dyDescent="0.25">
      <c r="A39" t="s">
        <v>12</v>
      </c>
      <c r="B39" t="s">
        <v>39</v>
      </c>
      <c r="E39">
        <v>74</v>
      </c>
      <c r="F39" s="3">
        <f t="shared" si="0"/>
        <v>0.77083333333333337</v>
      </c>
      <c r="J39">
        <v>13</v>
      </c>
      <c r="K39">
        <v>87</v>
      </c>
    </row>
    <row r="40" spans="1:11" x14ac:dyDescent="0.25">
      <c r="A40" t="s">
        <v>12</v>
      </c>
      <c r="B40" t="s">
        <v>40</v>
      </c>
      <c r="E40">
        <v>75</v>
      </c>
      <c r="F40" s="3">
        <f t="shared" si="0"/>
        <v>0.78125</v>
      </c>
      <c r="J40">
        <v>12</v>
      </c>
      <c r="K40">
        <v>87</v>
      </c>
    </row>
    <row r="41" spans="1:11" x14ac:dyDescent="0.25">
      <c r="A41" t="s">
        <v>12</v>
      </c>
      <c r="B41" t="s">
        <v>41</v>
      </c>
      <c r="C41" t="s">
        <v>44</v>
      </c>
      <c r="E41">
        <v>73</v>
      </c>
      <c r="F41" s="3">
        <f t="shared" si="0"/>
        <v>0.76041666666666663</v>
      </c>
      <c r="J41">
        <v>11</v>
      </c>
      <c r="K41">
        <v>84</v>
      </c>
    </row>
    <row r="42" spans="1:11" x14ac:dyDescent="0.25">
      <c r="A42" t="s">
        <v>13</v>
      </c>
      <c r="B42" t="s">
        <v>35</v>
      </c>
      <c r="E42">
        <v>12</v>
      </c>
      <c r="F42" s="3">
        <f t="shared" si="0"/>
        <v>0.125</v>
      </c>
      <c r="G42">
        <v>7</v>
      </c>
      <c r="H42">
        <v>10</v>
      </c>
      <c r="I42" s="2">
        <f>G42/H42</f>
        <v>0.7</v>
      </c>
      <c r="J42">
        <v>8</v>
      </c>
      <c r="K42">
        <v>20</v>
      </c>
    </row>
    <row r="43" spans="1:11" x14ac:dyDescent="0.25">
      <c r="A43" t="s">
        <v>13</v>
      </c>
      <c r="B43" t="s">
        <v>36</v>
      </c>
      <c r="E43">
        <v>20</v>
      </c>
      <c r="F43" s="3">
        <f t="shared" si="0"/>
        <v>0.20833333333333334</v>
      </c>
      <c r="G43">
        <v>7</v>
      </c>
      <c r="H43">
        <v>10</v>
      </c>
      <c r="I43" s="2">
        <f>G43/H43</f>
        <v>0.7</v>
      </c>
      <c r="J43">
        <v>8</v>
      </c>
      <c r="K43">
        <v>28</v>
      </c>
    </row>
    <row r="44" spans="1:11" x14ac:dyDescent="0.25">
      <c r="A44" t="s">
        <v>13</v>
      </c>
      <c r="B44" t="s">
        <v>37</v>
      </c>
      <c r="C44" t="s">
        <v>45</v>
      </c>
      <c r="D44" s="2">
        <f>(G42+G43)/(H42+H43)</f>
        <v>0.7</v>
      </c>
      <c r="E44">
        <v>23</v>
      </c>
      <c r="F44" s="3">
        <f t="shared" si="0"/>
        <v>0.23958333333333334</v>
      </c>
      <c r="J44">
        <v>6</v>
      </c>
      <c r="K44">
        <v>29</v>
      </c>
    </row>
    <row r="45" spans="1:11" x14ac:dyDescent="0.25">
      <c r="A45" t="s">
        <v>13</v>
      </c>
      <c r="B45" t="s">
        <v>39</v>
      </c>
      <c r="E45">
        <v>62</v>
      </c>
      <c r="F45" s="3">
        <f t="shared" si="0"/>
        <v>0.64583333333333337</v>
      </c>
      <c r="J45">
        <v>11</v>
      </c>
      <c r="K45">
        <v>73</v>
      </c>
    </row>
    <row r="46" spans="1:11" x14ac:dyDescent="0.25">
      <c r="A46" t="s">
        <v>13</v>
      </c>
      <c r="B46" t="s">
        <v>40</v>
      </c>
      <c r="E46">
        <v>64</v>
      </c>
      <c r="F46" s="3">
        <f t="shared" si="0"/>
        <v>0.66666666666666663</v>
      </c>
      <c r="J46">
        <v>7</v>
      </c>
      <c r="K46">
        <v>71</v>
      </c>
    </row>
    <row r="47" spans="1:11" x14ac:dyDescent="0.25">
      <c r="A47" t="s">
        <v>13</v>
      </c>
      <c r="B47" t="s">
        <v>41</v>
      </c>
      <c r="C47" t="s">
        <v>46</v>
      </c>
      <c r="E47">
        <v>56</v>
      </c>
      <c r="F47" s="3">
        <f t="shared" si="0"/>
        <v>0.58333333333333337</v>
      </c>
      <c r="J47">
        <v>14</v>
      </c>
      <c r="K47">
        <v>70</v>
      </c>
    </row>
    <row r="48" spans="1:11" x14ac:dyDescent="0.25">
      <c r="A48" t="s">
        <v>14</v>
      </c>
      <c r="B48" t="s">
        <v>35</v>
      </c>
      <c r="E48">
        <v>5</v>
      </c>
      <c r="F48" s="3">
        <f t="shared" si="0"/>
        <v>5.2083333333333336E-2</v>
      </c>
      <c r="G48">
        <v>4</v>
      </c>
      <c r="H48">
        <v>5</v>
      </c>
      <c r="I48" s="2">
        <f>G48/H48</f>
        <v>0.8</v>
      </c>
      <c r="J48">
        <v>5</v>
      </c>
      <c r="K48">
        <v>10</v>
      </c>
    </row>
    <row r="49" spans="1:11" x14ac:dyDescent="0.25">
      <c r="A49" t="s">
        <v>14</v>
      </c>
      <c r="B49" t="s">
        <v>36</v>
      </c>
      <c r="E49">
        <v>7</v>
      </c>
      <c r="F49" s="3">
        <f t="shared" si="0"/>
        <v>7.2916666666666671E-2</v>
      </c>
      <c r="G49">
        <v>5</v>
      </c>
      <c r="H49">
        <v>6</v>
      </c>
      <c r="I49" s="2">
        <f>G49/H49</f>
        <v>0.83333333333333337</v>
      </c>
      <c r="J49">
        <v>3</v>
      </c>
      <c r="K49">
        <v>10</v>
      </c>
    </row>
    <row r="50" spans="1:11" x14ac:dyDescent="0.25">
      <c r="A50" t="s">
        <v>14</v>
      </c>
      <c r="B50" t="s">
        <v>37</v>
      </c>
      <c r="C50" t="s">
        <v>47</v>
      </c>
      <c r="D50" s="2">
        <f>(G48+G49+G50)/(H48+H49+H50)</f>
        <v>0.8571428571428571</v>
      </c>
      <c r="E50">
        <v>3</v>
      </c>
      <c r="F50" s="3">
        <f t="shared" si="0"/>
        <v>3.125E-2</v>
      </c>
      <c r="G50">
        <v>3</v>
      </c>
      <c r="H50">
        <v>3</v>
      </c>
      <c r="I50" s="2">
        <f>G50/H50</f>
        <v>1</v>
      </c>
      <c r="J50">
        <v>2</v>
      </c>
      <c r="K50">
        <v>5</v>
      </c>
    </row>
    <row r="51" spans="1:11" x14ac:dyDescent="0.25">
      <c r="A51" t="s">
        <v>14</v>
      </c>
      <c r="B51" t="s">
        <v>39</v>
      </c>
      <c r="E51">
        <v>44</v>
      </c>
      <c r="F51" s="3">
        <f t="shared" si="0"/>
        <v>0.45833333333333331</v>
      </c>
      <c r="J51">
        <v>17</v>
      </c>
      <c r="K51">
        <v>61</v>
      </c>
    </row>
    <row r="52" spans="1:11" x14ac:dyDescent="0.25">
      <c r="A52" t="s">
        <v>14</v>
      </c>
      <c r="B52" t="s">
        <v>40</v>
      </c>
      <c r="E52">
        <v>51</v>
      </c>
      <c r="F52" s="3">
        <f t="shared" si="0"/>
        <v>0.53125</v>
      </c>
      <c r="J52">
        <v>15</v>
      </c>
      <c r="K52">
        <v>66</v>
      </c>
    </row>
    <row r="53" spans="1:11" x14ac:dyDescent="0.25">
      <c r="A53" t="s">
        <v>14</v>
      </c>
      <c r="B53" t="s">
        <v>41</v>
      </c>
      <c r="C53" t="s">
        <v>48</v>
      </c>
      <c r="E53">
        <v>51</v>
      </c>
      <c r="F53" s="3">
        <f t="shared" si="0"/>
        <v>0.53125</v>
      </c>
      <c r="J53">
        <v>13</v>
      </c>
      <c r="K53">
        <v>64</v>
      </c>
    </row>
    <row r="54" spans="1:11" x14ac:dyDescent="0.25">
      <c r="A54" t="s">
        <v>15</v>
      </c>
      <c r="B54" t="s">
        <v>35</v>
      </c>
      <c r="E54">
        <v>1</v>
      </c>
      <c r="F54" s="3">
        <f t="shared" si="0"/>
        <v>1.0416666666666666E-2</v>
      </c>
      <c r="G54">
        <v>1</v>
      </c>
      <c r="H54">
        <v>1</v>
      </c>
      <c r="I54" s="2">
        <f>G54/H54</f>
        <v>1</v>
      </c>
      <c r="J54">
        <v>1</v>
      </c>
      <c r="K54">
        <v>2</v>
      </c>
    </row>
    <row r="55" spans="1:11" x14ac:dyDescent="0.25">
      <c r="A55" t="s">
        <v>15</v>
      </c>
      <c r="B55" t="s">
        <v>36</v>
      </c>
      <c r="E55">
        <v>1</v>
      </c>
      <c r="F55" s="3">
        <f t="shared" si="0"/>
        <v>1.0416666666666666E-2</v>
      </c>
      <c r="G55">
        <v>1</v>
      </c>
      <c r="H55">
        <v>1</v>
      </c>
      <c r="I55" s="2">
        <f>G55/H55</f>
        <v>1</v>
      </c>
      <c r="J55">
        <v>0</v>
      </c>
      <c r="K55">
        <v>2</v>
      </c>
    </row>
    <row r="56" spans="1:11" x14ac:dyDescent="0.25">
      <c r="A56" t="s">
        <v>15</v>
      </c>
      <c r="B56" t="s">
        <v>37</v>
      </c>
      <c r="C56" t="s">
        <v>49</v>
      </c>
      <c r="D56" s="2">
        <f>(G54+G55+G56)/(H54+H55+H56)</f>
        <v>1</v>
      </c>
      <c r="E56">
        <v>2</v>
      </c>
      <c r="F56" s="3">
        <f t="shared" si="0"/>
        <v>2.0833333333333332E-2</v>
      </c>
      <c r="G56">
        <v>2</v>
      </c>
      <c r="H56">
        <v>2</v>
      </c>
      <c r="I56" s="2">
        <f>G56/H56</f>
        <v>1</v>
      </c>
      <c r="J56">
        <v>0</v>
      </c>
      <c r="K56">
        <v>2</v>
      </c>
    </row>
    <row r="57" spans="1:11" x14ac:dyDescent="0.25">
      <c r="A57" t="s">
        <v>15</v>
      </c>
      <c r="B57" t="s">
        <v>39</v>
      </c>
      <c r="E57">
        <v>42</v>
      </c>
      <c r="F57" s="3">
        <f t="shared" si="0"/>
        <v>0.4375</v>
      </c>
      <c r="J57">
        <v>11</v>
      </c>
      <c r="K57">
        <v>53</v>
      </c>
    </row>
    <row r="58" spans="1:11" x14ac:dyDescent="0.25">
      <c r="A58" t="s">
        <v>15</v>
      </c>
      <c r="B58" t="s">
        <v>40</v>
      </c>
      <c r="E58">
        <v>40</v>
      </c>
      <c r="F58" s="3">
        <f t="shared" si="0"/>
        <v>0.41666666666666669</v>
      </c>
      <c r="J58">
        <v>11</v>
      </c>
      <c r="K58">
        <v>51</v>
      </c>
    </row>
    <row r="59" spans="1:11" x14ac:dyDescent="0.25">
      <c r="A59" t="s">
        <v>15</v>
      </c>
      <c r="B59" t="s">
        <v>41</v>
      </c>
      <c r="C59" t="s">
        <v>50</v>
      </c>
      <c r="E59">
        <v>32</v>
      </c>
      <c r="F59" s="3">
        <f t="shared" si="0"/>
        <v>0.33333333333333331</v>
      </c>
      <c r="J59">
        <v>12</v>
      </c>
      <c r="K59">
        <v>44</v>
      </c>
    </row>
    <row r="60" spans="1:11" x14ac:dyDescent="0.25">
      <c r="A60" t="s">
        <v>16</v>
      </c>
      <c r="B60" t="s">
        <v>35</v>
      </c>
      <c r="E60">
        <v>1</v>
      </c>
      <c r="F60" s="3">
        <f t="shared" si="0"/>
        <v>1.0416666666666666E-2</v>
      </c>
      <c r="G60">
        <v>1</v>
      </c>
      <c r="H60">
        <v>1</v>
      </c>
      <c r="I60" s="2">
        <f>G60/H60</f>
        <v>1</v>
      </c>
      <c r="J60">
        <v>1</v>
      </c>
    </row>
    <row r="61" spans="1:11" x14ac:dyDescent="0.25">
      <c r="A61" t="s">
        <v>16</v>
      </c>
      <c r="B61" t="s">
        <v>36</v>
      </c>
      <c r="E61">
        <v>2</v>
      </c>
      <c r="F61" s="3">
        <f t="shared" si="0"/>
        <v>2.0833333333333332E-2</v>
      </c>
      <c r="G61">
        <v>1</v>
      </c>
      <c r="H61">
        <v>2</v>
      </c>
      <c r="I61" s="2">
        <f>G61/H61</f>
        <v>0.5</v>
      </c>
      <c r="J61">
        <v>3</v>
      </c>
    </row>
    <row r="62" spans="1:11" x14ac:dyDescent="0.25">
      <c r="A62" t="s">
        <v>16</v>
      </c>
      <c r="B62" t="s">
        <v>37</v>
      </c>
      <c r="C62" t="s">
        <v>51</v>
      </c>
      <c r="D62" s="2">
        <f>(G60+G61)/(H60+H61)</f>
        <v>0.66666666666666663</v>
      </c>
      <c r="E62">
        <v>0</v>
      </c>
      <c r="F62" s="3"/>
      <c r="J62">
        <v>0</v>
      </c>
    </row>
    <row r="63" spans="1:11" x14ac:dyDescent="0.25">
      <c r="A63" t="s">
        <v>16</v>
      </c>
      <c r="B63" t="s">
        <v>39</v>
      </c>
      <c r="E63">
        <v>36</v>
      </c>
      <c r="F63" s="3">
        <f t="shared" si="0"/>
        <v>0.375</v>
      </c>
      <c r="J63">
        <v>8</v>
      </c>
      <c r="K63">
        <v>44</v>
      </c>
    </row>
    <row r="64" spans="1:11" x14ac:dyDescent="0.25">
      <c r="A64" t="s">
        <v>16</v>
      </c>
      <c r="B64" t="s">
        <v>40</v>
      </c>
      <c r="E64">
        <v>33</v>
      </c>
      <c r="F64" s="3">
        <f t="shared" si="0"/>
        <v>0.34375</v>
      </c>
      <c r="J64">
        <v>9</v>
      </c>
      <c r="K64">
        <v>33</v>
      </c>
    </row>
    <row r="65" spans="1:11" x14ac:dyDescent="0.25">
      <c r="A65" t="s">
        <v>16</v>
      </c>
      <c r="B65" t="s">
        <v>41</v>
      </c>
      <c r="C65" t="s">
        <v>52</v>
      </c>
      <c r="E65">
        <v>28</v>
      </c>
      <c r="F65" s="3">
        <f t="shared" si="0"/>
        <v>0.29166666666666669</v>
      </c>
      <c r="J65">
        <v>11</v>
      </c>
      <c r="K65">
        <v>29</v>
      </c>
    </row>
    <row r="66" spans="1:11" x14ac:dyDescent="0.25">
      <c r="A66" t="s">
        <v>17</v>
      </c>
      <c r="B66" t="s">
        <v>35</v>
      </c>
      <c r="E66">
        <v>0</v>
      </c>
      <c r="F66" s="3"/>
      <c r="J66">
        <v>0</v>
      </c>
      <c r="K66">
        <v>0</v>
      </c>
    </row>
    <row r="67" spans="1:11" x14ac:dyDescent="0.25">
      <c r="A67" t="s">
        <v>17</v>
      </c>
      <c r="B67" t="s">
        <v>36</v>
      </c>
      <c r="E67">
        <v>1</v>
      </c>
      <c r="F67" s="3">
        <f t="shared" ref="F67:F71" si="1">E67/96</f>
        <v>1.0416666666666666E-2</v>
      </c>
      <c r="G67">
        <v>1</v>
      </c>
      <c r="H67">
        <v>1</v>
      </c>
      <c r="I67" s="2">
        <f>G67/H67</f>
        <v>1</v>
      </c>
      <c r="J67">
        <v>0</v>
      </c>
      <c r="K67">
        <v>1</v>
      </c>
    </row>
    <row r="68" spans="1:11" x14ac:dyDescent="0.25">
      <c r="A68" t="s">
        <v>17</v>
      </c>
      <c r="B68" t="s">
        <v>37</v>
      </c>
      <c r="C68" t="s">
        <v>53</v>
      </c>
      <c r="D68" s="2">
        <f>(G66+G67)/(H66+H67)</f>
        <v>1</v>
      </c>
      <c r="E68">
        <v>0</v>
      </c>
      <c r="F68" s="3"/>
      <c r="J68">
        <v>0</v>
      </c>
      <c r="K68">
        <v>0</v>
      </c>
    </row>
    <row r="69" spans="1:11" x14ac:dyDescent="0.25">
      <c r="A69" t="s">
        <v>17</v>
      </c>
      <c r="B69" t="s">
        <v>39</v>
      </c>
      <c r="E69">
        <v>28</v>
      </c>
      <c r="F69" s="3">
        <f t="shared" si="1"/>
        <v>0.29166666666666669</v>
      </c>
      <c r="J69">
        <v>1</v>
      </c>
      <c r="K69">
        <v>29</v>
      </c>
    </row>
    <row r="70" spans="1:11" x14ac:dyDescent="0.25">
      <c r="A70" t="s">
        <v>17</v>
      </c>
      <c r="B70" t="s">
        <v>40</v>
      </c>
      <c r="E70">
        <v>42</v>
      </c>
      <c r="F70" s="3">
        <f t="shared" si="1"/>
        <v>0.4375</v>
      </c>
      <c r="J70">
        <v>8</v>
      </c>
      <c r="K70">
        <v>50</v>
      </c>
    </row>
    <row r="71" spans="1:11" x14ac:dyDescent="0.25">
      <c r="A71" t="s">
        <v>17</v>
      </c>
      <c r="B71" t="s">
        <v>41</v>
      </c>
      <c r="C71" t="s">
        <v>54</v>
      </c>
      <c r="E71">
        <v>23</v>
      </c>
      <c r="F71" s="3">
        <f t="shared" si="1"/>
        <v>0.23958333333333334</v>
      </c>
      <c r="J71">
        <v>0</v>
      </c>
      <c r="K7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Gassler  Thomas</dc:creator>
  <cp:lastModifiedBy>Gassler  Thomas</cp:lastModifiedBy>
  <dcterms:created xsi:type="dcterms:W3CDTF">2024-10-31T09:09:30Z</dcterms:created>
  <dcterms:modified xsi:type="dcterms:W3CDTF">2025-04-28T09:00:38Z</dcterms:modified>
</cp:coreProperties>
</file>