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bridge Software\SMART Contractor Management\FlowDiaryTemplates\"/>
    </mc:Choice>
  </mc:AlternateContent>
  <bookViews>
    <workbookView xWindow="1395" yWindow="-210" windowWidth="18195" windowHeight="8895" tabRatio="722"/>
  </bookViews>
  <sheets>
    <sheet name="PBX Installation Diary" sheetId="7" r:id="rId1"/>
    <sheet name="Summary Price Sheet PBX " sheetId="8" r:id="rId2"/>
    <sheet name="Invoice Sheet" sheetId="1" r:id="rId3"/>
    <sheet name="Sheet1" sheetId="10" r:id="rId4"/>
  </sheets>
  <definedNames>
    <definedName name="_xlnm._FilterDatabase" localSheetId="0" hidden="1">'PBX Installation Diary'!$A$10:$M$12</definedName>
    <definedName name="_xlnm.Print_Area" localSheetId="0">'PBX Installation Diary'!$A$2:$AJ$308</definedName>
  </definedNames>
  <calcPr calcId="152511"/>
</workbook>
</file>

<file path=xl/calcChain.xml><?xml version="1.0" encoding="utf-8"?>
<calcChain xmlns="http://schemas.openxmlformats.org/spreadsheetml/2006/main">
  <c r="B9" i="7" l="1"/>
  <c r="B8" i="7"/>
  <c r="K4" i="8"/>
  <c r="L17" i="8" l="1"/>
  <c r="N17" i="8" s="1"/>
  <c r="L39" i="8"/>
  <c r="N39" i="8" s="1"/>
  <c r="L41" i="8"/>
  <c r="N41" i="8" s="1"/>
  <c r="O12" i="1" l="1"/>
  <c r="I6" i="1" l="1"/>
  <c r="L10" i="8" l="1"/>
  <c r="D4" i="1" l="1"/>
  <c r="D5" i="1"/>
  <c r="D6" i="1"/>
  <c r="D7" i="1"/>
  <c r="I7" i="1"/>
  <c r="O6" i="1"/>
  <c r="O7" i="1"/>
  <c r="O8" i="1"/>
  <c r="O5" i="1"/>
  <c r="O4" i="1"/>
  <c r="AM302" i="7" l="1"/>
  <c r="L40" i="8" s="1"/>
  <c r="N40" i="8" s="1"/>
  <c r="AN302" i="7"/>
  <c r="AO302" i="7"/>
  <c r="AP302" i="7"/>
  <c r="AQ302" i="7"/>
  <c r="AR302" i="7"/>
  <c r="AI302" i="7"/>
  <c r="L34" i="8" s="1"/>
  <c r="N34" i="8" s="1"/>
  <c r="AJ302" i="7"/>
  <c r="L35" i="8" s="1"/>
  <c r="N35" i="8" s="1"/>
  <c r="AK302" i="7"/>
  <c r="AL302" i="7"/>
  <c r="L37" i="8" s="1"/>
  <c r="N37" i="8" s="1"/>
  <c r="AR10" i="7"/>
  <c r="AQ10" i="7"/>
  <c r="AP10" i="7"/>
  <c r="AO10" i="7"/>
  <c r="AN10" i="7"/>
  <c r="AM10" i="7"/>
  <c r="AL10" i="7"/>
  <c r="AK10" i="7"/>
  <c r="AH302" i="7"/>
  <c r="L32" i="8" s="1"/>
  <c r="N32" i="8" s="1"/>
  <c r="AG302" i="7"/>
  <c r="L31" i="8" s="1"/>
  <c r="N31" i="8" s="1"/>
  <c r="AF302" i="7"/>
  <c r="L30" i="8" s="1"/>
  <c r="N30" i="8" s="1"/>
  <c r="H7" i="8" l="1"/>
  <c r="G6" i="8"/>
  <c r="E8" i="8"/>
  <c r="O302" i="7" l="1"/>
  <c r="P302" i="7"/>
  <c r="Q302" i="7"/>
  <c r="R302" i="7"/>
  <c r="S302" i="7"/>
  <c r="L16" i="8" s="1"/>
  <c r="N16" i="8" s="1"/>
  <c r="T302" i="7"/>
  <c r="L18" i="8" s="1"/>
  <c r="N18" i="8" s="1"/>
  <c r="U302" i="7"/>
  <c r="L19" i="8" s="1"/>
  <c r="N19" i="8" s="1"/>
  <c r="V302" i="7"/>
  <c r="L20" i="8" s="1"/>
  <c r="N20" i="8" s="1"/>
  <c r="W302" i="7"/>
  <c r="L21" i="8" s="1"/>
  <c r="N21" i="8" s="1"/>
  <c r="X302" i="7"/>
  <c r="L22" i="8" s="1"/>
  <c r="N22" i="8" s="1"/>
  <c r="Y302" i="7"/>
  <c r="L23" i="8" s="1"/>
  <c r="N23" i="8" s="1"/>
  <c r="Z302" i="7"/>
  <c r="L24" i="8" s="1"/>
  <c r="N24" i="8" s="1"/>
  <c r="AA302" i="7"/>
  <c r="L25" i="8" s="1"/>
  <c r="N25" i="8" s="1"/>
  <c r="AB302" i="7"/>
  <c r="AC302" i="7"/>
  <c r="L27" i="8" s="1"/>
  <c r="N27" i="8" s="1"/>
  <c r="AD302" i="7"/>
  <c r="L28" i="8" s="1"/>
  <c r="N28" i="8" s="1"/>
  <c r="AE302" i="7"/>
  <c r="L29" i="8" s="1"/>
  <c r="N29" i="8" s="1"/>
  <c r="U10" i="7"/>
  <c r="V10" i="7"/>
  <c r="W10" i="7"/>
  <c r="X10" i="7"/>
  <c r="L26" i="8" l="1"/>
  <c r="N26" i="8" s="1"/>
  <c r="L38" i="8"/>
  <c r="N38" i="8" s="1"/>
  <c r="L13" i="8"/>
  <c r="N13" i="8" s="1"/>
  <c r="L33" i="8"/>
  <c r="N33" i="8" s="1"/>
  <c r="L14" i="8"/>
  <c r="N14" i="8" s="1"/>
  <c r="L36" i="8"/>
  <c r="N36" i="8" s="1"/>
  <c r="L12" i="8"/>
  <c r="N12" i="8" s="1"/>
  <c r="N302" i="7"/>
  <c r="L15" i="8" s="1"/>
  <c r="N15" i="8" s="1"/>
  <c r="L11" i="8" l="1"/>
  <c r="N11" i="8" s="1"/>
  <c r="Y10" i="7"/>
  <c r="N10" i="7" l="1"/>
  <c r="O10" i="7"/>
  <c r="P10" i="7"/>
  <c r="Q10" i="7"/>
  <c r="R10" i="7"/>
  <c r="S10" i="7"/>
  <c r="T10" i="7"/>
  <c r="Z10" i="7"/>
  <c r="AA10" i="7"/>
  <c r="AB10" i="7"/>
  <c r="AC10" i="7"/>
  <c r="AD10" i="7"/>
  <c r="AE10" i="7"/>
  <c r="AF10" i="7"/>
  <c r="AG10" i="7"/>
  <c r="AH10" i="7"/>
  <c r="AI10" i="7"/>
  <c r="AJ10" i="7"/>
  <c r="E7" i="8" l="1"/>
  <c r="E6" i="8"/>
  <c r="E5" i="8"/>
  <c r="H8" i="8"/>
  <c r="L7" i="8"/>
  <c r="L6" i="8"/>
  <c r="L5" i="8"/>
  <c r="N43" i="8" l="1"/>
  <c r="I11" i="1" s="1"/>
  <c r="I14" i="1" s="1"/>
  <c r="I13" i="1" l="1"/>
  <c r="I15" i="1"/>
  <c r="I16" i="1" s="1"/>
  <c r="I17" i="1" l="1"/>
</calcChain>
</file>

<file path=xl/sharedStrings.xml><?xml version="1.0" encoding="utf-8"?>
<sst xmlns="http://schemas.openxmlformats.org/spreadsheetml/2006/main" count="175" uniqueCount="104">
  <si>
    <t>Report Submitted on:</t>
  </si>
  <si>
    <t>Address:</t>
  </si>
  <si>
    <t>Report Submitted by:</t>
  </si>
  <si>
    <t>Vendor Number:</t>
  </si>
  <si>
    <t>Approved by:</t>
  </si>
  <si>
    <t>Region:</t>
  </si>
  <si>
    <t>Approved on:</t>
  </si>
  <si>
    <t>Sub-Total</t>
  </si>
  <si>
    <t>Grand Total</t>
  </si>
  <si>
    <t>DATE</t>
  </si>
  <si>
    <t>Item #</t>
  </si>
  <si>
    <t>conditions have been met</t>
  </si>
  <si>
    <t>Certified that the work has been duly perform and that the provision of the relevant specifications and measurement</t>
  </si>
  <si>
    <t>TOTAL</t>
  </si>
  <si>
    <t>ITEM NO. &amp; QUANTITY OF WORK COMPLETED</t>
  </si>
  <si>
    <t>WORK DESCRIPTION AND LOCATION</t>
  </si>
  <si>
    <t xml:space="preserve">Region: </t>
  </si>
  <si>
    <t>CONTRACTOR:</t>
  </si>
  <si>
    <t>ITEM NO.</t>
  </si>
  <si>
    <t>UNIT</t>
  </si>
  <si>
    <t>QUANTITY</t>
  </si>
  <si>
    <t>Contractor Name:</t>
  </si>
  <si>
    <t>QTY</t>
  </si>
  <si>
    <t>WORK SUPEVISOR:</t>
  </si>
  <si>
    <t>Submitted By:</t>
  </si>
  <si>
    <t>VENDOR NO:</t>
  </si>
  <si>
    <t>SUMBITTED BY:</t>
  </si>
  <si>
    <t>APPROVED BY:</t>
  </si>
  <si>
    <t>Work Period:</t>
  </si>
  <si>
    <t>10% RETENTION</t>
  </si>
  <si>
    <t>SUB TOTAL</t>
  </si>
  <si>
    <t>2% GOVERNMENT LEVY</t>
  </si>
  <si>
    <t>NET PAY</t>
  </si>
  <si>
    <t>No</t>
  </si>
  <si>
    <t>Approved By:</t>
  </si>
  <si>
    <t>Submitted on:</t>
  </si>
  <si>
    <t>Yes</t>
  </si>
  <si>
    <t>RETENTION:</t>
  </si>
  <si>
    <t>GOVERNMENT LEVY</t>
  </si>
  <si>
    <t>RATE</t>
  </si>
  <si>
    <t>Date Submitted:</t>
  </si>
  <si>
    <t>Date Approved:</t>
  </si>
  <si>
    <t xml:space="preserve">Description   </t>
  </si>
  <si>
    <t>TECHNICIAN</t>
  </si>
  <si>
    <t>ADDRESS</t>
  </si>
  <si>
    <t>DESCRIPTION OF WORK DONE</t>
  </si>
  <si>
    <t>Delivery of Telephones</t>
  </si>
  <si>
    <t>Cross Connection at Cabinet</t>
  </si>
  <si>
    <t>Cable Maintenance</t>
  </si>
  <si>
    <t>Each</t>
  </si>
  <si>
    <t>JMD</t>
  </si>
  <si>
    <t>DESCRIPTION OF WORK ACTIVITY</t>
  </si>
  <si>
    <t>Pre-Wire Extension</t>
  </si>
  <si>
    <t>Line Fault Clearance</t>
  </si>
  <si>
    <t>Disconnect DEL and Trunk Lines/Change Connecting Block</t>
  </si>
  <si>
    <t>Enable Card / Loop / TN</t>
  </si>
  <si>
    <t>Install &amp; Program Instrument on Pre-Wired Line</t>
  </si>
  <si>
    <t>Install KSU</t>
  </si>
  <si>
    <t xml:space="preserve">Install Norstar ATA, Station/Trunk Module and Trunk Cartridge </t>
  </si>
  <si>
    <t xml:space="preserve">Install Station/Trunk Module/Cartridge/Terminal </t>
  </si>
  <si>
    <t>Install/Disconnect/Change UPS; Power Supply</t>
  </si>
  <si>
    <t>Install/Reinstall Additional Span of Drop Wire</t>
  </si>
  <si>
    <t>Install/Relocate Smart Dialler</t>
  </si>
  <si>
    <t>Replace Defective Smart Dialler</t>
  </si>
  <si>
    <t xml:space="preserve">Rehab Terminal </t>
  </si>
  <si>
    <t>Rehabilitate Extension/Line</t>
  </si>
  <si>
    <t>Relocate Norstar Station/Trunk Module and Trunk Cartridge</t>
  </si>
  <si>
    <t>Replace Norstar ATA, Station/Trunk Module and Trunk Cartridge</t>
  </si>
  <si>
    <t>Replace Norstar Feature Cartridge</t>
  </si>
  <si>
    <t>Reprogram</t>
  </si>
  <si>
    <t>Run and Terminate Interior Wire</t>
  </si>
  <si>
    <t>Run and Terminate Link Cable</t>
  </si>
  <si>
    <t>Disconnect &amp; Recover Battery Pack</t>
  </si>
  <si>
    <t>Change/Install Handset/Headset/Handset Cord/Modular Cord</t>
  </si>
  <si>
    <t>PBX Maintenance</t>
  </si>
  <si>
    <t>Per circuit</t>
  </si>
  <si>
    <t>Per Station</t>
  </si>
  <si>
    <t>Per Ft</t>
  </si>
  <si>
    <t>33A</t>
  </si>
  <si>
    <t>11A</t>
  </si>
  <si>
    <t xml:space="preserve">PBX Inst &amp; Maint Activities Reported </t>
  </si>
  <si>
    <t xml:space="preserve">S/ORDER  #                            </t>
  </si>
  <si>
    <t>INVOICE No:</t>
  </si>
  <si>
    <t>Company or Contractor's Name:</t>
  </si>
  <si>
    <t>Invoice No:</t>
  </si>
  <si>
    <t>P.O. No:</t>
  </si>
  <si>
    <r>
      <t>Install or relocate Trunk/DEL/Station  (</t>
    </r>
    <r>
      <rPr>
        <i/>
        <sz val="12"/>
        <rFont val="Calibri"/>
        <family val="2"/>
      </rPr>
      <t>using up to two spans of Drop Wire)</t>
    </r>
  </si>
  <si>
    <t>PO No:</t>
  </si>
  <si>
    <t>PO Number:</t>
  </si>
  <si>
    <t>15B</t>
  </si>
  <si>
    <t>Install data circuit</t>
  </si>
  <si>
    <t>Change instrument/consoles/surge protecto</t>
  </si>
  <si>
    <t>Plug in instrument</t>
  </si>
  <si>
    <t>PBX Installation  Diary - jamaica</t>
  </si>
  <si>
    <t xml:space="preserve">     Contractor Work Diary Summary -- PBX Installation (Jamaica)</t>
  </si>
  <si>
    <t>PBX Installation - Jamaica</t>
  </si>
  <si>
    <t>GRN CONFIRM. #</t>
  </si>
  <si>
    <t>GRN Confirm. #</t>
  </si>
  <si>
    <t>GRN Confirm.#</t>
  </si>
  <si>
    <t>Job Order #</t>
  </si>
  <si>
    <t>TELEPHONE #</t>
  </si>
  <si>
    <t>J/Order #S</t>
  </si>
  <si>
    <t>S/Order #S</t>
  </si>
  <si>
    <t>Invoice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</si>
</sst>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dd\-mmm\-yy;@"/>
    <numFmt numFmtId="166" formatCode="[$-409]d/mmm/yyyy;@"/>
    <numFmt numFmtId="167" formatCode="&quot;$&quot;#,##0.00"/>
    <numFmt numFmtId="168" formatCode="[$-409]d\-mmm\-yy;@"/>
    <numFmt numFmtId="169" formatCode="&quot;J$&quot;#,##0.0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</font>
    <font>
      <b/>
      <i/>
      <sz val="18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  <font>
      <sz val="11"/>
      <color indexed="10"/>
      <name val="Calibri"/>
      <family val="2"/>
    </font>
    <font>
      <sz val="20"/>
      <name val="Arial"/>
      <family val="2"/>
    </font>
    <font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20"/>
      <name val="Bell MT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2"/>
      <name val="SWISS"/>
    </font>
    <font>
      <b/>
      <sz val="16"/>
      <color indexed="9"/>
      <name val="Arial"/>
      <family val="2"/>
    </font>
    <font>
      <sz val="11"/>
      <name val="Aparajita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26"/>
      <color indexed="8"/>
      <name val="Ericsson Capital TT"/>
    </font>
    <font>
      <b/>
      <sz val="10"/>
      <name val="Calibri"/>
      <family val="2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color indexed="8"/>
      <name val="Ericsson Capital TT"/>
    </font>
    <font>
      <sz val="20"/>
      <name val="Calibri"/>
      <family val="2"/>
    </font>
    <font>
      <sz val="10"/>
      <name val="Arial"/>
      <family val="2"/>
    </font>
    <font>
      <i/>
      <sz val="12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5"/>
      <name val="Bell MT"/>
      <family val="1"/>
    </font>
    <font>
      <sz val="12"/>
      <color rgb="FF222222"/>
      <name val="Times New Roman"/>
      <family val="1"/>
    </font>
    <font>
      <b/>
      <sz val="16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99E4"/>
        <bgColor indexed="64"/>
      </patternFill>
    </fill>
    <fill>
      <patternFill patternType="solid">
        <fgColor rgb="FFF880F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2" fillId="0" borderId="0"/>
    <xf numFmtId="0" fontId="47" fillId="0" borderId="0"/>
    <xf numFmtId="43" fontId="47" fillId="0" borderId="0" applyFont="0" applyFill="0" applyBorder="0" applyAlignment="0" applyProtection="0"/>
    <xf numFmtId="44" fontId="47" fillId="0" borderId="0" applyFont="0" applyFill="0" applyBorder="0" applyAlignment="0" applyProtection="0"/>
  </cellStyleXfs>
  <cellXfs count="274">
    <xf numFmtId="0" fontId="0" fillId="0" borderId="0" xfId="0"/>
    <xf numFmtId="0" fontId="2" fillId="2" borderId="0" xfId="2" applyFill="1" applyAlignment="1" applyProtection="1">
      <alignment vertical="center"/>
    </xf>
    <xf numFmtId="0" fontId="0" fillId="0" borderId="0" xfId="0" applyAlignment="1">
      <alignment vertical="center"/>
    </xf>
    <xf numFmtId="0" fontId="4" fillId="2" borderId="0" xfId="2" applyFont="1" applyFill="1" applyAlignment="1" applyProtection="1">
      <alignment vertical="center"/>
    </xf>
    <xf numFmtId="0" fontId="4" fillId="2" borderId="0" xfId="2" applyFont="1" applyFill="1" applyBorder="1" applyAlignment="1" applyProtection="1">
      <alignment vertical="center"/>
    </xf>
    <xf numFmtId="0" fontId="4" fillId="2" borderId="3" xfId="2" applyFont="1" applyFill="1" applyBorder="1" applyAlignment="1" applyProtection="1">
      <alignment vertical="center"/>
    </xf>
    <xf numFmtId="0" fontId="4" fillId="2" borderId="10" xfId="2" applyFont="1" applyFill="1" applyBorder="1" applyAlignment="1" applyProtection="1">
      <alignment vertical="center"/>
    </xf>
    <xf numFmtId="0" fontId="11" fillId="0" borderId="0" xfId="0" applyFont="1" applyAlignment="1">
      <alignment vertical="center"/>
    </xf>
    <xf numFmtId="0" fontId="2" fillId="0" borderId="0" xfId="2" applyFont="1"/>
    <xf numFmtId="0" fontId="16" fillId="0" borderId="0" xfId="2" applyFont="1"/>
    <xf numFmtId="0" fontId="2" fillId="0" borderId="11" xfId="2" applyFont="1" applyBorder="1"/>
    <xf numFmtId="0" fontId="28" fillId="0" borderId="0" xfId="2" applyFont="1"/>
    <xf numFmtId="0" fontId="16" fillId="0" borderId="25" xfId="2" applyFont="1" applyBorder="1"/>
    <xf numFmtId="0" fontId="2" fillId="0" borderId="24" xfId="2" applyFont="1" applyBorder="1"/>
    <xf numFmtId="0" fontId="29" fillId="0" borderId="25" xfId="2" applyFont="1" applyBorder="1"/>
    <xf numFmtId="0" fontId="16" fillId="0" borderId="24" xfId="2" applyFont="1" applyBorder="1"/>
    <xf numFmtId="15" fontId="16" fillId="0" borderId="0" xfId="2" applyNumberFormat="1" applyFont="1"/>
    <xf numFmtId="0" fontId="30" fillId="0" borderId="11" xfId="2" applyFont="1" applyBorder="1"/>
    <xf numFmtId="0" fontId="30" fillId="0" borderId="25" xfId="2" applyFont="1" applyBorder="1"/>
    <xf numFmtId="0" fontId="30" fillId="0" borderId="0" xfId="2" applyFont="1" applyBorder="1"/>
    <xf numFmtId="0" fontId="30" fillId="0" borderId="18" xfId="2" applyFont="1" applyBorder="1"/>
    <xf numFmtId="0" fontId="30" fillId="0" borderId="22" xfId="2" applyFont="1" applyBorder="1"/>
    <xf numFmtId="0" fontId="30" fillId="0" borderId="11" xfId="2" applyFont="1" applyFill="1" applyBorder="1"/>
    <xf numFmtId="0" fontId="31" fillId="0" borderId="0" xfId="2" applyFont="1"/>
    <xf numFmtId="4" fontId="2" fillId="0" borderId="11" xfId="2" applyNumberFormat="1" applyFont="1" applyBorder="1"/>
    <xf numFmtId="1" fontId="16" fillId="0" borderId="25" xfId="2" applyNumberFormat="1" applyFont="1" applyBorder="1" applyAlignment="1"/>
    <xf numFmtId="0" fontId="2" fillId="0" borderId="13" xfId="2" applyFont="1" applyBorder="1"/>
    <xf numFmtId="0" fontId="16" fillId="0" borderId="15" xfId="2" applyFont="1" applyBorder="1"/>
    <xf numFmtId="14" fontId="29" fillId="0" borderId="12" xfId="2" applyNumberFormat="1" applyFont="1" applyBorder="1" applyAlignment="1">
      <alignment horizontal="left"/>
    </xf>
    <xf numFmtId="0" fontId="22" fillId="7" borderId="11" xfId="2" applyFont="1" applyFill="1" applyBorder="1" applyProtection="1">
      <protection locked="0"/>
    </xf>
    <xf numFmtId="0" fontId="19" fillId="7" borderId="0" xfId="2" applyFont="1" applyFill="1" applyBorder="1" applyProtection="1">
      <protection locked="0"/>
    </xf>
    <xf numFmtId="0" fontId="18" fillId="7" borderId="0" xfId="2" applyFont="1" applyFill="1" applyProtection="1">
      <protection locked="0"/>
    </xf>
    <xf numFmtId="0" fontId="2" fillId="8" borderId="0" xfId="2" applyFont="1" applyFill="1"/>
    <xf numFmtId="0" fontId="17" fillId="0" borderId="0" xfId="2" applyFont="1" applyProtection="1"/>
    <xf numFmtId="0" fontId="19" fillId="0" borderId="0" xfId="2" applyFont="1" applyProtection="1"/>
    <xf numFmtId="0" fontId="27" fillId="0" borderId="0" xfId="2" applyFont="1" applyProtection="1"/>
    <xf numFmtId="0" fontId="2" fillId="0" borderId="0" xfId="2" applyFont="1" applyProtection="1"/>
    <xf numFmtId="0" fontId="23" fillId="0" borderId="0" xfId="2" applyFont="1" applyBorder="1" applyProtection="1"/>
    <xf numFmtId="0" fontId="17" fillId="0" borderId="0" xfId="2" applyFont="1" applyBorder="1" applyProtection="1"/>
    <xf numFmtId="0" fontId="24" fillId="0" borderId="0" xfId="2" applyFont="1" applyBorder="1" applyProtection="1"/>
    <xf numFmtId="0" fontId="2" fillId="0" borderId="0" xfId="2" applyFont="1" applyBorder="1" applyProtection="1"/>
    <xf numFmtId="0" fontId="26" fillId="0" borderId="0" xfId="2" applyFont="1" applyProtection="1"/>
    <xf numFmtId="0" fontId="23" fillId="0" borderId="0" xfId="2" applyFont="1" applyProtection="1"/>
    <xf numFmtId="0" fontId="18" fillId="0" borderId="0" xfId="2" applyFont="1" applyProtection="1"/>
    <xf numFmtId="0" fontId="17" fillId="0" borderId="11" xfId="2" applyFont="1" applyBorder="1" applyProtection="1"/>
    <xf numFmtId="0" fontId="17" fillId="0" borderId="12" xfId="2" applyFont="1" applyBorder="1" applyProtection="1"/>
    <xf numFmtId="0" fontId="17" fillId="0" borderId="25" xfId="2" applyFont="1" applyBorder="1" applyProtection="1"/>
    <xf numFmtId="0" fontId="23" fillId="0" borderId="25" xfId="2" applyFont="1" applyBorder="1" applyProtection="1"/>
    <xf numFmtId="0" fontId="17" fillId="0" borderId="13" xfId="2" applyFont="1" applyBorder="1" applyProtection="1"/>
    <xf numFmtId="0" fontId="22" fillId="0" borderId="11" xfId="2" applyFont="1" applyBorder="1" applyProtection="1"/>
    <xf numFmtId="0" fontId="20" fillId="0" borderId="0" xfId="2" applyFont="1" applyProtection="1"/>
    <xf numFmtId="0" fontId="21" fillId="0" borderId="24" xfId="2" applyFont="1" applyBorder="1" applyProtection="1"/>
    <xf numFmtId="0" fontId="21" fillId="0" borderId="24" xfId="2" applyFont="1" applyFill="1" applyBorder="1" applyProtection="1"/>
    <xf numFmtId="0" fontId="20" fillId="0" borderId="22" xfId="2" applyFont="1" applyBorder="1" applyProtection="1"/>
    <xf numFmtId="0" fontId="21" fillId="0" borderId="16" xfId="2" applyFont="1" applyBorder="1" applyProtection="1"/>
    <xf numFmtId="0" fontId="21" fillId="0" borderId="0" xfId="2" applyFont="1" applyBorder="1" applyProtection="1"/>
    <xf numFmtId="0" fontId="21" fillId="0" borderId="22" xfId="2" applyFont="1" applyBorder="1" applyProtection="1"/>
    <xf numFmtId="0" fontId="19" fillId="0" borderId="22" xfId="2" applyFont="1" applyBorder="1" applyProtection="1"/>
    <xf numFmtId="0" fontId="19" fillId="0" borderId="0" xfId="2" applyFont="1" applyBorder="1" applyProtection="1"/>
    <xf numFmtId="0" fontId="16" fillId="0" borderId="0" xfId="2" applyFont="1" applyProtection="1"/>
    <xf numFmtId="0" fontId="18" fillId="0" borderId="0" xfId="2" applyFont="1" applyBorder="1" applyProtection="1"/>
    <xf numFmtId="0" fontId="18" fillId="0" borderId="19" xfId="2" applyFont="1" applyBorder="1" applyProtection="1"/>
    <xf numFmtId="0" fontId="18" fillId="0" borderId="23" xfId="2" applyFont="1" applyBorder="1" applyProtection="1"/>
    <xf numFmtId="0" fontId="19" fillId="0" borderId="23" xfId="2" applyFont="1" applyBorder="1" applyProtection="1"/>
    <xf numFmtId="0" fontId="24" fillId="0" borderId="0" xfId="2" applyFont="1" applyFill="1" applyBorder="1" applyAlignment="1" applyProtection="1"/>
    <xf numFmtId="0" fontId="2" fillId="0" borderId="24" xfId="2" applyFont="1" applyBorder="1" applyProtection="1"/>
    <xf numFmtId="15" fontId="24" fillId="7" borderId="11" xfId="2" applyNumberFormat="1" applyFont="1" applyFill="1" applyBorder="1" applyAlignment="1" applyProtection="1">
      <alignment horizontal="center"/>
      <protection locked="0"/>
    </xf>
    <xf numFmtId="0" fontId="2" fillId="7" borderId="18" xfId="2" applyFont="1" applyFill="1" applyBorder="1" applyAlignment="1" applyProtection="1">
      <alignment horizontal="center"/>
      <protection locked="0"/>
    </xf>
    <xf numFmtId="0" fontId="34" fillId="0" borderId="15" xfId="2" applyFont="1" applyBorder="1" applyProtection="1"/>
    <xf numFmtId="166" fontId="16" fillId="0" borderId="14" xfId="2" applyNumberFormat="1" applyFont="1" applyBorder="1"/>
    <xf numFmtId="166" fontId="16" fillId="0" borderId="11" xfId="2" applyNumberFormat="1" applyFont="1" applyBorder="1"/>
    <xf numFmtId="0" fontId="0" fillId="0" borderId="0" xfId="0" applyAlignment="1" applyProtection="1">
      <alignment vertical="center"/>
      <protection locked="0"/>
    </xf>
    <xf numFmtId="0" fontId="5" fillId="0" borderId="0" xfId="4" applyFont="1" applyBorder="1" applyAlignment="1" applyProtection="1">
      <alignment vertical="center"/>
    </xf>
    <xf numFmtId="0" fontId="5" fillId="9" borderId="0" xfId="4" applyFont="1" applyFill="1" applyBorder="1" applyAlignment="1" applyProtection="1">
      <alignment vertical="center"/>
    </xf>
    <xf numFmtId="165" fontId="8" fillId="3" borderId="7" xfId="4" applyNumberFormat="1" applyFont="1" applyFill="1" applyBorder="1" applyAlignment="1" applyProtection="1">
      <alignment vertical="center"/>
    </xf>
    <xf numFmtId="0" fontId="10" fillId="2" borderId="10" xfId="4" applyFont="1" applyFill="1" applyBorder="1" applyAlignment="1" applyProtection="1">
      <alignment vertical="center"/>
    </xf>
    <xf numFmtId="0" fontId="9" fillId="2" borderId="10" xfId="4" applyFont="1" applyFill="1" applyBorder="1" applyAlignment="1" applyProtection="1">
      <alignment vertical="center"/>
    </xf>
    <xf numFmtId="0" fontId="9" fillId="2" borderId="5" xfId="4" applyFont="1" applyFill="1" applyBorder="1" applyAlignment="1" applyProtection="1">
      <alignment vertical="center"/>
    </xf>
    <xf numFmtId="0" fontId="9" fillId="2" borderId="6" xfId="4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11" fillId="0" borderId="0" xfId="0" applyFont="1" applyAlignment="1" applyProtection="1">
      <alignment vertical="center"/>
    </xf>
    <xf numFmtId="44" fontId="14" fillId="0" borderId="0" xfId="1" applyFont="1" applyAlignment="1" applyProtection="1">
      <alignment vertical="center"/>
    </xf>
    <xf numFmtId="0" fontId="38" fillId="0" borderId="0" xfId="0" applyFont="1" applyAlignment="1">
      <alignment vertical="center"/>
    </xf>
    <xf numFmtId="0" fontId="35" fillId="0" borderId="0" xfId="0" applyFont="1" applyFill="1" applyAlignment="1">
      <alignment vertical="center"/>
    </xf>
    <xf numFmtId="15" fontId="24" fillId="7" borderId="11" xfId="2" applyNumberFormat="1" applyFont="1" applyFill="1" applyBorder="1" applyAlignment="1" applyProtection="1">
      <alignment horizontal="center" vertical="center"/>
      <protection locked="0"/>
    </xf>
    <xf numFmtId="0" fontId="24" fillId="7" borderId="12" xfId="2" applyFont="1" applyFill="1" applyBorder="1" applyAlignment="1" applyProtection="1">
      <alignment horizontal="left" vertical="center"/>
      <protection locked="0"/>
    </xf>
    <xf numFmtId="0" fontId="24" fillId="7" borderId="12" xfId="2" applyFont="1" applyFill="1" applyBorder="1" applyAlignment="1" applyProtection="1">
      <alignment horizontal="center"/>
      <protection locked="0"/>
    </xf>
    <xf numFmtId="0" fontId="39" fillId="7" borderId="12" xfId="2" applyFont="1" applyFill="1" applyBorder="1" applyAlignment="1" applyProtection="1">
      <alignment horizontal="left" vertical="center"/>
      <protection locked="0"/>
    </xf>
    <xf numFmtId="15" fontId="22" fillId="7" borderId="11" xfId="2" applyNumberFormat="1" applyFont="1" applyFill="1" applyBorder="1" applyAlignment="1" applyProtection="1">
      <alignment horizontal="center" vertical="center"/>
      <protection locked="0"/>
    </xf>
    <xf numFmtId="0" fontId="22" fillId="7" borderId="12" xfId="2" applyFont="1" applyFill="1" applyBorder="1" applyAlignment="1" applyProtection="1">
      <alignment horizontal="left" vertical="center"/>
      <protection locked="0"/>
    </xf>
    <xf numFmtId="0" fontId="22" fillId="7" borderId="11" xfId="2" applyFont="1" applyFill="1" applyBorder="1" applyAlignment="1" applyProtection="1">
      <alignment horizontal="left"/>
      <protection locked="0"/>
    </xf>
    <xf numFmtId="0" fontId="24" fillId="7" borderId="12" xfId="2" applyFont="1" applyFill="1" applyBorder="1" applyAlignment="1" applyProtection="1">
      <alignment horizontal="left"/>
      <protection locked="0"/>
    </xf>
    <xf numFmtId="0" fontId="39" fillId="7" borderId="11" xfId="2" applyFont="1" applyFill="1" applyBorder="1" applyAlignment="1" applyProtection="1">
      <alignment horizontal="left" vertical="center"/>
      <protection locked="0"/>
    </xf>
    <xf numFmtId="0" fontId="22" fillId="7" borderId="11" xfId="2" applyFont="1" applyFill="1" applyBorder="1" applyAlignment="1" applyProtection="1">
      <alignment horizontal="left" vertical="center"/>
      <protection locked="0"/>
    </xf>
    <xf numFmtId="15" fontId="39" fillId="7" borderId="11" xfId="2" applyNumberFormat="1" applyFont="1" applyFill="1" applyBorder="1" applyAlignment="1" applyProtection="1">
      <alignment horizontal="center" vertical="center"/>
      <protection locked="0"/>
    </xf>
    <xf numFmtId="14" fontId="22" fillId="7" borderId="11" xfId="2" applyNumberFormat="1" applyFont="1" applyFill="1" applyBorder="1" applyAlignment="1" applyProtection="1">
      <alignment horizontal="center" vertical="center"/>
      <protection locked="0"/>
    </xf>
    <xf numFmtId="0" fontId="6" fillId="2" borderId="0" xfId="4" applyFont="1" applyFill="1" applyBorder="1" applyAlignment="1" applyProtection="1">
      <alignment vertical="center"/>
    </xf>
    <xf numFmtId="0" fontId="26" fillId="0" borderId="14" xfId="2" applyFont="1" applyBorder="1" applyAlignment="1" applyProtection="1">
      <alignment horizontal="center"/>
    </xf>
    <xf numFmtId="0" fontId="26" fillId="0" borderId="20" xfId="2" applyFont="1" applyBorder="1" applyAlignment="1" applyProtection="1">
      <alignment horizontal="center"/>
    </xf>
    <xf numFmtId="0" fontId="29" fillId="0" borderId="11" xfId="2" applyFont="1" applyBorder="1" applyAlignment="1">
      <alignment horizontal="left"/>
    </xf>
    <xf numFmtId="0" fontId="29" fillId="0" borderId="11" xfId="2" applyFont="1" applyBorder="1"/>
    <xf numFmtId="0" fontId="29" fillId="0" borderId="15" xfId="2" applyFont="1" applyBorder="1"/>
    <xf numFmtId="15" fontId="39" fillId="7" borderId="12" xfId="2" applyNumberFormat="1" applyFont="1" applyFill="1" applyBorder="1" applyAlignment="1" applyProtection="1">
      <alignment horizontal="center" vertical="center"/>
      <protection locked="0"/>
    </xf>
    <xf numFmtId="14" fontId="22" fillId="7" borderId="12" xfId="2" applyNumberFormat="1" applyFont="1" applyFill="1" applyBorder="1" applyAlignment="1" applyProtection="1">
      <alignment horizontal="center" vertical="center"/>
      <protection locked="0"/>
    </xf>
    <xf numFmtId="15" fontId="22" fillId="7" borderId="12" xfId="2" applyNumberFormat="1" applyFont="1" applyFill="1" applyBorder="1" applyAlignment="1" applyProtection="1">
      <alignment horizontal="center" vertical="center"/>
      <protection locked="0"/>
    </xf>
    <xf numFmtId="15" fontId="24" fillId="7" borderId="12" xfId="2" applyNumberFormat="1" applyFont="1" applyFill="1" applyBorder="1" applyAlignment="1" applyProtection="1">
      <alignment horizontal="center" vertical="center"/>
      <protection locked="0"/>
    </xf>
    <xf numFmtId="15" fontId="24" fillId="7" borderId="12" xfId="2" applyNumberFormat="1" applyFont="1" applyFill="1" applyBorder="1" applyAlignment="1" applyProtection="1">
      <alignment horizontal="center"/>
      <protection locked="0"/>
    </xf>
    <xf numFmtId="0" fontId="44" fillId="0" borderId="17" xfId="2" applyFont="1" applyBorder="1" applyAlignment="1" applyProtection="1">
      <alignment horizontal="center"/>
    </xf>
    <xf numFmtId="0" fontId="42" fillId="7" borderId="12" xfId="2" applyFont="1" applyFill="1" applyBorder="1" applyAlignment="1" applyProtection="1">
      <alignment horizontal="left" vertical="center"/>
      <protection locked="0"/>
    </xf>
    <xf numFmtId="1" fontId="22" fillId="9" borderId="22" xfId="2" applyNumberFormat="1" applyFont="1" applyFill="1" applyBorder="1" applyAlignment="1" applyProtection="1">
      <alignment vertical="center"/>
      <protection locked="0"/>
    </xf>
    <xf numFmtId="1" fontId="22" fillId="9" borderId="0" xfId="2" applyNumberFormat="1" applyFont="1" applyFill="1" applyBorder="1" applyAlignment="1" applyProtection="1">
      <alignment vertical="center"/>
      <protection locked="0"/>
    </xf>
    <xf numFmtId="0" fontId="22" fillId="9" borderId="22" xfId="2" applyFont="1" applyFill="1" applyBorder="1" applyAlignment="1" applyProtection="1">
      <alignment vertical="center"/>
      <protection locked="0"/>
    </xf>
    <xf numFmtId="0" fontId="22" fillId="9" borderId="0" xfId="2" applyFont="1" applyFill="1" applyBorder="1" applyAlignment="1" applyProtection="1">
      <alignment vertical="center"/>
      <protection locked="0"/>
    </xf>
    <xf numFmtId="0" fontId="45" fillId="0" borderId="0" xfId="3" applyFont="1" applyBorder="1" applyAlignment="1">
      <alignment vertical="center"/>
    </xf>
    <xf numFmtId="0" fontId="2" fillId="19" borderId="11" xfId="2" applyFont="1" applyFill="1" applyBorder="1"/>
    <xf numFmtId="0" fontId="31" fillId="19" borderId="0" xfId="2" applyFont="1" applyFill="1"/>
    <xf numFmtId="4" fontId="2" fillId="19" borderId="11" xfId="2" applyNumberFormat="1" applyFont="1" applyFill="1" applyBorder="1" applyAlignment="1">
      <alignment horizontal="center"/>
    </xf>
    <xf numFmtId="167" fontId="4" fillId="6" borderId="11" xfId="3" applyNumberFormat="1" applyFont="1" applyFill="1" applyBorder="1" applyAlignment="1">
      <alignment horizontal="center" wrapText="1"/>
    </xf>
    <xf numFmtId="0" fontId="4" fillId="18" borderId="11" xfId="3" applyFont="1" applyFill="1" applyBorder="1" applyAlignment="1">
      <alignment horizontal="center" wrapText="1"/>
    </xf>
    <xf numFmtId="0" fontId="6" fillId="9" borderId="11" xfId="3" applyFont="1" applyFill="1" applyBorder="1" applyAlignment="1">
      <alignment horizontal="center" vertical="center" wrapText="1"/>
    </xf>
    <xf numFmtId="1" fontId="39" fillId="7" borderId="12" xfId="2" applyNumberFormat="1" applyFont="1" applyFill="1" applyBorder="1" applyAlignment="1" applyProtection="1">
      <alignment horizontal="center" vertical="center"/>
      <protection locked="0"/>
    </xf>
    <xf numFmtId="1" fontId="22" fillId="7" borderId="12" xfId="2" applyNumberFormat="1" applyFont="1" applyFill="1" applyBorder="1" applyAlignment="1" applyProtection="1">
      <alignment horizontal="center" vertical="center"/>
      <protection locked="0"/>
    </xf>
    <xf numFmtId="1" fontId="24" fillId="7" borderId="12" xfId="2" applyNumberFormat="1" applyFont="1" applyFill="1" applyBorder="1" applyAlignment="1" applyProtection="1">
      <alignment horizontal="center" vertical="center"/>
      <protection locked="0"/>
    </xf>
    <xf numFmtId="1" fontId="24" fillId="7" borderId="12" xfId="2" applyNumberFormat="1" applyFont="1" applyFill="1" applyBorder="1" applyAlignment="1" applyProtection="1">
      <alignment horizontal="center"/>
      <protection locked="0"/>
    </xf>
    <xf numFmtId="0" fontId="50" fillId="0" borderId="11" xfId="3" applyFont="1" applyBorder="1" applyAlignment="1">
      <alignment horizontal="center" vertical="center" wrapText="1"/>
    </xf>
    <xf numFmtId="0" fontId="50" fillId="0" borderId="11" xfId="3" applyFont="1" applyBorder="1" applyAlignment="1">
      <alignment horizontal="center" vertical="center" wrapText="1"/>
    </xf>
    <xf numFmtId="8" fontId="50" fillId="0" borderId="11" xfId="3" applyNumberFormat="1" applyFont="1" applyBorder="1" applyAlignment="1">
      <alignment vertical="center" wrapText="1"/>
    </xf>
    <xf numFmtId="0" fontId="16" fillId="0" borderId="11" xfId="2" applyFont="1" applyBorder="1"/>
    <xf numFmtId="1" fontId="52" fillId="3" borderId="28" xfId="4" applyNumberFormat="1" applyFont="1" applyFill="1" applyBorder="1" applyAlignment="1" applyProtection="1">
      <alignment vertical="center"/>
    </xf>
    <xf numFmtId="1" fontId="22" fillId="7" borderId="11" xfId="2" applyNumberFormat="1" applyFont="1" applyFill="1" applyBorder="1" applyAlignment="1" applyProtection="1">
      <alignment horizontal="left" vertical="center"/>
      <protection locked="0"/>
    </xf>
    <xf numFmtId="168" fontId="53" fillId="0" borderId="12" xfId="2" applyNumberFormat="1" applyFont="1" applyBorder="1" applyProtection="1"/>
    <xf numFmtId="0" fontId="54" fillId="0" borderId="0" xfId="0" applyFont="1" applyAlignment="1">
      <alignment vertical="center" wrapText="1"/>
    </xf>
    <xf numFmtId="169" fontId="2" fillId="0" borderId="11" xfId="2" applyNumberFormat="1" applyFont="1" applyBorder="1"/>
    <xf numFmtId="1" fontId="52" fillId="9" borderId="5" xfId="4" applyNumberFormat="1" applyFont="1" applyFill="1" applyBorder="1" applyAlignment="1" applyProtection="1">
      <alignment vertical="center"/>
    </xf>
    <xf numFmtId="0" fontId="17" fillId="9" borderId="20" xfId="2" applyFont="1" applyFill="1" applyBorder="1" applyProtection="1"/>
    <xf numFmtId="0" fontId="49" fillId="9" borderId="11" xfId="3" applyFont="1" applyFill="1" applyBorder="1" applyAlignment="1">
      <alignment horizontal="center" vertical="center" wrapText="1"/>
    </xf>
    <xf numFmtId="167" fontId="49" fillId="9" borderId="11" xfId="3" applyNumberFormat="1" applyFont="1" applyFill="1" applyBorder="1" applyAlignment="1">
      <alignment vertical="center" wrapText="1"/>
    </xf>
    <xf numFmtId="0" fontId="16" fillId="0" borderId="23" xfId="2" applyFont="1" applyBorder="1"/>
    <xf numFmtId="168" fontId="22" fillId="9" borderId="11" xfId="2" applyNumberFormat="1" applyFont="1" applyFill="1" applyBorder="1" applyAlignment="1" applyProtection="1">
      <alignment horizontal="center"/>
    </xf>
    <xf numFmtId="0" fontId="55" fillId="20" borderId="11" xfId="2" applyFont="1" applyFill="1" applyBorder="1" applyAlignment="1" applyProtection="1">
      <alignment horizontal="center"/>
    </xf>
    <xf numFmtId="0" fontId="39" fillId="7" borderId="11" xfId="2" applyFont="1" applyFill="1" applyBorder="1" applyAlignment="1" applyProtection="1">
      <alignment horizontal="left" vertical="center" wrapText="1"/>
      <protection locked="0"/>
    </xf>
    <xf numFmtId="0" fontId="43" fillId="0" borderId="19" xfId="2" applyFont="1" applyBorder="1" applyAlignment="1" applyProtection="1">
      <alignment horizontal="center" vertical="center" wrapText="1"/>
    </xf>
    <xf numFmtId="0" fontId="43" fillId="0" borderId="23" xfId="2" applyFont="1" applyBorder="1" applyAlignment="1" applyProtection="1">
      <alignment horizontal="center" vertical="center" wrapText="1"/>
    </xf>
    <xf numFmtId="0" fontId="43" fillId="0" borderId="17" xfId="2" applyFont="1" applyBorder="1" applyAlignment="1" applyProtection="1">
      <alignment horizontal="center" vertical="center" wrapText="1"/>
    </xf>
    <xf numFmtId="0" fontId="2" fillId="0" borderId="16" xfId="2" applyFont="1" applyBorder="1" applyAlignment="1" applyProtection="1">
      <alignment horizontal="center"/>
    </xf>
    <xf numFmtId="0" fontId="2" fillId="0" borderId="14" xfId="2" applyFont="1" applyBorder="1" applyAlignment="1" applyProtection="1">
      <alignment horizontal="center"/>
    </xf>
    <xf numFmtId="0" fontId="43" fillId="0" borderId="22" xfId="2" applyFont="1" applyBorder="1" applyAlignment="1" applyProtection="1">
      <alignment horizontal="center" vertical="center" wrapText="1"/>
    </xf>
    <xf numFmtId="0" fontId="43" fillId="0" borderId="20" xfId="2" applyFont="1" applyBorder="1" applyAlignment="1" applyProtection="1">
      <alignment horizontal="center" vertical="center" wrapText="1"/>
    </xf>
    <xf numFmtId="0" fontId="43" fillId="0" borderId="0" xfId="2" applyFont="1" applyBorder="1" applyAlignment="1" applyProtection="1">
      <alignment horizontal="center" vertical="center" wrapText="1"/>
    </xf>
    <xf numFmtId="0" fontId="43" fillId="0" borderId="24" xfId="2" applyFont="1" applyBorder="1" applyAlignment="1" applyProtection="1">
      <alignment horizontal="center" vertical="center" wrapText="1"/>
    </xf>
    <xf numFmtId="0" fontId="43" fillId="0" borderId="14" xfId="2" applyFont="1" applyBorder="1" applyAlignment="1" applyProtection="1">
      <alignment horizontal="center" vertical="center" wrapText="1"/>
    </xf>
    <xf numFmtId="0" fontId="45" fillId="0" borderId="0" xfId="3" applyFont="1" applyBorder="1" applyAlignment="1">
      <alignment horizontal="center" vertical="center"/>
    </xf>
    <xf numFmtId="166" fontId="22" fillId="7" borderId="19" xfId="2" applyNumberFormat="1" applyFont="1" applyFill="1" applyBorder="1" applyAlignment="1" applyProtection="1">
      <alignment horizontal="left" vertical="center"/>
      <protection locked="0"/>
    </xf>
    <xf numFmtId="166" fontId="22" fillId="7" borderId="23" xfId="2" applyNumberFormat="1" applyFont="1" applyFill="1" applyBorder="1" applyAlignment="1" applyProtection="1">
      <alignment horizontal="left" vertical="center"/>
      <protection locked="0"/>
    </xf>
    <xf numFmtId="166" fontId="22" fillId="7" borderId="17" xfId="2" applyNumberFormat="1" applyFont="1" applyFill="1" applyBorder="1" applyAlignment="1" applyProtection="1">
      <alignment horizontal="left" vertical="center"/>
      <protection locked="0"/>
    </xf>
    <xf numFmtId="0" fontId="25" fillId="0" borderId="12" xfId="2" applyFont="1" applyBorder="1" applyAlignment="1" applyProtection="1">
      <alignment horizontal="left"/>
    </xf>
    <xf numFmtId="0" fontId="25" fillId="0" borderId="25" xfId="2" applyFont="1" applyBorder="1" applyAlignment="1" applyProtection="1">
      <alignment horizontal="left"/>
    </xf>
    <xf numFmtId="0" fontId="25" fillId="0" borderId="23" xfId="2" applyFont="1" applyBorder="1" applyAlignment="1" applyProtection="1">
      <alignment horizontal="left"/>
    </xf>
    <xf numFmtId="0" fontId="14" fillId="7" borderId="12" xfId="2" applyFont="1" applyFill="1" applyBorder="1" applyAlignment="1" applyProtection="1">
      <alignment horizontal="left" vertical="center"/>
      <protection locked="0"/>
    </xf>
    <xf numFmtId="0" fontId="14" fillId="7" borderId="25" xfId="2" applyFont="1" applyFill="1" applyBorder="1" applyAlignment="1" applyProtection="1">
      <alignment horizontal="left" vertical="center"/>
      <protection locked="0"/>
    </xf>
    <xf numFmtId="0" fontId="14" fillId="7" borderId="13" xfId="2" applyFont="1" applyFill="1" applyBorder="1" applyAlignment="1" applyProtection="1">
      <alignment horizontal="left" vertical="center"/>
      <protection locked="0"/>
    </xf>
    <xf numFmtId="1" fontId="22" fillId="7" borderId="12" xfId="2" applyNumberFormat="1" applyFont="1" applyFill="1" applyBorder="1" applyAlignment="1" applyProtection="1">
      <alignment horizontal="left" vertical="center"/>
      <protection locked="0"/>
    </xf>
    <xf numFmtId="1" fontId="22" fillId="7" borderId="13" xfId="2" applyNumberFormat="1" applyFont="1" applyFill="1" applyBorder="1" applyAlignment="1" applyProtection="1">
      <alignment horizontal="left" vertical="center"/>
      <protection locked="0"/>
    </xf>
    <xf numFmtId="166" fontId="22" fillId="7" borderId="12" xfId="2" applyNumberFormat="1" applyFont="1" applyFill="1" applyBorder="1" applyAlignment="1" applyProtection="1">
      <alignment horizontal="left" vertical="center"/>
      <protection locked="0"/>
    </xf>
    <xf numFmtId="166" fontId="22" fillId="7" borderId="25" xfId="2" applyNumberFormat="1" applyFont="1" applyFill="1" applyBorder="1" applyAlignment="1" applyProtection="1">
      <alignment horizontal="left" vertical="center"/>
      <protection locked="0"/>
    </xf>
    <xf numFmtId="166" fontId="22" fillId="7" borderId="13" xfId="2" applyNumberFormat="1" applyFont="1" applyFill="1" applyBorder="1" applyAlignment="1" applyProtection="1">
      <alignment horizontal="left" vertical="center"/>
      <protection locked="0"/>
    </xf>
    <xf numFmtId="0" fontId="24" fillId="0" borderId="22" xfId="2" applyFont="1" applyBorder="1" applyAlignment="1" applyProtection="1">
      <alignment horizontal="left"/>
    </xf>
    <xf numFmtId="0" fontId="24" fillId="0" borderId="0" xfId="2" applyFont="1" applyBorder="1" applyAlignment="1" applyProtection="1">
      <alignment horizontal="left"/>
    </xf>
    <xf numFmtId="0" fontId="22" fillId="7" borderId="12" xfId="2" applyFont="1" applyFill="1" applyBorder="1" applyAlignment="1" applyProtection="1">
      <alignment horizontal="left" vertical="center"/>
      <protection locked="0"/>
    </xf>
    <xf numFmtId="0" fontId="22" fillId="7" borderId="25" xfId="2" applyFont="1" applyFill="1" applyBorder="1" applyAlignment="1" applyProtection="1">
      <alignment horizontal="left" vertical="center"/>
      <protection locked="0"/>
    </xf>
    <xf numFmtId="0" fontId="25" fillId="0" borderId="11" xfId="2" applyFont="1" applyBorder="1" applyAlignment="1" applyProtection="1">
      <alignment horizontal="center"/>
    </xf>
    <xf numFmtId="0" fontId="25" fillId="0" borderId="18" xfId="2" applyFont="1" applyBorder="1" applyAlignment="1" applyProtection="1">
      <alignment horizontal="center"/>
    </xf>
    <xf numFmtId="0" fontId="26" fillId="0" borderId="12" xfId="2" applyFont="1" applyBorder="1" applyAlignment="1" applyProtection="1">
      <alignment horizontal="center"/>
    </xf>
    <xf numFmtId="0" fontId="26" fillId="0" borderId="25" xfId="2" applyFont="1" applyBorder="1" applyAlignment="1" applyProtection="1">
      <alignment horizontal="center"/>
    </xf>
    <xf numFmtId="0" fontId="26" fillId="0" borderId="15" xfId="2" applyFont="1" applyBorder="1" applyAlignment="1" applyProtection="1">
      <alignment horizontal="left"/>
    </xf>
    <xf numFmtId="0" fontId="26" fillId="0" borderId="11" xfId="2" applyFont="1" applyBorder="1" applyAlignment="1" applyProtection="1">
      <alignment horizontal="left"/>
    </xf>
    <xf numFmtId="0" fontId="24" fillId="0" borderId="12" xfId="2" applyFont="1" applyBorder="1" applyAlignment="1" applyProtection="1">
      <alignment horizontal="left"/>
    </xf>
    <xf numFmtId="0" fontId="24" fillId="0" borderId="25" xfId="2" applyFont="1" applyBorder="1" applyAlignment="1" applyProtection="1">
      <alignment horizontal="left"/>
    </xf>
    <xf numFmtId="0" fontId="24" fillId="0" borderId="13" xfId="2" applyFont="1" applyBorder="1" applyAlignment="1" applyProtection="1">
      <alignment horizontal="left"/>
    </xf>
    <xf numFmtId="0" fontId="26" fillId="0" borderId="12" xfId="2" applyFont="1" applyBorder="1" applyAlignment="1" applyProtection="1">
      <alignment horizontal="left"/>
    </xf>
    <xf numFmtId="0" fontId="26" fillId="0" borderId="25" xfId="2" applyFont="1" applyBorder="1" applyAlignment="1" applyProtection="1">
      <alignment horizontal="left"/>
    </xf>
    <xf numFmtId="0" fontId="26" fillId="0" borderId="13" xfId="2" applyFont="1" applyBorder="1" applyAlignment="1" applyProtection="1">
      <alignment horizontal="left"/>
    </xf>
    <xf numFmtId="0" fontId="26" fillId="0" borderId="11" xfId="2" applyFont="1" applyBorder="1" applyAlignment="1" applyProtection="1">
      <alignment horizontal="center"/>
    </xf>
    <xf numFmtId="0" fontId="44" fillId="0" borderId="14" xfId="2" applyFont="1" applyBorder="1" applyAlignment="1" applyProtection="1">
      <alignment horizontal="center"/>
    </xf>
    <xf numFmtId="0" fontId="44" fillId="0" borderId="20" xfId="2" applyFont="1" applyBorder="1" applyAlignment="1" applyProtection="1">
      <alignment horizontal="center"/>
    </xf>
    <xf numFmtId="0" fontId="44" fillId="0" borderId="17" xfId="2" applyFont="1" applyBorder="1" applyAlignment="1" applyProtection="1">
      <alignment horizontal="center"/>
    </xf>
    <xf numFmtId="0" fontId="44" fillId="0" borderId="15" xfId="2" applyFont="1" applyBorder="1" applyAlignment="1" applyProtection="1">
      <alignment horizontal="center" wrapText="1"/>
    </xf>
    <xf numFmtId="0" fontId="44" fillId="0" borderId="21" xfId="2" applyFont="1" applyBorder="1" applyAlignment="1" applyProtection="1">
      <alignment horizontal="center" wrapText="1"/>
    </xf>
    <xf numFmtId="0" fontId="44" fillId="0" borderId="18" xfId="2" applyFont="1" applyBorder="1" applyAlignment="1" applyProtection="1">
      <alignment horizontal="center" wrapText="1"/>
    </xf>
    <xf numFmtId="0" fontId="21" fillId="0" borderId="15" xfId="2" applyFont="1" applyBorder="1" applyAlignment="1" applyProtection="1">
      <alignment horizontal="center" wrapText="1"/>
    </xf>
    <xf numFmtId="0" fontId="21" fillId="0" borderId="21" xfId="2" applyFont="1" applyBorder="1" applyAlignment="1" applyProtection="1">
      <alignment horizontal="center" wrapText="1"/>
    </xf>
    <xf numFmtId="0" fontId="21" fillId="0" borderId="18" xfId="2" applyFont="1" applyBorder="1" applyAlignment="1" applyProtection="1">
      <alignment horizontal="center" wrapText="1"/>
    </xf>
    <xf numFmtId="0" fontId="23" fillId="0" borderId="23" xfId="2" applyFont="1" applyBorder="1" applyAlignment="1" applyProtection="1">
      <alignment horizontal="center"/>
    </xf>
    <xf numFmtId="0" fontId="16" fillId="0" borderId="25" xfId="2" applyFont="1" applyBorder="1" applyAlignment="1">
      <alignment horizontal="center"/>
    </xf>
    <xf numFmtId="0" fontId="16" fillId="0" borderId="13" xfId="2" applyFont="1" applyBorder="1" applyAlignment="1">
      <alignment horizontal="center"/>
    </xf>
    <xf numFmtId="0" fontId="20" fillId="0" borderId="12" xfId="2" applyFont="1" applyFill="1" applyBorder="1" applyAlignment="1">
      <alignment horizontal="left"/>
    </xf>
    <xf numFmtId="0" fontId="20" fillId="0" borderId="25" xfId="2" applyFont="1" applyFill="1" applyBorder="1" applyAlignment="1">
      <alignment horizontal="left"/>
    </xf>
    <xf numFmtId="0" fontId="20" fillId="0" borderId="13" xfId="2" applyFont="1" applyFill="1" applyBorder="1" applyAlignment="1">
      <alignment horizontal="left"/>
    </xf>
    <xf numFmtId="0" fontId="29" fillId="0" borderId="12" xfId="2" applyFont="1" applyBorder="1" applyAlignment="1">
      <alignment horizontal="left"/>
    </xf>
    <xf numFmtId="0" fontId="29" fillId="0" borderId="13" xfId="2" applyFont="1" applyBorder="1" applyAlignment="1">
      <alignment horizontal="left"/>
    </xf>
    <xf numFmtId="0" fontId="50" fillId="0" borderId="12" xfId="3" applyFont="1" applyBorder="1" applyAlignment="1">
      <alignment horizontal="left" vertical="center" wrapText="1"/>
    </xf>
    <xf numFmtId="0" fontId="50" fillId="0" borderId="25" xfId="3" applyFont="1" applyBorder="1" applyAlignment="1">
      <alignment horizontal="left" vertical="center" wrapText="1"/>
    </xf>
    <xf numFmtId="0" fontId="50" fillId="0" borderId="13" xfId="3" applyFont="1" applyBorder="1" applyAlignment="1">
      <alignment horizontal="left" vertical="center" wrapText="1"/>
    </xf>
    <xf numFmtId="0" fontId="41" fillId="9" borderId="12" xfId="3" applyFont="1" applyFill="1" applyBorder="1" applyAlignment="1">
      <alignment horizontal="center" vertical="center" wrapText="1"/>
    </xf>
    <xf numFmtId="0" fontId="41" fillId="9" borderId="25" xfId="3" applyFont="1" applyFill="1" applyBorder="1" applyAlignment="1">
      <alignment horizontal="center" vertical="center" wrapText="1"/>
    </xf>
    <xf numFmtId="0" fontId="41" fillId="9" borderId="13" xfId="3" applyFont="1" applyFill="1" applyBorder="1" applyAlignment="1">
      <alignment horizontal="center" vertical="center" wrapText="1"/>
    </xf>
    <xf numFmtId="0" fontId="28" fillId="0" borderId="0" xfId="2" applyFont="1" applyAlignment="1">
      <alignment horizontal="center"/>
    </xf>
    <xf numFmtId="0" fontId="29" fillId="0" borderId="11" xfId="2" applyFont="1" applyBorder="1" applyAlignment="1"/>
    <xf numFmtId="0" fontId="29" fillId="0" borderId="11" xfId="2" applyFont="1" applyBorder="1" applyAlignment="1">
      <alignment horizontal="left"/>
    </xf>
    <xf numFmtId="0" fontId="16" fillId="0" borderId="11" xfId="2" applyFont="1" applyBorder="1" applyAlignment="1">
      <alignment horizontal="center"/>
    </xf>
    <xf numFmtId="166" fontId="16" fillId="0" borderId="25" xfId="2" applyNumberFormat="1" applyFont="1" applyBorder="1" applyAlignment="1">
      <alignment horizontal="left"/>
    </xf>
    <xf numFmtId="166" fontId="16" fillId="0" borderId="13" xfId="2" applyNumberFormat="1" applyFont="1" applyBorder="1" applyAlignment="1">
      <alignment horizontal="left"/>
    </xf>
    <xf numFmtId="0" fontId="16" fillId="0" borderId="25" xfId="2" applyFont="1" applyBorder="1" applyAlignment="1">
      <alignment horizontal="left"/>
    </xf>
    <xf numFmtId="0" fontId="16" fillId="0" borderId="13" xfId="2" applyFont="1" applyBorder="1" applyAlignment="1">
      <alignment horizontal="left"/>
    </xf>
    <xf numFmtId="1" fontId="16" fillId="0" borderId="25" xfId="2" applyNumberFormat="1" applyFont="1" applyBorder="1" applyAlignment="1">
      <alignment horizontal="left"/>
    </xf>
    <xf numFmtId="1" fontId="16" fillId="0" borderId="13" xfId="2" applyNumberFormat="1" applyFont="1" applyBorder="1" applyAlignment="1">
      <alignment horizontal="left"/>
    </xf>
    <xf numFmtId="1" fontId="2" fillId="0" borderId="23" xfId="2" applyNumberFormat="1" applyFont="1" applyBorder="1" applyAlignment="1">
      <alignment horizontal="left"/>
    </xf>
    <xf numFmtId="1" fontId="2" fillId="0" borderId="17" xfId="2" applyNumberFormat="1" applyFont="1" applyBorder="1" applyAlignment="1">
      <alignment horizontal="left"/>
    </xf>
    <xf numFmtId="1" fontId="16" fillId="0" borderId="12" xfId="2" applyNumberFormat="1" applyFont="1" applyBorder="1" applyAlignment="1">
      <alignment horizontal="left"/>
    </xf>
    <xf numFmtId="0" fontId="50" fillId="9" borderId="12" xfId="3" applyFont="1" applyFill="1" applyBorder="1" applyAlignment="1">
      <alignment horizontal="left" vertical="center" wrapText="1"/>
    </xf>
    <xf numFmtId="0" fontId="50" fillId="9" borderId="25" xfId="3" applyFont="1" applyFill="1" applyBorder="1" applyAlignment="1">
      <alignment horizontal="left" vertical="center" wrapText="1"/>
    </xf>
    <xf numFmtId="0" fontId="50" fillId="9" borderId="13" xfId="3" applyFont="1" applyFill="1" applyBorder="1" applyAlignment="1">
      <alignment horizontal="left" vertical="center" wrapText="1"/>
    </xf>
    <xf numFmtId="0" fontId="37" fillId="0" borderId="26" xfId="0" applyFont="1" applyBorder="1" applyAlignment="1" applyProtection="1">
      <alignment horizontal="right" vertical="center"/>
    </xf>
    <xf numFmtId="165" fontId="8" fillId="3" borderId="27" xfId="4" applyNumberFormat="1" applyFont="1" applyFill="1" applyBorder="1" applyAlignment="1" applyProtection="1">
      <alignment horizontal="left" vertical="center"/>
    </xf>
    <xf numFmtId="165" fontId="8" fillId="3" borderId="7" xfId="4" applyNumberFormat="1" applyFont="1" applyFill="1" applyBorder="1" applyAlignment="1" applyProtection="1">
      <alignment horizontal="left" vertical="center"/>
    </xf>
    <xf numFmtId="0" fontId="6" fillId="3" borderId="27" xfId="4" applyFont="1" applyFill="1" applyBorder="1" applyAlignment="1" applyProtection="1">
      <alignment horizontal="left" vertical="center"/>
    </xf>
    <xf numFmtId="0" fontId="6" fillId="3" borderId="8" xfId="4" applyFont="1" applyFill="1" applyBorder="1" applyAlignment="1" applyProtection="1">
      <alignment horizontal="left" vertical="center"/>
    </xf>
    <xf numFmtId="0" fontId="7" fillId="3" borderId="27" xfId="4" applyFont="1" applyFill="1" applyBorder="1" applyAlignment="1" applyProtection="1">
      <alignment horizontal="left" vertical="center"/>
    </xf>
    <xf numFmtId="0" fontId="7" fillId="3" borderId="8" xfId="4" applyFont="1" applyFill="1" applyBorder="1" applyAlignment="1" applyProtection="1">
      <alignment horizontal="left" vertical="center"/>
    </xf>
    <xf numFmtId="0" fontId="7" fillId="3" borderId="7" xfId="4" applyFont="1" applyFill="1" applyBorder="1" applyAlignment="1" applyProtection="1">
      <alignment horizontal="left" vertical="center"/>
    </xf>
    <xf numFmtId="165" fontId="8" fillId="3" borderId="8" xfId="4" applyNumberFormat="1" applyFont="1" applyFill="1" applyBorder="1" applyAlignment="1" applyProtection="1">
      <alignment horizontal="left" vertical="center"/>
    </xf>
    <xf numFmtId="0" fontId="8" fillId="3" borderId="27" xfId="4" applyFont="1" applyFill="1" applyBorder="1" applyAlignment="1" applyProtection="1">
      <alignment horizontal="left" vertical="center"/>
    </xf>
    <xf numFmtId="0" fontId="8" fillId="3" borderId="7" xfId="4" applyFont="1" applyFill="1" applyBorder="1" applyAlignment="1" applyProtection="1">
      <alignment horizontal="left" vertical="center"/>
    </xf>
    <xf numFmtId="0" fontId="8" fillId="3" borderId="8" xfId="4" applyFont="1" applyFill="1" applyBorder="1" applyAlignment="1" applyProtection="1">
      <alignment horizontal="left" vertical="center"/>
    </xf>
    <xf numFmtId="44" fontId="13" fillId="4" borderId="11" xfId="1" applyFont="1" applyFill="1" applyBorder="1" applyAlignment="1" applyProtection="1">
      <alignment horizontal="center" vertical="center"/>
    </xf>
    <xf numFmtId="0" fontId="9" fillId="16" borderId="5" xfId="4" applyFont="1" applyFill="1" applyBorder="1" applyAlignment="1" applyProtection="1">
      <alignment horizontal="left" vertical="center"/>
      <protection locked="0"/>
    </xf>
    <xf numFmtId="0" fontId="40" fillId="2" borderId="1" xfId="3" applyFont="1" applyFill="1" applyBorder="1" applyAlignment="1" applyProtection="1">
      <alignment horizontal="center" vertical="center"/>
    </xf>
    <xf numFmtId="0" fontId="40" fillId="2" borderId="2" xfId="3" applyFont="1" applyFill="1" applyBorder="1" applyAlignment="1" applyProtection="1">
      <alignment horizontal="center" vertical="center"/>
    </xf>
    <xf numFmtId="0" fontId="40" fillId="2" borderId="3" xfId="3" applyFont="1" applyFill="1" applyBorder="1" applyAlignment="1" applyProtection="1">
      <alignment horizontal="center" vertical="center"/>
    </xf>
    <xf numFmtId="0" fontId="46" fillId="2" borderId="4" xfId="4" applyFont="1" applyFill="1" applyBorder="1" applyAlignment="1" applyProtection="1">
      <alignment horizontal="center" vertical="center" wrapText="1"/>
    </xf>
    <xf numFmtId="0" fontId="46" fillId="2" borderId="5" xfId="4" applyFont="1" applyFill="1" applyBorder="1" applyAlignment="1" applyProtection="1">
      <alignment horizontal="center" vertical="center"/>
    </xf>
    <xf numFmtId="0" fontId="46" fillId="2" borderId="6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right" vertical="center"/>
    </xf>
    <xf numFmtId="0" fontId="6" fillId="2" borderId="2" xfId="4" applyFont="1" applyFill="1" applyBorder="1" applyAlignment="1" applyProtection="1">
      <alignment horizontal="right" vertical="center"/>
    </xf>
    <xf numFmtId="0" fontId="9" fillId="11" borderId="5" xfId="4" applyFont="1" applyFill="1" applyBorder="1" applyAlignment="1" applyProtection="1">
      <alignment horizontal="left" vertical="center"/>
      <protection locked="0"/>
    </xf>
    <xf numFmtId="0" fontId="6" fillId="2" borderId="9" xfId="4" applyFont="1" applyFill="1" applyBorder="1" applyAlignment="1" applyProtection="1">
      <alignment horizontal="right" vertical="center"/>
    </xf>
    <xf numFmtId="0" fontId="6" fillId="2" borderId="0" xfId="4" applyFont="1" applyFill="1" applyBorder="1" applyAlignment="1" applyProtection="1">
      <alignment horizontal="right" vertical="center"/>
    </xf>
    <xf numFmtId="1" fontId="7" fillId="3" borderId="1" xfId="4" applyNumberFormat="1" applyFont="1" applyFill="1" applyBorder="1" applyAlignment="1" applyProtection="1">
      <alignment horizontal="left" vertical="center"/>
    </xf>
    <xf numFmtId="0" fontId="7" fillId="3" borderId="2" xfId="4" applyFont="1" applyFill="1" applyBorder="1" applyAlignment="1" applyProtection="1">
      <alignment horizontal="left" vertical="center"/>
    </xf>
    <xf numFmtId="0" fontId="7" fillId="3" borderId="3" xfId="4" applyFont="1" applyFill="1" applyBorder="1" applyAlignment="1" applyProtection="1">
      <alignment horizontal="left" vertical="center"/>
    </xf>
    <xf numFmtId="0" fontId="9" fillId="2" borderId="5" xfId="4" applyFont="1" applyFill="1" applyBorder="1" applyAlignment="1" applyProtection="1">
      <alignment horizontal="right" vertical="center"/>
    </xf>
    <xf numFmtId="0" fontId="51" fillId="9" borderId="23" xfId="0" applyFont="1" applyFill="1" applyBorder="1" applyAlignment="1" applyProtection="1">
      <alignment horizontal="left" vertical="center"/>
    </xf>
    <xf numFmtId="0" fontId="51" fillId="0" borderId="11" xfId="0" applyFont="1" applyBorder="1" applyAlignment="1" applyProtection="1">
      <alignment horizontal="left" vertical="center"/>
    </xf>
    <xf numFmtId="0" fontId="51" fillId="0" borderId="12" xfId="0" applyFont="1" applyBorder="1" applyAlignment="1" applyProtection="1">
      <alignment horizontal="left" vertical="center"/>
    </xf>
    <xf numFmtId="0" fontId="15" fillId="15" borderId="12" xfId="0" applyFont="1" applyFill="1" applyBorder="1" applyAlignment="1" applyProtection="1">
      <alignment horizontal="right" vertical="center"/>
    </xf>
    <xf numFmtId="0" fontId="15" fillId="15" borderId="25" xfId="0" applyFont="1" applyFill="1" applyBorder="1" applyAlignment="1" applyProtection="1">
      <alignment horizontal="right" vertical="center"/>
    </xf>
    <xf numFmtId="0" fontId="15" fillId="15" borderId="13" xfId="0" applyFont="1" applyFill="1" applyBorder="1" applyAlignment="1" applyProtection="1">
      <alignment horizontal="right" vertical="center"/>
    </xf>
    <xf numFmtId="44" fontId="13" fillId="15" borderId="11" xfId="1" applyFont="1" applyFill="1" applyBorder="1" applyAlignment="1" applyProtection="1">
      <alignment horizontal="center" vertical="center"/>
    </xf>
    <xf numFmtId="0" fontId="36" fillId="2" borderId="4" xfId="3" applyFont="1" applyFill="1" applyBorder="1" applyAlignment="1" applyProtection="1">
      <alignment horizontal="right" vertical="center"/>
    </xf>
    <xf numFmtId="0" fontId="36" fillId="2" borderId="5" xfId="3" applyFont="1" applyFill="1" applyBorder="1" applyAlignment="1" applyProtection="1">
      <alignment horizontal="right" vertical="center"/>
    </xf>
    <xf numFmtId="0" fontId="15" fillId="10" borderId="11" xfId="0" applyFont="1" applyFill="1" applyBorder="1" applyAlignment="1" applyProtection="1">
      <alignment horizontal="right" vertical="center"/>
    </xf>
    <xf numFmtId="44" fontId="13" fillId="11" borderId="11" xfId="1" applyFont="1" applyFill="1" applyBorder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right" vertical="center"/>
    </xf>
    <xf numFmtId="0" fontId="15" fillId="12" borderId="25" xfId="0" applyFont="1" applyFill="1" applyBorder="1" applyAlignment="1" applyProtection="1">
      <alignment horizontal="right" vertical="center"/>
    </xf>
    <xf numFmtId="0" fontId="15" fillId="12" borderId="13" xfId="0" applyFont="1" applyFill="1" applyBorder="1" applyAlignment="1" applyProtection="1">
      <alignment horizontal="right" vertical="center"/>
    </xf>
    <xf numFmtId="44" fontId="13" fillId="13" borderId="11" xfId="1" applyFont="1" applyFill="1" applyBorder="1" applyAlignment="1" applyProtection="1">
      <alignment horizontal="center" vertical="center"/>
    </xf>
    <xf numFmtId="0" fontId="33" fillId="14" borderId="12" xfId="0" applyFont="1" applyFill="1" applyBorder="1" applyAlignment="1" applyProtection="1">
      <alignment horizontal="right" vertical="center"/>
    </xf>
    <xf numFmtId="0" fontId="33" fillId="14" borderId="25" xfId="0" applyFont="1" applyFill="1" applyBorder="1" applyAlignment="1" applyProtection="1">
      <alignment horizontal="right" vertical="center"/>
    </xf>
    <xf numFmtId="0" fontId="33" fillId="14" borderId="13" xfId="0" applyFont="1" applyFill="1" applyBorder="1" applyAlignment="1" applyProtection="1">
      <alignment horizontal="right" vertical="center"/>
    </xf>
    <xf numFmtId="44" fontId="13" fillId="17" borderId="11" xfId="1" applyFont="1" applyFill="1" applyBorder="1" applyAlignment="1" applyProtection="1">
      <alignment horizontal="center" vertical="center"/>
    </xf>
    <xf numFmtId="0" fontId="12" fillId="4" borderId="11" xfId="0" applyFont="1" applyFill="1" applyBorder="1" applyAlignment="1" applyProtection="1">
      <alignment horizontal="center" vertical="center"/>
    </xf>
    <xf numFmtId="0" fontId="13" fillId="5" borderId="11" xfId="0" applyFont="1" applyFill="1" applyBorder="1" applyAlignment="1" applyProtection="1">
      <alignment horizontal="right" vertical="center"/>
    </xf>
    <xf numFmtId="44" fontId="13" fillId="5" borderId="11" xfId="1" applyFont="1" applyFill="1" applyBorder="1" applyAlignment="1" applyProtection="1">
      <alignment horizontal="center" vertical="center"/>
    </xf>
    <xf numFmtId="0" fontId="15" fillId="4" borderId="11" xfId="0" applyFont="1" applyFill="1" applyBorder="1" applyAlignment="1" applyProtection="1">
      <alignment horizontal="right" vertical="center"/>
    </xf>
  </cellXfs>
  <cellStyles count="15">
    <cellStyle name="Comma 2" xfId="10"/>
    <cellStyle name="Comma 3" xfId="13"/>
    <cellStyle name="Currency" xfId="1" builtinId="4"/>
    <cellStyle name="Currency 2" xfId="5"/>
    <cellStyle name="Currency 3" xfId="8"/>
    <cellStyle name="Currency 4" xfId="14"/>
    <cellStyle name="Normal" xfId="0" builtinId="0"/>
    <cellStyle name="Normal 2" xfId="3"/>
    <cellStyle name="Normal 2 2" xfId="2"/>
    <cellStyle name="Normal 3" xfId="11"/>
    <cellStyle name="Normal 4" xfId="4"/>
    <cellStyle name="Normal 5" xfId="12"/>
    <cellStyle name="Normal 6" xfId="6"/>
    <cellStyle name="Percent 2" xfId="7"/>
    <cellStyle name="Percent 3" xfId="9"/>
  </cellStyles>
  <dxfs count="15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609600</xdr:colOff>
      <xdr:row>6</xdr:row>
      <xdr:rowOff>0</xdr:rowOff>
    </xdr:from>
    <xdr:to>
      <xdr:col>24</xdr:col>
      <xdr:colOff>1028700</xdr:colOff>
      <xdr:row>6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7315200" y="971550"/>
          <a:ext cx="24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466725</xdr:colOff>
      <xdr:row>302</xdr:row>
      <xdr:rowOff>9525</xdr:rowOff>
    </xdr:from>
    <xdr:to>
      <xdr:col>27</xdr:col>
      <xdr:colOff>466725</xdr:colOff>
      <xdr:row>308</xdr:row>
      <xdr:rowOff>9525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11439525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381000</xdr:colOff>
      <xdr:row>302</xdr:row>
      <xdr:rowOff>9525</xdr:rowOff>
    </xdr:from>
    <xdr:to>
      <xdr:col>17</xdr:col>
      <xdr:colOff>381000</xdr:colOff>
      <xdr:row>308</xdr:row>
      <xdr:rowOff>9525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7696200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238125</xdr:colOff>
      <xdr:row>0</xdr:row>
      <xdr:rowOff>150394</xdr:rowOff>
    </xdr:from>
    <xdr:to>
      <xdr:col>2</xdr:col>
      <xdr:colOff>238125</xdr:colOff>
      <xdr:row>3</xdr:row>
      <xdr:rowOff>0</xdr:rowOff>
    </xdr:to>
    <xdr:pic>
      <xdr:nvPicPr>
        <xdr:cNvPr id="8" name="yiv8847909829Picture 1" descr="cid:image001.png@01D0E1AC.CD4AF2D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50394"/>
          <a:ext cx="1930066" cy="827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152400</xdr:rowOff>
    </xdr:from>
    <xdr:to>
      <xdr:col>4</xdr:col>
      <xdr:colOff>485775</xdr:colOff>
      <xdr:row>3</xdr:row>
      <xdr:rowOff>123825</xdr:rowOff>
    </xdr:to>
    <xdr:pic>
      <xdr:nvPicPr>
        <xdr:cNvPr id="3" name="yiv8847909829Picture 1" descr="cid:image001.png@01D0E1AC.CD4AF2D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2400"/>
          <a:ext cx="1600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0</xdr:row>
      <xdr:rowOff>76200</xdr:rowOff>
    </xdr:from>
    <xdr:to>
      <xdr:col>2</xdr:col>
      <xdr:colOff>876300</xdr:colOff>
      <xdr:row>1</xdr:row>
      <xdr:rowOff>406400</xdr:rowOff>
    </xdr:to>
    <xdr:pic>
      <xdr:nvPicPr>
        <xdr:cNvPr id="3" name="yiv8847909829Picture 1" descr="cid:image001.png@01D0E1AC.CD4AF2D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76200"/>
          <a:ext cx="18415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R324"/>
  <sheetViews>
    <sheetView showGridLines="0" tabSelected="1" zoomScale="60" zoomScaleNormal="60" workbookViewId="0">
      <pane ySplit="12" topLeftCell="A13" activePane="bottomLeft" state="frozen"/>
      <selection pane="bottomLeft" activeCell="F18" sqref="F18:G19"/>
    </sheetView>
  </sheetViews>
  <sheetFormatPr defaultColWidth="9.140625" defaultRowHeight="15.95" customHeight="1"/>
  <cols>
    <col min="1" max="1" width="17.42578125" style="36" customWidth="1"/>
    <col min="2" max="2" width="22" style="36" customWidth="1"/>
    <col min="3" max="3" width="16.7109375" style="36" customWidth="1"/>
    <col min="4" max="4" width="20.28515625" style="36" customWidth="1"/>
    <col min="5" max="5" width="20" style="36" customWidth="1"/>
    <col min="6" max="6" width="35.5703125" style="36" customWidth="1"/>
    <col min="7" max="7" width="9.28515625" style="36" customWidth="1"/>
    <col min="8" max="8" width="9.140625" style="36"/>
    <col min="9" max="9" width="9.42578125" style="36" customWidth="1"/>
    <col min="10" max="11" width="9.140625" style="36"/>
    <col min="12" max="12" width="8.42578125" style="36" customWidth="1"/>
    <col min="13" max="13" width="13.42578125" style="36" customWidth="1"/>
    <col min="14" max="44" width="5.5703125" style="36" customWidth="1"/>
    <col min="45" max="16384" width="9.140625" style="36"/>
  </cols>
  <sheetData>
    <row r="1" spans="1:44" ht="15.9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</row>
    <row r="2" spans="1:44" ht="45" customHeight="1">
      <c r="A2" s="33"/>
      <c r="B2" s="33"/>
      <c r="C2" s="33"/>
      <c r="D2" s="33"/>
      <c r="E2" s="151" t="s">
        <v>93</v>
      </c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35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</row>
    <row r="3" spans="1:44" ht="15.95" customHeight="1">
      <c r="A3" s="33"/>
      <c r="B3" s="33"/>
      <c r="C3" s="33"/>
      <c r="D3" s="33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13"/>
      <c r="P3" s="113"/>
      <c r="Q3" s="33"/>
      <c r="R3" s="33"/>
      <c r="S3" s="33"/>
      <c r="T3" s="33"/>
      <c r="U3" s="33"/>
      <c r="V3" s="33"/>
      <c r="W3" s="33"/>
      <c r="X3" s="33"/>
      <c r="Y3" s="33"/>
      <c r="Z3" s="33"/>
      <c r="AB3" s="37"/>
      <c r="AC3" s="38"/>
      <c r="AD3" s="39"/>
      <c r="AE3" s="39"/>
      <c r="AF3" s="39"/>
      <c r="AG3" s="39"/>
      <c r="AH3" s="39"/>
      <c r="AI3" s="39"/>
      <c r="AJ3" s="39"/>
    </row>
    <row r="4" spans="1:44" ht="6.6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</row>
    <row r="5" spans="1:44" ht="20.100000000000001" customHeight="1">
      <c r="A5" s="175" t="s">
        <v>84</v>
      </c>
      <c r="B5" s="175"/>
      <c r="C5" s="175"/>
      <c r="D5" s="175"/>
      <c r="E5" s="161"/>
      <c r="F5" s="162"/>
      <c r="G5" s="109"/>
      <c r="H5" s="110"/>
      <c r="I5" s="41"/>
      <c r="J5" s="182" t="s">
        <v>21</v>
      </c>
      <c r="K5" s="182"/>
      <c r="L5" s="182"/>
      <c r="M5" s="158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60"/>
      <c r="Y5" s="172" t="s">
        <v>1</v>
      </c>
      <c r="Z5" s="173"/>
      <c r="AA5" s="168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11"/>
      <c r="AN5" s="112"/>
      <c r="AO5" s="112"/>
      <c r="AP5" s="112"/>
      <c r="AQ5" s="112"/>
      <c r="AR5" s="112"/>
    </row>
    <row r="6" spans="1:44" ht="20.100000000000001" customHeight="1">
      <c r="A6" s="175" t="s">
        <v>85</v>
      </c>
      <c r="B6" s="175"/>
      <c r="C6" s="175"/>
      <c r="D6" s="175"/>
      <c r="E6" s="161"/>
      <c r="F6" s="162"/>
      <c r="G6" s="166"/>
      <c r="H6" s="167"/>
      <c r="I6" s="41"/>
      <c r="J6" s="176" t="s">
        <v>25</v>
      </c>
      <c r="K6" s="177"/>
      <c r="L6" s="178"/>
      <c r="M6" s="158"/>
      <c r="N6" s="159"/>
      <c r="O6" s="159"/>
      <c r="P6" s="155" t="s">
        <v>28</v>
      </c>
      <c r="Q6" s="156"/>
      <c r="R6" s="156"/>
      <c r="S6" s="163"/>
      <c r="T6" s="164"/>
      <c r="U6" s="164"/>
      <c r="V6" s="164"/>
      <c r="W6" s="164"/>
      <c r="X6" s="165"/>
      <c r="Y6" s="155" t="s">
        <v>34</v>
      </c>
      <c r="Z6" s="156"/>
      <c r="AA6" s="157"/>
      <c r="AB6" s="158"/>
      <c r="AC6" s="159"/>
      <c r="AD6" s="159"/>
      <c r="AE6" s="159"/>
      <c r="AF6" s="159"/>
      <c r="AG6" s="159"/>
      <c r="AH6" s="159"/>
      <c r="AI6" s="159"/>
      <c r="AJ6" s="160"/>
    </row>
    <row r="7" spans="1:44" ht="20.100000000000001" customHeight="1">
      <c r="A7" s="174" t="s">
        <v>16</v>
      </c>
      <c r="B7" s="174"/>
      <c r="C7" s="174"/>
      <c r="D7" s="175"/>
      <c r="E7" s="161"/>
      <c r="F7" s="162"/>
      <c r="G7" s="166"/>
      <c r="H7" s="167"/>
      <c r="I7" s="41"/>
      <c r="J7" s="179" t="s">
        <v>24</v>
      </c>
      <c r="K7" s="180"/>
      <c r="L7" s="181"/>
      <c r="M7" s="158"/>
      <c r="N7" s="159"/>
      <c r="O7" s="159"/>
      <c r="P7" s="159"/>
      <c r="Q7" s="160"/>
      <c r="R7" s="170" t="s">
        <v>35</v>
      </c>
      <c r="S7" s="170"/>
      <c r="T7" s="170"/>
      <c r="U7" s="163"/>
      <c r="V7" s="164"/>
      <c r="W7" s="164"/>
      <c r="X7" s="164"/>
      <c r="Y7" s="164"/>
      <c r="Z7" s="165"/>
      <c r="AA7" s="171" t="s">
        <v>6</v>
      </c>
      <c r="AB7" s="171"/>
      <c r="AC7" s="171"/>
      <c r="AD7" s="152"/>
      <c r="AE7" s="153"/>
      <c r="AF7" s="153"/>
      <c r="AG7" s="153"/>
      <c r="AH7" s="154"/>
      <c r="AI7" s="64"/>
      <c r="AJ7" s="64"/>
    </row>
    <row r="8" spans="1:44" ht="25.5" customHeight="1">
      <c r="A8" s="138" t="s">
        <v>102</v>
      </c>
      <c r="B8" s="139">
        <f>COUNTA(C13:C301)</f>
        <v>0</v>
      </c>
      <c r="C8" s="134"/>
      <c r="D8" s="130" t="s">
        <v>98</v>
      </c>
      <c r="E8" s="12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</row>
    <row r="9" spans="1:44" ht="22.5" customHeight="1">
      <c r="A9" s="49" t="s">
        <v>101</v>
      </c>
      <c r="B9" s="139">
        <f>COUNTA(D13:D301)</f>
        <v>0</v>
      </c>
      <c r="C9" s="33"/>
      <c r="D9" s="33"/>
      <c r="E9" s="33"/>
      <c r="F9" s="192" t="s">
        <v>15</v>
      </c>
      <c r="G9" s="192"/>
      <c r="H9" s="192"/>
      <c r="I9" s="192"/>
      <c r="J9" s="192"/>
      <c r="K9" s="192"/>
      <c r="L9" s="192"/>
      <c r="M9" s="192"/>
      <c r="N9" s="33"/>
      <c r="R9" s="42" t="s">
        <v>14</v>
      </c>
      <c r="S9" s="34"/>
      <c r="T9" s="34"/>
      <c r="U9" s="34"/>
      <c r="V9" s="34"/>
      <c r="W9" s="34"/>
      <c r="X9" s="34"/>
      <c r="Y9" s="34"/>
      <c r="Z9" s="34"/>
      <c r="AA9" s="33"/>
      <c r="AB9" s="33"/>
      <c r="AC9" s="33"/>
      <c r="AD9" s="33"/>
      <c r="AE9" s="33"/>
      <c r="AF9" s="33"/>
      <c r="AG9" s="33"/>
      <c r="AH9" s="33"/>
      <c r="AI9" s="33"/>
      <c r="AJ9" s="33"/>
    </row>
    <row r="10" spans="1:44" ht="20.100000000000001" customHeight="1">
      <c r="A10" s="183" t="s">
        <v>9</v>
      </c>
      <c r="B10" s="97"/>
      <c r="C10" s="186" t="s">
        <v>81</v>
      </c>
      <c r="D10" s="186" t="s">
        <v>99</v>
      </c>
      <c r="E10" s="189" t="s">
        <v>100</v>
      </c>
      <c r="F10" s="144"/>
      <c r="G10" s="145"/>
      <c r="H10" s="149"/>
      <c r="I10" s="149"/>
      <c r="J10" s="149"/>
      <c r="K10" s="149"/>
      <c r="L10" s="149"/>
      <c r="M10" s="150"/>
      <c r="N10" s="68" t="str">
        <f t="shared" ref="N10:AR10" si="0">IF(COUNTIF($N$11:$AJ$11,N$11)&gt;1,"DUP","ITEM")</f>
        <v>ITEM</v>
      </c>
      <c r="O10" s="68" t="str">
        <f t="shared" si="0"/>
        <v>ITEM</v>
      </c>
      <c r="P10" s="68" t="str">
        <f t="shared" si="0"/>
        <v>ITEM</v>
      </c>
      <c r="Q10" s="68" t="str">
        <f t="shared" si="0"/>
        <v>ITEM</v>
      </c>
      <c r="R10" s="68" t="str">
        <f t="shared" si="0"/>
        <v>ITEM</v>
      </c>
      <c r="S10" s="68" t="str">
        <f t="shared" si="0"/>
        <v>ITEM</v>
      </c>
      <c r="T10" s="68" t="str">
        <f t="shared" si="0"/>
        <v>ITEM</v>
      </c>
      <c r="U10" s="68" t="str">
        <f t="shared" si="0"/>
        <v>ITEM</v>
      </c>
      <c r="V10" s="68" t="str">
        <f t="shared" si="0"/>
        <v>ITEM</v>
      </c>
      <c r="W10" s="68" t="str">
        <f t="shared" si="0"/>
        <v>ITEM</v>
      </c>
      <c r="X10" s="68" t="str">
        <f t="shared" si="0"/>
        <v>ITEM</v>
      </c>
      <c r="Y10" s="68" t="str">
        <f t="shared" si="0"/>
        <v>ITEM</v>
      </c>
      <c r="Z10" s="68" t="str">
        <f t="shared" si="0"/>
        <v>ITEM</v>
      </c>
      <c r="AA10" s="68" t="str">
        <f t="shared" si="0"/>
        <v>ITEM</v>
      </c>
      <c r="AB10" s="68" t="str">
        <f t="shared" si="0"/>
        <v>ITEM</v>
      </c>
      <c r="AC10" s="68" t="str">
        <f t="shared" si="0"/>
        <v>ITEM</v>
      </c>
      <c r="AD10" s="68" t="str">
        <f t="shared" si="0"/>
        <v>ITEM</v>
      </c>
      <c r="AE10" s="68" t="str">
        <f t="shared" si="0"/>
        <v>ITEM</v>
      </c>
      <c r="AF10" s="68" t="str">
        <f t="shared" si="0"/>
        <v>ITEM</v>
      </c>
      <c r="AG10" s="68" t="str">
        <f t="shared" si="0"/>
        <v>ITEM</v>
      </c>
      <c r="AH10" s="68" t="str">
        <f t="shared" si="0"/>
        <v>ITEM</v>
      </c>
      <c r="AI10" s="68" t="str">
        <f t="shared" si="0"/>
        <v>ITEM</v>
      </c>
      <c r="AJ10" s="68" t="str">
        <f t="shared" si="0"/>
        <v>ITEM</v>
      </c>
      <c r="AK10" s="68" t="str">
        <f t="shared" si="0"/>
        <v>ITEM</v>
      </c>
      <c r="AL10" s="68" t="str">
        <f t="shared" si="0"/>
        <v>ITEM</v>
      </c>
      <c r="AM10" s="68" t="str">
        <f t="shared" si="0"/>
        <v>ITEM</v>
      </c>
      <c r="AN10" s="68" t="str">
        <f t="shared" si="0"/>
        <v>ITEM</v>
      </c>
      <c r="AO10" s="68" t="str">
        <f t="shared" si="0"/>
        <v>ITEM</v>
      </c>
      <c r="AP10" s="68" t="str">
        <f t="shared" si="0"/>
        <v>ITEM</v>
      </c>
      <c r="AQ10" s="68" t="str">
        <f t="shared" si="0"/>
        <v>ITEM</v>
      </c>
      <c r="AR10" s="68" t="str">
        <f t="shared" si="0"/>
        <v>ITEM</v>
      </c>
    </row>
    <row r="11" spans="1:44" ht="20.45" customHeight="1">
      <c r="A11" s="184"/>
      <c r="B11" s="98"/>
      <c r="C11" s="187"/>
      <c r="D11" s="187"/>
      <c r="E11" s="190"/>
      <c r="F11" s="146"/>
      <c r="G11" s="147"/>
      <c r="H11" s="148"/>
      <c r="I11" s="148"/>
      <c r="J11" s="148"/>
      <c r="K11" s="148"/>
      <c r="L11" s="148"/>
      <c r="M11" s="147"/>
      <c r="N11" s="67">
        <v>4</v>
      </c>
      <c r="O11" s="67">
        <v>5</v>
      </c>
      <c r="P11" s="67">
        <v>9</v>
      </c>
      <c r="Q11" s="67" t="s">
        <v>79</v>
      </c>
      <c r="R11" s="67" t="s">
        <v>89</v>
      </c>
      <c r="S11" s="67">
        <v>17</v>
      </c>
      <c r="T11" s="67">
        <v>21</v>
      </c>
      <c r="U11" s="67">
        <v>22</v>
      </c>
      <c r="V11" s="67">
        <v>23</v>
      </c>
      <c r="W11" s="67">
        <v>24</v>
      </c>
      <c r="X11" s="67">
        <v>25</v>
      </c>
      <c r="Y11" s="67">
        <v>26</v>
      </c>
      <c r="Z11" s="67">
        <v>27</v>
      </c>
      <c r="AA11" s="67">
        <v>28</v>
      </c>
      <c r="AB11" s="67">
        <v>29</v>
      </c>
      <c r="AC11" s="67">
        <v>30</v>
      </c>
      <c r="AD11" s="67">
        <v>31</v>
      </c>
      <c r="AE11" s="67">
        <v>32</v>
      </c>
      <c r="AF11" s="67" t="s">
        <v>78</v>
      </c>
      <c r="AG11" s="67">
        <v>34</v>
      </c>
      <c r="AH11" s="67">
        <v>35</v>
      </c>
      <c r="AI11" s="67">
        <v>37</v>
      </c>
      <c r="AJ11" s="67">
        <v>38</v>
      </c>
      <c r="AK11" s="67">
        <v>39</v>
      </c>
      <c r="AL11" s="67">
        <v>83</v>
      </c>
      <c r="AM11" s="67">
        <v>88</v>
      </c>
      <c r="AN11" s="67"/>
      <c r="AO11" s="67"/>
      <c r="AP11" s="67"/>
      <c r="AQ11" s="67"/>
      <c r="AR11" s="67"/>
    </row>
    <row r="12" spans="1:44" ht="24" customHeight="1">
      <c r="A12" s="185"/>
      <c r="B12" s="107" t="s">
        <v>43</v>
      </c>
      <c r="C12" s="188"/>
      <c r="D12" s="188"/>
      <c r="E12" s="191"/>
      <c r="F12" s="141" t="s">
        <v>44</v>
      </c>
      <c r="G12" s="143"/>
      <c r="H12" s="141" t="s">
        <v>45</v>
      </c>
      <c r="I12" s="142"/>
      <c r="J12" s="142"/>
      <c r="K12" s="142"/>
      <c r="L12" s="142"/>
      <c r="M12" s="143"/>
      <c r="N12" s="68" t="s">
        <v>22</v>
      </c>
      <c r="O12" s="68" t="s">
        <v>22</v>
      </c>
      <c r="P12" s="68" t="s">
        <v>22</v>
      </c>
      <c r="Q12" s="68" t="s">
        <v>22</v>
      </c>
      <c r="R12" s="68" t="s">
        <v>22</v>
      </c>
      <c r="S12" s="68" t="s">
        <v>22</v>
      </c>
      <c r="T12" s="68" t="s">
        <v>22</v>
      </c>
      <c r="U12" s="68" t="s">
        <v>22</v>
      </c>
      <c r="V12" s="68" t="s">
        <v>22</v>
      </c>
      <c r="W12" s="68" t="s">
        <v>22</v>
      </c>
      <c r="X12" s="68" t="s">
        <v>22</v>
      </c>
      <c r="Y12" s="68" t="s">
        <v>22</v>
      </c>
      <c r="Z12" s="68" t="s">
        <v>22</v>
      </c>
      <c r="AA12" s="68" t="s">
        <v>22</v>
      </c>
      <c r="AB12" s="68" t="s">
        <v>22</v>
      </c>
      <c r="AC12" s="68" t="s">
        <v>22</v>
      </c>
      <c r="AD12" s="68" t="s">
        <v>22</v>
      </c>
      <c r="AE12" s="68" t="s">
        <v>22</v>
      </c>
      <c r="AF12" s="68" t="s">
        <v>22</v>
      </c>
      <c r="AG12" s="68" t="s">
        <v>22</v>
      </c>
      <c r="AH12" s="68" t="s">
        <v>22</v>
      </c>
      <c r="AI12" s="68" t="s">
        <v>22</v>
      </c>
      <c r="AJ12" s="68" t="s">
        <v>22</v>
      </c>
      <c r="AK12" s="68" t="s">
        <v>22</v>
      </c>
      <c r="AL12" s="68" t="s">
        <v>22</v>
      </c>
      <c r="AM12" s="68" t="s">
        <v>22</v>
      </c>
      <c r="AN12" s="68" t="s">
        <v>22</v>
      </c>
      <c r="AO12" s="68" t="s">
        <v>22</v>
      </c>
      <c r="AP12" s="68" t="s">
        <v>22</v>
      </c>
      <c r="AQ12" s="68" t="s">
        <v>22</v>
      </c>
      <c r="AR12" s="68" t="s">
        <v>22</v>
      </c>
    </row>
    <row r="13" spans="1:44" ht="23.45" customHeight="1">
      <c r="A13" s="94"/>
      <c r="B13" s="102"/>
      <c r="C13" s="120"/>
      <c r="D13" s="120"/>
      <c r="E13" s="108"/>
      <c r="F13" s="140"/>
      <c r="G13" s="140"/>
      <c r="H13" s="140"/>
      <c r="I13" s="140"/>
      <c r="J13" s="140"/>
      <c r="K13" s="140"/>
      <c r="L13" s="140"/>
      <c r="M13" s="140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</row>
    <row r="14" spans="1:44" ht="25.5" customHeight="1">
      <c r="A14" s="94"/>
      <c r="B14" s="102"/>
      <c r="C14" s="120"/>
      <c r="D14" s="120"/>
      <c r="E14" s="87"/>
      <c r="F14" s="140"/>
      <c r="G14" s="140"/>
      <c r="H14" s="140"/>
      <c r="I14" s="140"/>
      <c r="J14" s="140"/>
      <c r="K14" s="140"/>
      <c r="L14" s="140"/>
      <c r="M14" s="140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</row>
    <row r="15" spans="1:44" ht="23.45" customHeight="1">
      <c r="A15" s="94"/>
      <c r="B15" s="102"/>
      <c r="C15" s="120"/>
      <c r="D15" s="120"/>
      <c r="E15" s="87"/>
      <c r="F15" s="140"/>
      <c r="G15" s="140"/>
      <c r="H15" s="140"/>
      <c r="I15" s="140"/>
      <c r="J15" s="140"/>
      <c r="K15" s="140"/>
      <c r="L15" s="140"/>
      <c r="M15" s="140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</row>
    <row r="16" spans="1:44" ht="30.6" customHeight="1">
      <c r="A16" s="94"/>
      <c r="B16" s="102"/>
      <c r="C16" s="120"/>
      <c r="D16" s="120"/>
      <c r="E16" s="87"/>
      <c r="F16" s="140"/>
      <c r="G16" s="140"/>
      <c r="H16" s="140"/>
      <c r="I16" s="140"/>
      <c r="J16" s="140"/>
      <c r="K16" s="140"/>
      <c r="L16" s="140"/>
      <c r="M16" s="140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</row>
    <row r="17" spans="1:44" ht="24" customHeight="1">
      <c r="A17" s="94"/>
      <c r="B17" s="102"/>
      <c r="C17" s="120"/>
      <c r="D17" s="120"/>
      <c r="E17" s="87"/>
      <c r="F17" s="140"/>
      <c r="G17" s="140"/>
      <c r="H17" s="140"/>
      <c r="I17" s="140"/>
      <c r="J17" s="140"/>
      <c r="K17" s="140"/>
      <c r="L17" s="140"/>
      <c r="M17" s="140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</row>
    <row r="18" spans="1:44" ht="24" customHeight="1">
      <c r="A18" s="94"/>
      <c r="B18" s="102"/>
      <c r="C18" s="120"/>
      <c r="D18" s="120"/>
      <c r="E18" s="87"/>
      <c r="F18" s="140"/>
      <c r="G18" s="140"/>
      <c r="H18" s="140"/>
      <c r="I18" s="140"/>
      <c r="J18" s="140"/>
      <c r="K18" s="140"/>
      <c r="L18" s="140"/>
      <c r="M18" s="140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</row>
    <row r="19" spans="1:44" ht="24" customHeight="1">
      <c r="A19" s="94"/>
      <c r="B19" s="102"/>
      <c r="C19" s="120"/>
      <c r="D19" s="120"/>
      <c r="E19" s="87"/>
      <c r="F19" s="140"/>
      <c r="G19" s="140"/>
      <c r="H19" s="140"/>
      <c r="I19" s="140"/>
      <c r="J19" s="140"/>
      <c r="K19" s="140"/>
      <c r="L19" s="140"/>
      <c r="M19" s="140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</row>
    <row r="20" spans="1:44" ht="24" customHeight="1">
      <c r="A20" s="94"/>
      <c r="B20" s="102"/>
      <c r="C20" s="120"/>
      <c r="D20" s="120"/>
      <c r="E20" s="87"/>
      <c r="F20" s="140"/>
      <c r="G20" s="140"/>
      <c r="H20" s="140"/>
      <c r="I20" s="140"/>
      <c r="J20" s="140"/>
      <c r="K20" s="140"/>
      <c r="L20" s="140"/>
      <c r="M20" s="140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</row>
    <row r="21" spans="1:44" ht="24" customHeight="1">
      <c r="A21" s="94"/>
      <c r="B21" s="102"/>
      <c r="C21" s="120"/>
      <c r="D21" s="120"/>
      <c r="E21" s="87"/>
      <c r="F21" s="140"/>
      <c r="G21" s="140"/>
      <c r="H21" s="140"/>
      <c r="I21" s="140"/>
      <c r="J21" s="140"/>
      <c r="K21" s="140"/>
      <c r="L21" s="140"/>
      <c r="M21" s="140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</row>
    <row r="22" spans="1:44" ht="24" customHeight="1">
      <c r="A22" s="94"/>
      <c r="B22" s="102"/>
      <c r="C22" s="120"/>
      <c r="D22" s="120"/>
      <c r="E22" s="87"/>
      <c r="F22" s="140"/>
      <c r="G22" s="140"/>
      <c r="H22" s="140"/>
      <c r="I22" s="140"/>
      <c r="J22" s="140"/>
      <c r="K22" s="140"/>
      <c r="L22" s="140"/>
      <c r="M22" s="140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</row>
    <row r="23" spans="1:44" ht="24" customHeight="1">
      <c r="A23" s="94"/>
      <c r="B23" s="102"/>
      <c r="C23" s="120"/>
      <c r="D23" s="87"/>
      <c r="E23" s="87"/>
      <c r="F23" s="140"/>
      <c r="G23" s="140"/>
      <c r="H23" s="140"/>
      <c r="I23" s="140"/>
      <c r="J23" s="140"/>
      <c r="K23" s="140"/>
      <c r="L23" s="140"/>
      <c r="M23" s="140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</row>
    <row r="24" spans="1:44" ht="24" customHeight="1">
      <c r="A24" s="94"/>
      <c r="B24" s="102"/>
      <c r="C24" s="120"/>
      <c r="D24" s="87"/>
      <c r="E24" s="87"/>
      <c r="F24" s="140"/>
      <c r="G24" s="140"/>
      <c r="H24" s="140"/>
      <c r="I24" s="140"/>
      <c r="J24" s="140"/>
      <c r="K24" s="140"/>
      <c r="L24" s="140"/>
      <c r="M24" s="140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</row>
    <row r="25" spans="1:44" ht="24" customHeight="1">
      <c r="A25" s="94"/>
      <c r="B25" s="102"/>
      <c r="C25" s="120"/>
      <c r="D25" s="87"/>
      <c r="E25" s="87"/>
      <c r="F25" s="140"/>
      <c r="G25" s="140"/>
      <c r="H25" s="140"/>
      <c r="I25" s="140"/>
      <c r="J25" s="140"/>
      <c r="K25" s="140"/>
      <c r="L25" s="140"/>
      <c r="M25" s="140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</row>
    <row r="26" spans="1:44" ht="24" customHeight="1">
      <c r="A26" s="94"/>
      <c r="B26" s="102"/>
      <c r="C26" s="120"/>
      <c r="D26" s="87"/>
      <c r="E26" s="87"/>
      <c r="F26" s="140"/>
      <c r="G26" s="140"/>
      <c r="H26" s="140"/>
      <c r="I26" s="140"/>
      <c r="J26" s="140"/>
      <c r="K26" s="140"/>
      <c r="L26" s="140"/>
      <c r="M26" s="140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</row>
    <row r="27" spans="1:44" ht="24" customHeight="1">
      <c r="A27" s="94"/>
      <c r="B27" s="102"/>
      <c r="C27" s="120"/>
      <c r="D27" s="87"/>
      <c r="E27" s="87"/>
      <c r="F27" s="140"/>
      <c r="G27" s="140"/>
      <c r="H27" s="140"/>
      <c r="I27" s="140"/>
      <c r="J27" s="140"/>
      <c r="K27" s="140"/>
      <c r="L27" s="140"/>
      <c r="M27" s="140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</row>
    <row r="28" spans="1:44" ht="24" customHeight="1">
      <c r="A28" s="94"/>
      <c r="B28" s="102"/>
      <c r="C28" s="120"/>
      <c r="D28" s="87"/>
      <c r="E28" s="87"/>
      <c r="F28" s="140"/>
      <c r="G28" s="140"/>
      <c r="H28" s="140"/>
      <c r="I28" s="140"/>
      <c r="J28" s="140"/>
      <c r="K28" s="140"/>
      <c r="L28" s="140"/>
      <c r="M28" s="140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</row>
    <row r="29" spans="1:44" ht="24" customHeight="1">
      <c r="A29" s="94"/>
      <c r="B29" s="102"/>
      <c r="C29" s="120"/>
      <c r="D29" s="87"/>
      <c r="E29" s="87"/>
      <c r="F29" s="140"/>
      <c r="G29" s="140"/>
      <c r="H29" s="140"/>
      <c r="I29" s="140"/>
      <c r="J29" s="140"/>
      <c r="K29" s="140"/>
      <c r="L29" s="140"/>
      <c r="M29" s="140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</row>
    <row r="30" spans="1:44" ht="24" customHeight="1">
      <c r="A30" s="94"/>
      <c r="B30" s="102"/>
      <c r="C30" s="120"/>
      <c r="D30" s="87"/>
      <c r="E30" s="87"/>
      <c r="F30" s="140"/>
      <c r="G30" s="140"/>
      <c r="H30" s="140"/>
      <c r="I30" s="140"/>
      <c r="J30" s="140"/>
      <c r="K30" s="140"/>
      <c r="L30" s="140"/>
      <c r="M30" s="140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</row>
    <row r="31" spans="1:44" ht="24" customHeight="1">
      <c r="A31" s="94"/>
      <c r="B31" s="102"/>
      <c r="C31" s="120"/>
      <c r="D31" s="87"/>
      <c r="E31" s="87"/>
      <c r="F31" s="140"/>
      <c r="G31" s="140"/>
      <c r="H31" s="140"/>
      <c r="I31" s="140"/>
      <c r="J31" s="140"/>
      <c r="K31" s="140"/>
      <c r="L31" s="140"/>
      <c r="M31" s="140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</row>
    <row r="32" spans="1:44" ht="24" customHeight="1">
      <c r="A32" s="94"/>
      <c r="B32" s="102"/>
      <c r="C32" s="120"/>
      <c r="D32" s="87"/>
      <c r="E32" s="87"/>
      <c r="F32" s="140"/>
      <c r="G32" s="140"/>
      <c r="H32" s="140"/>
      <c r="I32" s="140"/>
      <c r="J32" s="140"/>
      <c r="K32" s="140"/>
      <c r="L32" s="140"/>
      <c r="M32" s="140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</row>
    <row r="33" spans="1:44" ht="24" customHeight="1">
      <c r="A33" s="94"/>
      <c r="B33" s="102"/>
      <c r="C33" s="120"/>
      <c r="D33" s="87"/>
      <c r="E33" s="87"/>
      <c r="F33" s="140"/>
      <c r="G33" s="140"/>
      <c r="H33" s="140"/>
      <c r="I33" s="140"/>
      <c r="J33" s="140"/>
      <c r="K33" s="140"/>
      <c r="L33" s="140"/>
      <c r="M33" s="140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</row>
    <row r="34" spans="1:44" ht="24" customHeight="1">
      <c r="A34" s="94"/>
      <c r="B34" s="102"/>
      <c r="C34" s="120"/>
      <c r="D34" s="87"/>
      <c r="E34" s="87"/>
      <c r="F34" s="140"/>
      <c r="G34" s="140"/>
      <c r="H34" s="140"/>
      <c r="I34" s="140"/>
      <c r="J34" s="140"/>
      <c r="K34" s="140"/>
      <c r="L34" s="140"/>
      <c r="M34" s="140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</row>
    <row r="35" spans="1:44" ht="24" customHeight="1">
      <c r="A35" s="94"/>
      <c r="B35" s="102"/>
      <c r="C35" s="120"/>
      <c r="D35" s="87"/>
      <c r="E35" s="87"/>
      <c r="F35" s="140"/>
      <c r="G35" s="140"/>
      <c r="H35" s="140"/>
      <c r="I35" s="140"/>
      <c r="J35" s="140"/>
      <c r="K35" s="140"/>
      <c r="L35" s="140"/>
      <c r="M35" s="140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</row>
    <row r="36" spans="1:44" ht="24" customHeight="1">
      <c r="A36" s="94"/>
      <c r="B36" s="102"/>
      <c r="C36" s="120"/>
      <c r="D36" s="87"/>
      <c r="E36" s="87"/>
      <c r="F36" s="140"/>
      <c r="G36" s="140"/>
      <c r="H36" s="140"/>
      <c r="I36" s="140"/>
      <c r="J36" s="140"/>
      <c r="K36" s="140"/>
      <c r="L36" s="140"/>
      <c r="M36" s="140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</row>
    <row r="37" spans="1:44" ht="24" customHeight="1">
      <c r="A37" s="94"/>
      <c r="B37" s="102"/>
      <c r="C37" s="120"/>
      <c r="D37" s="87"/>
      <c r="E37" s="87"/>
      <c r="F37" s="140"/>
      <c r="G37" s="140"/>
      <c r="H37" s="140"/>
      <c r="I37" s="140"/>
      <c r="J37" s="140"/>
      <c r="K37" s="140"/>
      <c r="L37" s="140"/>
      <c r="M37" s="140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</row>
    <row r="38" spans="1:44" ht="24" customHeight="1">
      <c r="A38" s="94"/>
      <c r="B38" s="102"/>
      <c r="C38" s="120"/>
      <c r="D38" s="87"/>
      <c r="E38" s="87"/>
      <c r="F38" s="140"/>
      <c r="G38" s="140"/>
      <c r="H38" s="140"/>
      <c r="I38" s="140"/>
      <c r="J38" s="140"/>
      <c r="K38" s="140"/>
      <c r="L38" s="140"/>
      <c r="M38" s="140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</row>
    <row r="39" spans="1:44" ht="24" customHeight="1">
      <c r="A39" s="94"/>
      <c r="B39" s="102"/>
      <c r="C39" s="120"/>
      <c r="D39" s="87"/>
      <c r="E39" s="87"/>
      <c r="F39" s="140"/>
      <c r="G39" s="140"/>
      <c r="H39" s="140"/>
      <c r="I39" s="140"/>
      <c r="J39" s="140"/>
      <c r="K39" s="140"/>
      <c r="L39" s="140"/>
      <c r="M39" s="140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</row>
    <row r="40" spans="1:44" ht="24" customHeight="1">
      <c r="A40" s="94"/>
      <c r="B40" s="102"/>
      <c r="C40" s="120"/>
      <c r="D40" s="87"/>
      <c r="E40" s="87"/>
      <c r="F40" s="140"/>
      <c r="G40" s="140"/>
      <c r="H40" s="140"/>
      <c r="I40" s="140"/>
      <c r="J40" s="140"/>
      <c r="K40" s="140"/>
      <c r="L40" s="140"/>
      <c r="M40" s="140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</row>
    <row r="41" spans="1:44" ht="24" customHeight="1">
      <c r="A41" s="94"/>
      <c r="B41" s="102"/>
      <c r="C41" s="120"/>
      <c r="D41" s="87"/>
      <c r="E41" s="87"/>
      <c r="F41" s="140"/>
      <c r="G41" s="140"/>
      <c r="H41" s="140"/>
      <c r="I41" s="140"/>
      <c r="J41" s="140"/>
      <c r="K41" s="140"/>
      <c r="L41" s="140"/>
      <c r="M41" s="140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</row>
    <row r="42" spans="1:44" ht="24" customHeight="1">
      <c r="A42" s="94"/>
      <c r="B42" s="102"/>
      <c r="C42" s="120"/>
      <c r="D42" s="87"/>
      <c r="E42" s="87"/>
      <c r="F42" s="140"/>
      <c r="G42" s="140"/>
      <c r="H42" s="140"/>
      <c r="I42" s="140"/>
      <c r="J42" s="140"/>
      <c r="K42" s="140"/>
      <c r="L42" s="140"/>
      <c r="M42" s="140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</row>
    <row r="43" spans="1:44" ht="24" customHeight="1">
      <c r="A43" s="94"/>
      <c r="B43" s="102"/>
      <c r="C43" s="120"/>
      <c r="D43" s="87"/>
      <c r="E43" s="87"/>
      <c r="F43" s="140"/>
      <c r="G43" s="140"/>
      <c r="H43" s="140"/>
      <c r="I43" s="140"/>
      <c r="J43" s="140"/>
      <c r="K43" s="140"/>
      <c r="L43" s="140"/>
      <c r="M43" s="140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</row>
    <row r="44" spans="1:44" ht="24" customHeight="1">
      <c r="A44" s="94"/>
      <c r="B44" s="102"/>
      <c r="C44" s="120"/>
      <c r="D44" s="87"/>
      <c r="E44" s="87"/>
      <c r="F44" s="140"/>
      <c r="G44" s="140"/>
      <c r="H44" s="140"/>
      <c r="I44" s="140"/>
      <c r="J44" s="140"/>
      <c r="K44" s="140"/>
      <c r="L44" s="140"/>
      <c r="M44" s="140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</row>
    <row r="45" spans="1:44" ht="24" customHeight="1">
      <c r="A45" s="94"/>
      <c r="B45" s="102"/>
      <c r="C45" s="120"/>
      <c r="D45" s="87"/>
      <c r="E45" s="87"/>
      <c r="F45" s="140"/>
      <c r="G45" s="140"/>
      <c r="H45" s="140"/>
      <c r="I45" s="140"/>
      <c r="J45" s="140"/>
      <c r="K45" s="140"/>
      <c r="L45" s="140"/>
      <c r="M45" s="140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</row>
    <row r="46" spans="1:44" ht="24" customHeight="1">
      <c r="A46" s="94"/>
      <c r="B46" s="102"/>
      <c r="C46" s="120"/>
      <c r="D46" s="87"/>
      <c r="E46" s="87"/>
      <c r="F46" s="140"/>
      <c r="G46" s="140"/>
      <c r="H46" s="140"/>
      <c r="I46" s="140"/>
      <c r="J46" s="140"/>
      <c r="K46" s="140"/>
      <c r="L46" s="140"/>
      <c r="M46" s="140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</row>
    <row r="47" spans="1:44" ht="24" customHeight="1">
      <c r="A47" s="94"/>
      <c r="B47" s="102"/>
      <c r="C47" s="120"/>
      <c r="D47" s="87"/>
      <c r="E47" s="87"/>
      <c r="F47" s="140"/>
      <c r="G47" s="140"/>
      <c r="H47" s="140"/>
      <c r="I47" s="140"/>
      <c r="J47" s="140"/>
      <c r="K47" s="140"/>
      <c r="L47" s="140"/>
      <c r="M47" s="140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</row>
    <row r="48" spans="1:44" ht="24" customHeight="1">
      <c r="A48" s="94"/>
      <c r="B48" s="102"/>
      <c r="C48" s="120"/>
      <c r="D48" s="87"/>
      <c r="E48" s="87"/>
      <c r="F48" s="140"/>
      <c r="G48" s="140"/>
      <c r="H48" s="140"/>
      <c r="I48" s="140"/>
      <c r="J48" s="140"/>
      <c r="K48" s="140"/>
      <c r="L48" s="140"/>
      <c r="M48" s="140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</row>
    <row r="49" spans="1:44" ht="24" customHeight="1">
      <c r="A49" s="94"/>
      <c r="B49" s="102"/>
      <c r="C49" s="120"/>
      <c r="D49" s="87"/>
      <c r="E49" s="87"/>
      <c r="F49" s="140"/>
      <c r="G49" s="140"/>
      <c r="H49" s="140"/>
      <c r="I49" s="140"/>
      <c r="J49" s="140"/>
      <c r="K49" s="140"/>
      <c r="L49" s="140"/>
      <c r="M49" s="140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</row>
    <row r="50" spans="1:44" ht="24" customHeight="1">
      <c r="A50" s="94"/>
      <c r="B50" s="102"/>
      <c r="C50" s="120"/>
      <c r="D50" s="87"/>
      <c r="E50" s="87"/>
      <c r="F50" s="140"/>
      <c r="G50" s="140"/>
      <c r="H50" s="140"/>
      <c r="I50" s="140"/>
      <c r="J50" s="140"/>
      <c r="K50" s="140"/>
      <c r="L50" s="140"/>
      <c r="M50" s="140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</row>
    <row r="51" spans="1:44" ht="24" customHeight="1">
      <c r="A51" s="94"/>
      <c r="B51" s="102"/>
      <c r="C51" s="120"/>
      <c r="D51" s="87"/>
      <c r="E51" s="87"/>
      <c r="F51" s="140"/>
      <c r="G51" s="140"/>
      <c r="H51" s="140"/>
      <c r="I51" s="140"/>
      <c r="J51" s="140"/>
      <c r="K51" s="140"/>
      <c r="L51" s="140"/>
      <c r="M51" s="140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</row>
    <row r="52" spans="1:44" ht="24" customHeight="1">
      <c r="A52" s="94"/>
      <c r="B52" s="102"/>
      <c r="C52" s="120"/>
      <c r="D52" s="87"/>
      <c r="E52" s="87"/>
      <c r="F52" s="140"/>
      <c r="G52" s="140"/>
      <c r="H52" s="140"/>
      <c r="I52" s="140"/>
      <c r="J52" s="140"/>
      <c r="K52" s="140"/>
      <c r="L52" s="140"/>
      <c r="M52" s="140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</row>
    <row r="53" spans="1:44" ht="24" customHeight="1">
      <c r="A53" s="94"/>
      <c r="B53" s="102"/>
      <c r="C53" s="120"/>
      <c r="D53" s="87"/>
      <c r="E53" s="87"/>
      <c r="F53" s="140"/>
      <c r="G53" s="140"/>
      <c r="H53" s="140"/>
      <c r="I53" s="140"/>
      <c r="J53" s="140"/>
      <c r="K53" s="140"/>
      <c r="L53" s="140"/>
      <c r="M53" s="140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</row>
    <row r="54" spans="1:44" ht="24" customHeight="1">
      <c r="A54" s="94"/>
      <c r="B54" s="102"/>
      <c r="C54" s="120"/>
      <c r="D54" s="87"/>
      <c r="E54" s="87"/>
      <c r="F54" s="140"/>
      <c r="G54" s="140"/>
      <c r="H54" s="140"/>
      <c r="I54" s="140"/>
      <c r="J54" s="140"/>
      <c r="K54" s="140"/>
      <c r="L54" s="140"/>
      <c r="M54" s="140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</row>
    <row r="55" spans="1:44" ht="24" customHeight="1">
      <c r="A55" s="95"/>
      <c r="B55" s="103"/>
      <c r="C55" s="121"/>
      <c r="D55" s="89"/>
      <c r="E55" s="89"/>
      <c r="F55" s="140"/>
      <c r="G55" s="140"/>
      <c r="H55" s="140"/>
      <c r="I55" s="140"/>
      <c r="J55" s="140"/>
      <c r="K55" s="140"/>
      <c r="L55" s="140"/>
      <c r="M55" s="140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</row>
    <row r="56" spans="1:44" ht="24" customHeight="1">
      <c r="A56" s="95"/>
      <c r="B56" s="103"/>
      <c r="C56" s="121"/>
      <c r="D56" s="89"/>
      <c r="E56" s="89"/>
      <c r="F56" s="140"/>
      <c r="G56" s="140"/>
      <c r="H56" s="140"/>
      <c r="I56" s="140"/>
      <c r="J56" s="140"/>
      <c r="K56" s="140"/>
      <c r="L56" s="140"/>
      <c r="M56" s="140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</row>
    <row r="57" spans="1:44" ht="24" customHeight="1">
      <c r="A57" s="95"/>
      <c r="B57" s="103"/>
      <c r="C57" s="121"/>
      <c r="D57" s="89"/>
      <c r="E57" s="89"/>
      <c r="F57" s="140"/>
      <c r="G57" s="140"/>
      <c r="H57" s="140"/>
      <c r="I57" s="140"/>
      <c r="J57" s="140"/>
      <c r="K57" s="140"/>
      <c r="L57" s="140"/>
      <c r="M57" s="140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</row>
    <row r="58" spans="1:44" ht="24" customHeight="1">
      <c r="A58" s="95"/>
      <c r="B58" s="103"/>
      <c r="C58" s="121"/>
      <c r="D58" s="89"/>
      <c r="E58" s="89"/>
      <c r="F58" s="140"/>
      <c r="G58" s="140"/>
      <c r="H58" s="140"/>
      <c r="I58" s="140"/>
      <c r="J58" s="140"/>
      <c r="K58" s="140"/>
      <c r="L58" s="140"/>
      <c r="M58" s="140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</row>
    <row r="59" spans="1:44" ht="24" customHeight="1">
      <c r="A59" s="94"/>
      <c r="B59" s="102"/>
      <c r="C59" s="120"/>
      <c r="D59" s="87"/>
      <c r="E59" s="87"/>
      <c r="F59" s="140"/>
      <c r="G59" s="140"/>
      <c r="H59" s="140"/>
      <c r="I59" s="140"/>
      <c r="J59" s="140"/>
      <c r="K59" s="140"/>
      <c r="L59" s="140"/>
      <c r="M59" s="140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</row>
    <row r="60" spans="1:44" ht="24" customHeight="1">
      <c r="A60" s="94"/>
      <c r="B60" s="102"/>
      <c r="C60" s="120"/>
      <c r="D60" s="87"/>
      <c r="E60" s="87"/>
      <c r="F60" s="140"/>
      <c r="G60" s="140"/>
      <c r="H60" s="140"/>
      <c r="I60" s="140"/>
      <c r="J60" s="140"/>
      <c r="K60" s="140"/>
      <c r="L60" s="140"/>
      <c r="M60" s="140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</row>
    <row r="61" spans="1:44" ht="24" customHeight="1">
      <c r="A61" s="94"/>
      <c r="B61" s="102"/>
      <c r="C61" s="120"/>
      <c r="D61" s="87"/>
      <c r="E61" s="87"/>
      <c r="F61" s="140"/>
      <c r="G61" s="140"/>
      <c r="H61" s="140"/>
      <c r="I61" s="140"/>
      <c r="J61" s="140"/>
      <c r="K61" s="140"/>
      <c r="L61" s="140"/>
      <c r="M61" s="140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</row>
    <row r="62" spans="1:44" ht="24" customHeight="1">
      <c r="A62" s="94"/>
      <c r="B62" s="102"/>
      <c r="C62" s="120"/>
      <c r="D62" s="87"/>
      <c r="E62" s="87"/>
      <c r="F62" s="140"/>
      <c r="G62" s="140"/>
      <c r="H62" s="140"/>
      <c r="I62" s="140"/>
      <c r="J62" s="140"/>
      <c r="K62" s="140"/>
      <c r="L62" s="140"/>
      <c r="M62" s="140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</row>
    <row r="63" spans="1:44" ht="24" customHeight="1">
      <c r="A63" s="94"/>
      <c r="B63" s="102"/>
      <c r="C63" s="120"/>
      <c r="D63" s="87"/>
      <c r="E63" s="87"/>
      <c r="F63" s="140"/>
      <c r="G63" s="140"/>
      <c r="H63" s="140"/>
      <c r="I63" s="140"/>
      <c r="J63" s="140"/>
      <c r="K63" s="140"/>
      <c r="L63" s="140"/>
      <c r="M63" s="140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</row>
    <row r="64" spans="1:44" ht="24" customHeight="1">
      <c r="A64" s="94"/>
      <c r="B64" s="102"/>
      <c r="C64" s="120"/>
      <c r="D64" s="87"/>
      <c r="E64" s="87"/>
      <c r="F64" s="140"/>
      <c r="G64" s="140"/>
      <c r="H64" s="140"/>
      <c r="I64" s="140"/>
      <c r="J64" s="140"/>
      <c r="K64" s="140"/>
      <c r="L64" s="140"/>
      <c r="M64" s="140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</row>
    <row r="65" spans="1:44" ht="24" customHeight="1">
      <c r="A65" s="94"/>
      <c r="B65" s="102"/>
      <c r="C65" s="120"/>
      <c r="D65" s="87"/>
      <c r="E65" s="87"/>
      <c r="F65" s="140"/>
      <c r="G65" s="140"/>
      <c r="H65" s="140"/>
      <c r="I65" s="140"/>
      <c r="J65" s="140"/>
      <c r="K65" s="140"/>
      <c r="L65" s="140"/>
      <c r="M65" s="140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</row>
    <row r="66" spans="1:44" ht="24" customHeight="1">
      <c r="A66" s="94"/>
      <c r="B66" s="102"/>
      <c r="C66" s="120"/>
      <c r="D66" s="87"/>
      <c r="E66" s="87"/>
      <c r="F66" s="140"/>
      <c r="G66" s="140"/>
      <c r="H66" s="140"/>
      <c r="I66" s="140"/>
      <c r="J66" s="140"/>
      <c r="K66" s="140"/>
      <c r="L66" s="140"/>
      <c r="M66" s="140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</row>
    <row r="67" spans="1:44" ht="24" customHeight="1">
      <c r="A67" s="94"/>
      <c r="B67" s="102"/>
      <c r="C67" s="120"/>
      <c r="D67" s="87"/>
      <c r="E67" s="87"/>
      <c r="F67" s="140"/>
      <c r="G67" s="140"/>
      <c r="H67" s="140"/>
      <c r="I67" s="140"/>
      <c r="J67" s="140"/>
      <c r="K67" s="140"/>
      <c r="L67" s="140"/>
      <c r="M67" s="140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</row>
    <row r="68" spans="1:44" ht="24" customHeight="1">
      <c r="A68" s="94"/>
      <c r="B68" s="102"/>
      <c r="C68" s="120"/>
      <c r="D68" s="87"/>
      <c r="E68" s="87"/>
      <c r="F68" s="140"/>
      <c r="G68" s="140"/>
      <c r="H68" s="140"/>
      <c r="I68" s="140"/>
      <c r="J68" s="140"/>
      <c r="K68" s="140"/>
      <c r="L68" s="140"/>
      <c r="M68" s="140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</row>
    <row r="69" spans="1:44" ht="24" customHeight="1">
      <c r="A69" s="94"/>
      <c r="B69" s="102"/>
      <c r="C69" s="120"/>
      <c r="D69" s="87"/>
      <c r="E69" s="87"/>
      <c r="F69" s="140"/>
      <c r="G69" s="140"/>
      <c r="H69" s="140"/>
      <c r="I69" s="140"/>
      <c r="J69" s="140"/>
      <c r="K69" s="140"/>
      <c r="L69" s="140"/>
      <c r="M69" s="140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</row>
    <row r="70" spans="1:44" ht="24" customHeight="1">
      <c r="A70" s="94"/>
      <c r="B70" s="102"/>
      <c r="C70" s="120"/>
      <c r="D70" s="87"/>
      <c r="E70" s="87"/>
      <c r="F70" s="140"/>
      <c r="G70" s="140"/>
      <c r="H70" s="140"/>
      <c r="I70" s="140"/>
      <c r="J70" s="140"/>
      <c r="K70" s="140"/>
      <c r="L70" s="140"/>
      <c r="M70" s="140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</row>
    <row r="71" spans="1:44" ht="24" customHeight="1">
      <c r="A71" s="94"/>
      <c r="B71" s="102"/>
      <c r="C71" s="120"/>
      <c r="D71" s="87"/>
      <c r="E71" s="87"/>
      <c r="F71" s="140"/>
      <c r="G71" s="140"/>
      <c r="H71" s="140"/>
      <c r="I71" s="140"/>
      <c r="J71" s="140"/>
      <c r="K71" s="140"/>
      <c r="L71" s="140"/>
      <c r="M71" s="140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</row>
    <row r="72" spans="1:44" ht="24" customHeight="1">
      <c r="A72" s="94"/>
      <c r="B72" s="102"/>
      <c r="C72" s="120"/>
      <c r="D72" s="87"/>
      <c r="E72" s="87"/>
      <c r="F72" s="140"/>
      <c r="G72" s="140"/>
      <c r="H72" s="140"/>
      <c r="I72" s="140"/>
      <c r="J72" s="140"/>
      <c r="K72" s="140"/>
      <c r="L72" s="140"/>
      <c r="M72" s="140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</row>
    <row r="73" spans="1:44" ht="24" customHeight="1">
      <c r="A73" s="94"/>
      <c r="B73" s="102"/>
      <c r="C73" s="120"/>
      <c r="D73" s="87"/>
      <c r="E73" s="87"/>
      <c r="F73" s="140"/>
      <c r="G73" s="140"/>
      <c r="H73" s="140"/>
      <c r="I73" s="140"/>
      <c r="J73" s="140"/>
      <c r="K73" s="140"/>
      <c r="L73" s="140"/>
      <c r="M73" s="140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</row>
    <row r="74" spans="1:44" ht="24" customHeight="1">
      <c r="A74" s="94"/>
      <c r="B74" s="102"/>
      <c r="C74" s="120"/>
      <c r="D74" s="87"/>
      <c r="E74" s="87"/>
      <c r="F74" s="140"/>
      <c r="G74" s="140"/>
      <c r="H74" s="140"/>
      <c r="I74" s="140"/>
      <c r="J74" s="140"/>
      <c r="K74" s="140"/>
      <c r="L74" s="140"/>
      <c r="M74" s="140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</row>
    <row r="75" spans="1:44" ht="24" customHeight="1">
      <c r="A75" s="94"/>
      <c r="B75" s="102"/>
      <c r="C75" s="120"/>
      <c r="D75" s="87"/>
      <c r="E75" s="87"/>
      <c r="F75" s="140"/>
      <c r="G75" s="140"/>
      <c r="H75" s="140"/>
      <c r="I75" s="140"/>
      <c r="J75" s="140"/>
      <c r="K75" s="140"/>
      <c r="L75" s="140"/>
      <c r="M75" s="140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</row>
    <row r="76" spans="1:44" ht="24" customHeight="1">
      <c r="A76" s="94"/>
      <c r="B76" s="102"/>
      <c r="C76" s="120"/>
      <c r="D76" s="87"/>
      <c r="E76" s="87"/>
      <c r="F76" s="140"/>
      <c r="G76" s="140"/>
      <c r="H76" s="140"/>
      <c r="I76" s="140"/>
      <c r="J76" s="140"/>
      <c r="K76" s="140"/>
      <c r="L76" s="140"/>
      <c r="M76" s="140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</row>
    <row r="77" spans="1:44" ht="24" customHeight="1">
      <c r="A77" s="94"/>
      <c r="B77" s="102"/>
      <c r="C77" s="120"/>
      <c r="D77" s="87"/>
      <c r="E77" s="87"/>
      <c r="F77" s="140"/>
      <c r="G77" s="140"/>
      <c r="H77" s="140"/>
      <c r="I77" s="140"/>
      <c r="J77" s="140"/>
      <c r="K77" s="140"/>
      <c r="L77" s="140"/>
      <c r="M77" s="140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</row>
    <row r="78" spans="1:44" ht="24" customHeight="1">
      <c r="A78" s="94"/>
      <c r="B78" s="102"/>
      <c r="C78" s="120"/>
      <c r="D78" s="87"/>
      <c r="E78" s="87"/>
      <c r="F78" s="140"/>
      <c r="G78" s="140"/>
      <c r="H78" s="140"/>
      <c r="I78" s="140"/>
      <c r="J78" s="140"/>
      <c r="K78" s="140"/>
      <c r="L78" s="140"/>
      <c r="M78" s="140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</row>
    <row r="79" spans="1:44" ht="24" customHeight="1">
      <c r="A79" s="94"/>
      <c r="B79" s="102"/>
      <c r="C79" s="120"/>
      <c r="D79" s="87"/>
      <c r="E79" s="87"/>
      <c r="F79" s="140"/>
      <c r="G79" s="140"/>
      <c r="H79" s="140"/>
      <c r="I79" s="140"/>
      <c r="J79" s="140"/>
      <c r="K79" s="140"/>
      <c r="L79" s="140"/>
      <c r="M79" s="140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</row>
    <row r="80" spans="1:44" ht="24" customHeight="1">
      <c r="A80" s="94"/>
      <c r="B80" s="102"/>
      <c r="C80" s="120"/>
      <c r="D80" s="87"/>
      <c r="E80" s="87"/>
      <c r="F80" s="140"/>
      <c r="G80" s="140"/>
      <c r="H80" s="140"/>
      <c r="I80" s="140"/>
      <c r="J80" s="140"/>
      <c r="K80" s="140"/>
      <c r="L80" s="140"/>
      <c r="M80" s="140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</row>
    <row r="81" spans="1:44" ht="24" customHeight="1">
      <c r="A81" s="94"/>
      <c r="B81" s="102"/>
      <c r="C81" s="120"/>
      <c r="D81" s="87"/>
      <c r="E81" s="87"/>
      <c r="F81" s="140"/>
      <c r="G81" s="140"/>
      <c r="H81" s="140"/>
      <c r="I81" s="140"/>
      <c r="J81" s="140"/>
      <c r="K81" s="140"/>
      <c r="L81" s="140"/>
      <c r="M81" s="140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</row>
    <row r="82" spans="1:44" ht="24" customHeight="1">
      <c r="A82" s="94"/>
      <c r="B82" s="102"/>
      <c r="C82" s="120"/>
      <c r="D82" s="87"/>
      <c r="E82" s="87"/>
      <c r="F82" s="140"/>
      <c r="G82" s="140"/>
      <c r="H82" s="140"/>
      <c r="I82" s="140"/>
      <c r="J82" s="140"/>
      <c r="K82" s="140"/>
      <c r="L82" s="140"/>
      <c r="M82" s="140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</row>
    <row r="83" spans="1:44" ht="24" customHeight="1">
      <c r="A83" s="88"/>
      <c r="B83" s="104"/>
      <c r="C83" s="121"/>
      <c r="D83" s="89"/>
      <c r="E83" s="89"/>
      <c r="F83" s="140"/>
      <c r="G83" s="140"/>
      <c r="H83" s="140"/>
      <c r="I83" s="140"/>
      <c r="J83" s="140"/>
      <c r="K83" s="140"/>
      <c r="L83" s="140"/>
      <c r="M83" s="140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</row>
    <row r="84" spans="1:44" ht="24" customHeight="1">
      <c r="A84" s="88"/>
      <c r="B84" s="104"/>
      <c r="C84" s="121"/>
      <c r="D84" s="89"/>
      <c r="E84" s="89"/>
      <c r="F84" s="140"/>
      <c r="G84" s="140"/>
      <c r="H84" s="140"/>
      <c r="I84" s="140"/>
      <c r="J84" s="140"/>
      <c r="K84" s="140"/>
      <c r="L84" s="140"/>
      <c r="M84" s="140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</row>
    <row r="85" spans="1:44" ht="24" customHeight="1">
      <c r="A85" s="88"/>
      <c r="B85" s="104"/>
      <c r="C85" s="121"/>
      <c r="D85" s="89"/>
      <c r="E85" s="89"/>
      <c r="F85" s="140"/>
      <c r="G85" s="140"/>
      <c r="H85" s="140"/>
      <c r="I85" s="140"/>
      <c r="J85" s="140"/>
      <c r="K85" s="140"/>
      <c r="L85" s="140"/>
      <c r="M85" s="140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</row>
    <row r="86" spans="1:44" ht="24" customHeight="1">
      <c r="A86" s="88"/>
      <c r="B86" s="104"/>
      <c r="C86" s="121"/>
      <c r="D86" s="89"/>
      <c r="E86" s="89"/>
      <c r="F86" s="140"/>
      <c r="G86" s="140"/>
      <c r="H86" s="140"/>
      <c r="I86" s="140"/>
      <c r="J86" s="140"/>
      <c r="K86" s="140"/>
      <c r="L86" s="140"/>
      <c r="M86" s="140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</row>
    <row r="87" spans="1:44" ht="24" customHeight="1">
      <c r="A87" s="88"/>
      <c r="B87" s="104"/>
      <c r="C87" s="121"/>
      <c r="D87" s="89"/>
      <c r="E87" s="89"/>
      <c r="F87" s="140"/>
      <c r="G87" s="140"/>
      <c r="H87" s="140"/>
      <c r="I87" s="140"/>
      <c r="J87" s="140"/>
      <c r="K87" s="140"/>
      <c r="L87" s="140"/>
      <c r="M87" s="140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</row>
    <row r="88" spans="1:44" ht="24" customHeight="1">
      <c r="A88" s="88"/>
      <c r="B88" s="104"/>
      <c r="C88" s="121"/>
      <c r="D88" s="89"/>
      <c r="E88" s="89"/>
      <c r="F88" s="140"/>
      <c r="G88" s="140"/>
      <c r="H88" s="140"/>
      <c r="I88" s="140"/>
      <c r="J88" s="140"/>
      <c r="K88" s="140"/>
      <c r="L88" s="140"/>
      <c r="M88" s="140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</row>
    <row r="89" spans="1:44" ht="24" customHeight="1">
      <c r="A89" s="88"/>
      <c r="B89" s="104"/>
      <c r="C89" s="121"/>
      <c r="D89" s="89"/>
      <c r="E89" s="89"/>
      <c r="F89" s="140"/>
      <c r="G89" s="140"/>
      <c r="H89" s="140"/>
      <c r="I89" s="140"/>
      <c r="J89" s="140"/>
      <c r="K89" s="140"/>
      <c r="L89" s="140"/>
      <c r="M89" s="140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</row>
    <row r="90" spans="1:44" ht="24" customHeight="1">
      <c r="A90" s="88"/>
      <c r="B90" s="104"/>
      <c r="C90" s="121"/>
      <c r="D90" s="89"/>
      <c r="E90" s="89"/>
      <c r="F90" s="140"/>
      <c r="G90" s="140"/>
      <c r="H90" s="140"/>
      <c r="I90" s="140"/>
      <c r="J90" s="140"/>
      <c r="K90" s="140"/>
      <c r="L90" s="140"/>
      <c r="M90" s="140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</row>
    <row r="91" spans="1:44" ht="24" customHeight="1">
      <c r="A91" s="88"/>
      <c r="B91" s="104"/>
      <c r="C91" s="121"/>
      <c r="D91" s="89"/>
      <c r="E91" s="89"/>
      <c r="F91" s="140"/>
      <c r="G91" s="140"/>
      <c r="H91" s="140"/>
      <c r="I91" s="140"/>
      <c r="J91" s="140"/>
      <c r="K91" s="140"/>
      <c r="L91" s="140"/>
      <c r="M91" s="140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</row>
    <row r="92" spans="1:44" ht="24" customHeight="1">
      <c r="A92" s="88"/>
      <c r="B92" s="104"/>
      <c r="C92" s="121"/>
      <c r="D92" s="89"/>
      <c r="E92" s="89"/>
      <c r="F92" s="140"/>
      <c r="G92" s="140"/>
      <c r="H92" s="140"/>
      <c r="I92" s="140"/>
      <c r="J92" s="140"/>
      <c r="K92" s="140"/>
      <c r="L92" s="140"/>
      <c r="M92" s="140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</row>
    <row r="93" spans="1:44" ht="24" customHeight="1">
      <c r="A93" s="88"/>
      <c r="B93" s="104"/>
      <c r="C93" s="121"/>
      <c r="D93" s="89"/>
      <c r="E93" s="89"/>
      <c r="F93" s="140"/>
      <c r="G93" s="140"/>
      <c r="H93" s="140"/>
      <c r="I93" s="140"/>
      <c r="J93" s="140"/>
      <c r="K93" s="140"/>
      <c r="L93" s="140"/>
      <c r="M93" s="140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</row>
    <row r="94" spans="1:44" ht="24" customHeight="1">
      <c r="A94" s="88"/>
      <c r="B94" s="104"/>
      <c r="C94" s="121"/>
      <c r="D94" s="89"/>
      <c r="E94" s="89"/>
      <c r="F94" s="140"/>
      <c r="G94" s="140"/>
      <c r="H94" s="140"/>
      <c r="I94" s="140"/>
      <c r="J94" s="140"/>
      <c r="K94" s="140"/>
      <c r="L94" s="140"/>
      <c r="M94" s="140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</row>
    <row r="95" spans="1:44" ht="24" customHeight="1">
      <c r="A95" s="88"/>
      <c r="B95" s="104"/>
      <c r="C95" s="121"/>
      <c r="D95" s="89"/>
      <c r="E95" s="89"/>
      <c r="F95" s="140"/>
      <c r="G95" s="140"/>
      <c r="H95" s="140"/>
      <c r="I95" s="140"/>
      <c r="J95" s="140"/>
      <c r="K95" s="140"/>
      <c r="L95" s="140"/>
      <c r="M95" s="140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</row>
    <row r="96" spans="1:44" ht="24" customHeight="1">
      <c r="A96" s="88"/>
      <c r="B96" s="104"/>
      <c r="C96" s="121"/>
      <c r="D96" s="89"/>
      <c r="E96" s="89"/>
      <c r="F96" s="140"/>
      <c r="G96" s="140"/>
      <c r="H96" s="140"/>
      <c r="I96" s="140"/>
      <c r="J96" s="140"/>
      <c r="K96" s="140"/>
      <c r="L96" s="140"/>
      <c r="M96" s="140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</row>
    <row r="97" spans="1:44" ht="24" customHeight="1">
      <c r="A97" s="88"/>
      <c r="B97" s="104"/>
      <c r="C97" s="121"/>
      <c r="D97" s="89"/>
      <c r="E97" s="89"/>
      <c r="F97" s="140"/>
      <c r="G97" s="140"/>
      <c r="H97" s="140"/>
      <c r="I97" s="140"/>
      <c r="J97" s="140"/>
      <c r="K97" s="140"/>
      <c r="L97" s="140"/>
      <c r="M97" s="140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</row>
    <row r="98" spans="1:44" ht="24" customHeight="1">
      <c r="A98" s="88"/>
      <c r="B98" s="104"/>
      <c r="C98" s="121"/>
      <c r="D98" s="89"/>
      <c r="E98" s="89"/>
      <c r="F98" s="140"/>
      <c r="G98" s="140"/>
      <c r="H98" s="140"/>
      <c r="I98" s="140"/>
      <c r="J98" s="140"/>
      <c r="K98" s="140"/>
      <c r="L98" s="140"/>
      <c r="M98" s="140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</row>
    <row r="99" spans="1:44" ht="24" customHeight="1">
      <c r="A99" s="88"/>
      <c r="B99" s="104"/>
      <c r="C99" s="121"/>
      <c r="D99" s="89"/>
      <c r="E99" s="89"/>
      <c r="F99" s="140"/>
      <c r="G99" s="140"/>
      <c r="H99" s="140"/>
      <c r="I99" s="140"/>
      <c r="J99" s="140"/>
      <c r="K99" s="140"/>
      <c r="L99" s="140"/>
      <c r="M99" s="140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</row>
    <row r="100" spans="1:44" ht="24" customHeight="1">
      <c r="A100" s="88"/>
      <c r="B100" s="104"/>
      <c r="C100" s="121"/>
      <c r="D100" s="89"/>
      <c r="E100" s="89"/>
      <c r="F100" s="140"/>
      <c r="G100" s="140"/>
      <c r="H100" s="140"/>
      <c r="I100" s="140"/>
      <c r="J100" s="140"/>
      <c r="K100" s="140"/>
      <c r="L100" s="140"/>
      <c r="M100" s="140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</row>
    <row r="101" spans="1:44" ht="24" customHeight="1">
      <c r="A101" s="88"/>
      <c r="B101" s="104"/>
      <c r="C101" s="121"/>
      <c r="D101" s="89"/>
      <c r="E101" s="89"/>
      <c r="F101" s="140"/>
      <c r="G101" s="140"/>
      <c r="H101" s="140"/>
      <c r="I101" s="140"/>
      <c r="J101" s="140"/>
      <c r="K101" s="140"/>
      <c r="L101" s="140"/>
      <c r="M101" s="140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</row>
    <row r="102" spans="1:44" ht="24" customHeight="1">
      <c r="A102" s="88"/>
      <c r="B102" s="104"/>
      <c r="C102" s="121"/>
      <c r="D102" s="89"/>
      <c r="E102" s="89"/>
      <c r="F102" s="140"/>
      <c r="G102" s="140"/>
      <c r="H102" s="140"/>
      <c r="I102" s="140"/>
      <c r="J102" s="140"/>
      <c r="K102" s="140"/>
      <c r="L102" s="140"/>
      <c r="M102" s="140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</row>
    <row r="103" spans="1:44" ht="24" customHeight="1">
      <c r="A103" s="88"/>
      <c r="B103" s="104"/>
      <c r="C103" s="121"/>
      <c r="D103" s="89"/>
      <c r="E103" s="89"/>
      <c r="F103" s="140"/>
      <c r="G103" s="140"/>
      <c r="H103" s="140"/>
      <c r="I103" s="140"/>
      <c r="J103" s="140"/>
      <c r="K103" s="140"/>
      <c r="L103" s="140"/>
      <c r="M103" s="140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</row>
    <row r="104" spans="1:44" ht="24" customHeight="1">
      <c r="A104" s="88"/>
      <c r="B104" s="104"/>
      <c r="C104" s="121"/>
      <c r="D104" s="89"/>
      <c r="E104" s="89"/>
      <c r="F104" s="140"/>
      <c r="G104" s="140"/>
      <c r="H104" s="140"/>
      <c r="I104" s="140"/>
      <c r="J104" s="140"/>
      <c r="K104" s="140"/>
      <c r="L104" s="140"/>
      <c r="M104" s="140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</row>
    <row r="105" spans="1:44" ht="24" customHeight="1">
      <c r="A105" s="88"/>
      <c r="B105" s="104"/>
      <c r="C105" s="121"/>
      <c r="D105" s="89"/>
      <c r="E105" s="89"/>
      <c r="F105" s="140"/>
      <c r="G105" s="140"/>
      <c r="H105" s="140"/>
      <c r="I105" s="140"/>
      <c r="J105" s="140"/>
      <c r="K105" s="140"/>
      <c r="L105" s="140"/>
      <c r="M105" s="140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</row>
    <row r="106" spans="1:44" ht="24" customHeight="1">
      <c r="A106" s="88"/>
      <c r="B106" s="104"/>
      <c r="C106" s="121"/>
      <c r="D106" s="89"/>
      <c r="E106" s="89"/>
      <c r="F106" s="140"/>
      <c r="G106" s="140"/>
      <c r="H106" s="140"/>
      <c r="I106" s="140"/>
      <c r="J106" s="140"/>
      <c r="K106" s="140"/>
      <c r="L106" s="140"/>
      <c r="M106" s="140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</row>
    <row r="107" spans="1:44" ht="24" customHeight="1">
      <c r="A107" s="88"/>
      <c r="B107" s="104"/>
      <c r="C107" s="121"/>
      <c r="D107" s="89"/>
      <c r="E107" s="89"/>
      <c r="F107" s="140"/>
      <c r="G107" s="140"/>
      <c r="H107" s="140"/>
      <c r="I107" s="140"/>
      <c r="J107" s="140"/>
      <c r="K107" s="140"/>
      <c r="L107" s="140"/>
      <c r="M107" s="140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</row>
    <row r="108" spans="1:44" ht="24" customHeight="1">
      <c r="A108" s="88"/>
      <c r="B108" s="104"/>
      <c r="C108" s="121"/>
      <c r="D108" s="89"/>
      <c r="E108" s="89"/>
      <c r="F108" s="140"/>
      <c r="G108" s="140"/>
      <c r="H108" s="140"/>
      <c r="I108" s="140"/>
      <c r="J108" s="140"/>
      <c r="K108" s="140"/>
      <c r="L108" s="140"/>
      <c r="M108" s="140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</row>
    <row r="109" spans="1:44" ht="24" customHeight="1">
      <c r="A109" s="88"/>
      <c r="B109" s="104"/>
      <c r="C109" s="121"/>
      <c r="D109" s="89"/>
      <c r="E109" s="89"/>
      <c r="F109" s="140"/>
      <c r="G109" s="140"/>
      <c r="H109" s="140"/>
      <c r="I109" s="140"/>
      <c r="J109" s="140"/>
      <c r="K109" s="140"/>
      <c r="L109" s="140"/>
      <c r="M109" s="140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</row>
    <row r="110" spans="1:44" ht="24" customHeight="1">
      <c r="A110" s="88"/>
      <c r="B110" s="104"/>
      <c r="C110" s="121"/>
      <c r="D110" s="89"/>
      <c r="E110" s="89"/>
      <c r="F110" s="140"/>
      <c r="G110" s="140"/>
      <c r="H110" s="140"/>
      <c r="I110" s="140"/>
      <c r="J110" s="140"/>
      <c r="K110" s="140"/>
      <c r="L110" s="140"/>
      <c r="M110" s="140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</row>
    <row r="111" spans="1:44" ht="24" customHeight="1">
      <c r="A111" s="88"/>
      <c r="B111" s="104"/>
      <c r="C111" s="121"/>
      <c r="D111" s="89"/>
      <c r="E111" s="89"/>
      <c r="F111" s="140"/>
      <c r="G111" s="140"/>
      <c r="H111" s="140"/>
      <c r="I111" s="140"/>
      <c r="J111" s="140"/>
      <c r="K111" s="140"/>
      <c r="L111" s="140"/>
      <c r="M111" s="140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</row>
    <row r="112" spans="1:44" ht="24" customHeight="1">
      <c r="A112" s="88"/>
      <c r="B112" s="104"/>
      <c r="C112" s="121"/>
      <c r="D112" s="89"/>
      <c r="E112" s="89"/>
      <c r="F112" s="140"/>
      <c r="G112" s="140"/>
      <c r="H112" s="140"/>
      <c r="I112" s="140"/>
      <c r="J112" s="140"/>
      <c r="K112" s="140"/>
      <c r="L112" s="140"/>
      <c r="M112" s="140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</row>
    <row r="113" spans="1:44" ht="24" customHeight="1">
      <c r="A113" s="88"/>
      <c r="B113" s="104"/>
      <c r="C113" s="121"/>
      <c r="D113" s="89"/>
      <c r="E113" s="89"/>
      <c r="F113" s="140"/>
      <c r="G113" s="140"/>
      <c r="H113" s="140"/>
      <c r="I113" s="140"/>
      <c r="J113" s="140"/>
      <c r="K113" s="140"/>
      <c r="L113" s="140"/>
      <c r="M113" s="140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</row>
    <row r="114" spans="1:44" ht="24" customHeight="1">
      <c r="A114" s="88"/>
      <c r="B114" s="104"/>
      <c r="C114" s="121"/>
      <c r="D114" s="89"/>
      <c r="E114" s="89"/>
      <c r="F114" s="140"/>
      <c r="G114" s="140"/>
      <c r="H114" s="140"/>
      <c r="I114" s="140"/>
      <c r="J114" s="140"/>
      <c r="K114" s="140"/>
      <c r="L114" s="140"/>
      <c r="M114" s="140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</row>
    <row r="115" spans="1:44" ht="24" customHeight="1">
      <c r="A115" s="88"/>
      <c r="B115" s="104"/>
      <c r="C115" s="121"/>
      <c r="D115" s="89"/>
      <c r="E115" s="89"/>
      <c r="F115" s="140"/>
      <c r="G115" s="140"/>
      <c r="H115" s="140"/>
      <c r="I115" s="140"/>
      <c r="J115" s="140"/>
      <c r="K115" s="140"/>
      <c r="L115" s="140"/>
      <c r="M115" s="140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</row>
    <row r="116" spans="1:44" ht="24" customHeight="1">
      <c r="A116" s="88"/>
      <c r="B116" s="104"/>
      <c r="C116" s="121"/>
      <c r="D116" s="89"/>
      <c r="E116" s="89"/>
      <c r="F116" s="140"/>
      <c r="G116" s="140"/>
      <c r="H116" s="140"/>
      <c r="I116" s="140"/>
      <c r="J116" s="140"/>
      <c r="K116" s="140"/>
      <c r="L116" s="140"/>
      <c r="M116" s="140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</row>
    <row r="117" spans="1:44" ht="24" customHeight="1">
      <c r="A117" s="88"/>
      <c r="B117" s="104"/>
      <c r="C117" s="121"/>
      <c r="D117" s="89"/>
      <c r="E117" s="89"/>
      <c r="F117" s="140"/>
      <c r="G117" s="140"/>
      <c r="H117" s="140"/>
      <c r="I117" s="140"/>
      <c r="J117" s="140"/>
      <c r="K117" s="140"/>
      <c r="L117" s="140"/>
      <c r="M117" s="140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</row>
    <row r="118" spans="1:44" ht="4.1500000000000004" customHeight="1">
      <c r="A118" s="88"/>
      <c r="B118" s="104"/>
      <c r="C118" s="121"/>
      <c r="D118" s="89"/>
      <c r="E118" s="89"/>
      <c r="F118" s="140"/>
      <c r="G118" s="140"/>
      <c r="H118" s="140"/>
      <c r="I118" s="140"/>
      <c r="J118" s="140"/>
      <c r="K118" s="140"/>
      <c r="L118" s="140"/>
      <c r="M118" s="140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</row>
    <row r="119" spans="1:44" ht="4.1500000000000004" customHeight="1">
      <c r="A119" s="88"/>
      <c r="B119" s="104"/>
      <c r="C119" s="121"/>
      <c r="D119" s="89"/>
      <c r="E119" s="89"/>
      <c r="F119" s="140"/>
      <c r="G119" s="140"/>
      <c r="H119" s="140"/>
      <c r="I119" s="140"/>
      <c r="J119" s="140"/>
      <c r="K119" s="140"/>
      <c r="L119" s="140"/>
      <c r="M119" s="140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93"/>
      <c r="AN119" s="93"/>
      <c r="AO119" s="93"/>
      <c r="AP119" s="93"/>
      <c r="AQ119" s="93"/>
      <c r="AR119" s="93"/>
    </row>
    <row r="120" spans="1:44" ht="4.1500000000000004" customHeight="1">
      <c r="A120" s="88"/>
      <c r="B120" s="104"/>
      <c r="C120" s="121"/>
      <c r="D120" s="89"/>
      <c r="E120" s="89"/>
      <c r="F120" s="140"/>
      <c r="G120" s="140"/>
      <c r="H120" s="140"/>
      <c r="I120" s="140"/>
      <c r="J120" s="140"/>
      <c r="K120" s="140"/>
      <c r="L120" s="140"/>
      <c r="M120" s="140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  <c r="AM120" s="93"/>
      <c r="AN120" s="93"/>
      <c r="AO120" s="93"/>
      <c r="AP120" s="93"/>
      <c r="AQ120" s="93"/>
      <c r="AR120" s="93"/>
    </row>
    <row r="121" spans="1:44" ht="4.1500000000000004" customHeight="1">
      <c r="A121" s="88"/>
      <c r="B121" s="104"/>
      <c r="C121" s="121"/>
      <c r="D121" s="89"/>
      <c r="E121" s="89"/>
      <c r="F121" s="140"/>
      <c r="G121" s="140"/>
      <c r="H121" s="140"/>
      <c r="I121" s="140"/>
      <c r="J121" s="140"/>
      <c r="K121" s="140"/>
      <c r="L121" s="140"/>
      <c r="M121" s="140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  <c r="AP121" s="93"/>
      <c r="AQ121" s="93"/>
      <c r="AR121" s="93"/>
    </row>
    <row r="122" spans="1:44" ht="4.1500000000000004" customHeight="1">
      <c r="A122" s="88"/>
      <c r="B122" s="104"/>
      <c r="C122" s="121"/>
      <c r="D122" s="89"/>
      <c r="E122" s="89"/>
      <c r="F122" s="140"/>
      <c r="G122" s="140"/>
      <c r="H122" s="140"/>
      <c r="I122" s="140"/>
      <c r="J122" s="140"/>
      <c r="K122" s="140"/>
      <c r="L122" s="140"/>
      <c r="M122" s="140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  <c r="AM122" s="93"/>
      <c r="AN122" s="93"/>
      <c r="AO122" s="93"/>
      <c r="AP122" s="93"/>
      <c r="AQ122" s="93"/>
      <c r="AR122" s="93"/>
    </row>
    <row r="123" spans="1:44" ht="4.1500000000000004" customHeight="1">
      <c r="A123" s="88"/>
      <c r="B123" s="104"/>
      <c r="C123" s="121"/>
      <c r="D123" s="89"/>
      <c r="E123" s="89"/>
      <c r="F123" s="140"/>
      <c r="G123" s="140"/>
      <c r="H123" s="140"/>
      <c r="I123" s="140"/>
      <c r="J123" s="140"/>
      <c r="K123" s="140"/>
      <c r="L123" s="140"/>
      <c r="M123" s="140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93"/>
    </row>
    <row r="124" spans="1:44" ht="4.1500000000000004" customHeight="1">
      <c r="A124" s="88"/>
      <c r="B124" s="104"/>
      <c r="C124" s="121"/>
      <c r="D124" s="89"/>
      <c r="E124" s="89"/>
      <c r="F124" s="140"/>
      <c r="G124" s="140"/>
      <c r="H124" s="140"/>
      <c r="I124" s="140"/>
      <c r="J124" s="140"/>
      <c r="K124" s="140"/>
      <c r="L124" s="140"/>
      <c r="M124" s="140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</row>
    <row r="125" spans="1:44" ht="4.1500000000000004" customHeight="1">
      <c r="A125" s="88"/>
      <c r="B125" s="104"/>
      <c r="C125" s="121"/>
      <c r="D125" s="89"/>
      <c r="E125" s="89"/>
      <c r="F125" s="140"/>
      <c r="G125" s="140"/>
      <c r="H125" s="140"/>
      <c r="I125" s="140"/>
      <c r="J125" s="140"/>
      <c r="K125" s="140"/>
      <c r="L125" s="140"/>
      <c r="M125" s="140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</row>
    <row r="126" spans="1:44" ht="4.1500000000000004" customHeight="1">
      <c r="A126" s="88"/>
      <c r="B126" s="104"/>
      <c r="C126" s="121"/>
      <c r="D126" s="89"/>
      <c r="E126" s="89"/>
      <c r="F126" s="140"/>
      <c r="G126" s="140"/>
      <c r="H126" s="140"/>
      <c r="I126" s="140"/>
      <c r="J126" s="140"/>
      <c r="K126" s="140"/>
      <c r="L126" s="140"/>
      <c r="M126" s="140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</row>
    <row r="127" spans="1:44" ht="4.1500000000000004" customHeight="1">
      <c r="A127" s="88"/>
      <c r="B127" s="104"/>
      <c r="C127" s="121"/>
      <c r="D127" s="89"/>
      <c r="E127" s="89"/>
      <c r="F127" s="140"/>
      <c r="G127" s="140"/>
      <c r="H127" s="140"/>
      <c r="I127" s="140"/>
      <c r="J127" s="140"/>
      <c r="K127" s="140"/>
      <c r="L127" s="140"/>
      <c r="M127" s="140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</row>
    <row r="128" spans="1:44" ht="4.1500000000000004" customHeight="1">
      <c r="A128" s="88"/>
      <c r="B128" s="104"/>
      <c r="C128" s="121"/>
      <c r="D128" s="89"/>
      <c r="E128" s="89"/>
      <c r="F128" s="140"/>
      <c r="G128" s="140"/>
      <c r="H128" s="140"/>
      <c r="I128" s="140"/>
      <c r="J128" s="140"/>
      <c r="K128" s="140"/>
      <c r="L128" s="140"/>
      <c r="M128" s="140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</row>
    <row r="129" spans="1:44" ht="4.1500000000000004" customHeight="1">
      <c r="A129" s="88"/>
      <c r="B129" s="104"/>
      <c r="C129" s="121"/>
      <c r="D129" s="89"/>
      <c r="E129" s="89"/>
      <c r="F129" s="140"/>
      <c r="G129" s="140"/>
      <c r="H129" s="140"/>
      <c r="I129" s="140"/>
      <c r="J129" s="140"/>
      <c r="K129" s="140"/>
      <c r="L129" s="140"/>
      <c r="M129" s="140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</row>
    <row r="130" spans="1:44" ht="4.1500000000000004" customHeight="1">
      <c r="A130" s="88"/>
      <c r="B130" s="104"/>
      <c r="C130" s="121"/>
      <c r="D130" s="89"/>
      <c r="E130" s="89"/>
      <c r="F130" s="140"/>
      <c r="G130" s="140"/>
      <c r="H130" s="140"/>
      <c r="I130" s="140"/>
      <c r="J130" s="140"/>
      <c r="K130" s="140"/>
      <c r="L130" s="140"/>
      <c r="M130" s="140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  <c r="AQ130" s="93"/>
      <c r="AR130" s="93"/>
    </row>
    <row r="131" spans="1:44" ht="4.1500000000000004" customHeight="1">
      <c r="A131" s="88"/>
      <c r="B131" s="104"/>
      <c r="C131" s="121"/>
      <c r="D131" s="89"/>
      <c r="E131" s="89"/>
      <c r="F131" s="140"/>
      <c r="G131" s="140"/>
      <c r="H131" s="140"/>
      <c r="I131" s="140"/>
      <c r="J131" s="140"/>
      <c r="K131" s="140"/>
      <c r="L131" s="140"/>
      <c r="M131" s="140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</row>
    <row r="132" spans="1:44" ht="4.1500000000000004" customHeight="1">
      <c r="A132" s="88"/>
      <c r="B132" s="104"/>
      <c r="C132" s="121"/>
      <c r="D132" s="89"/>
      <c r="E132" s="89"/>
      <c r="F132" s="140"/>
      <c r="G132" s="140"/>
      <c r="H132" s="140"/>
      <c r="I132" s="140"/>
      <c r="J132" s="140"/>
      <c r="K132" s="140"/>
      <c r="L132" s="140"/>
      <c r="M132" s="140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</row>
    <row r="133" spans="1:44" ht="4.1500000000000004" customHeight="1">
      <c r="A133" s="88"/>
      <c r="B133" s="104"/>
      <c r="C133" s="121"/>
      <c r="D133" s="89"/>
      <c r="E133" s="89"/>
      <c r="F133" s="140"/>
      <c r="G133" s="140"/>
      <c r="H133" s="140"/>
      <c r="I133" s="140"/>
      <c r="J133" s="140"/>
      <c r="K133" s="140"/>
      <c r="L133" s="140"/>
      <c r="M133" s="140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</row>
    <row r="134" spans="1:44" ht="4.1500000000000004" customHeight="1">
      <c r="A134" s="88"/>
      <c r="B134" s="104"/>
      <c r="C134" s="121"/>
      <c r="D134" s="89"/>
      <c r="E134" s="89"/>
      <c r="F134" s="140"/>
      <c r="G134" s="140"/>
      <c r="H134" s="140"/>
      <c r="I134" s="140"/>
      <c r="J134" s="140"/>
      <c r="K134" s="140"/>
      <c r="L134" s="140"/>
      <c r="M134" s="140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93"/>
      <c r="AO134" s="93"/>
      <c r="AP134" s="93"/>
      <c r="AQ134" s="93"/>
      <c r="AR134" s="93"/>
    </row>
    <row r="135" spans="1:44" ht="4.1500000000000004" customHeight="1">
      <c r="A135" s="88"/>
      <c r="B135" s="104"/>
      <c r="C135" s="121"/>
      <c r="D135" s="89"/>
      <c r="E135" s="89"/>
      <c r="F135" s="140"/>
      <c r="G135" s="140"/>
      <c r="H135" s="140"/>
      <c r="I135" s="140"/>
      <c r="J135" s="140"/>
      <c r="K135" s="140"/>
      <c r="L135" s="140"/>
      <c r="M135" s="140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93"/>
      <c r="AP135" s="93"/>
      <c r="AQ135" s="93"/>
      <c r="AR135" s="93"/>
    </row>
    <row r="136" spans="1:44" ht="4.1500000000000004" customHeight="1">
      <c r="A136" s="88"/>
      <c r="B136" s="104"/>
      <c r="C136" s="121"/>
      <c r="D136" s="89"/>
      <c r="E136" s="89"/>
      <c r="F136" s="140"/>
      <c r="G136" s="140"/>
      <c r="H136" s="140"/>
      <c r="I136" s="140"/>
      <c r="J136" s="140"/>
      <c r="K136" s="140"/>
      <c r="L136" s="140"/>
      <c r="M136" s="140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</row>
    <row r="137" spans="1:44" ht="4.1500000000000004" customHeight="1">
      <c r="A137" s="88"/>
      <c r="B137" s="104"/>
      <c r="C137" s="121"/>
      <c r="D137" s="89"/>
      <c r="E137" s="89"/>
      <c r="F137" s="140"/>
      <c r="G137" s="140"/>
      <c r="H137" s="140"/>
      <c r="I137" s="140"/>
      <c r="J137" s="140"/>
      <c r="K137" s="140"/>
      <c r="L137" s="140"/>
      <c r="M137" s="140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93"/>
      <c r="AO137" s="93"/>
      <c r="AP137" s="93"/>
      <c r="AQ137" s="93"/>
      <c r="AR137" s="93"/>
    </row>
    <row r="138" spans="1:44" ht="4.1500000000000004" customHeight="1">
      <c r="A138" s="88"/>
      <c r="B138" s="104"/>
      <c r="C138" s="121"/>
      <c r="D138" s="89"/>
      <c r="E138" s="89"/>
      <c r="F138" s="140"/>
      <c r="G138" s="140"/>
      <c r="H138" s="140"/>
      <c r="I138" s="140"/>
      <c r="J138" s="140"/>
      <c r="K138" s="140"/>
      <c r="L138" s="140"/>
      <c r="M138" s="140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93"/>
      <c r="AO138" s="93"/>
      <c r="AP138" s="93"/>
      <c r="AQ138" s="93"/>
      <c r="AR138" s="93"/>
    </row>
    <row r="139" spans="1:44" ht="4.1500000000000004" customHeight="1">
      <c r="A139" s="88"/>
      <c r="B139" s="104"/>
      <c r="C139" s="121"/>
      <c r="D139" s="89"/>
      <c r="E139" s="89"/>
      <c r="F139" s="140"/>
      <c r="G139" s="140"/>
      <c r="H139" s="140"/>
      <c r="I139" s="140"/>
      <c r="J139" s="140"/>
      <c r="K139" s="140"/>
      <c r="L139" s="140"/>
      <c r="M139" s="140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</row>
    <row r="140" spans="1:44" ht="4.1500000000000004" customHeight="1">
      <c r="A140" s="88"/>
      <c r="B140" s="104"/>
      <c r="C140" s="121"/>
      <c r="D140" s="89"/>
      <c r="E140" s="89"/>
      <c r="F140" s="140"/>
      <c r="G140" s="140"/>
      <c r="H140" s="140"/>
      <c r="I140" s="140"/>
      <c r="J140" s="140"/>
      <c r="K140" s="140"/>
      <c r="L140" s="140"/>
      <c r="M140" s="140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  <c r="AP140" s="93"/>
      <c r="AQ140" s="93"/>
      <c r="AR140" s="93"/>
    </row>
    <row r="141" spans="1:44" ht="4.1500000000000004" customHeight="1">
      <c r="A141" s="88"/>
      <c r="B141" s="104"/>
      <c r="C141" s="121"/>
      <c r="D141" s="89"/>
      <c r="E141" s="89"/>
      <c r="F141" s="140"/>
      <c r="G141" s="140"/>
      <c r="H141" s="140"/>
      <c r="I141" s="140"/>
      <c r="J141" s="140"/>
      <c r="K141" s="140"/>
      <c r="L141" s="140"/>
      <c r="M141" s="140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  <c r="AM141" s="93"/>
      <c r="AN141" s="93"/>
      <c r="AO141" s="93"/>
      <c r="AP141" s="93"/>
      <c r="AQ141" s="93"/>
      <c r="AR141" s="93"/>
    </row>
    <row r="142" spans="1:44" ht="4.1500000000000004" customHeight="1">
      <c r="A142" s="88"/>
      <c r="B142" s="104"/>
      <c r="C142" s="121"/>
      <c r="D142" s="89"/>
      <c r="E142" s="89"/>
      <c r="F142" s="140"/>
      <c r="G142" s="140"/>
      <c r="H142" s="140"/>
      <c r="I142" s="140"/>
      <c r="J142" s="140"/>
      <c r="K142" s="140"/>
      <c r="L142" s="140"/>
      <c r="M142" s="140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  <c r="AM142" s="93"/>
      <c r="AN142" s="93"/>
      <c r="AO142" s="93"/>
      <c r="AP142" s="93"/>
      <c r="AQ142" s="93"/>
      <c r="AR142" s="93"/>
    </row>
    <row r="143" spans="1:44" ht="4.1500000000000004" customHeight="1">
      <c r="A143" s="88"/>
      <c r="B143" s="104"/>
      <c r="C143" s="121"/>
      <c r="D143" s="89"/>
      <c r="E143" s="89"/>
      <c r="F143" s="140"/>
      <c r="G143" s="140"/>
      <c r="H143" s="140"/>
      <c r="I143" s="140"/>
      <c r="J143" s="140"/>
      <c r="K143" s="140"/>
      <c r="L143" s="140"/>
      <c r="M143" s="140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</row>
    <row r="144" spans="1:44" ht="4.1500000000000004" customHeight="1">
      <c r="A144" s="88"/>
      <c r="B144" s="104"/>
      <c r="C144" s="121"/>
      <c r="D144" s="89"/>
      <c r="E144" s="89"/>
      <c r="F144" s="140"/>
      <c r="G144" s="140"/>
      <c r="H144" s="140"/>
      <c r="I144" s="140"/>
      <c r="J144" s="140"/>
      <c r="K144" s="140"/>
      <c r="L144" s="140"/>
      <c r="M144" s="140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3"/>
      <c r="AQ144" s="93"/>
      <c r="AR144" s="93"/>
    </row>
    <row r="145" spans="1:44" ht="4.1500000000000004" customHeight="1">
      <c r="A145" s="88"/>
      <c r="B145" s="104"/>
      <c r="C145" s="121"/>
      <c r="D145" s="89"/>
      <c r="E145" s="89"/>
      <c r="F145" s="140"/>
      <c r="G145" s="140"/>
      <c r="H145" s="140"/>
      <c r="I145" s="140"/>
      <c r="J145" s="140"/>
      <c r="K145" s="140"/>
      <c r="L145" s="140"/>
      <c r="M145" s="140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  <c r="AM145" s="93"/>
      <c r="AN145" s="93"/>
      <c r="AO145" s="93"/>
      <c r="AP145" s="93"/>
      <c r="AQ145" s="93"/>
      <c r="AR145" s="93"/>
    </row>
    <row r="146" spans="1:44" ht="4.1500000000000004" customHeight="1">
      <c r="A146" s="88"/>
      <c r="B146" s="104"/>
      <c r="C146" s="121"/>
      <c r="D146" s="89"/>
      <c r="E146" s="89"/>
      <c r="F146" s="140"/>
      <c r="G146" s="140"/>
      <c r="H146" s="140"/>
      <c r="I146" s="140"/>
      <c r="J146" s="140"/>
      <c r="K146" s="140"/>
      <c r="L146" s="140"/>
      <c r="M146" s="140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  <c r="AM146" s="93"/>
      <c r="AN146" s="93"/>
      <c r="AO146" s="93"/>
      <c r="AP146" s="93"/>
      <c r="AQ146" s="93"/>
      <c r="AR146" s="93"/>
    </row>
    <row r="147" spans="1:44" ht="4.1500000000000004" customHeight="1">
      <c r="A147" s="88"/>
      <c r="B147" s="104"/>
      <c r="C147" s="121"/>
      <c r="D147" s="89"/>
      <c r="E147" s="89"/>
      <c r="F147" s="140"/>
      <c r="G147" s="140"/>
      <c r="H147" s="140"/>
      <c r="I147" s="140"/>
      <c r="J147" s="140"/>
      <c r="K147" s="140"/>
      <c r="L147" s="140"/>
      <c r="M147" s="140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</row>
    <row r="148" spans="1:44" ht="4.1500000000000004" customHeight="1">
      <c r="A148" s="88"/>
      <c r="B148" s="104"/>
      <c r="C148" s="121"/>
      <c r="D148" s="89"/>
      <c r="E148" s="89"/>
      <c r="F148" s="140"/>
      <c r="G148" s="140"/>
      <c r="H148" s="140"/>
      <c r="I148" s="140"/>
      <c r="J148" s="140"/>
      <c r="K148" s="140"/>
      <c r="L148" s="140"/>
      <c r="M148" s="140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</row>
    <row r="149" spans="1:44" ht="4.1500000000000004" customHeight="1">
      <c r="A149" s="88"/>
      <c r="B149" s="104"/>
      <c r="C149" s="121"/>
      <c r="D149" s="89"/>
      <c r="E149" s="89"/>
      <c r="F149" s="140"/>
      <c r="G149" s="140"/>
      <c r="H149" s="140"/>
      <c r="I149" s="140"/>
      <c r="J149" s="140"/>
      <c r="K149" s="140"/>
      <c r="L149" s="140"/>
      <c r="M149" s="140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  <c r="AP149" s="93"/>
      <c r="AQ149" s="93"/>
      <c r="AR149" s="93"/>
    </row>
    <row r="150" spans="1:44" ht="4.1500000000000004" customHeight="1">
      <c r="A150" s="88"/>
      <c r="B150" s="104"/>
      <c r="C150" s="121"/>
      <c r="D150" s="89"/>
      <c r="E150" s="89"/>
      <c r="F150" s="140"/>
      <c r="G150" s="140"/>
      <c r="H150" s="140"/>
      <c r="I150" s="140"/>
      <c r="J150" s="140"/>
      <c r="K150" s="140"/>
      <c r="L150" s="140"/>
      <c r="M150" s="140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</row>
    <row r="151" spans="1:44" ht="4.1500000000000004" customHeight="1">
      <c r="A151" s="88"/>
      <c r="B151" s="104"/>
      <c r="C151" s="121"/>
      <c r="D151" s="89"/>
      <c r="E151" s="89"/>
      <c r="F151" s="140"/>
      <c r="G151" s="140"/>
      <c r="H151" s="140"/>
      <c r="I151" s="140"/>
      <c r="J151" s="140"/>
      <c r="K151" s="140"/>
      <c r="L151" s="140"/>
      <c r="M151" s="140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  <c r="AP151" s="93"/>
      <c r="AQ151" s="93"/>
      <c r="AR151" s="93"/>
    </row>
    <row r="152" spans="1:44" ht="4.1500000000000004" customHeight="1">
      <c r="A152" s="88"/>
      <c r="B152" s="104"/>
      <c r="C152" s="121"/>
      <c r="D152" s="89"/>
      <c r="E152" s="89"/>
      <c r="F152" s="140"/>
      <c r="G152" s="140"/>
      <c r="H152" s="140"/>
      <c r="I152" s="140"/>
      <c r="J152" s="140"/>
      <c r="K152" s="140"/>
      <c r="L152" s="140"/>
      <c r="M152" s="140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/>
      <c r="AM152" s="93"/>
      <c r="AN152" s="93"/>
      <c r="AO152" s="93"/>
      <c r="AP152" s="93"/>
      <c r="AQ152" s="93"/>
      <c r="AR152" s="93"/>
    </row>
    <row r="153" spans="1:44" ht="4.1500000000000004" customHeight="1">
      <c r="A153" s="88"/>
      <c r="B153" s="104"/>
      <c r="C153" s="121"/>
      <c r="D153" s="89"/>
      <c r="E153" s="89"/>
      <c r="F153" s="140"/>
      <c r="G153" s="140"/>
      <c r="H153" s="140"/>
      <c r="I153" s="140"/>
      <c r="J153" s="140"/>
      <c r="K153" s="140"/>
      <c r="L153" s="140"/>
      <c r="M153" s="140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</row>
    <row r="154" spans="1:44" ht="4.1500000000000004" customHeight="1">
      <c r="A154" s="88"/>
      <c r="B154" s="104"/>
      <c r="C154" s="121"/>
      <c r="D154" s="89"/>
      <c r="E154" s="89"/>
      <c r="F154" s="140"/>
      <c r="G154" s="140"/>
      <c r="H154" s="140"/>
      <c r="I154" s="140"/>
      <c r="J154" s="140"/>
      <c r="K154" s="140"/>
      <c r="L154" s="140"/>
      <c r="M154" s="140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93"/>
      <c r="AO154" s="93"/>
      <c r="AP154" s="93"/>
      <c r="AQ154" s="93"/>
      <c r="AR154" s="93"/>
    </row>
    <row r="155" spans="1:44" ht="4.1500000000000004" customHeight="1">
      <c r="A155" s="88"/>
      <c r="B155" s="104"/>
      <c r="C155" s="121"/>
      <c r="D155" s="89"/>
      <c r="E155" s="89"/>
      <c r="F155" s="140"/>
      <c r="G155" s="140"/>
      <c r="H155" s="140"/>
      <c r="I155" s="140"/>
      <c r="J155" s="140"/>
      <c r="K155" s="140"/>
      <c r="L155" s="140"/>
      <c r="M155" s="140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</row>
    <row r="156" spans="1:44" ht="4.1500000000000004" customHeight="1">
      <c r="A156" s="88"/>
      <c r="B156" s="104"/>
      <c r="C156" s="121"/>
      <c r="D156" s="89"/>
      <c r="E156" s="89"/>
      <c r="F156" s="140"/>
      <c r="G156" s="140"/>
      <c r="H156" s="140"/>
      <c r="I156" s="140"/>
      <c r="J156" s="140"/>
      <c r="K156" s="140"/>
      <c r="L156" s="140"/>
      <c r="M156" s="140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93"/>
      <c r="AM156" s="93"/>
      <c r="AN156" s="93"/>
      <c r="AO156" s="93"/>
      <c r="AP156" s="93"/>
      <c r="AQ156" s="93"/>
      <c r="AR156" s="93"/>
    </row>
    <row r="157" spans="1:44" ht="4.1500000000000004" customHeight="1">
      <c r="A157" s="88"/>
      <c r="B157" s="104"/>
      <c r="C157" s="121"/>
      <c r="D157" s="89"/>
      <c r="E157" s="89"/>
      <c r="F157" s="140"/>
      <c r="G157" s="140"/>
      <c r="H157" s="140"/>
      <c r="I157" s="140"/>
      <c r="J157" s="140"/>
      <c r="K157" s="140"/>
      <c r="L157" s="140"/>
      <c r="M157" s="140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  <c r="AM157" s="93"/>
      <c r="AN157" s="93"/>
      <c r="AO157" s="93"/>
      <c r="AP157" s="93"/>
      <c r="AQ157" s="93"/>
      <c r="AR157" s="93"/>
    </row>
    <row r="158" spans="1:44" ht="4.1500000000000004" customHeight="1">
      <c r="A158" s="88"/>
      <c r="B158" s="104"/>
      <c r="C158" s="121"/>
      <c r="D158" s="89"/>
      <c r="E158" s="89"/>
      <c r="F158" s="140"/>
      <c r="G158" s="140"/>
      <c r="H158" s="140"/>
      <c r="I158" s="140"/>
      <c r="J158" s="140"/>
      <c r="K158" s="140"/>
      <c r="L158" s="140"/>
      <c r="M158" s="140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  <c r="AM158" s="93"/>
      <c r="AN158" s="93"/>
      <c r="AO158" s="93"/>
      <c r="AP158" s="93"/>
      <c r="AQ158" s="93"/>
      <c r="AR158" s="93"/>
    </row>
    <row r="159" spans="1:44" ht="4.1500000000000004" customHeight="1">
      <c r="A159" s="88"/>
      <c r="B159" s="104"/>
      <c r="C159" s="121"/>
      <c r="D159" s="89"/>
      <c r="E159" s="89"/>
      <c r="F159" s="140"/>
      <c r="G159" s="140"/>
      <c r="H159" s="140"/>
      <c r="I159" s="140"/>
      <c r="J159" s="140"/>
      <c r="K159" s="140"/>
      <c r="L159" s="140"/>
      <c r="M159" s="140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  <c r="AM159" s="93"/>
      <c r="AN159" s="93"/>
      <c r="AO159" s="93"/>
      <c r="AP159" s="93"/>
      <c r="AQ159" s="93"/>
      <c r="AR159" s="93"/>
    </row>
    <row r="160" spans="1:44" ht="4.1500000000000004" customHeight="1">
      <c r="A160" s="88"/>
      <c r="B160" s="104"/>
      <c r="C160" s="121"/>
      <c r="D160" s="89"/>
      <c r="E160" s="89"/>
      <c r="F160" s="140"/>
      <c r="G160" s="140"/>
      <c r="H160" s="140"/>
      <c r="I160" s="140"/>
      <c r="J160" s="140"/>
      <c r="K160" s="140"/>
      <c r="L160" s="140"/>
      <c r="M160" s="140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93"/>
    </row>
    <row r="161" spans="1:44" ht="4.1500000000000004" customHeight="1">
      <c r="A161" s="88"/>
      <c r="B161" s="104"/>
      <c r="C161" s="121"/>
      <c r="D161" s="89"/>
      <c r="E161" s="89"/>
      <c r="F161" s="140"/>
      <c r="G161" s="140"/>
      <c r="H161" s="140"/>
      <c r="I161" s="140"/>
      <c r="J161" s="140"/>
      <c r="K161" s="140"/>
      <c r="L161" s="140"/>
      <c r="M161" s="140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93"/>
    </row>
    <row r="162" spans="1:44" ht="4.1500000000000004" customHeight="1">
      <c r="A162" s="88"/>
      <c r="B162" s="104"/>
      <c r="C162" s="121"/>
      <c r="D162" s="89"/>
      <c r="E162" s="89"/>
      <c r="F162" s="140"/>
      <c r="G162" s="140"/>
      <c r="H162" s="140"/>
      <c r="I162" s="140"/>
      <c r="J162" s="140"/>
      <c r="K162" s="140"/>
      <c r="L162" s="140"/>
      <c r="M162" s="140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  <c r="AP162" s="93"/>
      <c r="AQ162" s="93"/>
      <c r="AR162" s="93"/>
    </row>
    <row r="163" spans="1:44" ht="4.1500000000000004" customHeight="1">
      <c r="A163" s="88"/>
      <c r="B163" s="104"/>
      <c r="C163" s="121"/>
      <c r="D163" s="89"/>
      <c r="E163" s="89"/>
      <c r="F163" s="140"/>
      <c r="G163" s="140"/>
      <c r="H163" s="140"/>
      <c r="I163" s="140"/>
      <c r="J163" s="140"/>
      <c r="K163" s="140"/>
      <c r="L163" s="140"/>
      <c r="M163" s="140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</row>
    <row r="164" spans="1:44" ht="4.1500000000000004" customHeight="1">
      <c r="A164" s="88"/>
      <c r="B164" s="104"/>
      <c r="C164" s="121"/>
      <c r="D164" s="89"/>
      <c r="E164" s="89"/>
      <c r="F164" s="140"/>
      <c r="G164" s="140"/>
      <c r="H164" s="140"/>
      <c r="I164" s="140"/>
      <c r="J164" s="140"/>
      <c r="K164" s="140"/>
      <c r="L164" s="140"/>
      <c r="M164" s="140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</row>
    <row r="165" spans="1:44" ht="4.1500000000000004" customHeight="1">
      <c r="A165" s="88"/>
      <c r="B165" s="104"/>
      <c r="C165" s="121"/>
      <c r="D165" s="89"/>
      <c r="E165" s="89"/>
      <c r="F165" s="140"/>
      <c r="G165" s="140"/>
      <c r="H165" s="140"/>
      <c r="I165" s="140"/>
      <c r="J165" s="140"/>
      <c r="K165" s="140"/>
      <c r="L165" s="140"/>
      <c r="M165" s="140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  <c r="AQ165" s="93"/>
      <c r="AR165" s="93"/>
    </row>
    <row r="166" spans="1:44" ht="4.1500000000000004" customHeight="1">
      <c r="A166" s="88"/>
      <c r="B166" s="104"/>
      <c r="C166" s="121"/>
      <c r="D166" s="89"/>
      <c r="E166" s="89"/>
      <c r="F166" s="140"/>
      <c r="G166" s="140"/>
      <c r="H166" s="140"/>
      <c r="I166" s="140"/>
      <c r="J166" s="140"/>
      <c r="K166" s="140"/>
      <c r="L166" s="140"/>
      <c r="M166" s="140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</row>
    <row r="167" spans="1:44" ht="4.1500000000000004" customHeight="1">
      <c r="A167" s="88"/>
      <c r="B167" s="104"/>
      <c r="C167" s="121"/>
      <c r="D167" s="89"/>
      <c r="E167" s="89"/>
      <c r="F167" s="140"/>
      <c r="G167" s="140"/>
      <c r="H167" s="140"/>
      <c r="I167" s="140"/>
      <c r="J167" s="140"/>
      <c r="K167" s="140"/>
      <c r="L167" s="140"/>
      <c r="M167" s="140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</row>
    <row r="168" spans="1:44" ht="4.1500000000000004" customHeight="1">
      <c r="A168" s="88"/>
      <c r="B168" s="104"/>
      <c r="C168" s="121"/>
      <c r="D168" s="89"/>
      <c r="E168" s="89"/>
      <c r="F168" s="140"/>
      <c r="G168" s="140"/>
      <c r="H168" s="140"/>
      <c r="I168" s="140"/>
      <c r="J168" s="140"/>
      <c r="K168" s="140"/>
      <c r="L168" s="140"/>
      <c r="M168" s="140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</row>
    <row r="169" spans="1:44" ht="4.1500000000000004" customHeight="1">
      <c r="A169" s="88"/>
      <c r="B169" s="104"/>
      <c r="C169" s="121"/>
      <c r="D169" s="89"/>
      <c r="E169" s="89"/>
      <c r="F169" s="140"/>
      <c r="G169" s="140"/>
      <c r="H169" s="140"/>
      <c r="I169" s="140"/>
      <c r="J169" s="140"/>
      <c r="K169" s="140"/>
      <c r="L169" s="140"/>
      <c r="M169" s="140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  <c r="AM169" s="93"/>
      <c r="AN169" s="93"/>
      <c r="AO169" s="93"/>
      <c r="AP169" s="93"/>
      <c r="AQ169" s="93"/>
      <c r="AR169" s="93"/>
    </row>
    <row r="170" spans="1:44" ht="4.1500000000000004" customHeight="1">
      <c r="A170" s="88"/>
      <c r="B170" s="104"/>
      <c r="C170" s="121"/>
      <c r="D170" s="89"/>
      <c r="E170" s="89"/>
      <c r="F170" s="140"/>
      <c r="G170" s="140"/>
      <c r="H170" s="140"/>
      <c r="I170" s="140"/>
      <c r="J170" s="140"/>
      <c r="K170" s="140"/>
      <c r="L170" s="140"/>
      <c r="M170" s="140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</row>
    <row r="171" spans="1:44" ht="4.1500000000000004" customHeight="1">
      <c r="A171" s="88"/>
      <c r="B171" s="104"/>
      <c r="C171" s="121"/>
      <c r="D171" s="89"/>
      <c r="E171" s="89"/>
      <c r="F171" s="140"/>
      <c r="G171" s="140"/>
      <c r="H171" s="140"/>
      <c r="I171" s="140"/>
      <c r="J171" s="140"/>
      <c r="K171" s="140"/>
      <c r="L171" s="140"/>
      <c r="M171" s="140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</row>
    <row r="172" spans="1:44" ht="4.1500000000000004" customHeight="1">
      <c r="A172" s="88"/>
      <c r="B172" s="104"/>
      <c r="C172" s="121"/>
      <c r="D172" s="89"/>
      <c r="E172" s="89"/>
      <c r="F172" s="140"/>
      <c r="G172" s="140"/>
      <c r="H172" s="140"/>
      <c r="I172" s="140"/>
      <c r="J172" s="140"/>
      <c r="K172" s="140"/>
      <c r="L172" s="140"/>
      <c r="M172" s="140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93"/>
    </row>
    <row r="173" spans="1:44" ht="4.1500000000000004" customHeight="1">
      <c r="A173" s="88"/>
      <c r="B173" s="104"/>
      <c r="C173" s="121"/>
      <c r="D173" s="89"/>
      <c r="E173" s="89"/>
      <c r="F173" s="140"/>
      <c r="G173" s="140"/>
      <c r="H173" s="140"/>
      <c r="I173" s="140"/>
      <c r="J173" s="140"/>
      <c r="K173" s="140"/>
      <c r="L173" s="140"/>
      <c r="M173" s="140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</row>
    <row r="174" spans="1:44" ht="4.1500000000000004" customHeight="1">
      <c r="A174" s="88"/>
      <c r="B174" s="104"/>
      <c r="C174" s="121"/>
      <c r="D174" s="89"/>
      <c r="E174" s="89"/>
      <c r="F174" s="140"/>
      <c r="G174" s="140"/>
      <c r="H174" s="140"/>
      <c r="I174" s="140"/>
      <c r="J174" s="140"/>
      <c r="K174" s="140"/>
      <c r="L174" s="140"/>
      <c r="M174" s="140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</row>
    <row r="175" spans="1:44" ht="4.1500000000000004" customHeight="1">
      <c r="A175" s="88"/>
      <c r="B175" s="104"/>
      <c r="C175" s="121"/>
      <c r="D175" s="89"/>
      <c r="E175" s="89"/>
      <c r="F175" s="140"/>
      <c r="G175" s="140"/>
      <c r="H175" s="140"/>
      <c r="I175" s="140"/>
      <c r="J175" s="140"/>
      <c r="K175" s="140"/>
      <c r="L175" s="140"/>
      <c r="M175" s="140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93"/>
    </row>
    <row r="176" spans="1:44" ht="4.1500000000000004" customHeight="1">
      <c r="A176" s="88"/>
      <c r="B176" s="104"/>
      <c r="C176" s="121"/>
      <c r="D176" s="89"/>
      <c r="E176" s="89"/>
      <c r="F176" s="140"/>
      <c r="G176" s="140"/>
      <c r="H176" s="140"/>
      <c r="I176" s="140"/>
      <c r="J176" s="140"/>
      <c r="K176" s="140"/>
      <c r="L176" s="140"/>
      <c r="M176" s="140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</row>
    <row r="177" spans="1:44" ht="4.1500000000000004" customHeight="1">
      <c r="A177" s="88"/>
      <c r="B177" s="104"/>
      <c r="C177" s="121"/>
      <c r="D177" s="89"/>
      <c r="E177" s="89"/>
      <c r="F177" s="140"/>
      <c r="G177" s="140"/>
      <c r="H177" s="140"/>
      <c r="I177" s="140"/>
      <c r="J177" s="140"/>
      <c r="K177" s="140"/>
      <c r="L177" s="140"/>
      <c r="M177" s="140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</row>
    <row r="178" spans="1:44" ht="4.1500000000000004" customHeight="1">
      <c r="A178" s="88"/>
      <c r="B178" s="104"/>
      <c r="C178" s="121"/>
      <c r="D178" s="89"/>
      <c r="E178" s="89"/>
      <c r="F178" s="140"/>
      <c r="G178" s="140"/>
      <c r="H178" s="140"/>
      <c r="I178" s="140"/>
      <c r="J178" s="140"/>
      <c r="K178" s="140"/>
      <c r="L178" s="140"/>
      <c r="M178" s="140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</row>
    <row r="179" spans="1:44" ht="4.1500000000000004" customHeight="1">
      <c r="A179" s="88"/>
      <c r="B179" s="104"/>
      <c r="C179" s="121"/>
      <c r="D179" s="89"/>
      <c r="E179" s="89"/>
      <c r="F179" s="140"/>
      <c r="G179" s="140"/>
      <c r="H179" s="140"/>
      <c r="I179" s="140"/>
      <c r="J179" s="140"/>
      <c r="K179" s="140"/>
      <c r="L179" s="140"/>
      <c r="M179" s="140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</row>
    <row r="180" spans="1:44" ht="4.1500000000000004" customHeight="1">
      <c r="A180" s="88"/>
      <c r="B180" s="104"/>
      <c r="C180" s="121"/>
      <c r="D180" s="89"/>
      <c r="E180" s="89"/>
      <c r="F180" s="140"/>
      <c r="G180" s="140"/>
      <c r="H180" s="140"/>
      <c r="I180" s="140"/>
      <c r="J180" s="140"/>
      <c r="K180" s="140"/>
      <c r="L180" s="140"/>
      <c r="M180" s="140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</row>
    <row r="181" spans="1:44" ht="4.1500000000000004" customHeight="1">
      <c r="A181" s="88"/>
      <c r="B181" s="104"/>
      <c r="C181" s="121"/>
      <c r="D181" s="89"/>
      <c r="E181" s="89"/>
      <c r="F181" s="140"/>
      <c r="G181" s="140"/>
      <c r="H181" s="140"/>
      <c r="I181" s="140"/>
      <c r="J181" s="140"/>
      <c r="K181" s="140"/>
      <c r="L181" s="140"/>
      <c r="M181" s="140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</row>
    <row r="182" spans="1:44" ht="4.1500000000000004" customHeight="1">
      <c r="A182" s="88"/>
      <c r="B182" s="104"/>
      <c r="C182" s="121"/>
      <c r="D182" s="89"/>
      <c r="E182" s="89"/>
      <c r="F182" s="140"/>
      <c r="G182" s="140"/>
      <c r="H182" s="140"/>
      <c r="I182" s="140"/>
      <c r="J182" s="140"/>
      <c r="K182" s="140"/>
      <c r="L182" s="140"/>
      <c r="M182" s="140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  <c r="AM182" s="93"/>
      <c r="AN182" s="93"/>
      <c r="AO182" s="93"/>
      <c r="AP182" s="93"/>
      <c r="AQ182" s="93"/>
      <c r="AR182" s="93"/>
    </row>
    <row r="183" spans="1:44" ht="4.1500000000000004" customHeight="1">
      <c r="A183" s="88"/>
      <c r="B183" s="104"/>
      <c r="C183" s="121"/>
      <c r="D183" s="89"/>
      <c r="E183" s="89"/>
      <c r="F183" s="140"/>
      <c r="G183" s="140"/>
      <c r="H183" s="140"/>
      <c r="I183" s="140"/>
      <c r="J183" s="140"/>
      <c r="K183" s="140"/>
      <c r="L183" s="140"/>
      <c r="M183" s="140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</row>
    <row r="184" spans="1:44" ht="4.1500000000000004" customHeight="1">
      <c r="A184" s="88"/>
      <c r="B184" s="104"/>
      <c r="C184" s="121"/>
      <c r="D184" s="89"/>
      <c r="E184" s="89"/>
      <c r="F184" s="140"/>
      <c r="G184" s="140"/>
      <c r="H184" s="140"/>
      <c r="I184" s="140"/>
      <c r="J184" s="140"/>
      <c r="K184" s="140"/>
      <c r="L184" s="140"/>
      <c r="M184" s="140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/>
      <c r="AL184" s="93"/>
      <c r="AM184" s="93"/>
      <c r="AN184" s="93"/>
      <c r="AO184" s="93"/>
      <c r="AP184" s="93"/>
      <c r="AQ184" s="93"/>
      <c r="AR184" s="93"/>
    </row>
    <row r="185" spans="1:44" ht="4.1500000000000004" customHeight="1">
      <c r="A185" s="88"/>
      <c r="B185" s="104"/>
      <c r="C185" s="121"/>
      <c r="D185" s="89"/>
      <c r="E185" s="89"/>
      <c r="F185" s="140"/>
      <c r="G185" s="140"/>
      <c r="H185" s="140"/>
      <c r="I185" s="140"/>
      <c r="J185" s="140"/>
      <c r="K185" s="140"/>
      <c r="L185" s="140"/>
      <c r="M185" s="140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  <c r="AL185" s="93"/>
      <c r="AM185" s="93"/>
      <c r="AN185" s="93"/>
      <c r="AO185" s="93"/>
      <c r="AP185" s="93"/>
      <c r="AQ185" s="93"/>
      <c r="AR185" s="93"/>
    </row>
    <row r="186" spans="1:44" ht="4.1500000000000004" customHeight="1">
      <c r="A186" s="88"/>
      <c r="B186" s="104"/>
      <c r="C186" s="121"/>
      <c r="D186" s="89"/>
      <c r="E186" s="89"/>
      <c r="F186" s="140"/>
      <c r="G186" s="140"/>
      <c r="H186" s="140"/>
      <c r="I186" s="140"/>
      <c r="J186" s="140"/>
      <c r="K186" s="140"/>
      <c r="L186" s="140"/>
      <c r="M186" s="140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  <c r="AL186" s="93"/>
      <c r="AM186" s="93"/>
      <c r="AN186" s="93"/>
      <c r="AO186" s="93"/>
      <c r="AP186" s="93"/>
      <c r="AQ186" s="93"/>
      <c r="AR186" s="93"/>
    </row>
    <row r="187" spans="1:44" ht="4.1500000000000004" customHeight="1">
      <c r="A187" s="88"/>
      <c r="B187" s="104"/>
      <c r="C187" s="121"/>
      <c r="D187" s="89"/>
      <c r="E187" s="89"/>
      <c r="F187" s="140"/>
      <c r="G187" s="140"/>
      <c r="H187" s="140"/>
      <c r="I187" s="140"/>
      <c r="J187" s="140"/>
      <c r="K187" s="140"/>
      <c r="L187" s="140"/>
      <c r="M187" s="140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</row>
    <row r="188" spans="1:44" ht="4.1500000000000004" customHeight="1">
      <c r="A188" s="88"/>
      <c r="B188" s="104"/>
      <c r="C188" s="121"/>
      <c r="D188" s="89"/>
      <c r="E188" s="89"/>
      <c r="F188" s="140"/>
      <c r="G188" s="140"/>
      <c r="H188" s="140"/>
      <c r="I188" s="140"/>
      <c r="J188" s="140"/>
      <c r="K188" s="140"/>
      <c r="L188" s="140"/>
      <c r="M188" s="140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  <c r="AM188" s="93"/>
      <c r="AN188" s="93"/>
      <c r="AO188" s="93"/>
      <c r="AP188" s="93"/>
      <c r="AQ188" s="93"/>
      <c r="AR188" s="93"/>
    </row>
    <row r="189" spans="1:44" ht="4.1500000000000004" customHeight="1">
      <c r="A189" s="88"/>
      <c r="B189" s="104"/>
      <c r="C189" s="121"/>
      <c r="D189" s="89"/>
      <c r="E189" s="89"/>
      <c r="F189" s="140"/>
      <c r="G189" s="140"/>
      <c r="H189" s="140"/>
      <c r="I189" s="140"/>
      <c r="J189" s="140"/>
      <c r="K189" s="140"/>
      <c r="L189" s="140"/>
      <c r="M189" s="140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  <c r="AM189" s="93"/>
      <c r="AN189" s="93"/>
      <c r="AO189" s="93"/>
      <c r="AP189" s="93"/>
      <c r="AQ189" s="93"/>
      <c r="AR189" s="93"/>
    </row>
    <row r="190" spans="1:44" ht="4.1500000000000004" customHeight="1">
      <c r="A190" s="88"/>
      <c r="B190" s="104"/>
      <c r="C190" s="121"/>
      <c r="D190" s="89"/>
      <c r="E190" s="89"/>
      <c r="F190" s="140"/>
      <c r="G190" s="140"/>
      <c r="H190" s="140"/>
      <c r="I190" s="140"/>
      <c r="J190" s="140"/>
      <c r="K190" s="140"/>
      <c r="L190" s="140"/>
      <c r="M190" s="140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</row>
    <row r="191" spans="1:44" ht="4.1500000000000004" customHeight="1">
      <c r="A191" s="88"/>
      <c r="B191" s="104"/>
      <c r="C191" s="121"/>
      <c r="D191" s="89"/>
      <c r="E191" s="89"/>
      <c r="F191" s="140"/>
      <c r="G191" s="140"/>
      <c r="H191" s="140"/>
      <c r="I191" s="140"/>
      <c r="J191" s="140"/>
      <c r="K191" s="140"/>
      <c r="L191" s="140"/>
      <c r="M191" s="140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</row>
    <row r="192" spans="1:44" ht="4.1500000000000004" customHeight="1">
      <c r="A192" s="88"/>
      <c r="B192" s="104"/>
      <c r="C192" s="121"/>
      <c r="D192" s="89"/>
      <c r="E192" s="89"/>
      <c r="F192" s="140"/>
      <c r="G192" s="140"/>
      <c r="H192" s="140"/>
      <c r="I192" s="140"/>
      <c r="J192" s="140"/>
      <c r="K192" s="140"/>
      <c r="L192" s="140"/>
      <c r="M192" s="140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3"/>
      <c r="AQ192" s="93"/>
      <c r="AR192" s="93"/>
    </row>
    <row r="193" spans="1:44" ht="4.1500000000000004" customHeight="1">
      <c r="A193" s="88"/>
      <c r="B193" s="104"/>
      <c r="C193" s="121"/>
      <c r="D193" s="89"/>
      <c r="E193" s="89"/>
      <c r="F193" s="140"/>
      <c r="G193" s="140"/>
      <c r="H193" s="140"/>
      <c r="I193" s="140"/>
      <c r="J193" s="140"/>
      <c r="K193" s="140"/>
      <c r="L193" s="140"/>
      <c r="M193" s="140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</row>
    <row r="194" spans="1:44" ht="4.1500000000000004" customHeight="1">
      <c r="A194" s="88"/>
      <c r="B194" s="104"/>
      <c r="C194" s="121"/>
      <c r="D194" s="89"/>
      <c r="E194" s="89"/>
      <c r="F194" s="140"/>
      <c r="G194" s="140"/>
      <c r="H194" s="140"/>
      <c r="I194" s="140"/>
      <c r="J194" s="140"/>
      <c r="K194" s="140"/>
      <c r="L194" s="140"/>
      <c r="M194" s="140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  <c r="AM194" s="93"/>
      <c r="AN194" s="93"/>
      <c r="AO194" s="93"/>
      <c r="AP194" s="93"/>
      <c r="AQ194" s="93"/>
      <c r="AR194" s="93"/>
    </row>
    <row r="195" spans="1:44" ht="4.1500000000000004" customHeight="1">
      <c r="A195" s="88"/>
      <c r="B195" s="104"/>
      <c r="C195" s="121"/>
      <c r="D195" s="89"/>
      <c r="E195" s="89"/>
      <c r="F195" s="140"/>
      <c r="G195" s="140"/>
      <c r="H195" s="140"/>
      <c r="I195" s="140"/>
      <c r="J195" s="140"/>
      <c r="K195" s="140"/>
      <c r="L195" s="140"/>
      <c r="M195" s="140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  <c r="AM195" s="93"/>
      <c r="AN195" s="93"/>
      <c r="AO195" s="93"/>
      <c r="AP195" s="93"/>
      <c r="AQ195" s="93"/>
      <c r="AR195" s="93"/>
    </row>
    <row r="196" spans="1:44" ht="4.1500000000000004" customHeight="1">
      <c r="A196" s="88"/>
      <c r="B196" s="104"/>
      <c r="C196" s="121"/>
      <c r="D196" s="89"/>
      <c r="E196" s="89"/>
      <c r="F196" s="140"/>
      <c r="G196" s="140"/>
      <c r="H196" s="140"/>
      <c r="I196" s="140"/>
      <c r="J196" s="140"/>
      <c r="K196" s="140"/>
      <c r="L196" s="140"/>
      <c r="M196" s="140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  <c r="AO196" s="93"/>
      <c r="AP196" s="93"/>
      <c r="AQ196" s="93"/>
      <c r="AR196" s="93"/>
    </row>
    <row r="197" spans="1:44" ht="4.1500000000000004" customHeight="1">
      <c r="A197" s="88"/>
      <c r="B197" s="104"/>
      <c r="C197" s="121"/>
      <c r="D197" s="89"/>
      <c r="E197" s="89"/>
      <c r="F197" s="140"/>
      <c r="G197" s="140"/>
      <c r="H197" s="140"/>
      <c r="I197" s="140"/>
      <c r="J197" s="140"/>
      <c r="K197" s="140"/>
      <c r="L197" s="140"/>
      <c r="M197" s="140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</row>
    <row r="198" spans="1:44" ht="4.1500000000000004" customHeight="1">
      <c r="A198" s="88"/>
      <c r="B198" s="104"/>
      <c r="C198" s="121"/>
      <c r="D198" s="89"/>
      <c r="E198" s="89"/>
      <c r="F198" s="140"/>
      <c r="G198" s="140"/>
      <c r="H198" s="140"/>
      <c r="I198" s="140"/>
      <c r="J198" s="140"/>
      <c r="K198" s="140"/>
      <c r="L198" s="140"/>
      <c r="M198" s="140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  <c r="AM198" s="93"/>
      <c r="AN198" s="93"/>
      <c r="AO198" s="93"/>
      <c r="AP198" s="93"/>
      <c r="AQ198" s="93"/>
      <c r="AR198" s="93"/>
    </row>
    <row r="199" spans="1:44" ht="4.1500000000000004" customHeight="1">
      <c r="A199" s="88"/>
      <c r="B199" s="104"/>
      <c r="C199" s="121"/>
      <c r="D199" s="89"/>
      <c r="E199" s="89"/>
      <c r="F199" s="140"/>
      <c r="G199" s="140"/>
      <c r="H199" s="140"/>
      <c r="I199" s="140"/>
      <c r="J199" s="140"/>
      <c r="K199" s="140"/>
      <c r="L199" s="140"/>
      <c r="M199" s="140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</row>
    <row r="200" spans="1:44" ht="4.1500000000000004" customHeight="1">
      <c r="A200" s="88"/>
      <c r="B200" s="104"/>
      <c r="C200" s="121"/>
      <c r="D200" s="89"/>
      <c r="E200" s="89"/>
      <c r="F200" s="140"/>
      <c r="G200" s="140"/>
      <c r="H200" s="140"/>
      <c r="I200" s="140"/>
      <c r="J200" s="140"/>
      <c r="K200" s="140"/>
      <c r="L200" s="140"/>
      <c r="M200" s="140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</row>
    <row r="201" spans="1:44" ht="4.1500000000000004" customHeight="1">
      <c r="A201" s="88"/>
      <c r="B201" s="104"/>
      <c r="C201" s="121"/>
      <c r="D201" s="89"/>
      <c r="E201" s="89"/>
      <c r="F201" s="140"/>
      <c r="G201" s="140"/>
      <c r="H201" s="140"/>
      <c r="I201" s="140"/>
      <c r="J201" s="140"/>
      <c r="K201" s="140"/>
      <c r="L201" s="140"/>
      <c r="M201" s="140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</row>
    <row r="202" spans="1:44" ht="4.1500000000000004" customHeight="1">
      <c r="A202" s="88"/>
      <c r="B202" s="104"/>
      <c r="C202" s="121"/>
      <c r="D202" s="89"/>
      <c r="E202" s="89"/>
      <c r="F202" s="140"/>
      <c r="G202" s="140"/>
      <c r="H202" s="140"/>
      <c r="I202" s="140"/>
      <c r="J202" s="140"/>
      <c r="K202" s="140"/>
      <c r="L202" s="140"/>
      <c r="M202" s="140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</row>
    <row r="203" spans="1:44" ht="4.1500000000000004" customHeight="1">
      <c r="A203" s="88"/>
      <c r="B203" s="104"/>
      <c r="C203" s="121"/>
      <c r="D203" s="89"/>
      <c r="E203" s="89"/>
      <c r="F203" s="140"/>
      <c r="G203" s="140"/>
      <c r="H203" s="140"/>
      <c r="I203" s="140"/>
      <c r="J203" s="140"/>
      <c r="K203" s="140"/>
      <c r="L203" s="140"/>
      <c r="M203" s="140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  <c r="AO203" s="93"/>
      <c r="AP203" s="93"/>
      <c r="AQ203" s="93"/>
      <c r="AR203" s="93"/>
    </row>
    <row r="204" spans="1:44" ht="4.1500000000000004" customHeight="1">
      <c r="A204" s="88"/>
      <c r="B204" s="104"/>
      <c r="C204" s="121"/>
      <c r="D204" s="89"/>
      <c r="E204" s="89"/>
      <c r="F204" s="140"/>
      <c r="G204" s="140"/>
      <c r="H204" s="140"/>
      <c r="I204" s="140"/>
      <c r="J204" s="140"/>
      <c r="K204" s="140"/>
      <c r="L204" s="140"/>
      <c r="M204" s="140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  <c r="AO204" s="93"/>
      <c r="AP204" s="93"/>
      <c r="AQ204" s="93"/>
      <c r="AR204" s="93"/>
    </row>
    <row r="205" spans="1:44" ht="4.1500000000000004" customHeight="1">
      <c r="A205" s="88"/>
      <c r="B205" s="104"/>
      <c r="C205" s="121"/>
      <c r="D205" s="89"/>
      <c r="E205" s="89"/>
      <c r="F205" s="140"/>
      <c r="G205" s="140"/>
      <c r="H205" s="140"/>
      <c r="I205" s="140"/>
      <c r="J205" s="140"/>
      <c r="K205" s="140"/>
      <c r="L205" s="140"/>
      <c r="M205" s="140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  <c r="AL205" s="93"/>
      <c r="AM205" s="93"/>
      <c r="AN205" s="93"/>
      <c r="AO205" s="93"/>
      <c r="AP205" s="93"/>
      <c r="AQ205" s="93"/>
      <c r="AR205" s="93"/>
    </row>
    <row r="206" spans="1:44" ht="4.1500000000000004" customHeight="1">
      <c r="A206" s="88"/>
      <c r="B206" s="104"/>
      <c r="C206" s="121"/>
      <c r="D206" s="89"/>
      <c r="E206" s="89"/>
      <c r="F206" s="140"/>
      <c r="G206" s="140"/>
      <c r="H206" s="140"/>
      <c r="I206" s="140"/>
      <c r="J206" s="140"/>
      <c r="K206" s="140"/>
      <c r="L206" s="140"/>
      <c r="M206" s="140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  <c r="AL206" s="93"/>
      <c r="AM206" s="93"/>
      <c r="AN206" s="93"/>
      <c r="AO206" s="93"/>
      <c r="AP206" s="93"/>
      <c r="AQ206" s="93"/>
      <c r="AR206" s="93"/>
    </row>
    <row r="207" spans="1:44" ht="4.1500000000000004" customHeight="1">
      <c r="A207" s="88"/>
      <c r="B207" s="104"/>
      <c r="C207" s="121"/>
      <c r="D207" s="89"/>
      <c r="E207" s="89"/>
      <c r="F207" s="140"/>
      <c r="G207" s="140"/>
      <c r="H207" s="140"/>
      <c r="I207" s="140"/>
      <c r="J207" s="140"/>
      <c r="K207" s="140"/>
      <c r="L207" s="140"/>
      <c r="M207" s="140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93"/>
      <c r="AO207" s="93"/>
      <c r="AP207" s="93"/>
      <c r="AQ207" s="93"/>
      <c r="AR207" s="93"/>
    </row>
    <row r="208" spans="1:44" ht="4.1500000000000004" customHeight="1">
      <c r="A208" s="88"/>
      <c r="B208" s="104"/>
      <c r="C208" s="121"/>
      <c r="D208" s="89"/>
      <c r="E208" s="89"/>
      <c r="F208" s="140"/>
      <c r="G208" s="140"/>
      <c r="H208" s="140"/>
      <c r="I208" s="140"/>
      <c r="J208" s="140"/>
      <c r="K208" s="140"/>
      <c r="L208" s="140"/>
      <c r="M208" s="140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</row>
    <row r="209" spans="1:44" ht="4.1500000000000004" customHeight="1">
      <c r="A209" s="88"/>
      <c r="B209" s="104"/>
      <c r="C209" s="121"/>
      <c r="D209" s="89"/>
      <c r="E209" s="89"/>
      <c r="F209" s="140"/>
      <c r="G209" s="140"/>
      <c r="H209" s="140"/>
      <c r="I209" s="140"/>
      <c r="J209" s="140"/>
      <c r="K209" s="140"/>
      <c r="L209" s="140"/>
      <c r="M209" s="140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  <c r="AL209" s="93"/>
      <c r="AM209" s="93"/>
      <c r="AN209" s="93"/>
      <c r="AO209" s="93"/>
      <c r="AP209" s="93"/>
      <c r="AQ209" s="93"/>
      <c r="AR209" s="93"/>
    </row>
    <row r="210" spans="1:44" ht="4.1500000000000004" customHeight="1">
      <c r="A210" s="88"/>
      <c r="B210" s="104"/>
      <c r="C210" s="121"/>
      <c r="D210" s="89"/>
      <c r="E210" s="89"/>
      <c r="F210" s="140"/>
      <c r="G210" s="140"/>
      <c r="H210" s="140"/>
      <c r="I210" s="140"/>
      <c r="J210" s="140"/>
      <c r="K210" s="140"/>
      <c r="L210" s="140"/>
      <c r="M210" s="140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</row>
    <row r="211" spans="1:44" ht="4.1500000000000004" customHeight="1">
      <c r="A211" s="88"/>
      <c r="B211" s="104"/>
      <c r="C211" s="121"/>
      <c r="D211" s="89"/>
      <c r="E211" s="89"/>
      <c r="F211" s="140"/>
      <c r="G211" s="140"/>
      <c r="H211" s="140"/>
      <c r="I211" s="140"/>
      <c r="J211" s="140"/>
      <c r="K211" s="140"/>
      <c r="L211" s="140"/>
      <c r="M211" s="140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  <c r="AO211" s="93"/>
      <c r="AP211" s="93"/>
      <c r="AQ211" s="93"/>
      <c r="AR211" s="93"/>
    </row>
    <row r="212" spans="1:44" ht="4.1500000000000004" customHeight="1">
      <c r="A212" s="88"/>
      <c r="B212" s="104"/>
      <c r="C212" s="121"/>
      <c r="D212" s="89"/>
      <c r="E212" s="89"/>
      <c r="F212" s="140"/>
      <c r="G212" s="140"/>
      <c r="H212" s="140"/>
      <c r="I212" s="140"/>
      <c r="J212" s="140"/>
      <c r="K212" s="140"/>
      <c r="L212" s="140"/>
      <c r="M212" s="140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</row>
    <row r="213" spans="1:44" ht="4.1500000000000004" customHeight="1">
      <c r="A213" s="88"/>
      <c r="B213" s="104"/>
      <c r="C213" s="121"/>
      <c r="D213" s="89"/>
      <c r="E213" s="89"/>
      <c r="F213" s="140"/>
      <c r="G213" s="140"/>
      <c r="H213" s="140"/>
      <c r="I213" s="140"/>
      <c r="J213" s="140"/>
      <c r="K213" s="140"/>
      <c r="L213" s="140"/>
      <c r="M213" s="140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  <c r="AM213" s="93"/>
      <c r="AN213" s="93"/>
      <c r="AO213" s="93"/>
      <c r="AP213" s="93"/>
      <c r="AQ213" s="93"/>
      <c r="AR213" s="93"/>
    </row>
    <row r="214" spans="1:44" ht="4.1500000000000004" customHeight="1">
      <c r="A214" s="88"/>
      <c r="B214" s="104"/>
      <c r="C214" s="121"/>
      <c r="D214" s="89"/>
      <c r="E214" s="89"/>
      <c r="F214" s="140"/>
      <c r="G214" s="140"/>
      <c r="H214" s="140"/>
      <c r="I214" s="140"/>
      <c r="J214" s="140"/>
      <c r="K214" s="140"/>
      <c r="L214" s="140"/>
      <c r="M214" s="140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  <c r="AL214" s="93"/>
      <c r="AM214" s="93"/>
      <c r="AN214" s="93"/>
      <c r="AO214" s="93"/>
      <c r="AP214" s="93"/>
      <c r="AQ214" s="93"/>
      <c r="AR214" s="93"/>
    </row>
    <row r="215" spans="1:44" ht="4.1500000000000004" customHeight="1">
      <c r="A215" s="88"/>
      <c r="B215" s="104"/>
      <c r="C215" s="121"/>
      <c r="D215" s="89"/>
      <c r="E215" s="89"/>
      <c r="F215" s="140"/>
      <c r="G215" s="140"/>
      <c r="H215" s="140"/>
      <c r="I215" s="140"/>
      <c r="J215" s="140"/>
      <c r="K215" s="140"/>
      <c r="L215" s="140"/>
      <c r="M215" s="140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  <c r="AL215" s="93"/>
      <c r="AM215" s="93"/>
      <c r="AN215" s="93"/>
      <c r="AO215" s="93"/>
      <c r="AP215" s="93"/>
      <c r="AQ215" s="93"/>
      <c r="AR215" s="93"/>
    </row>
    <row r="216" spans="1:44" ht="4.1500000000000004" customHeight="1">
      <c r="A216" s="88"/>
      <c r="B216" s="104"/>
      <c r="C216" s="121"/>
      <c r="D216" s="89"/>
      <c r="E216" s="89"/>
      <c r="F216" s="140"/>
      <c r="G216" s="140"/>
      <c r="H216" s="140"/>
      <c r="I216" s="140"/>
      <c r="J216" s="140"/>
      <c r="K216" s="140"/>
      <c r="L216" s="140"/>
      <c r="M216" s="140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</row>
    <row r="217" spans="1:44" ht="4.1500000000000004" customHeight="1">
      <c r="A217" s="88"/>
      <c r="B217" s="104"/>
      <c r="C217" s="121"/>
      <c r="D217" s="89"/>
      <c r="E217" s="89"/>
      <c r="F217" s="140"/>
      <c r="G217" s="140"/>
      <c r="H217" s="140"/>
      <c r="I217" s="140"/>
      <c r="J217" s="140"/>
      <c r="K217" s="140"/>
      <c r="L217" s="140"/>
      <c r="M217" s="140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  <c r="AL217" s="93"/>
      <c r="AM217" s="93"/>
      <c r="AN217" s="93"/>
      <c r="AO217" s="93"/>
      <c r="AP217" s="93"/>
      <c r="AQ217" s="93"/>
      <c r="AR217" s="93"/>
    </row>
    <row r="218" spans="1:44" ht="4.1500000000000004" customHeight="1">
      <c r="A218" s="88"/>
      <c r="B218" s="104"/>
      <c r="C218" s="121"/>
      <c r="D218" s="89"/>
      <c r="E218" s="89"/>
      <c r="F218" s="140"/>
      <c r="G218" s="140"/>
      <c r="H218" s="140"/>
      <c r="I218" s="140"/>
      <c r="J218" s="140"/>
      <c r="K218" s="140"/>
      <c r="L218" s="140"/>
      <c r="M218" s="140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  <c r="AL218" s="93"/>
      <c r="AM218" s="93"/>
      <c r="AN218" s="93"/>
      <c r="AO218" s="93"/>
      <c r="AP218" s="93"/>
      <c r="AQ218" s="93"/>
      <c r="AR218" s="93"/>
    </row>
    <row r="219" spans="1:44" ht="4.1500000000000004" customHeight="1">
      <c r="A219" s="88"/>
      <c r="B219" s="104"/>
      <c r="C219" s="121"/>
      <c r="D219" s="89"/>
      <c r="E219" s="89"/>
      <c r="F219" s="140"/>
      <c r="G219" s="140"/>
      <c r="H219" s="140"/>
      <c r="I219" s="140"/>
      <c r="J219" s="140"/>
      <c r="K219" s="140"/>
      <c r="L219" s="140"/>
      <c r="M219" s="140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  <c r="AM219" s="93"/>
      <c r="AN219" s="93"/>
      <c r="AO219" s="93"/>
      <c r="AP219" s="93"/>
      <c r="AQ219" s="93"/>
      <c r="AR219" s="93"/>
    </row>
    <row r="220" spans="1:44" ht="4.1500000000000004" customHeight="1">
      <c r="A220" s="88"/>
      <c r="B220" s="104"/>
      <c r="C220" s="121"/>
      <c r="D220" s="89"/>
      <c r="E220" s="89"/>
      <c r="F220" s="140"/>
      <c r="G220" s="140"/>
      <c r="H220" s="140"/>
      <c r="I220" s="140"/>
      <c r="J220" s="140"/>
      <c r="K220" s="140"/>
      <c r="L220" s="140"/>
      <c r="M220" s="140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  <c r="AL220" s="93"/>
      <c r="AM220" s="93"/>
      <c r="AN220" s="93"/>
      <c r="AO220" s="93"/>
      <c r="AP220" s="93"/>
      <c r="AQ220" s="93"/>
      <c r="AR220" s="93"/>
    </row>
    <row r="221" spans="1:44" ht="4.1500000000000004" customHeight="1">
      <c r="A221" s="88"/>
      <c r="B221" s="104"/>
      <c r="C221" s="121"/>
      <c r="D221" s="89"/>
      <c r="E221" s="89"/>
      <c r="F221" s="140"/>
      <c r="G221" s="140"/>
      <c r="H221" s="140"/>
      <c r="I221" s="140"/>
      <c r="J221" s="140"/>
      <c r="K221" s="140"/>
      <c r="L221" s="140"/>
      <c r="M221" s="140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  <c r="AL221" s="93"/>
      <c r="AM221" s="93"/>
      <c r="AN221" s="93"/>
      <c r="AO221" s="93"/>
      <c r="AP221" s="93"/>
      <c r="AQ221" s="93"/>
      <c r="AR221" s="93"/>
    </row>
    <row r="222" spans="1:44" ht="4.1500000000000004" customHeight="1">
      <c r="A222" s="88"/>
      <c r="B222" s="104"/>
      <c r="C222" s="121"/>
      <c r="D222" s="89"/>
      <c r="E222" s="89"/>
      <c r="F222" s="140"/>
      <c r="G222" s="140"/>
      <c r="H222" s="140"/>
      <c r="I222" s="140"/>
      <c r="J222" s="140"/>
      <c r="K222" s="140"/>
      <c r="L222" s="140"/>
      <c r="M222" s="140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  <c r="AM222" s="93"/>
      <c r="AN222" s="93"/>
      <c r="AO222" s="93"/>
      <c r="AP222" s="93"/>
      <c r="AQ222" s="93"/>
      <c r="AR222" s="93"/>
    </row>
    <row r="223" spans="1:44" ht="4.1500000000000004" customHeight="1">
      <c r="A223" s="88"/>
      <c r="B223" s="104"/>
      <c r="C223" s="121"/>
      <c r="D223" s="89"/>
      <c r="E223" s="89"/>
      <c r="F223" s="140"/>
      <c r="G223" s="140"/>
      <c r="H223" s="140"/>
      <c r="I223" s="140"/>
      <c r="J223" s="140"/>
      <c r="K223" s="140"/>
      <c r="L223" s="140"/>
      <c r="M223" s="140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  <c r="AM223" s="93"/>
      <c r="AN223" s="93"/>
      <c r="AO223" s="93"/>
      <c r="AP223" s="93"/>
      <c r="AQ223" s="93"/>
      <c r="AR223" s="93"/>
    </row>
    <row r="224" spans="1:44" ht="4.1500000000000004" customHeight="1">
      <c r="A224" s="88"/>
      <c r="B224" s="104"/>
      <c r="C224" s="121"/>
      <c r="D224" s="89"/>
      <c r="E224" s="89"/>
      <c r="F224" s="140"/>
      <c r="G224" s="140"/>
      <c r="H224" s="140"/>
      <c r="I224" s="140"/>
      <c r="J224" s="140"/>
      <c r="K224" s="140"/>
      <c r="L224" s="140"/>
      <c r="M224" s="140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  <c r="AL224" s="93"/>
      <c r="AM224" s="93"/>
      <c r="AN224" s="93"/>
      <c r="AO224" s="93"/>
      <c r="AP224" s="93"/>
      <c r="AQ224" s="93"/>
      <c r="AR224" s="93"/>
    </row>
    <row r="225" spans="1:44" ht="4.1500000000000004" customHeight="1">
      <c r="A225" s="88"/>
      <c r="B225" s="104"/>
      <c r="C225" s="121"/>
      <c r="D225" s="89"/>
      <c r="E225" s="89"/>
      <c r="F225" s="140"/>
      <c r="G225" s="140"/>
      <c r="H225" s="140"/>
      <c r="I225" s="140"/>
      <c r="J225" s="140"/>
      <c r="K225" s="140"/>
      <c r="L225" s="140"/>
      <c r="M225" s="140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</row>
    <row r="226" spans="1:44" ht="4.1500000000000004" customHeight="1">
      <c r="A226" s="88"/>
      <c r="B226" s="104"/>
      <c r="C226" s="121"/>
      <c r="D226" s="89"/>
      <c r="E226" s="89"/>
      <c r="F226" s="140"/>
      <c r="G226" s="140"/>
      <c r="H226" s="140"/>
      <c r="I226" s="140"/>
      <c r="J226" s="140"/>
      <c r="K226" s="140"/>
      <c r="L226" s="140"/>
      <c r="M226" s="140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  <c r="AL226" s="93"/>
      <c r="AM226" s="93"/>
      <c r="AN226" s="93"/>
      <c r="AO226" s="93"/>
      <c r="AP226" s="93"/>
      <c r="AQ226" s="93"/>
      <c r="AR226" s="93"/>
    </row>
    <row r="227" spans="1:44" ht="4.1500000000000004" customHeight="1">
      <c r="A227" s="88"/>
      <c r="B227" s="104"/>
      <c r="C227" s="121"/>
      <c r="D227" s="89"/>
      <c r="E227" s="89"/>
      <c r="F227" s="140"/>
      <c r="G227" s="140"/>
      <c r="H227" s="140"/>
      <c r="I227" s="140"/>
      <c r="J227" s="140"/>
      <c r="K227" s="140"/>
      <c r="L227" s="140"/>
      <c r="M227" s="140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  <c r="AJ227" s="93"/>
      <c r="AK227" s="93"/>
      <c r="AL227" s="93"/>
      <c r="AM227" s="93"/>
      <c r="AN227" s="93"/>
      <c r="AO227" s="93"/>
      <c r="AP227" s="93"/>
      <c r="AQ227" s="93"/>
      <c r="AR227" s="93"/>
    </row>
    <row r="228" spans="1:44" ht="4.1500000000000004" customHeight="1">
      <c r="A228" s="88"/>
      <c r="B228" s="104"/>
      <c r="C228" s="121"/>
      <c r="D228" s="89"/>
      <c r="E228" s="89"/>
      <c r="F228" s="140"/>
      <c r="G228" s="140"/>
      <c r="H228" s="140"/>
      <c r="I228" s="140"/>
      <c r="J228" s="140"/>
      <c r="K228" s="140"/>
      <c r="L228" s="140"/>
      <c r="M228" s="140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  <c r="AL228" s="93"/>
      <c r="AM228" s="93"/>
      <c r="AN228" s="93"/>
      <c r="AO228" s="93"/>
      <c r="AP228" s="93"/>
      <c r="AQ228" s="93"/>
      <c r="AR228" s="93"/>
    </row>
    <row r="229" spans="1:44" ht="4.1500000000000004" customHeight="1">
      <c r="A229" s="88"/>
      <c r="B229" s="104"/>
      <c r="C229" s="121"/>
      <c r="D229" s="89"/>
      <c r="E229" s="89"/>
      <c r="F229" s="140"/>
      <c r="G229" s="140"/>
      <c r="H229" s="140"/>
      <c r="I229" s="140"/>
      <c r="J229" s="140"/>
      <c r="K229" s="140"/>
      <c r="L229" s="140"/>
      <c r="M229" s="140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  <c r="AL229" s="93"/>
      <c r="AM229" s="93"/>
      <c r="AN229" s="93"/>
      <c r="AO229" s="93"/>
      <c r="AP229" s="93"/>
      <c r="AQ229" s="93"/>
      <c r="AR229" s="93"/>
    </row>
    <row r="230" spans="1:44" ht="4.1500000000000004" customHeight="1">
      <c r="A230" s="88"/>
      <c r="B230" s="104"/>
      <c r="C230" s="121"/>
      <c r="D230" s="89"/>
      <c r="E230" s="89"/>
      <c r="F230" s="140"/>
      <c r="G230" s="140"/>
      <c r="H230" s="140"/>
      <c r="I230" s="140"/>
      <c r="J230" s="140"/>
      <c r="K230" s="140"/>
      <c r="L230" s="140"/>
      <c r="M230" s="140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  <c r="AL230" s="93"/>
      <c r="AM230" s="93"/>
      <c r="AN230" s="93"/>
      <c r="AO230" s="93"/>
      <c r="AP230" s="93"/>
      <c r="AQ230" s="93"/>
      <c r="AR230" s="93"/>
    </row>
    <row r="231" spans="1:44" ht="4.1500000000000004" customHeight="1">
      <c r="A231" s="88"/>
      <c r="B231" s="104"/>
      <c r="C231" s="121"/>
      <c r="D231" s="89"/>
      <c r="E231" s="89"/>
      <c r="F231" s="140"/>
      <c r="G231" s="140"/>
      <c r="H231" s="140"/>
      <c r="I231" s="140"/>
      <c r="J231" s="140"/>
      <c r="K231" s="140"/>
      <c r="L231" s="140"/>
      <c r="M231" s="140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  <c r="AL231" s="93"/>
      <c r="AM231" s="93"/>
      <c r="AN231" s="93"/>
      <c r="AO231" s="93"/>
      <c r="AP231" s="93"/>
      <c r="AQ231" s="93"/>
      <c r="AR231" s="93"/>
    </row>
    <row r="232" spans="1:44" ht="4.1500000000000004" customHeight="1">
      <c r="A232" s="88"/>
      <c r="B232" s="104"/>
      <c r="C232" s="121"/>
      <c r="D232" s="89"/>
      <c r="E232" s="89"/>
      <c r="F232" s="140"/>
      <c r="G232" s="140"/>
      <c r="H232" s="140"/>
      <c r="I232" s="140"/>
      <c r="J232" s="140"/>
      <c r="K232" s="140"/>
      <c r="L232" s="140"/>
      <c r="M232" s="140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  <c r="AL232" s="93"/>
      <c r="AM232" s="93"/>
      <c r="AN232" s="93"/>
      <c r="AO232" s="93"/>
      <c r="AP232" s="93"/>
      <c r="AQ232" s="93"/>
      <c r="AR232" s="93"/>
    </row>
    <row r="233" spans="1:44" ht="4.1500000000000004" customHeight="1">
      <c r="A233" s="88"/>
      <c r="B233" s="104"/>
      <c r="C233" s="121"/>
      <c r="D233" s="89"/>
      <c r="E233" s="89"/>
      <c r="F233" s="140"/>
      <c r="G233" s="140"/>
      <c r="H233" s="140"/>
      <c r="I233" s="140"/>
      <c r="J233" s="140"/>
      <c r="K233" s="140"/>
      <c r="L233" s="140"/>
      <c r="M233" s="140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  <c r="AL233" s="93"/>
      <c r="AM233" s="93"/>
      <c r="AN233" s="93"/>
      <c r="AO233" s="93"/>
      <c r="AP233" s="93"/>
      <c r="AQ233" s="93"/>
      <c r="AR233" s="93"/>
    </row>
    <row r="234" spans="1:44" ht="4.1500000000000004" customHeight="1">
      <c r="A234" s="88"/>
      <c r="B234" s="104"/>
      <c r="C234" s="121"/>
      <c r="D234" s="89"/>
      <c r="E234" s="89"/>
      <c r="F234" s="140"/>
      <c r="G234" s="140"/>
      <c r="H234" s="140"/>
      <c r="I234" s="140"/>
      <c r="J234" s="140"/>
      <c r="K234" s="140"/>
      <c r="L234" s="140"/>
      <c r="M234" s="140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  <c r="AL234" s="93"/>
      <c r="AM234" s="93"/>
      <c r="AN234" s="93"/>
      <c r="AO234" s="93"/>
      <c r="AP234" s="93"/>
      <c r="AQ234" s="93"/>
      <c r="AR234" s="93"/>
    </row>
    <row r="235" spans="1:44" ht="4.1500000000000004" customHeight="1">
      <c r="A235" s="88"/>
      <c r="B235" s="104"/>
      <c r="C235" s="121"/>
      <c r="D235" s="89"/>
      <c r="E235" s="89"/>
      <c r="F235" s="140"/>
      <c r="G235" s="140"/>
      <c r="H235" s="140"/>
      <c r="I235" s="140"/>
      <c r="J235" s="140"/>
      <c r="K235" s="140"/>
      <c r="L235" s="140"/>
      <c r="M235" s="140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  <c r="AL235" s="93"/>
      <c r="AM235" s="93"/>
      <c r="AN235" s="93"/>
      <c r="AO235" s="93"/>
      <c r="AP235" s="93"/>
      <c r="AQ235" s="93"/>
      <c r="AR235" s="93"/>
    </row>
    <row r="236" spans="1:44" ht="4.1500000000000004" customHeight="1">
      <c r="A236" s="88"/>
      <c r="B236" s="104"/>
      <c r="C236" s="121"/>
      <c r="D236" s="89"/>
      <c r="E236" s="89"/>
      <c r="F236" s="140"/>
      <c r="G236" s="140"/>
      <c r="H236" s="140"/>
      <c r="I236" s="140"/>
      <c r="J236" s="140"/>
      <c r="K236" s="140"/>
      <c r="L236" s="140"/>
      <c r="M236" s="140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  <c r="AL236" s="93"/>
      <c r="AM236" s="93"/>
      <c r="AN236" s="93"/>
      <c r="AO236" s="93"/>
      <c r="AP236" s="93"/>
      <c r="AQ236" s="93"/>
      <c r="AR236" s="93"/>
    </row>
    <row r="237" spans="1:44" ht="4.1500000000000004" customHeight="1">
      <c r="A237" s="88"/>
      <c r="B237" s="104"/>
      <c r="C237" s="121"/>
      <c r="D237" s="89"/>
      <c r="E237" s="89"/>
      <c r="F237" s="140"/>
      <c r="G237" s="140"/>
      <c r="H237" s="140"/>
      <c r="I237" s="140"/>
      <c r="J237" s="140"/>
      <c r="K237" s="140"/>
      <c r="L237" s="140"/>
      <c r="M237" s="140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  <c r="AL237" s="93"/>
      <c r="AM237" s="93"/>
      <c r="AN237" s="93"/>
      <c r="AO237" s="93"/>
      <c r="AP237" s="93"/>
      <c r="AQ237" s="93"/>
      <c r="AR237" s="93"/>
    </row>
    <row r="238" spans="1:44" ht="4.1500000000000004" customHeight="1">
      <c r="A238" s="88"/>
      <c r="B238" s="104"/>
      <c r="C238" s="121"/>
      <c r="D238" s="89"/>
      <c r="E238" s="89"/>
      <c r="F238" s="140"/>
      <c r="G238" s="140"/>
      <c r="H238" s="140"/>
      <c r="I238" s="140"/>
      <c r="J238" s="140"/>
      <c r="K238" s="140"/>
      <c r="L238" s="140"/>
      <c r="M238" s="140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3"/>
      <c r="AK238" s="93"/>
      <c r="AL238" s="93"/>
      <c r="AM238" s="93"/>
      <c r="AN238" s="93"/>
      <c r="AO238" s="93"/>
      <c r="AP238" s="93"/>
      <c r="AQ238" s="93"/>
      <c r="AR238" s="93"/>
    </row>
    <row r="239" spans="1:44" ht="4.1500000000000004" customHeight="1">
      <c r="A239" s="88"/>
      <c r="B239" s="104"/>
      <c r="C239" s="121"/>
      <c r="D239" s="89"/>
      <c r="E239" s="89"/>
      <c r="F239" s="140"/>
      <c r="G239" s="140"/>
      <c r="H239" s="140"/>
      <c r="I239" s="140"/>
      <c r="J239" s="140"/>
      <c r="K239" s="140"/>
      <c r="L239" s="140"/>
      <c r="M239" s="140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/>
      <c r="AL239" s="93"/>
      <c r="AM239" s="93"/>
      <c r="AN239" s="93"/>
      <c r="AO239" s="93"/>
      <c r="AP239" s="93"/>
      <c r="AQ239" s="93"/>
      <c r="AR239" s="93"/>
    </row>
    <row r="240" spans="1:44" ht="4.1500000000000004" customHeight="1">
      <c r="A240" s="88"/>
      <c r="B240" s="104"/>
      <c r="C240" s="121"/>
      <c r="D240" s="89"/>
      <c r="E240" s="89"/>
      <c r="F240" s="140"/>
      <c r="G240" s="140"/>
      <c r="H240" s="140"/>
      <c r="I240" s="140"/>
      <c r="J240" s="140"/>
      <c r="K240" s="140"/>
      <c r="L240" s="140"/>
      <c r="M240" s="140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  <c r="AL240" s="93"/>
      <c r="AM240" s="93"/>
      <c r="AN240" s="93"/>
      <c r="AO240" s="93"/>
      <c r="AP240" s="93"/>
      <c r="AQ240" s="93"/>
      <c r="AR240" s="93"/>
    </row>
    <row r="241" spans="1:44" ht="4.1500000000000004" customHeight="1">
      <c r="A241" s="88"/>
      <c r="B241" s="104"/>
      <c r="C241" s="121"/>
      <c r="D241" s="89"/>
      <c r="E241" s="89"/>
      <c r="F241" s="140"/>
      <c r="G241" s="140"/>
      <c r="H241" s="140"/>
      <c r="I241" s="140"/>
      <c r="J241" s="140"/>
      <c r="K241" s="140"/>
      <c r="L241" s="140"/>
      <c r="M241" s="140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  <c r="AL241" s="93"/>
      <c r="AM241" s="93"/>
      <c r="AN241" s="93"/>
      <c r="AO241" s="93"/>
      <c r="AP241" s="93"/>
      <c r="AQ241" s="93"/>
      <c r="AR241" s="93"/>
    </row>
    <row r="242" spans="1:44" ht="4.1500000000000004" customHeight="1">
      <c r="A242" s="88"/>
      <c r="B242" s="104"/>
      <c r="C242" s="121"/>
      <c r="D242" s="89"/>
      <c r="E242" s="89"/>
      <c r="F242" s="140"/>
      <c r="G242" s="140"/>
      <c r="H242" s="140"/>
      <c r="I242" s="140"/>
      <c r="J242" s="140"/>
      <c r="K242" s="140"/>
      <c r="L242" s="140"/>
      <c r="M242" s="140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  <c r="AL242" s="93"/>
      <c r="AM242" s="93"/>
      <c r="AN242" s="93"/>
      <c r="AO242" s="93"/>
      <c r="AP242" s="93"/>
      <c r="AQ242" s="93"/>
      <c r="AR242" s="93"/>
    </row>
    <row r="243" spans="1:44" ht="4.1500000000000004" customHeight="1">
      <c r="A243" s="88"/>
      <c r="B243" s="104"/>
      <c r="C243" s="121"/>
      <c r="D243" s="89"/>
      <c r="E243" s="89"/>
      <c r="F243" s="140"/>
      <c r="G243" s="140"/>
      <c r="H243" s="140"/>
      <c r="I243" s="140"/>
      <c r="J243" s="140"/>
      <c r="K243" s="140"/>
      <c r="L243" s="140"/>
      <c r="M243" s="140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  <c r="AL243" s="93"/>
      <c r="AM243" s="93"/>
      <c r="AN243" s="93"/>
      <c r="AO243" s="93"/>
      <c r="AP243" s="93"/>
      <c r="AQ243" s="93"/>
      <c r="AR243" s="93"/>
    </row>
    <row r="244" spans="1:44" ht="4.1500000000000004" customHeight="1">
      <c r="A244" s="88"/>
      <c r="B244" s="104"/>
      <c r="C244" s="121"/>
      <c r="D244" s="89"/>
      <c r="E244" s="89"/>
      <c r="F244" s="140"/>
      <c r="G244" s="140"/>
      <c r="H244" s="140"/>
      <c r="I244" s="140"/>
      <c r="J244" s="140"/>
      <c r="K244" s="140"/>
      <c r="L244" s="140"/>
      <c r="M244" s="140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  <c r="AL244" s="93"/>
      <c r="AM244" s="93"/>
      <c r="AN244" s="93"/>
      <c r="AO244" s="93"/>
      <c r="AP244" s="93"/>
      <c r="AQ244" s="93"/>
      <c r="AR244" s="93"/>
    </row>
    <row r="245" spans="1:44" ht="4.1500000000000004" customHeight="1">
      <c r="A245" s="84"/>
      <c r="B245" s="105"/>
      <c r="C245" s="122"/>
      <c r="D245" s="85"/>
      <c r="E245" s="85"/>
      <c r="F245" s="140"/>
      <c r="G245" s="140"/>
      <c r="H245" s="140"/>
      <c r="I245" s="140"/>
      <c r="J245" s="140"/>
      <c r="K245" s="140"/>
      <c r="L245" s="140"/>
      <c r="M245" s="140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3"/>
      <c r="AK245" s="93"/>
      <c r="AL245" s="93"/>
      <c r="AM245" s="93"/>
      <c r="AN245" s="93"/>
      <c r="AO245" s="93"/>
      <c r="AP245" s="93"/>
      <c r="AQ245" s="93"/>
      <c r="AR245" s="93"/>
    </row>
    <row r="246" spans="1:44" ht="4.1500000000000004" customHeight="1">
      <c r="A246" s="84"/>
      <c r="B246" s="105"/>
      <c r="C246" s="122"/>
      <c r="D246" s="85"/>
      <c r="E246" s="85"/>
      <c r="F246" s="140"/>
      <c r="G246" s="140"/>
      <c r="H246" s="140"/>
      <c r="I246" s="140"/>
      <c r="J246" s="140"/>
      <c r="K246" s="140"/>
      <c r="L246" s="140"/>
      <c r="M246" s="140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3"/>
      <c r="AK246" s="93"/>
      <c r="AL246" s="93"/>
      <c r="AM246" s="93"/>
      <c r="AN246" s="93"/>
      <c r="AO246" s="93"/>
      <c r="AP246" s="93"/>
      <c r="AQ246" s="93"/>
      <c r="AR246" s="93"/>
    </row>
    <row r="247" spans="1:44" ht="4.1500000000000004" customHeight="1">
      <c r="A247" s="84"/>
      <c r="B247" s="105"/>
      <c r="C247" s="122"/>
      <c r="D247" s="85"/>
      <c r="E247" s="85"/>
      <c r="F247" s="140"/>
      <c r="G247" s="140"/>
      <c r="H247" s="140"/>
      <c r="I247" s="140"/>
      <c r="J247" s="140"/>
      <c r="K247" s="140"/>
      <c r="L247" s="140"/>
      <c r="M247" s="140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  <c r="AL247" s="93"/>
      <c r="AM247" s="93"/>
      <c r="AN247" s="93"/>
      <c r="AO247" s="93"/>
      <c r="AP247" s="93"/>
      <c r="AQ247" s="93"/>
      <c r="AR247" s="93"/>
    </row>
    <row r="248" spans="1:44" ht="4.1500000000000004" customHeight="1">
      <c r="A248" s="84"/>
      <c r="B248" s="105"/>
      <c r="C248" s="122"/>
      <c r="D248" s="85"/>
      <c r="E248" s="85"/>
      <c r="F248" s="140"/>
      <c r="G248" s="140"/>
      <c r="H248" s="140"/>
      <c r="I248" s="140"/>
      <c r="J248" s="140"/>
      <c r="K248" s="140"/>
      <c r="L248" s="140"/>
      <c r="M248" s="140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  <c r="AL248" s="93"/>
      <c r="AM248" s="93"/>
      <c r="AN248" s="93"/>
      <c r="AO248" s="93"/>
      <c r="AP248" s="93"/>
      <c r="AQ248" s="93"/>
      <c r="AR248" s="93"/>
    </row>
    <row r="249" spans="1:44" ht="4.1500000000000004" customHeight="1">
      <c r="A249" s="84"/>
      <c r="B249" s="105"/>
      <c r="C249" s="122"/>
      <c r="D249" s="85"/>
      <c r="E249" s="85"/>
      <c r="F249" s="140"/>
      <c r="G249" s="140"/>
      <c r="H249" s="140"/>
      <c r="I249" s="140"/>
      <c r="J249" s="140"/>
      <c r="K249" s="140"/>
      <c r="L249" s="140"/>
      <c r="M249" s="140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  <c r="AL249" s="93"/>
      <c r="AM249" s="93"/>
      <c r="AN249" s="93"/>
      <c r="AO249" s="93"/>
      <c r="AP249" s="93"/>
      <c r="AQ249" s="93"/>
      <c r="AR249" s="93"/>
    </row>
    <row r="250" spans="1:44" ht="4.1500000000000004" customHeight="1">
      <c r="A250" s="84"/>
      <c r="B250" s="105"/>
      <c r="C250" s="122"/>
      <c r="D250" s="85"/>
      <c r="E250" s="85"/>
      <c r="F250" s="140"/>
      <c r="G250" s="140"/>
      <c r="H250" s="140"/>
      <c r="I250" s="140"/>
      <c r="J250" s="140"/>
      <c r="K250" s="140"/>
      <c r="L250" s="140"/>
      <c r="M250" s="140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  <c r="AL250" s="93"/>
      <c r="AM250" s="93"/>
      <c r="AN250" s="93"/>
      <c r="AO250" s="93"/>
      <c r="AP250" s="93"/>
      <c r="AQ250" s="93"/>
      <c r="AR250" s="93"/>
    </row>
    <row r="251" spans="1:44" ht="4.1500000000000004" customHeight="1">
      <c r="A251" s="84"/>
      <c r="B251" s="105"/>
      <c r="C251" s="122"/>
      <c r="D251" s="85"/>
      <c r="E251" s="85"/>
      <c r="F251" s="140"/>
      <c r="G251" s="140"/>
      <c r="H251" s="140"/>
      <c r="I251" s="140"/>
      <c r="J251" s="140"/>
      <c r="K251" s="140"/>
      <c r="L251" s="140"/>
      <c r="M251" s="140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  <c r="AL251" s="93"/>
      <c r="AM251" s="93"/>
      <c r="AN251" s="93"/>
      <c r="AO251" s="93"/>
      <c r="AP251" s="93"/>
      <c r="AQ251" s="93"/>
      <c r="AR251" s="93"/>
    </row>
    <row r="252" spans="1:44" ht="4.1500000000000004" customHeight="1">
      <c r="A252" s="84"/>
      <c r="B252" s="105"/>
      <c r="C252" s="122"/>
      <c r="D252" s="85"/>
      <c r="E252" s="85"/>
      <c r="F252" s="140"/>
      <c r="G252" s="140"/>
      <c r="H252" s="140"/>
      <c r="I252" s="140"/>
      <c r="J252" s="140"/>
      <c r="K252" s="140"/>
      <c r="L252" s="140"/>
      <c r="M252" s="140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/>
      <c r="AL252" s="93"/>
      <c r="AM252" s="93"/>
      <c r="AN252" s="93"/>
      <c r="AO252" s="93"/>
      <c r="AP252" s="93"/>
      <c r="AQ252" s="93"/>
      <c r="AR252" s="93"/>
    </row>
    <row r="253" spans="1:44" ht="4.1500000000000004" customHeight="1">
      <c r="A253" s="84"/>
      <c r="B253" s="105"/>
      <c r="C253" s="122"/>
      <c r="D253" s="85"/>
      <c r="E253" s="85"/>
      <c r="F253" s="140"/>
      <c r="G253" s="140"/>
      <c r="H253" s="140"/>
      <c r="I253" s="140"/>
      <c r="J253" s="140"/>
      <c r="K253" s="140"/>
      <c r="L253" s="140"/>
      <c r="M253" s="140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3"/>
      <c r="AK253" s="93"/>
      <c r="AL253" s="93"/>
      <c r="AM253" s="93"/>
      <c r="AN253" s="93"/>
      <c r="AO253" s="93"/>
      <c r="AP253" s="93"/>
      <c r="AQ253" s="93"/>
      <c r="AR253" s="93"/>
    </row>
    <row r="254" spans="1:44" ht="4.1500000000000004" customHeight="1">
      <c r="A254" s="84"/>
      <c r="B254" s="105"/>
      <c r="C254" s="122"/>
      <c r="D254" s="85"/>
      <c r="E254" s="85"/>
      <c r="F254" s="140"/>
      <c r="G254" s="140"/>
      <c r="H254" s="140"/>
      <c r="I254" s="140"/>
      <c r="J254" s="140"/>
      <c r="K254" s="140"/>
      <c r="L254" s="140"/>
      <c r="M254" s="140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  <c r="AL254" s="93"/>
      <c r="AM254" s="93"/>
      <c r="AN254" s="93"/>
      <c r="AO254" s="93"/>
      <c r="AP254" s="93"/>
      <c r="AQ254" s="93"/>
      <c r="AR254" s="93"/>
    </row>
    <row r="255" spans="1:44" ht="4.1500000000000004" customHeight="1">
      <c r="A255" s="84"/>
      <c r="B255" s="105"/>
      <c r="C255" s="122"/>
      <c r="D255" s="85"/>
      <c r="E255" s="85"/>
      <c r="F255" s="140"/>
      <c r="G255" s="140"/>
      <c r="H255" s="140"/>
      <c r="I255" s="140"/>
      <c r="J255" s="140"/>
      <c r="K255" s="140"/>
      <c r="L255" s="140"/>
      <c r="M255" s="140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3"/>
      <c r="AK255" s="93"/>
      <c r="AL255" s="93"/>
      <c r="AM255" s="93"/>
      <c r="AN255" s="93"/>
      <c r="AO255" s="93"/>
      <c r="AP255" s="93"/>
      <c r="AQ255" s="93"/>
      <c r="AR255" s="93"/>
    </row>
    <row r="256" spans="1:44" ht="4.1500000000000004" customHeight="1">
      <c r="A256" s="84"/>
      <c r="B256" s="105"/>
      <c r="C256" s="122"/>
      <c r="D256" s="85"/>
      <c r="E256" s="85"/>
      <c r="F256" s="140"/>
      <c r="G256" s="140"/>
      <c r="H256" s="140"/>
      <c r="I256" s="140"/>
      <c r="J256" s="140"/>
      <c r="K256" s="140"/>
      <c r="L256" s="140"/>
      <c r="M256" s="140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  <c r="AL256" s="93"/>
      <c r="AM256" s="93"/>
      <c r="AN256" s="93"/>
      <c r="AO256" s="93"/>
      <c r="AP256" s="93"/>
      <c r="AQ256" s="93"/>
      <c r="AR256" s="93"/>
    </row>
    <row r="257" spans="1:44" ht="4.1500000000000004" customHeight="1">
      <c r="A257" s="84"/>
      <c r="B257" s="105"/>
      <c r="C257" s="122"/>
      <c r="D257" s="85"/>
      <c r="E257" s="85"/>
      <c r="F257" s="140"/>
      <c r="G257" s="140"/>
      <c r="H257" s="140"/>
      <c r="I257" s="140"/>
      <c r="J257" s="140"/>
      <c r="K257" s="140"/>
      <c r="L257" s="140"/>
      <c r="M257" s="140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  <c r="AL257" s="93"/>
      <c r="AM257" s="93"/>
      <c r="AN257" s="93"/>
      <c r="AO257" s="93"/>
      <c r="AP257" s="93"/>
      <c r="AQ257" s="93"/>
      <c r="AR257" s="93"/>
    </row>
    <row r="258" spans="1:44" ht="4.1500000000000004" customHeight="1">
      <c r="A258" s="84"/>
      <c r="B258" s="105"/>
      <c r="C258" s="122"/>
      <c r="D258" s="85"/>
      <c r="E258" s="85"/>
      <c r="F258" s="140"/>
      <c r="G258" s="140"/>
      <c r="H258" s="140"/>
      <c r="I258" s="140"/>
      <c r="J258" s="140"/>
      <c r="K258" s="140"/>
      <c r="L258" s="140"/>
      <c r="M258" s="140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  <c r="AL258" s="93"/>
      <c r="AM258" s="93"/>
      <c r="AN258" s="93"/>
      <c r="AO258" s="93"/>
      <c r="AP258" s="93"/>
      <c r="AQ258" s="93"/>
      <c r="AR258" s="93"/>
    </row>
    <row r="259" spans="1:44" ht="4.1500000000000004" customHeight="1">
      <c r="A259" s="84"/>
      <c r="B259" s="105"/>
      <c r="C259" s="122"/>
      <c r="D259" s="85"/>
      <c r="E259" s="85"/>
      <c r="F259" s="140"/>
      <c r="G259" s="140"/>
      <c r="H259" s="140"/>
      <c r="I259" s="140"/>
      <c r="J259" s="140"/>
      <c r="K259" s="140"/>
      <c r="L259" s="140"/>
      <c r="M259" s="140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  <c r="AL259" s="93"/>
      <c r="AM259" s="93"/>
      <c r="AN259" s="93"/>
      <c r="AO259" s="93"/>
      <c r="AP259" s="93"/>
      <c r="AQ259" s="93"/>
      <c r="AR259" s="93"/>
    </row>
    <row r="260" spans="1:44" ht="4.1500000000000004" customHeight="1">
      <c r="A260" s="84"/>
      <c r="B260" s="105"/>
      <c r="C260" s="122"/>
      <c r="D260" s="85"/>
      <c r="E260" s="85"/>
      <c r="F260" s="140"/>
      <c r="G260" s="140"/>
      <c r="H260" s="140"/>
      <c r="I260" s="140"/>
      <c r="J260" s="140"/>
      <c r="K260" s="140"/>
      <c r="L260" s="140"/>
      <c r="M260" s="140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  <c r="AL260" s="93"/>
      <c r="AM260" s="93"/>
      <c r="AN260" s="93"/>
      <c r="AO260" s="93"/>
      <c r="AP260" s="93"/>
      <c r="AQ260" s="93"/>
      <c r="AR260" s="93"/>
    </row>
    <row r="261" spans="1:44" ht="4.1500000000000004" customHeight="1">
      <c r="A261" s="84"/>
      <c r="B261" s="105"/>
      <c r="C261" s="122"/>
      <c r="D261" s="85"/>
      <c r="E261" s="85"/>
      <c r="F261" s="140"/>
      <c r="G261" s="140"/>
      <c r="H261" s="140"/>
      <c r="I261" s="140"/>
      <c r="J261" s="140"/>
      <c r="K261" s="140"/>
      <c r="L261" s="140"/>
      <c r="M261" s="140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3"/>
      <c r="AQ261" s="93"/>
      <c r="AR261" s="93"/>
    </row>
    <row r="262" spans="1:44" ht="4.1500000000000004" customHeight="1">
      <c r="A262" s="84"/>
      <c r="B262" s="105"/>
      <c r="C262" s="122"/>
      <c r="D262" s="85"/>
      <c r="E262" s="85"/>
      <c r="F262" s="140"/>
      <c r="G262" s="140"/>
      <c r="H262" s="140"/>
      <c r="I262" s="140"/>
      <c r="J262" s="140"/>
      <c r="K262" s="140"/>
      <c r="L262" s="140"/>
      <c r="M262" s="140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  <c r="AL262" s="93"/>
      <c r="AM262" s="93"/>
      <c r="AN262" s="93"/>
      <c r="AO262" s="93"/>
      <c r="AP262" s="93"/>
      <c r="AQ262" s="93"/>
      <c r="AR262" s="93"/>
    </row>
    <row r="263" spans="1:44" ht="4.1500000000000004" customHeight="1">
      <c r="A263" s="84"/>
      <c r="B263" s="105"/>
      <c r="C263" s="122"/>
      <c r="D263" s="85"/>
      <c r="E263" s="85"/>
      <c r="F263" s="140"/>
      <c r="G263" s="140"/>
      <c r="H263" s="140"/>
      <c r="I263" s="140"/>
      <c r="J263" s="140"/>
      <c r="K263" s="140"/>
      <c r="L263" s="140"/>
      <c r="M263" s="140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  <c r="AL263" s="93"/>
      <c r="AM263" s="93"/>
      <c r="AN263" s="93"/>
      <c r="AO263" s="93"/>
      <c r="AP263" s="93"/>
      <c r="AQ263" s="93"/>
      <c r="AR263" s="93"/>
    </row>
    <row r="264" spans="1:44" ht="4.1500000000000004" customHeight="1">
      <c r="A264" s="84"/>
      <c r="B264" s="105"/>
      <c r="C264" s="122"/>
      <c r="D264" s="85"/>
      <c r="E264" s="85"/>
      <c r="F264" s="140"/>
      <c r="G264" s="140"/>
      <c r="H264" s="140"/>
      <c r="I264" s="140"/>
      <c r="J264" s="140"/>
      <c r="K264" s="140"/>
      <c r="L264" s="140"/>
      <c r="M264" s="140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  <c r="AJ264" s="93"/>
      <c r="AK264" s="93"/>
      <c r="AL264" s="93"/>
      <c r="AM264" s="93"/>
      <c r="AN264" s="93"/>
      <c r="AO264" s="93"/>
      <c r="AP264" s="93"/>
      <c r="AQ264" s="93"/>
      <c r="AR264" s="93"/>
    </row>
    <row r="265" spans="1:44" ht="4.1500000000000004" customHeight="1">
      <c r="A265" s="84"/>
      <c r="B265" s="105"/>
      <c r="C265" s="122"/>
      <c r="D265" s="85"/>
      <c r="E265" s="85"/>
      <c r="F265" s="140"/>
      <c r="G265" s="140"/>
      <c r="H265" s="140"/>
      <c r="I265" s="140"/>
      <c r="J265" s="140"/>
      <c r="K265" s="140"/>
      <c r="L265" s="140"/>
      <c r="M265" s="140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  <c r="AL265" s="93"/>
      <c r="AM265" s="93"/>
      <c r="AN265" s="93"/>
      <c r="AO265" s="93"/>
      <c r="AP265" s="93"/>
      <c r="AQ265" s="93"/>
      <c r="AR265" s="93"/>
    </row>
    <row r="266" spans="1:44" ht="4.1500000000000004" customHeight="1">
      <c r="A266" s="84"/>
      <c r="B266" s="105"/>
      <c r="C266" s="122"/>
      <c r="D266" s="85"/>
      <c r="E266" s="85"/>
      <c r="F266" s="140"/>
      <c r="G266" s="140"/>
      <c r="H266" s="140"/>
      <c r="I266" s="140"/>
      <c r="J266" s="140"/>
      <c r="K266" s="140"/>
      <c r="L266" s="140"/>
      <c r="M266" s="140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  <c r="AJ266" s="93"/>
      <c r="AK266" s="93"/>
      <c r="AL266" s="93"/>
      <c r="AM266" s="93"/>
      <c r="AN266" s="93"/>
      <c r="AO266" s="93"/>
      <c r="AP266" s="93"/>
      <c r="AQ266" s="93"/>
      <c r="AR266" s="93"/>
    </row>
    <row r="267" spans="1:44" ht="4.1500000000000004" customHeight="1">
      <c r="A267" s="84"/>
      <c r="B267" s="105"/>
      <c r="C267" s="122"/>
      <c r="D267" s="85"/>
      <c r="E267" s="85"/>
      <c r="F267" s="140"/>
      <c r="G267" s="140"/>
      <c r="H267" s="140"/>
      <c r="I267" s="140"/>
      <c r="J267" s="140"/>
      <c r="K267" s="140"/>
      <c r="L267" s="140"/>
      <c r="M267" s="140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  <c r="AL267" s="93"/>
      <c r="AM267" s="93"/>
      <c r="AN267" s="93"/>
      <c r="AO267" s="93"/>
      <c r="AP267" s="93"/>
      <c r="AQ267" s="93"/>
      <c r="AR267" s="93"/>
    </row>
    <row r="268" spans="1:44" ht="4.1500000000000004" customHeight="1">
      <c r="A268" s="84"/>
      <c r="B268" s="105"/>
      <c r="C268" s="122"/>
      <c r="D268" s="85"/>
      <c r="E268" s="85"/>
      <c r="F268" s="140"/>
      <c r="G268" s="140"/>
      <c r="H268" s="140"/>
      <c r="I268" s="140"/>
      <c r="J268" s="140"/>
      <c r="K268" s="140"/>
      <c r="L268" s="140"/>
      <c r="M268" s="140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  <c r="AJ268" s="93"/>
      <c r="AK268" s="93"/>
      <c r="AL268" s="93"/>
      <c r="AM268" s="93"/>
      <c r="AN268" s="93"/>
      <c r="AO268" s="93"/>
      <c r="AP268" s="93"/>
      <c r="AQ268" s="93"/>
      <c r="AR268" s="93"/>
    </row>
    <row r="269" spans="1:44" ht="4.1500000000000004" customHeight="1">
      <c r="A269" s="84"/>
      <c r="B269" s="105"/>
      <c r="C269" s="122"/>
      <c r="D269" s="85"/>
      <c r="E269" s="85"/>
      <c r="F269" s="140"/>
      <c r="G269" s="140"/>
      <c r="H269" s="140"/>
      <c r="I269" s="140"/>
      <c r="J269" s="140"/>
      <c r="K269" s="140"/>
      <c r="L269" s="140"/>
      <c r="M269" s="140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  <c r="AL269" s="93"/>
      <c r="AM269" s="93"/>
      <c r="AN269" s="93"/>
      <c r="AO269" s="93"/>
      <c r="AP269" s="93"/>
      <c r="AQ269" s="93"/>
      <c r="AR269" s="93"/>
    </row>
    <row r="270" spans="1:44" ht="4.1500000000000004" customHeight="1">
      <c r="A270" s="84"/>
      <c r="B270" s="105"/>
      <c r="C270" s="122"/>
      <c r="D270" s="85"/>
      <c r="E270" s="85"/>
      <c r="F270" s="140"/>
      <c r="G270" s="140"/>
      <c r="H270" s="140"/>
      <c r="I270" s="140"/>
      <c r="J270" s="140"/>
      <c r="K270" s="140"/>
      <c r="L270" s="140"/>
      <c r="M270" s="140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93"/>
      <c r="AQ270" s="93"/>
      <c r="AR270" s="93"/>
    </row>
    <row r="271" spans="1:44" ht="4.1500000000000004" customHeight="1">
      <c r="A271" s="84"/>
      <c r="B271" s="105"/>
      <c r="C271" s="122"/>
      <c r="D271" s="85"/>
      <c r="E271" s="85"/>
      <c r="F271" s="140"/>
      <c r="G271" s="140"/>
      <c r="H271" s="140"/>
      <c r="I271" s="140"/>
      <c r="J271" s="140"/>
      <c r="K271" s="140"/>
      <c r="L271" s="140"/>
      <c r="M271" s="140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  <c r="AL271" s="93"/>
      <c r="AM271" s="93"/>
      <c r="AN271" s="93"/>
      <c r="AO271" s="93"/>
      <c r="AP271" s="93"/>
      <c r="AQ271" s="93"/>
      <c r="AR271" s="93"/>
    </row>
    <row r="272" spans="1:44" ht="4.1500000000000004" customHeight="1">
      <c r="A272" s="84"/>
      <c r="B272" s="105"/>
      <c r="C272" s="122"/>
      <c r="D272" s="85"/>
      <c r="E272" s="85"/>
      <c r="F272" s="140"/>
      <c r="G272" s="140"/>
      <c r="H272" s="140"/>
      <c r="I272" s="140"/>
      <c r="J272" s="140"/>
      <c r="K272" s="140"/>
      <c r="L272" s="140"/>
      <c r="M272" s="140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  <c r="AL272" s="93"/>
      <c r="AM272" s="93"/>
      <c r="AN272" s="93"/>
      <c r="AO272" s="93"/>
      <c r="AP272" s="93"/>
      <c r="AQ272" s="93"/>
      <c r="AR272" s="93"/>
    </row>
    <row r="273" spans="1:44" ht="4.1500000000000004" customHeight="1">
      <c r="A273" s="84"/>
      <c r="B273" s="105"/>
      <c r="C273" s="122"/>
      <c r="D273" s="85"/>
      <c r="E273" s="85"/>
      <c r="F273" s="140"/>
      <c r="G273" s="140"/>
      <c r="H273" s="140"/>
      <c r="I273" s="140"/>
      <c r="J273" s="140"/>
      <c r="K273" s="140"/>
      <c r="L273" s="140"/>
      <c r="M273" s="140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  <c r="AL273" s="93"/>
      <c r="AM273" s="93"/>
      <c r="AN273" s="93"/>
      <c r="AO273" s="93"/>
      <c r="AP273" s="93"/>
      <c r="AQ273" s="93"/>
      <c r="AR273" s="93"/>
    </row>
    <row r="274" spans="1:44" ht="4.1500000000000004" customHeight="1">
      <c r="A274" s="84"/>
      <c r="B274" s="105"/>
      <c r="C274" s="122"/>
      <c r="D274" s="85"/>
      <c r="E274" s="85"/>
      <c r="F274" s="140"/>
      <c r="G274" s="140"/>
      <c r="H274" s="140"/>
      <c r="I274" s="140"/>
      <c r="J274" s="140"/>
      <c r="K274" s="140"/>
      <c r="L274" s="140"/>
      <c r="M274" s="140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  <c r="AL274" s="93"/>
      <c r="AM274" s="93"/>
      <c r="AN274" s="93"/>
      <c r="AO274" s="93"/>
      <c r="AP274" s="93"/>
      <c r="AQ274" s="93"/>
      <c r="AR274" s="93"/>
    </row>
    <row r="275" spans="1:44" ht="4.1500000000000004" customHeight="1">
      <c r="A275" s="84"/>
      <c r="B275" s="105"/>
      <c r="C275" s="122"/>
      <c r="D275" s="85"/>
      <c r="E275" s="85"/>
      <c r="F275" s="140"/>
      <c r="G275" s="140"/>
      <c r="H275" s="140"/>
      <c r="I275" s="140"/>
      <c r="J275" s="140"/>
      <c r="K275" s="140"/>
      <c r="L275" s="140"/>
      <c r="M275" s="140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3"/>
      <c r="AK275" s="93"/>
      <c r="AL275" s="93"/>
      <c r="AM275" s="93"/>
      <c r="AN275" s="93"/>
      <c r="AO275" s="93"/>
      <c r="AP275" s="93"/>
      <c r="AQ275" s="93"/>
      <c r="AR275" s="93"/>
    </row>
    <row r="276" spans="1:44" ht="4.1500000000000004" customHeight="1">
      <c r="A276" s="84"/>
      <c r="B276" s="105"/>
      <c r="C276" s="122"/>
      <c r="D276" s="85"/>
      <c r="E276" s="85"/>
      <c r="F276" s="140"/>
      <c r="G276" s="140"/>
      <c r="H276" s="140"/>
      <c r="I276" s="140"/>
      <c r="J276" s="140"/>
      <c r="K276" s="140"/>
      <c r="L276" s="140"/>
      <c r="M276" s="140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  <c r="AL276" s="93"/>
      <c r="AM276" s="93"/>
      <c r="AN276" s="93"/>
      <c r="AO276" s="93"/>
      <c r="AP276" s="93"/>
      <c r="AQ276" s="93"/>
      <c r="AR276" s="93"/>
    </row>
    <row r="277" spans="1:44" ht="4.1500000000000004" customHeight="1">
      <c r="A277" s="84"/>
      <c r="B277" s="105"/>
      <c r="C277" s="122"/>
      <c r="D277" s="85"/>
      <c r="E277" s="85"/>
      <c r="F277" s="140"/>
      <c r="G277" s="140"/>
      <c r="H277" s="140"/>
      <c r="I277" s="140"/>
      <c r="J277" s="140"/>
      <c r="K277" s="140"/>
      <c r="L277" s="140"/>
      <c r="M277" s="140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  <c r="AM277" s="93"/>
      <c r="AN277" s="93"/>
      <c r="AO277" s="93"/>
      <c r="AP277" s="93"/>
      <c r="AQ277" s="93"/>
      <c r="AR277" s="93"/>
    </row>
    <row r="278" spans="1:44" ht="4.1500000000000004" customHeight="1">
      <c r="A278" s="84"/>
      <c r="B278" s="105"/>
      <c r="C278" s="122"/>
      <c r="D278" s="85"/>
      <c r="E278" s="85"/>
      <c r="F278" s="140"/>
      <c r="G278" s="140"/>
      <c r="H278" s="140"/>
      <c r="I278" s="140"/>
      <c r="J278" s="140"/>
      <c r="K278" s="140"/>
      <c r="L278" s="140"/>
      <c r="M278" s="140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  <c r="AL278" s="93"/>
      <c r="AM278" s="93"/>
      <c r="AN278" s="93"/>
      <c r="AO278" s="93"/>
      <c r="AP278" s="93"/>
      <c r="AQ278" s="93"/>
      <c r="AR278" s="93"/>
    </row>
    <row r="279" spans="1:44" ht="4.1500000000000004" customHeight="1">
      <c r="A279" s="84"/>
      <c r="B279" s="105"/>
      <c r="C279" s="122"/>
      <c r="D279" s="85"/>
      <c r="E279" s="85"/>
      <c r="F279" s="140"/>
      <c r="G279" s="140"/>
      <c r="H279" s="140"/>
      <c r="I279" s="140"/>
      <c r="J279" s="140"/>
      <c r="K279" s="140"/>
      <c r="L279" s="140"/>
      <c r="M279" s="140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  <c r="AL279" s="93"/>
      <c r="AM279" s="93"/>
      <c r="AN279" s="93"/>
      <c r="AO279" s="93"/>
      <c r="AP279" s="93"/>
      <c r="AQ279" s="93"/>
      <c r="AR279" s="93"/>
    </row>
    <row r="280" spans="1:44" ht="4.1500000000000004" customHeight="1">
      <c r="A280" s="84"/>
      <c r="B280" s="105"/>
      <c r="C280" s="122"/>
      <c r="D280" s="85"/>
      <c r="E280" s="85"/>
      <c r="F280" s="140"/>
      <c r="G280" s="140"/>
      <c r="H280" s="140"/>
      <c r="I280" s="140"/>
      <c r="J280" s="140"/>
      <c r="K280" s="140"/>
      <c r="L280" s="140"/>
      <c r="M280" s="140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  <c r="AL280" s="93"/>
      <c r="AM280" s="93"/>
      <c r="AN280" s="93"/>
      <c r="AO280" s="93"/>
      <c r="AP280" s="93"/>
      <c r="AQ280" s="93"/>
      <c r="AR280" s="93"/>
    </row>
    <row r="281" spans="1:44" ht="4.1500000000000004" customHeight="1">
      <c r="A281" s="84"/>
      <c r="B281" s="105"/>
      <c r="C281" s="122"/>
      <c r="D281" s="85"/>
      <c r="E281" s="85"/>
      <c r="F281" s="140"/>
      <c r="G281" s="140"/>
      <c r="H281" s="140"/>
      <c r="I281" s="140"/>
      <c r="J281" s="140"/>
      <c r="K281" s="140"/>
      <c r="L281" s="140"/>
      <c r="M281" s="140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  <c r="AL281" s="93"/>
      <c r="AM281" s="93"/>
      <c r="AN281" s="93"/>
      <c r="AO281" s="93"/>
      <c r="AP281" s="93"/>
      <c r="AQ281" s="93"/>
      <c r="AR281" s="93"/>
    </row>
    <row r="282" spans="1:44" ht="4.1500000000000004" customHeight="1">
      <c r="A282" s="84"/>
      <c r="B282" s="105"/>
      <c r="C282" s="122"/>
      <c r="D282" s="85"/>
      <c r="E282" s="85"/>
      <c r="F282" s="140"/>
      <c r="G282" s="140"/>
      <c r="H282" s="140"/>
      <c r="I282" s="140"/>
      <c r="J282" s="140"/>
      <c r="K282" s="140"/>
      <c r="L282" s="140"/>
      <c r="M282" s="140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  <c r="AL282" s="93"/>
      <c r="AM282" s="93"/>
      <c r="AN282" s="93"/>
      <c r="AO282" s="93"/>
      <c r="AP282" s="93"/>
      <c r="AQ282" s="93"/>
      <c r="AR282" s="93"/>
    </row>
    <row r="283" spans="1:44" ht="4.1500000000000004" customHeight="1">
      <c r="A283" s="84"/>
      <c r="B283" s="105"/>
      <c r="C283" s="122"/>
      <c r="D283" s="85"/>
      <c r="E283" s="85"/>
      <c r="F283" s="140"/>
      <c r="G283" s="140"/>
      <c r="H283" s="140"/>
      <c r="I283" s="140"/>
      <c r="J283" s="140"/>
      <c r="K283" s="140"/>
      <c r="L283" s="140"/>
      <c r="M283" s="140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3"/>
      <c r="AK283" s="93"/>
      <c r="AL283" s="93"/>
      <c r="AM283" s="93"/>
      <c r="AN283" s="93"/>
      <c r="AO283" s="93"/>
      <c r="AP283" s="93"/>
      <c r="AQ283" s="93"/>
      <c r="AR283" s="93"/>
    </row>
    <row r="284" spans="1:44" ht="4.1500000000000004" customHeight="1">
      <c r="A284" s="84"/>
      <c r="B284" s="105"/>
      <c r="C284" s="122"/>
      <c r="D284" s="85"/>
      <c r="E284" s="85"/>
      <c r="F284" s="140"/>
      <c r="G284" s="140"/>
      <c r="H284" s="140"/>
      <c r="I284" s="140"/>
      <c r="J284" s="140"/>
      <c r="K284" s="140"/>
      <c r="L284" s="140"/>
      <c r="M284" s="140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  <c r="AL284" s="93"/>
      <c r="AM284" s="93"/>
      <c r="AN284" s="93"/>
      <c r="AO284" s="93"/>
      <c r="AP284" s="93"/>
      <c r="AQ284" s="93"/>
      <c r="AR284" s="93"/>
    </row>
    <row r="285" spans="1:44" ht="4.1500000000000004" customHeight="1">
      <c r="A285" s="84"/>
      <c r="B285" s="105"/>
      <c r="C285" s="122"/>
      <c r="D285" s="85"/>
      <c r="E285" s="85"/>
      <c r="F285" s="140"/>
      <c r="G285" s="140"/>
      <c r="H285" s="140"/>
      <c r="I285" s="140"/>
      <c r="J285" s="140"/>
      <c r="K285" s="140"/>
      <c r="L285" s="140"/>
      <c r="M285" s="140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93"/>
      <c r="AQ285" s="93"/>
      <c r="AR285" s="93"/>
    </row>
    <row r="286" spans="1:44" ht="4.1500000000000004" customHeight="1">
      <c r="A286" s="84"/>
      <c r="B286" s="105"/>
      <c r="C286" s="122"/>
      <c r="D286" s="85"/>
      <c r="E286" s="85"/>
      <c r="F286" s="140"/>
      <c r="G286" s="140"/>
      <c r="H286" s="140"/>
      <c r="I286" s="140"/>
      <c r="J286" s="140"/>
      <c r="K286" s="140"/>
      <c r="L286" s="140"/>
      <c r="M286" s="140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3"/>
      <c r="AK286" s="93"/>
      <c r="AL286" s="93"/>
      <c r="AM286" s="93"/>
      <c r="AN286" s="93"/>
      <c r="AO286" s="93"/>
      <c r="AP286" s="93"/>
      <c r="AQ286" s="93"/>
      <c r="AR286" s="93"/>
    </row>
    <row r="287" spans="1:44" ht="4.1500000000000004" customHeight="1">
      <c r="A287" s="84"/>
      <c r="B287" s="105"/>
      <c r="C287" s="122"/>
      <c r="D287" s="85"/>
      <c r="E287" s="85"/>
      <c r="F287" s="140"/>
      <c r="G287" s="140"/>
      <c r="H287" s="140"/>
      <c r="I287" s="140"/>
      <c r="J287" s="140"/>
      <c r="K287" s="140"/>
      <c r="L287" s="140"/>
      <c r="M287" s="140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3"/>
      <c r="AK287" s="93"/>
      <c r="AL287" s="93"/>
      <c r="AM287" s="93"/>
      <c r="AN287" s="93"/>
      <c r="AO287" s="93"/>
      <c r="AP287" s="93"/>
      <c r="AQ287" s="93"/>
      <c r="AR287" s="93"/>
    </row>
    <row r="288" spans="1:44" ht="4.1500000000000004" customHeight="1">
      <c r="A288" s="84"/>
      <c r="B288" s="105"/>
      <c r="C288" s="122"/>
      <c r="D288" s="85"/>
      <c r="E288" s="85"/>
      <c r="F288" s="140"/>
      <c r="G288" s="140"/>
      <c r="H288" s="140"/>
      <c r="I288" s="140"/>
      <c r="J288" s="140"/>
      <c r="K288" s="140"/>
      <c r="L288" s="140"/>
      <c r="M288" s="140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  <c r="AL288" s="93"/>
      <c r="AM288" s="93"/>
      <c r="AN288" s="93"/>
      <c r="AO288" s="93"/>
      <c r="AP288" s="93"/>
      <c r="AQ288" s="93"/>
      <c r="AR288" s="93"/>
    </row>
    <row r="289" spans="1:44" ht="4.1500000000000004" customHeight="1">
      <c r="A289" s="84"/>
      <c r="B289" s="105"/>
      <c r="C289" s="122"/>
      <c r="D289" s="85"/>
      <c r="E289" s="85"/>
      <c r="F289" s="140"/>
      <c r="G289" s="140"/>
      <c r="H289" s="140"/>
      <c r="I289" s="140"/>
      <c r="J289" s="140"/>
      <c r="K289" s="140"/>
      <c r="L289" s="140"/>
      <c r="M289" s="140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  <c r="AL289" s="93"/>
      <c r="AM289" s="93"/>
      <c r="AN289" s="93"/>
      <c r="AO289" s="93"/>
      <c r="AP289" s="93"/>
      <c r="AQ289" s="93"/>
      <c r="AR289" s="93"/>
    </row>
    <row r="290" spans="1:44" ht="4.1500000000000004" customHeight="1">
      <c r="A290" s="84"/>
      <c r="B290" s="105"/>
      <c r="C290" s="122"/>
      <c r="D290" s="85"/>
      <c r="E290" s="85"/>
      <c r="F290" s="140"/>
      <c r="G290" s="140"/>
      <c r="H290" s="140"/>
      <c r="I290" s="140"/>
      <c r="J290" s="140"/>
      <c r="K290" s="140"/>
      <c r="L290" s="140"/>
      <c r="M290" s="140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  <c r="AL290" s="93"/>
      <c r="AM290" s="93"/>
      <c r="AN290" s="93"/>
      <c r="AO290" s="93"/>
      <c r="AP290" s="93"/>
      <c r="AQ290" s="93"/>
      <c r="AR290" s="93"/>
    </row>
    <row r="291" spans="1:44" ht="4.1500000000000004" customHeight="1">
      <c r="A291" s="84"/>
      <c r="B291" s="105"/>
      <c r="C291" s="122"/>
      <c r="D291" s="85"/>
      <c r="E291" s="85"/>
      <c r="F291" s="140"/>
      <c r="G291" s="140"/>
      <c r="H291" s="140"/>
      <c r="I291" s="140"/>
      <c r="J291" s="140"/>
      <c r="K291" s="140"/>
      <c r="L291" s="140"/>
      <c r="M291" s="140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3"/>
      <c r="AK291" s="93"/>
      <c r="AL291" s="93"/>
      <c r="AM291" s="93"/>
      <c r="AN291" s="93"/>
      <c r="AO291" s="93"/>
      <c r="AP291" s="93"/>
      <c r="AQ291" s="93"/>
      <c r="AR291" s="93"/>
    </row>
    <row r="292" spans="1:44" ht="4.1500000000000004" customHeight="1">
      <c r="A292" s="84"/>
      <c r="B292" s="105"/>
      <c r="C292" s="122"/>
      <c r="D292" s="85"/>
      <c r="E292" s="85"/>
      <c r="F292" s="140"/>
      <c r="G292" s="140"/>
      <c r="H292" s="140"/>
      <c r="I292" s="140"/>
      <c r="J292" s="140"/>
      <c r="K292" s="140"/>
      <c r="L292" s="140"/>
      <c r="M292" s="140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  <c r="AL292" s="93"/>
      <c r="AM292" s="93"/>
      <c r="AN292" s="93"/>
      <c r="AO292" s="93"/>
      <c r="AP292" s="93"/>
      <c r="AQ292" s="93"/>
      <c r="AR292" s="93"/>
    </row>
    <row r="293" spans="1:44" ht="4.1500000000000004" customHeight="1">
      <c r="A293" s="84"/>
      <c r="B293" s="105"/>
      <c r="C293" s="122"/>
      <c r="D293" s="85"/>
      <c r="E293" s="85"/>
      <c r="F293" s="140"/>
      <c r="G293" s="140"/>
      <c r="H293" s="140"/>
      <c r="I293" s="140"/>
      <c r="J293" s="140"/>
      <c r="K293" s="140"/>
      <c r="L293" s="140"/>
      <c r="M293" s="140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  <c r="AL293" s="93"/>
      <c r="AM293" s="93"/>
      <c r="AN293" s="93"/>
      <c r="AO293" s="93"/>
      <c r="AP293" s="93"/>
      <c r="AQ293" s="93"/>
      <c r="AR293" s="93"/>
    </row>
    <row r="294" spans="1:44" ht="4.1500000000000004" customHeight="1">
      <c r="A294" s="84"/>
      <c r="B294" s="105"/>
      <c r="C294" s="122"/>
      <c r="D294" s="85"/>
      <c r="E294" s="85"/>
      <c r="F294" s="140"/>
      <c r="G294" s="140"/>
      <c r="H294" s="140"/>
      <c r="I294" s="140"/>
      <c r="J294" s="140"/>
      <c r="K294" s="140"/>
      <c r="L294" s="140"/>
      <c r="M294" s="140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  <c r="AL294" s="93"/>
      <c r="AM294" s="93"/>
      <c r="AN294" s="93"/>
      <c r="AO294" s="93"/>
      <c r="AP294" s="93"/>
      <c r="AQ294" s="93"/>
      <c r="AR294" s="93"/>
    </row>
    <row r="295" spans="1:44" ht="4.1500000000000004" customHeight="1">
      <c r="A295" s="84"/>
      <c r="B295" s="105"/>
      <c r="C295" s="122"/>
      <c r="D295" s="85"/>
      <c r="E295" s="85"/>
      <c r="F295" s="140"/>
      <c r="G295" s="140"/>
      <c r="H295" s="140"/>
      <c r="I295" s="140"/>
      <c r="J295" s="140"/>
      <c r="K295" s="140"/>
      <c r="L295" s="140"/>
      <c r="M295" s="140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3"/>
      <c r="AQ295" s="93"/>
      <c r="AR295" s="93"/>
    </row>
    <row r="296" spans="1:44" ht="4.1500000000000004" customHeight="1">
      <c r="A296" s="84"/>
      <c r="B296" s="105"/>
      <c r="C296" s="122"/>
      <c r="D296" s="85"/>
      <c r="E296" s="85"/>
      <c r="F296" s="140"/>
      <c r="G296" s="140"/>
      <c r="H296" s="140"/>
      <c r="I296" s="140"/>
      <c r="J296" s="140"/>
      <c r="K296" s="140"/>
      <c r="L296" s="140"/>
      <c r="M296" s="140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  <c r="AL296" s="93"/>
      <c r="AM296" s="93"/>
      <c r="AN296" s="93"/>
      <c r="AO296" s="93"/>
      <c r="AP296" s="93"/>
      <c r="AQ296" s="93"/>
      <c r="AR296" s="93"/>
    </row>
    <row r="297" spans="1:44" ht="4.1500000000000004" customHeight="1">
      <c r="A297" s="84"/>
      <c r="B297" s="105"/>
      <c r="C297" s="122"/>
      <c r="D297" s="85"/>
      <c r="E297" s="85"/>
      <c r="F297" s="140"/>
      <c r="G297" s="140"/>
      <c r="H297" s="140"/>
      <c r="I297" s="140"/>
      <c r="J297" s="140"/>
      <c r="K297" s="140"/>
      <c r="L297" s="140"/>
      <c r="M297" s="140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3"/>
      <c r="AK297" s="93"/>
      <c r="AL297" s="93"/>
      <c r="AM297" s="93"/>
      <c r="AN297" s="93"/>
      <c r="AO297" s="93"/>
      <c r="AP297" s="93"/>
      <c r="AQ297" s="93"/>
      <c r="AR297" s="93"/>
    </row>
    <row r="298" spans="1:44" ht="4.1500000000000004" customHeight="1">
      <c r="A298" s="84"/>
      <c r="B298" s="105"/>
      <c r="C298" s="122"/>
      <c r="D298" s="85"/>
      <c r="E298" s="85"/>
      <c r="F298" s="140"/>
      <c r="G298" s="140"/>
      <c r="H298" s="140"/>
      <c r="I298" s="140"/>
      <c r="J298" s="140"/>
      <c r="K298" s="140"/>
      <c r="L298" s="140"/>
      <c r="M298" s="140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  <c r="AL298" s="93"/>
      <c r="AM298" s="93"/>
      <c r="AN298" s="93"/>
      <c r="AO298" s="93"/>
      <c r="AP298" s="93"/>
      <c r="AQ298" s="93"/>
      <c r="AR298" s="93"/>
    </row>
    <row r="299" spans="1:44" ht="4.1500000000000004" customHeight="1">
      <c r="A299" s="84"/>
      <c r="B299" s="105"/>
      <c r="C299" s="122"/>
      <c r="D299" s="85"/>
      <c r="E299" s="85"/>
      <c r="F299" s="140"/>
      <c r="G299" s="140"/>
      <c r="H299" s="140"/>
      <c r="I299" s="140"/>
      <c r="J299" s="140"/>
      <c r="K299" s="140"/>
      <c r="L299" s="140"/>
      <c r="M299" s="140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  <c r="AL299" s="93"/>
      <c r="AM299" s="93"/>
      <c r="AN299" s="93"/>
      <c r="AO299" s="93"/>
      <c r="AP299" s="93"/>
      <c r="AQ299" s="93"/>
      <c r="AR299" s="93"/>
    </row>
    <row r="300" spans="1:44" ht="4.1500000000000004" customHeight="1">
      <c r="A300" s="84"/>
      <c r="B300" s="105"/>
      <c r="C300" s="122"/>
      <c r="D300" s="91"/>
      <c r="E300" s="91"/>
      <c r="F300" s="140"/>
      <c r="G300" s="140"/>
      <c r="H300" s="140"/>
      <c r="I300" s="140"/>
      <c r="J300" s="140"/>
      <c r="K300" s="140"/>
      <c r="L300" s="140"/>
      <c r="M300" s="14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/>
      <c r="AJ300" s="90"/>
      <c r="AK300" s="90"/>
      <c r="AL300" s="90"/>
      <c r="AM300" s="90"/>
      <c r="AN300" s="90"/>
      <c r="AO300" s="90"/>
      <c r="AP300" s="90"/>
      <c r="AQ300" s="90"/>
      <c r="AR300" s="90"/>
    </row>
    <row r="301" spans="1:44" ht="4.1500000000000004" customHeight="1">
      <c r="A301" s="66"/>
      <c r="B301" s="106"/>
      <c r="C301" s="123"/>
      <c r="D301" s="86"/>
      <c r="E301" s="86"/>
      <c r="F301" s="140"/>
      <c r="G301" s="140"/>
      <c r="H301" s="140"/>
      <c r="I301" s="140"/>
      <c r="J301" s="140"/>
      <c r="K301" s="140"/>
      <c r="L301" s="140"/>
      <c r="M301" s="14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</row>
    <row r="302" spans="1:44" ht="27" customHeight="1">
      <c r="A302" s="44"/>
      <c r="B302" s="45"/>
      <c r="C302" s="45"/>
      <c r="D302" s="45"/>
      <c r="E302" s="45"/>
      <c r="F302" s="45"/>
      <c r="G302" s="46"/>
      <c r="H302" s="46"/>
      <c r="I302" s="46"/>
      <c r="J302" s="46"/>
      <c r="L302" s="47" t="s">
        <v>13</v>
      </c>
      <c r="M302" s="48"/>
      <c r="N302" s="49" t="str">
        <f t="shared" ref="N302:AR302" si="1">IF(SUM(N13:N301)&gt;0,SUM(N13:N301),"")</f>
        <v/>
      </c>
      <c r="O302" s="49" t="str">
        <f t="shared" si="1"/>
        <v/>
      </c>
      <c r="P302" s="49" t="str">
        <f t="shared" si="1"/>
        <v/>
      </c>
      <c r="Q302" s="49" t="str">
        <f t="shared" si="1"/>
        <v/>
      </c>
      <c r="R302" s="49" t="str">
        <f t="shared" si="1"/>
        <v/>
      </c>
      <c r="S302" s="49" t="str">
        <f t="shared" si="1"/>
        <v/>
      </c>
      <c r="T302" s="49" t="str">
        <f t="shared" si="1"/>
        <v/>
      </c>
      <c r="U302" s="49" t="str">
        <f t="shared" si="1"/>
        <v/>
      </c>
      <c r="V302" s="49" t="str">
        <f t="shared" si="1"/>
        <v/>
      </c>
      <c r="W302" s="49" t="str">
        <f t="shared" si="1"/>
        <v/>
      </c>
      <c r="X302" s="49" t="str">
        <f t="shared" si="1"/>
        <v/>
      </c>
      <c r="Y302" s="49" t="str">
        <f t="shared" si="1"/>
        <v/>
      </c>
      <c r="Z302" s="49" t="str">
        <f t="shared" si="1"/>
        <v/>
      </c>
      <c r="AA302" s="49" t="str">
        <f t="shared" si="1"/>
        <v/>
      </c>
      <c r="AB302" s="49" t="str">
        <f t="shared" si="1"/>
        <v/>
      </c>
      <c r="AC302" s="49" t="str">
        <f t="shared" si="1"/>
        <v/>
      </c>
      <c r="AD302" s="49" t="str">
        <f t="shared" si="1"/>
        <v/>
      </c>
      <c r="AE302" s="49" t="str">
        <f t="shared" si="1"/>
        <v/>
      </c>
      <c r="AF302" s="49" t="str">
        <f t="shared" si="1"/>
        <v/>
      </c>
      <c r="AG302" s="49" t="str">
        <f t="shared" si="1"/>
        <v/>
      </c>
      <c r="AH302" s="49" t="str">
        <f t="shared" si="1"/>
        <v/>
      </c>
      <c r="AI302" s="49" t="str">
        <f t="shared" si="1"/>
        <v/>
      </c>
      <c r="AJ302" s="49" t="str">
        <f t="shared" si="1"/>
        <v/>
      </c>
      <c r="AK302" s="49" t="str">
        <f t="shared" si="1"/>
        <v/>
      </c>
      <c r="AL302" s="49" t="str">
        <f t="shared" si="1"/>
        <v/>
      </c>
      <c r="AM302" s="49" t="str">
        <f t="shared" si="1"/>
        <v/>
      </c>
      <c r="AN302" s="49" t="str">
        <f t="shared" si="1"/>
        <v/>
      </c>
      <c r="AO302" s="49" t="str">
        <f t="shared" si="1"/>
        <v/>
      </c>
      <c r="AP302" s="49" t="str">
        <f t="shared" si="1"/>
        <v/>
      </c>
      <c r="AQ302" s="49" t="str">
        <f t="shared" si="1"/>
        <v/>
      </c>
      <c r="AR302" s="49" t="str">
        <f t="shared" si="1"/>
        <v/>
      </c>
    </row>
    <row r="303" spans="1:44" s="50" customFormat="1" ht="20.100000000000001" customHeight="1"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3"/>
    </row>
    <row r="304" spans="1:44" s="50" customFormat="1" ht="20.100000000000001" customHeight="1">
      <c r="A304" s="54" t="s">
        <v>12</v>
      </c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3"/>
    </row>
    <row r="305" spans="1:36" ht="20.100000000000001" customHeight="1">
      <c r="A305" s="56" t="s">
        <v>11</v>
      </c>
      <c r="B305" s="55"/>
      <c r="C305" s="55"/>
      <c r="D305" s="38"/>
      <c r="E305" s="38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8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</row>
    <row r="306" spans="1:36" s="59" customFormat="1" ht="15.95" customHeight="1">
      <c r="A306" s="57" t="s">
        <v>23</v>
      </c>
      <c r="B306" s="58"/>
      <c r="C306" s="58"/>
      <c r="D306" s="58"/>
      <c r="E306" s="30"/>
      <c r="F306" s="31"/>
      <c r="G306" s="43"/>
      <c r="H306" s="43"/>
      <c r="I306" s="34"/>
      <c r="J306" s="43"/>
      <c r="K306" s="34"/>
      <c r="M306" s="43"/>
      <c r="N306" s="43"/>
      <c r="O306" s="34"/>
      <c r="P306" s="34"/>
      <c r="R306" s="43"/>
      <c r="S306" s="58"/>
      <c r="T306" s="43"/>
      <c r="U306" s="43"/>
      <c r="V306" s="43"/>
      <c r="W306" s="43"/>
      <c r="X306" s="43"/>
      <c r="Y306" s="43"/>
      <c r="Z306" s="43"/>
      <c r="AA306" s="34"/>
      <c r="AB306" s="43"/>
      <c r="AC306" s="34"/>
      <c r="AD306" s="43"/>
      <c r="AE306" s="43"/>
      <c r="AF306" s="43"/>
      <c r="AG306" s="43"/>
      <c r="AH306" s="43"/>
      <c r="AI306" s="43"/>
      <c r="AJ306" s="43"/>
    </row>
    <row r="307" spans="1:36" s="59" customFormat="1" ht="15.95" customHeight="1">
      <c r="A307" s="57"/>
      <c r="B307" s="58"/>
      <c r="C307" s="58"/>
      <c r="D307" s="58"/>
      <c r="E307" s="58"/>
      <c r="G307" s="43"/>
      <c r="H307" s="43"/>
      <c r="I307" s="43"/>
      <c r="J307" s="43"/>
      <c r="K307" s="43"/>
      <c r="L307" s="34"/>
      <c r="M307" s="43"/>
      <c r="N307" s="43"/>
      <c r="O307" s="43"/>
      <c r="P307" s="43"/>
      <c r="Q307" s="43"/>
      <c r="R307" s="43"/>
      <c r="S307" s="60"/>
      <c r="T307" s="58"/>
      <c r="U307" s="58"/>
      <c r="V307" s="58"/>
      <c r="W307" s="58"/>
      <c r="X307" s="58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</row>
    <row r="308" spans="1:36" s="59" customFormat="1" ht="20.100000000000001" customHeight="1">
      <c r="A308" s="61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3"/>
      <c r="AD308" s="62"/>
      <c r="AE308" s="62"/>
      <c r="AF308" s="62"/>
      <c r="AG308" s="62"/>
      <c r="AH308" s="62"/>
      <c r="AI308" s="62"/>
      <c r="AJ308" s="62"/>
    </row>
    <row r="309" spans="1:36" ht="15.9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</row>
    <row r="312" spans="1:36" ht="15.9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</row>
    <row r="313" spans="1:36" ht="15.95" customHeight="1">
      <c r="A313" s="33"/>
      <c r="B313" s="33"/>
      <c r="C313" s="33"/>
      <c r="D313" s="33"/>
      <c r="E313" s="33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</row>
    <row r="314" spans="1:36" ht="15.95" customHeight="1">
      <c r="A314" s="33"/>
      <c r="B314" s="33"/>
      <c r="C314" s="33"/>
      <c r="D314" s="33"/>
      <c r="E314" s="33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</row>
    <row r="315" spans="1:36" ht="15.95" customHeight="1">
      <c r="A315" s="33"/>
      <c r="B315" s="33"/>
      <c r="C315" s="33"/>
      <c r="D315" s="33"/>
      <c r="E315" s="33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</row>
    <row r="316" spans="1:36" ht="15.95" customHeight="1">
      <c r="A316" s="33"/>
      <c r="B316" s="33"/>
      <c r="C316" s="33"/>
      <c r="D316" s="33"/>
      <c r="E316" s="33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</row>
    <row r="317" spans="1:36" ht="15.95" customHeight="1">
      <c r="A317" s="33"/>
      <c r="B317" s="33"/>
      <c r="C317" s="33"/>
      <c r="D317" s="33"/>
      <c r="E317" s="33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</row>
    <row r="318" spans="1:36" ht="15.95" customHeight="1">
      <c r="A318" s="33"/>
      <c r="B318" s="33"/>
      <c r="C318" s="33"/>
      <c r="D318" s="33"/>
      <c r="E318" s="33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</row>
    <row r="319" spans="1:36" ht="15.95" customHeight="1">
      <c r="A319" s="33"/>
      <c r="B319" s="33"/>
      <c r="C319" s="33"/>
      <c r="D319" s="33"/>
      <c r="E319" s="33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</row>
    <row r="320" spans="1:36" ht="15.95" customHeight="1">
      <c r="A320" s="33"/>
      <c r="B320" s="33"/>
      <c r="C320" s="33"/>
      <c r="D320" s="33"/>
      <c r="E320" s="33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</row>
    <row r="321" spans="1:36" ht="15.95" customHeight="1">
      <c r="A321" s="33"/>
      <c r="B321" s="33"/>
      <c r="C321" s="33"/>
      <c r="D321" s="33"/>
      <c r="E321" s="33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</row>
    <row r="322" spans="1:36" ht="15.95" customHeight="1">
      <c r="A322" s="33"/>
      <c r="B322" s="33"/>
      <c r="C322" s="33"/>
      <c r="D322" s="33"/>
      <c r="E322" s="33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</row>
    <row r="323" spans="1:36" ht="15.95" customHeight="1">
      <c r="A323" s="33"/>
      <c r="B323" s="33"/>
      <c r="C323" s="33"/>
      <c r="D323" s="33"/>
      <c r="E323" s="33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</row>
    <row r="324" spans="1:36" ht="15.95" customHeight="1"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</row>
  </sheetData>
  <sheetProtection password="CC6C" sheet="1" objects="1" scenarios="1" formatCells="0" formatRows="0" selectLockedCells="1" sort="0" autoFilter="0"/>
  <autoFilter ref="A10:M12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615">
    <mergeCell ref="H13:M13"/>
    <mergeCell ref="F13:G13"/>
    <mergeCell ref="F14:G14"/>
    <mergeCell ref="H14:M14"/>
    <mergeCell ref="F15:G15"/>
    <mergeCell ref="H15:M15"/>
    <mergeCell ref="F16:G16"/>
    <mergeCell ref="A7:D7"/>
    <mergeCell ref="A5:D5"/>
    <mergeCell ref="A6:D6"/>
    <mergeCell ref="J6:L6"/>
    <mergeCell ref="J7:L7"/>
    <mergeCell ref="J5:L5"/>
    <mergeCell ref="G6:H6"/>
    <mergeCell ref="A10:A12"/>
    <mergeCell ref="D10:D12"/>
    <mergeCell ref="E10:E12"/>
    <mergeCell ref="F9:M9"/>
    <mergeCell ref="H16:M16"/>
    <mergeCell ref="C10:C12"/>
    <mergeCell ref="F68:G68"/>
    <mergeCell ref="H68:M68"/>
    <mergeCell ref="F69:G69"/>
    <mergeCell ref="H69:M69"/>
    <mergeCell ref="F70:G70"/>
    <mergeCell ref="H70:M70"/>
    <mergeCell ref="F57:G57"/>
    <mergeCell ref="H57:M57"/>
    <mergeCell ref="F58:G58"/>
    <mergeCell ref="F61:G61"/>
    <mergeCell ref="H61:M61"/>
    <mergeCell ref="F62:G62"/>
    <mergeCell ref="H62:M62"/>
    <mergeCell ref="F63:G63"/>
    <mergeCell ref="H63:M63"/>
    <mergeCell ref="F64:G64"/>
    <mergeCell ref="H64:M64"/>
    <mergeCell ref="F65:G65"/>
    <mergeCell ref="H65:M65"/>
    <mergeCell ref="F66:G66"/>
    <mergeCell ref="H66:M66"/>
    <mergeCell ref="F67:G67"/>
    <mergeCell ref="H67:M67"/>
    <mergeCell ref="F107:G107"/>
    <mergeCell ref="H107:M107"/>
    <mergeCell ref="F108:G108"/>
    <mergeCell ref="H108:M108"/>
    <mergeCell ref="F71:G71"/>
    <mergeCell ref="H71:M71"/>
    <mergeCell ref="F72:G72"/>
    <mergeCell ref="H72:M72"/>
    <mergeCell ref="F73:G73"/>
    <mergeCell ref="H73:M73"/>
    <mergeCell ref="F98:G98"/>
    <mergeCell ref="H98:M98"/>
    <mergeCell ref="F81:G81"/>
    <mergeCell ref="H81:M81"/>
    <mergeCell ref="F82:G82"/>
    <mergeCell ref="H82:M82"/>
    <mergeCell ref="F83:G83"/>
    <mergeCell ref="H83:M83"/>
    <mergeCell ref="F84:G84"/>
    <mergeCell ref="H84:M84"/>
    <mergeCell ref="F85:G85"/>
    <mergeCell ref="H85:M85"/>
    <mergeCell ref="F86:G86"/>
    <mergeCell ref="H86:M86"/>
    <mergeCell ref="F102:G102"/>
    <mergeCell ref="H102:M102"/>
    <mergeCell ref="F103:G103"/>
    <mergeCell ref="H103:M103"/>
    <mergeCell ref="F104:G104"/>
    <mergeCell ref="H104:M104"/>
    <mergeCell ref="F105:G105"/>
    <mergeCell ref="H105:M105"/>
    <mergeCell ref="F106:G106"/>
    <mergeCell ref="H106:M106"/>
    <mergeCell ref="F144:G144"/>
    <mergeCell ref="F154:G154"/>
    <mergeCell ref="H154:M154"/>
    <mergeCell ref="F155:G155"/>
    <mergeCell ref="H155:M155"/>
    <mergeCell ref="F156:G156"/>
    <mergeCell ref="H156:M156"/>
    <mergeCell ref="F157:G157"/>
    <mergeCell ref="H157:M157"/>
    <mergeCell ref="H144:M144"/>
    <mergeCell ref="F145:G145"/>
    <mergeCell ref="H145:M145"/>
    <mergeCell ref="F146:G146"/>
    <mergeCell ref="H146:M146"/>
    <mergeCell ref="F147:G147"/>
    <mergeCell ref="H147:M147"/>
    <mergeCell ref="F148:G148"/>
    <mergeCell ref="H148:M148"/>
    <mergeCell ref="F149:G149"/>
    <mergeCell ref="H149:M149"/>
    <mergeCell ref="F150:G150"/>
    <mergeCell ref="H150:M150"/>
    <mergeCell ref="F151:G151"/>
    <mergeCell ref="H151:M151"/>
    <mergeCell ref="F139:G139"/>
    <mergeCell ref="H139:M139"/>
    <mergeCell ref="F140:G140"/>
    <mergeCell ref="H140:M140"/>
    <mergeCell ref="F141:G141"/>
    <mergeCell ref="H141:M141"/>
    <mergeCell ref="F142:G142"/>
    <mergeCell ref="H142:M142"/>
    <mergeCell ref="F143:G143"/>
    <mergeCell ref="H143:M143"/>
    <mergeCell ref="F219:G219"/>
    <mergeCell ref="H219:M219"/>
    <mergeCell ref="F182:G182"/>
    <mergeCell ref="H182:M182"/>
    <mergeCell ref="F201:G201"/>
    <mergeCell ref="H201:M201"/>
    <mergeCell ref="F202:G202"/>
    <mergeCell ref="H202:M202"/>
    <mergeCell ref="F184:G184"/>
    <mergeCell ref="H184:M184"/>
    <mergeCell ref="F185:G185"/>
    <mergeCell ref="H185:M185"/>
    <mergeCell ref="F186:G186"/>
    <mergeCell ref="H186:M186"/>
    <mergeCell ref="F187:G187"/>
    <mergeCell ref="H187:M187"/>
    <mergeCell ref="F188:G188"/>
    <mergeCell ref="H188:M188"/>
    <mergeCell ref="F189:G189"/>
    <mergeCell ref="H189:M189"/>
    <mergeCell ref="F190:G190"/>
    <mergeCell ref="H190:M190"/>
    <mergeCell ref="F196:G196"/>
    <mergeCell ref="H196:M196"/>
    <mergeCell ref="F214:G214"/>
    <mergeCell ref="H214:M214"/>
    <mergeCell ref="F215:G215"/>
    <mergeCell ref="H215:M215"/>
    <mergeCell ref="F216:G216"/>
    <mergeCell ref="H216:M216"/>
    <mergeCell ref="F217:G217"/>
    <mergeCell ref="H217:M217"/>
    <mergeCell ref="F218:G218"/>
    <mergeCell ref="H218:M218"/>
    <mergeCell ref="F237:G237"/>
    <mergeCell ref="H237:M237"/>
    <mergeCell ref="F243:G243"/>
    <mergeCell ref="H243:M243"/>
    <mergeCell ref="F244:G244"/>
    <mergeCell ref="H244:M244"/>
    <mergeCell ref="F245:G245"/>
    <mergeCell ref="H245:M245"/>
    <mergeCell ref="F246:G246"/>
    <mergeCell ref="H246:M246"/>
    <mergeCell ref="F232:G232"/>
    <mergeCell ref="H232:M232"/>
    <mergeCell ref="F233:G233"/>
    <mergeCell ref="H233:M233"/>
    <mergeCell ref="F234:G234"/>
    <mergeCell ref="H234:M234"/>
    <mergeCell ref="F235:G235"/>
    <mergeCell ref="H235:M235"/>
    <mergeCell ref="F236:G236"/>
    <mergeCell ref="H236:M236"/>
    <mergeCell ref="F257:G257"/>
    <mergeCell ref="H257:M257"/>
    <mergeCell ref="F258:G258"/>
    <mergeCell ref="H258:M258"/>
    <mergeCell ref="F259:G259"/>
    <mergeCell ref="H259:M259"/>
    <mergeCell ref="F260:G260"/>
    <mergeCell ref="H260:M260"/>
    <mergeCell ref="F268:G268"/>
    <mergeCell ref="H268:M268"/>
    <mergeCell ref="F264:G264"/>
    <mergeCell ref="H264:M264"/>
    <mergeCell ref="F265:G265"/>
    <mergeCell ref="H265:M265"/>
    <mergeCell ref="F261:G261"/>
    <mergeCell ref="H261:M261"/>
    <mergeCell ref="F262:G262"/>
    <mergeCell ref="H262:M262"/>
    <mergeCell ref="F263:G263"/>
    <mergeCell ref="H263:M263"/>
    <mergeCell ref="E2:O2"/>
    <mergeCell ref="AD7:AH7"/>
    <mergeCell ref="Y6:AA6"/>
    <mergeCell ref="M6:O6"/>
    <mergeCell ref="M7:Q7"/>
    <mergeCell ref="E6:F6"/>
    <mergeCell ref="P6:R6"/>
    <mergeCell ref="S6:X6"/>
    <mergeCell ref="U7:Z7"/>
    <mergeCell ref="E5:F5"/>
    <mergeCell ref="E7:F7"/>
    <mergeCell ref="G7:H7"/>
    <mergeCell ref="AA5:AL5"/>
    <mergeCell ref="E3:N3"/>
    <mergeCell ref="R7:T7"/>
    <mergeCell ref="AA7:AC7"/>
    <mergeCell ref="Y5:Z5"/>
    <mergeCell ref="AB6:AJ6"/>
    <mergeCell ref="M5:X5"/>
    <mergeCell ref="F17:G17"/>
    <mergeCell ref="H17:M17"/>
    <mergeCell ref="F18:G18"/>
    <mergeCell ref="H18:M18"/>
    <mergeCell ref="F19:G19"/>
    <mergeCell ref="H19:M19"/>
    <mergeCell ref="F20:G20"/>
    <mergeCell ref="H20:M20"/>
    <mergeCell ref="F21:G21"/>
    <mergeCell ref="H21:M21"/>
    <mergeCell ref="F22:G22"/>
    <mergeCell ref="H22:M22"/>
    <mergeCell ref="H25:M25"/>
    <mergeCell ref="F26:G26"/>
    <mergeCell ref="H26:M26"/>
    <mergeCell ref="F27:G27"/>
    <mergeCell ref="H27:M27"/>
    <mergeCell ref="F23:G23"/>
    <mergeCell ref="H23:M23"/>
    <mergeCell ref="F24:G24"/>
    <mergeCell ref="H24:M24"/>
    <mergeCell ref="F25:G25"/>
    <mergeCell ref="F28:G28"/>
    <mergeCell ref="H28:M28"/>
    <mergeCell ref="F29:G29"/>
    <mergeCell ref="H29:M29"/>
    <mergeCell ref="F30:G30"/>
    <mergeCell ref="H30:M30"/>
    <mergeCell ref="F31:G31"/>
    <mergeCell ref="H31:M31"/>
    <mergeCell ref="F32:G32"/>
    <mergeCell ref="H32:M32"/>
    <mergeCell ref="F33:G33"/>
    <mergeCell ref="H33:M33"/>
    <mergeCell ref="F34:G34"/>
    <mergeCell ref="H34:M34"/>
    <mergeCell ref="F35:G35"/>
    <mergeCell ref="H35:M35"/>
    <mergeCell ref="F36:G36"/>
    <mergeCell ref="H36:M36"/>
    <mergeCell ref="F37:G37"/>
    <mergeCell ref="H37:M37"/>
    <mergeCell ref="F38:G38"/>
    <mergeCell ref="H38:M38"/>
    <mergeCell ref="F39:G39"/>
    <mergeCell ref="H39:M39"/>
    <mergeCell ref="H47:M47"/>
    <mergeCell ref="F48:G48"/>
    <mergeCell ref="H48:M48"/>
    <mergeCell ref="F49:G49"/>
    <mergeCell ref="H49:M49"/>
    <mergeCell ref="F40:G40"/>
    <mergeCell ref="H40:M40"/>
    <mergeCell ref="F41:G41"/>
    <mergeCell ref="H41:M41"/>
    <mergeCell ref="F42:G42"/>
    <mergeCell ref="H42:M42"/>
    <mergeCell ref="F43:G43"/>
    <mergeCell ref="H43:M43"/>
    <mergeCell ref="F44:G44"/>
    <mergeCell ref="H44:M44"/>
    <mergeCell ref="F45:G45"/>
    <mergeCell ref="H45:M45"/>
    <mergeCell ref="F46:G46"/>
    <mergeCell ref="H46:M46"/>
    <mergeCell ref="F47:G47"/>
    <mergeCell ref="F50:G50"/>
    <mergeCell ref="H50:M50"/>
    <mergeCell ref="F51:G51"/>
    <mergeCell ref="H51:M51"/>
    <mergeCell ref="H58:M58"/>
    <mergeCell ref="F59:G59"/>
    <mergeCell ref="H59:M59"/>
    <mergeCell ref="F60:G60"/>
    <mergeCell ref="H60:M60"/>
    <mergeCell ref="F55:G55"/>
    <mergeCell ref="H55:M55"/>
    <mergeCell ref="F56:G56"/>
    <mergeCell ref="H56:M56"/>
    <mergeCell ref="F52:G52"/>
    <mergeCell ref="H52:M52"/>
    <mergeCell ref="F53:G53"/>
    <mergeCell ref="H53:M53"/>
    <mergeCell ref="F54:G54"/>
    <mergeCell ref="H54:M54"/>
    <mergeCell ref="F76:G76"/>
    <mergeCell ref="H76:M76"/>
    <mergeCell ref="F77:G77"/>
    <mergeCell ref="H77:M77"/>
    <mergeCell ref="F78:G78"/>
    <mergeCell ref="H78:M78"/>
    <mergeCell ref="F74:G74"/>
    <mergeCell ref="H74:M74"/>
    <mergeCell ref="F75:G75"/>
    <mergeCell ref="H75:M75"/>
    <mergeCell ref="F79:G79"/>
    <mergeCell ref="H79:M79"/>
    <mergeCell ref="F80:G80"/>
    <mergeCell ref="H80:M80"/>
    <mergeCell ref="F88:G88"/>
    <mergeCell ref="H88:M88"/>
    <mergeCell ref="F89:G89"/>
    <mergeCell ref="H89:M89"/>
    <mergeCell ref="F90:G90"/>
    <mergeCell ref="H90:M90"/>
    <mergeCell ref="F87:G87"/>
    <mergeCell ref="H87:M87"/>
    <mergeCell ref="F91:G91"/>
    <mergeCell ref="H91:M91"/>
    <mergeCell ref="F92:G92"/>
    <mergeCell ref="H92:M92"/>
    <mergeCell ref="F99:G99"/>
    <mergeCell ref="H99:M99"/>
    <mergeCell ref="F100:G100"/>
    <mergeCell ref="H100:M100"/>
    <mergeCell ref="F101:G101"/>
    <mergeCell ref="H101:M101"/>
    <mergeCell ref="F94:G94"/>
    <mergeCell ref="H94:M94"/>
    <mergeCell ref="F95:G95"/>
    <mergeCell ref="H95:M95"/>
    <mergeCell ref="F96:G96"/>
    <mergeCell ref="H96:M96"/>
    <mergeCell ref="F97:G97"/>
    <mergeCell ref="H97:M97"/>
    <mergeCell ref="F93:G93"/>
    <mergeCell ref="H93:M93"/>
    <mergeCell ref="F109:G109"/>
    <mergeCell ref="H109:M109"/>
    <mergeCell ref="F110:G110"/>
    <mergeCell ref="H110:M110"/>
    <mergeCell ref="F111:G111"/>
    <mergeCell ref="H111:M111"/>
    <mergeCell ref="F112:G112"/>
    <mergeCell ref="H112:M112"/>
    <mergeCell ref="F113:G113"/>
    <mergeCell ref="H113:M113"/>
    <mergeCell ref="F114:G114"/>
    <mergeCell ref="H114:M114"/>
    <mergeCell ref="F115:G115"/>
    <mergeCell ref="H115:M115"/>
    <mergeCell ref="F116:G116"/>
    <mergeCell ref="H116:M116"/>
    <mergeCell ref="F117:G117"/>
    <mergeCell ref="H117:M117"/>
    <mergeCell ref="F118:G118"/>
    <mergeCell ref="H118:M118"/>
    <mergeCell ref="F119:G119"/>
    <mergeCell ref="H119:M119"/>
    <mergeCell ref="F120:G120"/>
    <mergeCell ref="H120:M120"/>
    <mergeCell ref="F121:G121"/>
    <mergeCell ref="H121:M121"/>
    <mergeCell ref="F122:G122"/>
    <mergeCell ref="H122:M122"/>
    <mergeCell ref="F123:G123"/>
    <mergeCell ref="H123:M123"/>
    <mergeCell ref="F124:G124"/>
    <mergeCell ref="H124:M124"/>
    <mergeCell ref="F125:G125"/>
    <mergeCell ref="H125:M125"/>
    <mergeCell ref="F126:G126"/>
    <mergeCell ref="H126:M126"/>
    <mergeCell ref="F127:G127"/>
    <mergeCell ref="H127:M127"/>
    <mergeCell ref="F128:G128"/>
    <mergeCell ref="H128:M128"/>
    <mergeCell ref="F129:G129"/>
    <mergeCell ref="H129:M129"/>
    <mergeCell ref="F130:G130"/>
    <mergeCell ref="H130:M130"/>
    <mergeCell ref="F131:G131"/>
    <mergeCell ref="H131:M131"/>
    <mergeCell ref="F132:G132"/>
    <mergeCell ref="H132:M132"/>
    <mergeCell ref="F133:G133"/>
    <mergeCell ref="H133:M133"/>
    <mergeCell ref="F134:G134"/>
    <mergeCell ref="H134:M134"/>
    <mergeCell ref="F135:G135"/>
    <mergeCell ref="H135:M135"/>
    <mergeCell ref="F136:G136"/>
    <mergeCell ref="H136:M136"/>
    <mergeCell ref="F137:G137"/>
    <mergeCell ref="H137:M137"/>
    <mergeCell ref="F138:G138"/>
    <mergeCell ref="H138:M138"/>
    <mergeCell ref="F152:G152"/>
    <mergeCell ref="H152:M152"/>
    <mergeCell ref="F153:G153"/>
    <mergeCell ref="H153:M153"/>
    <mergeCell ref="F161:G161"/>
    <mergeCell ref="H161:M161"/>
    <mergeCell ref="F160:G160"/>
    <mergeCell ref="H160:M160"/>
    <mergeCell ref="F158:G158"/>
    <mergeCell ref="H158:M158"/>
    <mergeCell ref="F159:G159"/>
    <mergeCell ref="H159:M159"/>
    <mergeCell ref="F162:G162"/>
    <mergeCell ref="H162:M162"/>
    <mergeCell ref="F163:G163"/>
    <mergeCell ref="H163:M163"/>
    <mergeCell ref="F164:G164"/>
    <mergeCell ref="H164:M164"/>
    <mergeCell ref="F165:G165"/>
    <mergeCell ref="H165:M165"/>
    <mergeCell ref="F173:G173"/>
    <mergeCell ref="H173:M173"/>
    <mergeCell ref="F166:G166"/>
    <mergeCell ref="H166:M166"/>
    <mergeCell ref="F167:G167"/>
    <mergeCell ref="H167:M167"/>
    <mergeCell ref="F168:G168"/>
    <mergeCell ref="H168:M168"/>
    <mergeCell ref="F169:G169"/>
    <mergeCell ref="H169:M169"/>
    <mergeCell ref="F170:G170"/>
    <mergeCell ref="H170:M170"/>
    <mergeCell ref="F171:G171"/>
    <mergeCell ref="H171:M171"/>
    <mergeCell ref="F172:G172"/>
    <mergeCell ref="H172:M172"/>
    <mergeCell ref="F174:G174"/>
    <mergeCell ref="H174:M174"/>
    <mergeCell ref="F175:G175"/>
    <mergeCell ref="H175:M175"/>
    <mergeCell ref="F176:G176"/>
    <mergeCell ref="H176:M176"/>
    <mergeCell ref="F177:G177"/>
    <mergeCell ref="H177:M177"/>
    <mergeCell ref="F191:G191"/>
    <mergeCell ref="H191:M191"/>
    <mergeCell ref="F183:G183"/>
    <mergeCell ref="H183:M183"/>
    <mergeCell ref="F178:G178"/>
    <mergeCell ref="H178:M178"/>
    <mergeCell ref="F179:G179"/>
    <mergeCell ref="H179:M179"/>
    <mergeCell ref="F180:G180"/>
    <mergeCell ref="H180:M180"/>
    <mergeCell ref="F181:G181"/>
    <mergeCell ref="H181:M181"/>
    <mergeCell ref="F192:G192"/>
    <mergeCell ref="H192:M192"/>
    <mergeCell ref="F193:G193"/>
    <mergeCell ref="H193:M193"/>
    <mergeCell ref="F194:G194"/>
    <mergeCell ref="H194:M194"/>
    <mergeCell ref="F195:G195"/>
    <mergeCell ref="H195:M195"/>
    <mergeCell ref="F203:G203"/>
    <mergeCell ref="H203:M203"/>
    <mergeCell ref="F198:G198"/>
    <mergeCell ref="H198:M198"/>
    <mergeCell ref="F199:G199"/>
    <mergeCell ref="H199:M199"/>
    <mergeCell ref="F200:G200"/>
    <mergeCell ref="H200:M200"/>
    <mergeCell ref="F197:G197"/>
    <mergeCell ref="H197:M197"/>
    <mergeCell ref="F204:G204"/>
    <mergeCell ref="H204:M204"/>
    <mergeCell ref="F205:G205"/>
    <mergeCell ref="H205:M205"/>
    <mergeCell ref="F206:G206"/>
    <mergeCell ref="H206:M206"/>
    <mergeCell ref="F207:G207"/>
    <mergeCell ref="H207:M207"/>
    <mergeCell ref="F208:G208"/>
    <mergeCell ref="H208:M208"/>
    <mergeCell ref="F209:G209"/>
    <mergeCell ref="H209:M209"/>
    <mergeCell ref="F210:G210"/>
    <mergeCell ref="H210:M210"/>
    <mergeCell ref="F211:G211"/>
    <mergeCell ref="H211:M211"/>
    <mergeCell ref="F212:G212"/>
    <mergeCell ref="H212:M212"/>
    <mergeCell ref="F226:G226"/>
    <mergeCell ref="H226:M226"/>
    <mergeCell ref="F220:G220"/>
    <mergeCell ref="H220:M220"/>
    <mergeCell ref="F221:G221"/>
    <mergeCell ref="H221:M221"/>
    <mergeCell ref="F222:G222"/>
    <mergeCell ref="H222:M222"/>
    <mergeCell ref="F223:G223"/>
    <mergeCell ref="H223:M223"/>
    <mergeCell ref="F224:G224"/>
    <mergeCell ref="H224:M224"/>
    <mergeCell ref="F225:G225"/>
    <mergeCell ref="H225:M225"/>
    <mergeCell ref="F213:G213"/>
    <mergeCell ref="H213:M213"/>
    <mergeCell ref="F252:G252"/>
    <mergeCell ref="H252:M252"/>
    <mergeCell ref="F253:G253"/>
    <mergeCell ref="H253:M253"/>
    <mergeCell ref="F254:G254"/>
    <mergeCell ref="H254:M254"/>
    <mergeCell ref="F255:G255"/>
    <mergeCell ref="H255:M255"/>
    <mergeCell ref="F227:G227"/>
    <mergeCell ref="H227:M227"/>
    <mergeCell ref="F228:G228"/>
    <mergeCell ref="H228:M228"/>
    <mergeCell ref="F229:G229"/>
    <mergeCell ref="H229:M229"/>
    <mergeCell ref="F230:G230"/>
    <mergeCell ref="H230:M230"/>
    <mergeCell ref="F238:G238"/>
    <mergeCell ref="H238:M238"/>
    <mergeCell ref="F247:G247"/>
    <mergeCell ref="H247:M247"/>
    <mergeCell ref="F248:G248"/>
    <mergeCell ref="H248:M248"/>
    <mergeCell ref="F231:G231"/>
    <mergeCell ref="H231:M231"/>
    <mergeCell ref="F273:G273"/>
    <mergeCell ref="H273:M273"/>
    <mergeCell ref="F274:G274"/>
    <mergeCell ref="H274:M274"/>
    <mergeCell ref="F275:G275"/>
    <mergeCell ref="H275:M275"/>
    <mergeCell ref="F276:G276"/>
    <mergeCell ref="H276:M276"/>
    <mergeCell ref="F239:G239"/>
    <mergeCell ref="H239:M239"/>
    <mergeCell ref="F240:G240"/>
    <mergeCell ref="H240:M240"/>
    <mergeCell ref="F241:G241"/>
    <mergeCell ref="H241:M241"/>
    <mergeCell ref="F242:G242"/>
    <mergeCell ref="H242:M242"/>
    <mergeCell ref="F256:G256"/>
    <mergeCell ref="H256:M256"/>
    <mergeCell ref="F249:G249"/>
    <mergeCell ref="H249:M249"/>
    <mergeCell ref="F250:G250"/>
    <mergeCell ref="H250:M250"/>
    <mergeCell ref="F251:G251"/>
    <mergeCell ref="H251:M251"/>
    <mergeCell ref="F272:G272"/>
    <mergeCell ref="H272:M272"/>
    <mergeCell ref="F269:G269"/>
    <mergeCell ref="H269:M269"/>
    <mergeCell ref="F270:G270"/>
    <mergeCell ref="H270:M270"/>
    <mergeCell ref="F271:G271"/>
    <mergeCell ref="H271:M271"/>
    <mergeCell ref="F266:G266"/>
    <mergeCell ref="H266:M266"/>
    <mergeCell ref="F267:G267"/>
    <mergeCell ref="H267:M267"/>
    <mergeCell ref="F277:G277"/>
    <mergeCell ref="H277:M277"/>
    <mergeCell ref="F278:G278"/>
    <mergeCell ref="H278:M278"/>
    <mergeCell ref="F284:G284"/>
    <mergeCell ref="H284:M284"/>
    <mergeCell ref="F292:G292"/>
    <mergeCell ref="H292:M292"/>
    <mergeCell ref="F293:G293"/>
    <mergeCell ref="H293:M293"/>
    <mergeCell ref="F280:G280"/>
    <mergeCell ref="H280:M280"/>
    <mergeCell ref="F281:G281"/>
    <mergeCell ref="H281:M281"/>
    <mergeCell ref="F282:G282"/>
    <mergeCell ref="H282:M282"/>
    <mergeCell ref="F283:G283"/>
    <mergeCell ref="H283:M283"/>
    <mergeCell ref="F279:G279"/>
    <mergeCell ref="H279:M279"/>
    <mergeCell ref="F294:G294"/>
    <mergeCell ref="H294:M294"/>
    <mergeCell ref="F285:G285"/>
    <mergeCell ref="H285:M285"/>
    <mergeCell ref="F286:G286"/>
    <mergeCell ref="H286:M286"/>
    <mergeCell ref="F287:G287"/>
    <mergeCell ref="H287:M287"/>
    <mergeCell ref="F288:G288"/>
    <mergeCell ref="H288:M288"/>
    <mergeCell ref="F289:G289"/>
    <mergeCell ref="H289:M289"/>
    <mergeCell ref="F300:G300"/>
    <mergeCell ref="H300:M300"/>
    <mergeCell ref="F301:G301"/>
    <mergeCell ref="H301:M301"/>
    <mergeCell ref="H12:M12"/>
    <mergeCell ref="F12:G12"/>
    <mergeCell ref="F10:G10"/>
    <mergeCell ref="F11:G11"/>
    <mergeCell ref="H11:M11"/>
    <mergeCell ref="H10:M10"/>
    <mergeCell ref="F295:G295"/>
    <mergeCell ref="H295:M295"/>
    <mergeCell ref="F296:G296"/>
    <mergeCell ref="H296:M296"/>
    <mergeCell ref="F297:G297"/>
    <mergeCell ref="H297:M297"/>
    <mergeCell ref="F298:G298"/>
    <mergeCell ref="H298:M298"/>
    <mergeCell ref="F299:G299"/>
    <mergeCell ref="H299:M299"/>
    <mergeCell ref="F290:G290"/>
    <mergeCell ref="H290:M290"/>
    <mergeCell ref="F291:G291"/>
    <mergeCell ref="H291:M291"/>
  </mergeCells>
  <conditionalFormatting sqref="N10:AR10 AK12:AR12">
    <cfRule type="cellIs" dxfId="14" priority="28" operator="equal">
      <formula>"DUP"</formula>
    </cfRule>
    <cfRule type="cellIs" dxfId="13" priority="29" operator="equal">
      <formula>"DUP"</formula>
    </cfRule>
  </conditionalFormatting>
  <conditionalFormatting sqref="N303:AJ303">
    <cfRule type="cellIs" dxfId="12" priority="27" operator="equal">
      <formula>"QTY"</formula>
    </cfRule>
  </conditionalFormatting>
  <conditionalFormatting sqref="N12:AJ12">
    <cfRule type="cellIs" dxfId="11" priority="25" operator="equal">
      <formula>"DUP"</formula>
    </cfRule>
    <cfRule type="cellIs" dxfId="10" priority="26" operator="equal">
      <formula>"DUP"</formula>
    </cfRule>
  </conditionalFormatting>
  <conditionalFormatting sqref="C13:C301">
    <cfRule type="expression" dxfId="9" priority="14">
      <formula>LEN(C13)&lt;&gt;7</formula>
    </cfRule>
  </conditionalFormatting>
  <conditionalFormatting sqref="E13:E301">
    <cfRule type="containsText" dxfId="8" priority="10" operator="containsText" text="a:z">
      <formula>NOT(ISERROR(SEARCH("a:z",E13)))</formula>
    </cfRule>
    <cfRule type="containsText" dxfId="7" priority="12" operator="containsText" text="a,b,c,d,e,f,g,h,I,j,k,l,m,n,o,p,q,r,s,t,u,v,w,x,y,z">
      <formula>NOT(ISERROR(SEARCH("a,b,c,d,e,f,g,h,I,j,k,l,m,n,o,p,q,r,s,t,u,v,w,x,y,z",E13)))</formula>
    </cfRule>
    <cfRule type="duplicateValues" dxfId="6" priority="13"/>
  </conditionalFormatting>
  <conditionalFormatting sqref="E1:E7 E9:E1048576">
    <cfRule type="duplicateValues" dxfId="5" priority="11"/>
  </conditionalFormatting>
  <conditionalFormatting sqref="D23:D301">
    <cfRule type="expression" dxfId="4" priority="8">
      <formula>LEN(D23)&lt;&gt;7</formula>
    </cfRule>
  </conditionalFormatting>
  <conditionalFormatting sqref="D13:D22">
    <cfRule type="expression" dxfId="3" priority="7">
      <formula>LEN(D13)&lt;&gt;8</formula>
    </cfRule>
  </conditionalFormatting>
  <conditionalFormatting sqref="E8">
    <cfRule type="duplicateValues" dxfId="2" priority="1"/>
    <cfRule type="duplicateValues" dxfId="1" priority="2"/>
    <cfRule type="duplicateValues" dxfId="0" priority="3"/>
  </conditionalFormatting>
  <dataValidations xWindow="529" yWindow="530" count="5">
    <dataValidation type="whole" operator="greaterThanOrEqual" allowBlank="1" showInputMessage="1" showErrorMessage="1" sqref="N12:AJ301 AK12:AR12">
      <formula1>1</formula1>
    </dataValidation>
    <dataValidation type="custom" allowBlank="1" showInputMessage="1" showErrorMessage="1" errorTitle="Duplicate Value" error="You have entered a value that already exists.  Only unique values are accepted" sqref="D1:D7 D9:D1048576">
      <formula1>COUNTIF($D:$D,D1)=1</formula1>
    </dataValidation>
    <dataValidation type="custom" allowBlank="1" showInputMessage="1" showErrorMessage="1" errorTitle="Duplicate Entry" error="You have already entered this value._x000a_Only Unique values allowed." sqref="C1:C7 C9:C1048576">
      <formula1>COUNTIF($C:$C,C1)=1</formula1>
    </dataValidation>
    <dataValidation type="textLength" operator="equal" allowBlank="1" showInputMessage="1" showErrorMessage="1" errorTitle="7 Digits Only" error="Only 7 digits are allowed here" sqref="E13:E301">
      <formula1>7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8">
      <formula1>"control:=COUNTIF($range,firstcellinrange) = 1"</formula1>
    </dataValidation>
  </dataValidations>
  <pageMargins left="0.18" right="0.46" top="0.25" bottom="0.28000000000000003" header="0.25" footer="0.26"/>
  <pageSetup scale="56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xWindow="529" yWindow="530" count="1">
        <x14:dataValidation type="list" errorStyle="information" allowBlank="1" showInputMessage="1" showErrorMessage="1" errorTitle="Incorrect Item" error="The item number you have entered is not recognized." prompt="Enter Item Number">
          <x14:formula1>
            <xm:f>'Summary Price Sheet PBX '!$A$10:$A$40</xm:f>
          </x14:formula1>
          <xm:sqref>N11:AR11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2:O43"/>
  <sheetViews>
    <sheetView showGridLines="0" topLeftCell="A25" zoomScaleNormal="100" workbookViewId="0">
      <selection activeCell="A33" sqref="A33"/>
    </sheetView>
  </sheetViews>
  <sheetFormatPr defaultColWidth="9.140625" defaultRowHeight="12.75"/>
  <cols>
    <col min="1" max="1" width="7.7109375" style="8" customWidth="1"/>
    <col min="2" max="2" width="6.42578125" style="8" customWidth="1"/>
    <col min="3" max="3" width="3.7109375" style="8" customWidth="1"/>
    <col min="4" max="4" width="1.28515625" style="8" customWidth="1"/>
    <col min="5" max="5" width="17.42578125" style="8" customWidth="1"/>
    <col min="6" max="6" width="10.85546875" style="8" customWidth="1"/>
    <col min="7" max="7" width="13.7109375" style="8" customWidth="1"/>
    <col min="8" max="8" width="22" style="8" customWidth="1"/>
    <col min="9" max="9" width="7.140625" style="8" customWidth="1"/>
    <col min="10" max="10" width="10.42578125" style="8" customWidth="1"/>
    <col min="11" max="11" width="1.7109375" style="8" customWidth="1"/>
    <col min="12" max="12" width="8.28515625" style="8" customWidth="1"/>
    <col min="13" max="13" width="1.85546875" style="8" customWidth="1"/>
    <col min="14" max="14" width="17.28515625" style="8" customWidth="1"/>
    <col min="15" max="16384" width="9.140625" style="8"/>
  </cols>
  <sheetData>
    <row r="2" spans="1:14" ht="14.25" customHeight="1">
      <c r="A2" s="206" t="s">
        <v>94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</row>
    <row r="3" spans="1:14" ht="15">
      <c r="A3" s="11"/>
      <c r="B3" s="11"/>
      <c r="C3" s="11"/>
      <c r="D3" s="9"/>
      <c r="E3" s="9"/>
      <c r="F3" s="9"/>
      <c r="G3" s="9"/>
      <c r="H3" s="9"/>
      <c r="I3" s="9"/>
      <c r="J3" s="9"/>
    </row>
    <row r="4" spans="1:14">
      <c r="F4" s="137"/>
      <c r="G4" s="216"/>
      <c r="H4" s="217"/>
      <c r="I4" s="127" t="s">
        <v>96</v>
      </c>
      <c r="J4" s="10"/>
      <c r="K4" s="218">
        <f>'PBX Installation Diary'!E8</f>
        <v>0</v>
      </c>
      <c r="L4" s="214"/>
      <c r="M4" s="214"/>
      <c r="N4" s="215"/>
    </row>
    <row r="5" spans="1:14" ht="15" customHeight="1">
      <c r="A5" s="208" t="s">
        <v>17</v>
      </c>
      <c r="B5" s="208"/>
      <c r="C5" s="208"/>
      <c r="D5" s="208"/>
      <c r="E5" s="195">
        <f>'PBX Installation Diary'!M5</f>
        <v>0</v>
      </c>
      <c r="F5" s="196"/>
      <c r="G5" s="196"/>
      <c r="H5" s="197"/>
      <c r="I5" s="209" t="s">
        <v>84</v>
      </c>
      <c r="J5" s="209"/>
      <c r="K5" s="25"/>
      <c r="L5" s="214">
        <f>'PBX Installation Diary'!E5</f>
        <v>0</v>
      </c>
      <c r="M5" s="214"/>
      <c r="N5" s="215"/>
    </row>
    <row r="6" spans="1:14" ht="15" customHeight="1">
      <c r="A6" s="207" t="s">
        <v>25</v>
      </c>
      <c r="B6" s="207"/>
      <c r="C6" s="207"/>
      <c r="D6" s="207"/>
      <c r="E6" s="99">
        <f>'PBX Installation Diary'!M6</f>
        <v>0</v>
      </c>
      <c r="F6" s="100" t="s">
        <v>28</v>
      </c>
      <c r="G6" s="210">
        <f>'PBX Installation Diary'!S6</f>
        <v>0</v>
      </c>
      <c r="H6" s="211"/>
      <c r="I6" s="209" t="s">
        <v>87</v>
      </c>
      <c r="J6" s="209"/>
      <c r="K6" s="12"/>
      <c r="L6" s="214">
        <f>'PBX Installation Diary'!E6</f>
        <v>0</v>
      </c>
      <c r="M6" s="214"/>
      <c r="N6" s="215"/>
    </row>
    <row r="7" spans="1:14">
      <c r="A7" s="207" t="s">
        <v>26</v>
      </c>
      <c r="B7" s="207"/>
      <c r="C7" s="207"/>
      <c r="D7" s="207"/>
      <c r="E7" s="198">
        <f>'PBX Installation Diary'!M7</f>
        <v>0</v>
      </c>
      <c r="F7" s="199"/>
      <c r="G7" s="101" t="s">
        <v>40</v>
      </c>
      <c r="H7" s="69">
        <f>'PBX Installation Diary'!U7</f>
        <v>0</v>
      </c>
      <c r="I7" s="209" t="s">
        <v>5</v>
      </c>
      <c r="J7" s="209"/>
      <c r="K7" s="12"/>
      <c r="L7" s="212">
        <f>'PBX Installation Diary'!E7</f>
        <v>0</v>
      </c>
      <c r="M7" s="212"/>
      <c r="N7" s="213"/>
    </row>
    <row r="8" spans="1:14">
      <c r="A8" s="207" t="s">
        <v>27</v>
      </c>
      <c r="B8" s="207"/>
      <c r="C8" s="207"/>
      <c r="D8" s="207"/>
      <c r="E8" s="28">
        <f>'PBX Installation Diary'!AB6</f>
        <v>0</v>
      </c>
      <c r="F8" s="14"/>
      <c r="G8" s="100" t="s">
        <v>41</v>
      </c>
      <c r="H8" s="70">
        <f>'PBX Installation Diary'!AD7</f>
        <v>0</v>
      </c>
      <c r="I8" s="9"/>
      <c r="J8" s="16"/>
      <c r="K8" s="15"/>
      <c r="L8" s="12"/>
      <c r="M8" s="13"/>
      <c r="N8" s="26"/>
    </row>
    <row r="9" spans="1:14" ht="14.45" customHeight="1">
      <c r="A9" s="17" t="s">
        <v>18</v>
      </c>
      <c r="B9" s="18"/>
      <c r="C9" s="193" t="s">
        <v>42</v>
      </c>
      <c r="D9" s="193"/>
      <c r="E9" s="193"/>
      <c r="F9" s="193"/>
      <c r="G9" s="193"/>
      <c r="H9" s="194"/>
      <c r="I9" s="27" t="s">
        <v>19</v>
      </c>
      <c r="J9" s="27" t="s">
        <v>39</v>
      </c>
      <c r="K9" s="19"/>
      <c r="L9" s="20" t="s">
        <v>20</v>
      </c>
      <c r="M9" s="21"/>
      <c r="N9" s="22" t="s">
        <v>13</v>
      </c>
    </row>
    <row r="10" spans="1:14" ht="35.450000000000003" customHeight="1">
      <c r="A10" s="119" t="s">
        <v>10</v>
      </c>
      <c r="B10" s="203" t="s">
        <v>51</v>
      </c>
      <c r="C10" s="204"/>
      <c r="D10" s="204"/>
      <c r="E10" s="204"/>
      <c r="F10" s="204"/>
      <c r="G10" s="204"/>
      <c r="H10" s="205"/>
      <c r="I10" s="118"/>
      <c r="J10" s="117" t="s">
        <v>50</v>
      </c>
      <c r="K10" s="23"/>
      <c r="L10" s="114" t="str">
        <f>IFERROR(HLOOKUP(A10,'PBX Installation Diary'!$N$11:$AR$302,292,0),"")</f>
        <v/>
      </c>
      <c r="M10" s="115"/>
      <c r="N10" s="116" t="s">
        <v>50</v>
      </c>
    </row>
    <row r="11" spans="1:14" ht="18" customHeight="1">
      <c r="A11" s="124">
        <v>4</v>
      </c>
      <c r="B11" s="200" t="s">
        <v>73</v>
      </c>
      <c r="C11" s="201"/>
      <c r="D11" s="201"/>
      <c r="E11" s="201"/>
      <c r="F11" s="201"/>
      <c r="G11" s="201"/>
      <c r="H11" s="202"/>
      <c r="I11" s="125" t="s">
        <v>49</v>
      </c>
      <c r="J11" s="126">
        <v>374.4</v>
      </c>
      <c r="K11" s="23"/>
      <c r="L11" s="10" t="str">
        <f>IFERROR(HLOOKUP(A11,'PBX Installation Diary'!$N$11:$AR$302,292,0),"")</f>
        <v/>
      </c>
      <c r="M11" s="23"/>
      <c r="N11" s="24" t="str">
        <f t="shared" ref="N11" si="0">IF(L11&lt;&gt;"",J11*L11,"")</f>
        <v/>
      </c>
    </row>
    <row r="12" spans="1:14" ht="18" customHeight="1">
      <c r="A12" s="124">
        <v>5</v>
      </c>
      <c r="B12" s="200" t="s">
        <v>91</v>
      </c>
      <c r="C12" s="201"/>
      <c r="D12" s="201"/>
      <c r="E12" s="201"/>
      <c r="F12" s="201"/>
      <c r="G12" s="201"/>
      <c r="H12" s="202"/>
      <c r="I12" s="125" t="s">
        <v>49</v>
      </c>
      <c r="J12" s="126">
        <v>645.6</v>
      </c>
      <c r="K12" s="23"/>
      <c r="L12" s="10" t="str">
        <f>IFERROR(HLOOKUP(A12,'PBX Installation Diary'!$N$11:$AR$302,292,0),"")</f>
        <v/>
      </c>
      <c r="M12" s="23"/>
      <c r="N12" s="24" t="str">
        <f t="shared" ref="N12:N41" si="1">IF(L12&lt;&gt;"",J12*L12,"")</f>
        <v/>
      </c>
    </row>
    <row r="13" spans="1:14" ht="18" customHeight="1">
      <c r="A13" s="124">
        <v>9</v>
      </c>
      <c r="B13" s="200" t="s">
        <v>46</v>
      </c>
      <c r="C13" s="201"/>
      <c r="D13" s="201"/>
      <c r="E13" s="201"/>
      <c r="F13" s="201"/>
      <c r="G13" s="201"/>
      <c r="H13" s="202"/>
      <c r="I13" s="125" t="s">
        <v>49</v>
      </c>
      <c r="J13" s="126">
        <v>122.39999999999999</v>
      </c>
      <c r="K13" s="23"/>
      <c r="L13" s="10" t="str">
        <f>IFERROR(HLOOKUP(A13,'PBX Installation Diary'!$N$11:$AR$302,292,0),"")</f>
        <v/>
      </c>
      <c r="M13" s="23"/>
      <c r="N13" s="24" t="str">
        <f t="shared" si="1"/>
        <v/>
      </c>
    </row>
    <row r="14" spans="1:14" ht="18" customHeight="1">
      <c r="A14" s="124" t="s">
        <v>79</v>
      </c>
      <c r="B14" s="200" t="s">
        <v>72</v>
      </c>
      <c r="C14" s="201"/>
      <c r="D14" s="201"/>
      <c r="E14" s="201"/>
      <c r="F14" s="201"/>
      <c r="G14" s="201"/>
      <c r="H14" s="202"/>
      <c r="I14" s="125" t="s">
        <v>49</v>
      </c>
      <c r="J14" s="126">
        <v>1242</v>
      </c>
      <c r="K14" s="23"/>
      <c r="L14" s="10" t="str">
        <f>IFERROR(HLOOKUP(A14,'PBX Installation Diary'!$N$11:$AR$302,292,0),"")</f>
        <v/>
      </c>
      <c r="M14" s="23"/>
      <c r="N14" s="24" t="str">
        <f t="shared" si="1"/>
        <v/>
      </c>
    </row>
    <row r="15" spans="1:14" ht="18" customHeight="1">
      <c r="A15" s="124" t="s">
        <v>89</v>
      </c>
      <c r="B15" s="200" t="s">
        <v>92</v>
      </c>
      <c r="C15" s="201"/>
      <c r="D15" s="201"/>
      <c r="E15" s="201"/>
      <c r="F15" s="201"/>
      <c r="G15" s="201"/>
      <c r="H15" s="202"/>
      <c r="I15" s="125" t="s">
        <v>49</v>
      </c>
      <c r="J15" s="126">
        <v>122.4</v>
      </c>
      <c r="K15" s="23"/>
      <c r="L15" s="10" t="str">
        <f>IFERROR(HLOOKUP(A15,'PBX Installation Diary'!$N$11:$AR$302,292,0),"")</f>
        <v/>
      </c>
      <c r="M15" s="23"/>
      <c r="N15" s="24" t="str">
        <f t="shared" si="1"/>
        <v/>
      </c>
    </row>
    <row r="16" spans="1:14" ht="18" customHeight="1">
      <c r="A16" s="124">
        <v>17</v>
      </c>
      <c r="B16" s="200" t="s">
        <v>54</v>
      </c>
      <c r="C16" s="201"/>
      <c r="D16" s="201"/>
      <c r="E16" s="201"/>
      <c r="F16" s="201"/>
      <c r="G16" s="201"/>
      <c r="H16" s="202"/>
      <c r="I16" s="125" t="s">
        <v>49</v>
      </c>
      <c r="J16" s="126">
        <v>356.4</v>
      </c>
      <c r="K16" s="23"/>
      <c r="L16" s="10" t="str">
        <f>IFERROR(HLOOKUP(A16,'PBX Installation Diary'!$N$11:$AR$302,292,0),"")</f>
        <v/>
      </c>
      <c r="M16" s="23"/>
      <c r="N16" s="24" t="str">
        <f t="shared" si="1"/>
        <v/>
      </c>
    </row>
    <row r="17" spans="1:15" ht="18" customHeight="1">
      <c r="A17" s="124"/>
      <c r="B17" s="200" t="s">
        <v>55</v>
      </c>
      <c r="C17" s="201"/>
      <c r="D17" s="201"/>
      <c r="E17" s="201"/>
      <c r="F17" s="201"/>
      <c r="G17" s="201"/>
      <c r="H17" s="202"/>
      <c r="I17" s="125" t="s">
        <v>49</v>
      </c>
      <c r="J17" s="126">
        <v>262.8</v>
      </c>
      <c r="K17" s="23"/>
      <c r="L17" s="10" t="str">
        <f>IFERROR(HLOOKUP(A17,'PBX Installation Diary'!$N$11:$AR$302,292,0),"")</f>
        <v/>
      </c>
      <c r="M17" s="23"/>
      <c r="N17" s="24" t="str">
        <f t="shared" si="1"/>
        <v/>
      </c>
    </row>
    <row r="18" spans="1:15" ht="18" customHeight="1">
      <c r="A18" s="124">
        <v>21</v>
      </c>
      <c r="B18" s="200" t="s">
        <v>56</v>
      </c>
      <c r="C18" s="201"/>
      <c r="D18" s="201"/>
      <c r="E18" s="201"/>
      <c r="F18" s="201"/>
      <c r="G18" s="201"/>
      <c r="H18" s="202"/>
      <c r="I18" s="125" t="s">
        <v>49</v>
      </c>
      <c r="J18" s="126">
        <v>645.6</v>
      </c>
      <c r="K18" s="23"/>
      <c r="L18" s="10" t="str">
        <f>IFERROR(HLOOKUP(A18,'PBX Installation Diary'!$N$11:$AR$302,292,0),"")</f>
        <v/>
      </c>
      <c r="M18" s="23"/>
      <c r="N18" s="24" t="str">
        <f t="shared" si="1"/>
        <v/>
      </c>
    </row>
    <row r="19" spans="1:15" ht="18" customHeight="1">
      <c r="A19" s="124">
        <v>22</v>
      </c>
      <c r="B19" s="200" t="s">
        <v>57</v>
      </c>
      <c r="C19" s="201"/>
      <c r="D19" s="201"/>
      <c r="E19" s="201"/>
      <c r="F19" s="201"/>
      <c r="G19" s="201"/>
      <c r="H19" s="202"/>
      <c r="I19" s="125" t="s">
        <v>49</v>
      </c>
      <c r="J19" s="126">
        <v>1954.8</v>
      </c>
      <c r="K19" s="23"/>
      <c r="L19" s="10" t="str">
        <f>IFERROR(HLOOKUP(A19,'PBX Installation Diary'!$N$11:$AR$302,292,0),"")</f>
        <v/>
      </c>
      <c r="M19" s="23"/>
      <c r="N19" s="24" t="str">
        <f t="shared" si="1"/>
        <v/>
      </c>
    </row>
    <row r="20" spans="1:15" ht="18" customHeight="1">
      <c r="A20" s="124">
        <v>23</v>
      </c>
      <c r="B20" s="200" t="s">
        <v>58</v>
      </c>
      <c r="C20" s="201"/>
      <c r="D20" s="201"/>
      <c r="E20" s="201"/>
      <c r="F20" s="201"/>
      <c r="G20" s="201"/>
      <c r="H20" s="202"/>
      <c r="I20" s="125" t="s">
        <v>49</v>
      </c>
      <c r="J20" s="126">
        <v>1576.8</v>
      </c>
      <c r="K20" s="23"/>
      <c r="L20" s="10" t="str">
        <f>IFERROR(HLOOKUP(A20,'PBX Installation Diary'!$N$11:$AR$302,292,0),"")</f>
        <v/>
      </c>
      <c r="M20" s="23"/>
      <c r="N20" s="24" t="str">
        <f t="shared" si="1"/>
        <v/>
      </c>
      <c r="O20" s="131"/>
    </row>
    <row r="21" spans="1:15" ht="18" customHeight="1">
      <c r="A21" s="124">
        <v>24</v>
      </c>
      <c r="B21" s="200" t="s">
        <v>86</v>
      </c>
      <c r="C21" s="201"/>
      <c r="D21" s="201"/>
      <c r="E21" s="201"/>
      <c r="F21" s="201"/>
      <c r="G21" s="201"/>
      <c r="H21" s="202"/>
      <c r="I21" s="125" t="s">
        <v>49</v>
      </c>
      <c r="J21" s="126">
        <v>1873.1999999999998</v>
      </c>
      <c r="K21" s="23"/>
      <c r="L21" s="10" t="str">
        <f>IFERROR(HLOOKUP(A21,'PBX Installation Diary'!$N$11:$AR$302,292,0),"")</f>
        <v/>
      </c>
      <c r="M21" s="23"/>
      <c r="N21" s="24" t="str">
        <f t="shared" si="1"/>
        <v/>
      </c>
      <c r="O21" s="131"/>
    </row>
    <row r="22" spans="1:15" ht="18" customHeight="1">
      <c r="A22" s="124">
        <v>25</v>
      </c>
      <c r="B22" s="200" t="s">
        <v>59</v>
      </c>
      <c r="C22" s="201"/>
      <c r="D22" s="201"/>
      <c r="E22" s="201"/>
      <c r="F22" s="201"/>
      <c r="G22" s="201"/>
      <c r="H22" s="202"/>
      <c r="I22" s="125" t="s">
        <v>49</v>
      </c>
      <c r="J22" s="126">
        <v>1576.8</v>
      </c>
      <c r="K22" s="23"/>
      <c r="L22" s="10" t="str">
        <f>IFERROR(HLOOKUP(A22,'PBX Installation Diary'!$N$11:$AR$302,292,0),"")</f>
        <v/>
      </c>
      <c r="M22" s="23"/>
      <c r="N22" s="24" t="str">
        <f t="shared" si="1"/>
        <v/>
      </c>
      <c r="O22" s="131"/>
    </row>
    <row r="23" spans="1:15" ht="18" customHeight="1">
      <c r="A23" s="124">
        <v>26</v>
      </c>
      <c r="B23" s="200" t="s">
        <v>60</v>
      </c>
      <c r="C23" s="201"/>
      <c r="D23" s="201"/>
      <c r="E23" s="201"/>
      <c r="F23" s="201"/>
      <c r="G23" s="201"/>
      <c r="H23" s="202"/>
      <c r="I23" s="125" t="s">
        <v>49</v>
      </c>
      <c r="J23" s="126">
        <v>1719.6</v>
      </c>
      <c r="K23" s="23"/>
      <c r="L23" s="10" t="str">
        <f>IFERROR(HLOOKUP(A23,'PBX Installation Diary'!$N$11:$AR$302,292,0),"")</f>
        <v/>
      </c>
      <c r="M23" s="23"/>
      <c r="N23" s="24" t="str">
        <f t="shared" si="1"/>
        <v/>
      </c>
      <c r="O23" s="131"/>
    </row>
    <row r="24" spans="1:15" ht="18" customHeight="1">
      <c r="A24" s="125">
        <v>27</v>
      </c>
      <c r="B24" s="200" t="s">
        <v>61</v>
      </c>
      <c r="C24" s="201"/>
      <c r="D24" s="201"/>
      <c r="E24" s="201"/>
      <c r="F24" s="201"/>
      <c r="G24" s="201"/>
      <c r="H24" s="202"/>
      <c r="I24" s="125" t="s">
        <v>49</v>
      </c>
      <c r="J24" s="126">
        <v>336</v>
      </c>
      <c r="K24" s="23"/>
      <c r="L24" s="10" t="str">
        <f>IFERROR(HLOOKUP(A24,'PBX Installation Diary'!$N$11:$AR$302,292,0),"")</f>
        <v/>
      </c>
      <c r="M24" s="23"/>
      <c r="N24" s="24" t="str">
        <f t="shared" si="1"/>
        <v/>
      </c>
    </row>
    <row r="25" spans="1:15" ht="18" customHeight="1">
      <c r="A25" s="124">
        <v>28</v>
      </c>
      <c r="B25" s="200" t="s">
        <v>62</v>
      </c>
      <c r="C25" s="201"/>
      <c r="D25" s="201"/>
      <c r="E25" s="201"/>
      <c r="F25" s="201"/>
      <c r="G25" s="201"/>
      <c r="H25" s="202"/>
      <c r="I25" s="125" t="s">
        <v>49</v>
      </c>
      <c r="J25" s="126">
        <v>1873.1999999999998</v>
      </c>
      <c r="K25" s="23"/>
      <c r="L25" s="10" t="str">
        <f>IFERROR(HLOOKUP(A25,'PBX Installation Diary'!$N$11:$AR$302,292,0),"")</f>
        <v/>
      </c>
      <c r="M25" s="23"/>
      <c r="N25" s="24" t="str">
        <f t="shared" si="1"/>
        <v/>
      </c>
    </row>
    <row r="26" spans="1:15" ht="18" customHeight="1">
      <c r="A26" s="125">
        <v>29</v>
      </c>
      <c r="B26" s="200" t="s">
        <v>63</v>
      </c>
      <c r="C26" s="201"/>
      <c r="D26" s="201"/>
      <c r="E26" s="201"/>
      <c r="F26" s="201"/>
      <c r="G26" s="201"/>
      <c r="H26" s="202"/>
      <c r="I26" s="125" t="s">
        <v>49</v>
      </c>
      <c r="J26" s="126">
        <v>1820.3999999999999</v>
      </c>
      <c r="K26" s="23"/>
      <c r="L26" s="10" t="str">
        <f>IFERROR(HLOOKUP(A26,'PBX Installation Diary'!$N$11:$AR$302,292,0),"")</f>
        <v/>
      </c>
      <c r="M26" s="23"/>
      <c r="N26" s="24" t="str">
        <f t="shared" si="1"/>
        <v/>
      </c>
    </row>
    <row r="27" spans="1:15" ht="18" customHeight="1">
      <c r="A27" s="125">
        <v>30</v>
      </c>
      <c r="B27" s="200" t="s">
        <v>52</v>
      </c>
      <c r="C27" s="201"/>
      <c r="D27" s="201"/>
      <c r="E27" s="201"/>
      <c r="F27" s="201"/>
      <c r="G27" s="201"/>
      <c r="H27" s="202"/>
      <c r="I27" s="125" t="s">
        <v>49</v>
      </c>
      <c r="J27" s="126">
        <v>1006.8</v>
      </c>
      <c r="K27" s="23"/>
      <c r="L27" s="10" t="str">
        <f>IFERROR(HLOOKUP(A27,'PBX Installation Diary'!$N$11:$AR$302,292,0),"")</f>
        <v/>
      </c>
      <c r="M27" s="23"/>
      <c r="N27" s="24" t="str">
        <f t="shared" si="1"/>
        <v/>
      </c>
    </row>
    <row r="28" spans="1:15" ht="27.75" customHeight="1">
      <c r="A28" s="125">
        <v>31</v>
      </c>
      <c r="B28" s="200" t="s">
        <v>64</v>
      </c>
      <c r="C28" s="201"/>
      <c r="D28" s="201"/>
      <c r="E28" s="201"/>
      <c r="F28" s="201"/>
      <c r="G28" s="201"/>
      <c r="H28" s="202"/>
      <c r="I28" s="125" t="s">
        <v>75</v>
      </c>
      <c r="J28" s="126">
        <v>92.399999999999991</v>
      </c>
      <c r="K28" s="23"/>
      <c r="L28" s="10" t="str">
        <f>IFERROR(HLOOKUP(A28,'PBX Installation Diary'!$N$11:$AR$302,292,0),"")</f>
        <v/>
      </c>
      <c r="M28" s="23"/>
      <c r="N28" s="24" t="str">
        <f t="shared" si="1"/>
        <v/>
      </c>
    </row>
    <row r="29" spans="1:15" ht="18" customHeight="1">
      <c r="A29" s="124">
        <v>32</v>
      </c>
      <c r="B29" s="200" t="s">
        <v>65</v>
      </c>
      <c r="C29" s="201"/>
      <c r="D29" s="201"/>
      <c r="E29" s="201"/>
      <c r="F29" s="201"/>
      <c r="G29" s="201"/>
      <c r="H29" s="202"/>
      <c r="I29" s="125" t="s">
        <v>49</v>
      </c>
      <c r="J29" s="126">
        <v>2056.7999999999997</v>
      </c>
      <c r="K29" s="23"/>
      <c r="L29" s="10" t="str">
        <f>IFERROR(HLOOKUP(A29,'PBX Installation Diary'!$N$11:$AR$302,292,0),"")</f>
        <v/>
      </c>
      <c r="M29" s="23"/>
      <c r="N29" s="24" t="str">
        <f t="shared" si="1"/>
        <v/>
      </c>
    </row>
    <row r="30" spans="1:15" ht="22.5" customHeight="1">
      <c r="A30" s="124" t="s">
        <v>78</v>
      </c>
      <c r="B30" s="200" t="s">
        <v>66</v>
      </c>
      <c r="C30" s="201"/>
      <c r="D30" s="201"/>
      <c r="E30" s="201"/>
      <c r="F30" s="201"/>
      <c r="G30" s="201"/>
      <c r="H30" s="202"/>
      <c r="I30" s="125" t="s">
        <v>49</v>
      </c>
      <c r="J30" s="126">
        <v>1954.8</v>
      </c>
      <c r="K30" s="23"/>
      <c r="L30" s="10" t="str">
        <f>IFERROR(HLOOKUP(A30,'PBX Installation Diary'!$N$11:$AR$302,292,0),"")</f>
        <v/>
      </c>
      <c r="M30" s="23"/>
      <c r="N30" s="24" t="str">
        <f t="shared" si="1"/>
        <v/>
      </c>
    </row>
    <row r="31" spans="1:15" ht="17.25" customHeight="1">
      <c r="A31" s="124">
        <v>34</v>
      </c>
      <c r="B31" s="200" t="s">
        <v>67</v>
      </c>
      <c r="C31" s="201"/>
      <c r="D31" s="201"/>
      <c r="E31" s="201"/>
      <c r="F31" s="201"/>
      <c r="G31" s="201"/>
      <c r="H31" s="202"/>
      <c r="I31" s="125" t="s">
        <v>49</v>
      </c>
      <c r="J31" s="126">
        <v>2186.4</v>
      </c>
      <c r="K31" s="23"/>
      <c r="L31" s="10" t="str">
        <f>IFERROR(HLOOKUP(A31,'PBX Installation Diary'!$N$11:$AR$302,292,0),"")</f>
        <v/>
      </c>
      <c r="M31" s="23"/>
      <c r="N31" s="24" t="str">
        <f t="shared" si="1"/>
        <v/>
      </c>
    </row>
    <row r="32" spans="1:15" ht="18" customHeight="1">
      <c r="A32" s="124">
        <v>35</v>
      </c>
      <c r="B32" s="200" t="s">
        <v>68</v>
      </c>
      <c r="C32" s="201"/>
      <c r="D32" s="201"/>
      <c r="E32" s="201"/>
      <c r="F32" s="201"/>
      <c r="G32" s="201"/>
      <c r="H32" s="202"/>
      <c r="I32" s="125" t="s">
        <v>49</v>
      </c>
      <c r="J32" s="126">
        <v>1576.8</v>
      </c>
      <c r="K32" s="23"/>
      <c r="L32" s="10" t="str">
        <f>IFERROR(HLOOKUP(A32,'PBX Installation Diary'!$N$11:$AR$302,292,0),"")</f>
        <v/>
      </c>
      <c r="M32" s="23"/>
      <c r="N32" s="24" t="str">
        <f t="shared" si="1"/>
        <v/>
      </c>
    </row>
    <row r="33" spans="1:14" ht="18" customHeight="1">
      <c r="A33" s="124"/>
      <c r="B33" s="200" t="s">
        <v>69</v>
      </c>
      <c r="C33" s="201"/>
      <c r="D33" s="201"/>
      <c r="E33" s="201"/>
      <c r="F33" s="201"/>
      <c r="G33" s="201"/>
      <c r="H33" s="202"/>
      <c r="I33" s="125" t="s">
        <v>49</v>
      </c>
      <c r="J33" s="126">
        <v>262.8</v>
      </c>
      <c r="K33" s="23"/>
      <c r="L33" s="10" t="str">
        <f>IFERROR(HLOOKUP(A33,'PBX Installation Diary'!$N$11:$AR$302,292,0),"")</f>
        <v/>
      </c>
      <c r="M33" s="23"/>
      <c r="N33" s="24" t="str">
        <f t="shared" si="1"/>
        <v/>
      </c>
    </row>
    <row r="34" spans="1:14" ht="29.25" customHeight="1">
      <c r="A34" s="124">
        <v>37</v>
      </c>
      <c r="B34" s="200" t="s">
        <v>70</v>
      </c>
      <c r="C34" s="201"/>
      <c r="D34" s="201"/>
      <c r="E34" s="201"/>
      <c r="F34" s="201"/>
      <c r="G34" s="201"/>
      <c r="H34" s="202"/>
      <c r="I34" s="125" t="s">
        <v>76</v>
      </c>
      <c r="J34" s="126">
        <v>1006.8</v>
      </c>
      <c r="K34" s="23"/>
      <c r="L34" s="10" t="str">
        <f>IFERROR(HLOOKUP(A34,'PBX Installation Diary'!$N$11:$AR$302,292,0),"")</f>
        <v/>
      </c>
      <c r="M34" s="23"/>
      <c r="N34" s="24" t="str">
        <f t="shared" si="1"/>
        <v/>
      </c>
    </row>
    <row r="35" spans="1:14" ht="18" customHeight="1">
      <c r="A35" s="124">
        <v>38</v>
      </c>
      <c r="B35" s="200" t="s">
        <v>71</v>
      </c>
      <c r="C35" s="201"/>
      <c r="D35" s="201"/>
      <c r="E35" s="201"/>
      <c r="F35" s="201"/>
      <c r="G35" s="201"/>
      <c r="H35" s="202"/>
      <c r="I35" s="125" t="s">
        <v>77</v>
      </c>
      <c r="J35" s="126">
        <v>34.799999999999997</v>
      </c>
      <c r="K35" s="23"/>
      <c r="L35" s="10" t="str">
        <f>IFERROR(HLOOKUP(A35,'PBX Installation Diary'!$N$11:$AR$302,292,0),"")</f>
        <v/>
      </c>
      <c r="M35" s="23"/>
      <c r="N35" s="24" t="str">
        <f t="shared" si="1"/>
        <v/>
      </c>
    </row>
    <row r="36" spans="1:14" ht="18" customHeight="1">
      <c r="A36" s="124">
        <v>39</v>
      </c>
      <c r="B36" s="200" t="s">
        <v>90</v>
      </c>
      <c r="C36" s="201"/>
      <c r="D36" s="201"/>
      <c r="E36" s="201"/>
      <c r="F36" s="201"/>
      <c r="G36" s="201"/>
      <c r="H36" s="202"/>
      <c r="I36" s="125" t="s">
        <v>49</v>
      </c>
      <c r="J36" s="126">
        <v>3078</v>
      </c>
      <c r="K36" s="23"/>
      <c r="L36" s="10" t="str">
        <f>IFERROR(HLOOKUP(A36,'PBX Installation Diary'!$N$11:$AR$302,292,0),"")</f>
        <v/>
      </c>
      <c r="M36" s="23"/>
      <c r="N36" s="24" t="str">
        <f t="shared" si="1"/>
        <v/>
      </c>
    </row>
    <row r="37" spans="1:14" ht="18" customHeight="1">
      <c r="A37" s="124">
        <v>83</v>
      </c>
      <c r="B37" s="200" t="s">
        <v>48</v>
      </c>
      <c r="C37" s="201"/>
      <c r="D37" s="201"/>
      <c r="E37" s="201"/>
      <c r="F37" s="201"/>
      <c r="G37" s="201"/>
      <c r="H37" s="202"/>
      <c r="I37" s="125" t="s">
        <v>49</v>
      </c>
      <c r="J37" s="126">
        <v>1938</v>
      </c>
      <c r="K37" s="23"/>
      <c r="L37" s="10" t="str">
        <f>IFERROR(HLOOKUP(A37,'PBX Installation Diary'!$N$11:$AR$302,292,0),"")</f>
        <v/>
      </c>
      <c r="M37" s="23"/>
      <c r="N37" s="24" t="str">
        <f t="shared" si="1"/>
        <v/>
      </c>
    </row>
    <row r="38" spans="1:14" ht="18" customHeight="1">
      <c r="A38" s="124"/>
      <c r="B38" s="200" t="s">
        <v>53</v>
      </c>
      <c r="C38" s="201"/>
      <c r="D38" s="201"/>
      <c r="E38" s="201"/>
      <c r="F38" s="201"/>
      <c r="G38" s="201"/>
      <c r="H38" s="202"/>
      <c r="I38" s="125" t="s">
        <v>49</v>
      </c>
      <c r="J38" s="126">
        <v>930</v>
      </c>
      <c r="K38" s="23"/>
      <c r="L38" s="10" t="str">
        <f>IFERROR(HLOOKUP(A38,'PBX Installation Diary'!$N$11:$AR$302,292,0),"")</f>
        <v/>
      </c>
      <c r="M38" s="23"/>
      <c r="N38" s="24" t="str">
        <f t="shared" si="1"/>
        <v/>
      </c>
    </row>
    <row r="39" spans="1:14" ht="18" customHeight="1">
      <c r="A39" s="135"/>
      <c r="B39" s="219" t="s">
        <v>74</v>
      </c>
      <c r="C39" s="220"/>
      <c r="D39" s="220"/>
      <c r="E39" s="220"/>
      <c r="F39" s="220"/>
      <c r="G39" s="220"/>
      <c r="H39" s="221"/>
      <c r="I39" s="135" t="s">
        <v>49</v>
      </c>
      <c r="J39" s="136">
        <v>1034.3999999999999</v>
      </c>
      <c r="K39" s="23"/>
      <c r="L39" s="10" t="str">
        <f>IFERROR(HLOOKUP(A39,'PBX Installation Diary'!$N$11:$AR$302,292,0),"")</f>
        <v/>
      </c>
      <c r="M39" s="23"/>
      <c r="N39" s="24" t="str">
        <f t="shared" si="1"/>
        <v/>
      </c>
    </row>
    <row r="40" spans="1:14" ht="18" customHeight="1">
      <c r="A40" s="124">
        <v>88</v>
      </c>
      <c r="B40" s="200" t="s">
        <v>47</v>
      </c>
      <c r="C40" s="201"/>
      <c r="D40" s="201"/>
      <c r="E40" s="201"/>
      <c r="F40" s="201"/>
      <c r="G40" s="201"/>
      <c r="H40" s="202"/>
      <c r="I40" s="125" t="s">
        <v>49</v>
      </c>
      <c r="J40" s="126">
        <v>403.2</v>
      </c>
      <c r="K40" s="23"/>
      <c r="L40" s="10" t="str">
        <f>IFERROR(HLOOKUP(A40,'PBX Installation Diary'!$N$11:$AR$302,292,0),"")</f>
        <v/>
      </c>
      <c r="M40" s="23"/>
      <c r="N40" s="24" t="str">
        <f t="shared" si="1"/>
        <v/>
      </c>
    </row>
    <row r="41" spans="1:14" ht="18" customHeight="1">
      <c r="A41" s="125"/>
      <c r="B41" s="200"/>
      <c r="C41" s="201"/>
      <c r="D41" s="201"/>
      <c r="E41" s="201"/>
      <c r="F41" s="201"/>
      <c r="G41" s="201"/>
      <c r="H41" s="202"/>
      <c r="I41" s="125"/>
      <c r="J41" s="126"/>
      <c r="K41" s="23"/>
      <c r="L41" s="10" t="str">
        <f>IFERROR(HLOOKUP(A41,'PBX Installation Diary'!$N$11:$AR$302,292,0),"")</f>
        <v/>
      </c>
      <c r="M41" s="23"/>
      <c r="N41" s="24" t="str">
        <f t="shared" si="1"/>
        <v/>
      </c>
    </row>
    <row r="42" spans="1:14">
      <c r="L42" s="32"/>
      <c r="N42" s="32"/>
    </row>
    <row r="43" spans="1:14" ht="22.5" customHeight="1">
      <c r="L43" s="10" t="s">
        <v>8</v>
      </c>
      <c r="N43" s="132">
        <f>SUM(N10:N41)</f>
        <v>0</v>
      </c>
    </row>
  </sheetData>
  <sheetProtection algorithmName="SHA-512" hashValue="7GlaW9OiiBBQaEBX4Wm6pNerQ8R2xcU79SS2u09goq4uuxDY7fSNkv+ApnFOMAHXgB5xVTwUVPs35R4PC8W4/w==" saltValue="x9jBq27jvtOvnHxTRzYB9g==" spinCount="100000" sheet="1" objects="1" scenarios="1" selectLockedCells="1" selectUnlockedCells="1"/>
  <sortState ref="A11:J40">
    <sortCondition ref="A11:A40"/>
    <sortCondition ref="B11:B40"/>
    <sortCondition ref="J11:J40"/>
    <sortCondition ref="I11:I40"/>
  </sortState>
  <mergeCells count="49">
    <mergeCell ref="B41:H41"/>
    <mergeCell ref="B37:H37"/>
    <mergeCell ref="B38:H38"/>
    <mergeCell ref="B40:H40"/>
    <mergeCell ref="B35:H35"/>
    <mergeCell ref="B36:H36"/>
    <mergeCell ref="B39:H39"/>
    <mergeCell ref="B16:H16"/>
    <mergeCell ref="B25:H25"/>
    <mergeCell ref="B29:H29"/>
    <mergeCell ref="B26:H26"/>
    <mergeCell ref="B27:H27"/>
    <mergeCell ref="B28:H28"/>
    <mergeCell ref="B17:H17"/>
    <mergeCell ref="B18:H18"/>
    <mergeCell ref="B31:H31"/>
    <mergeCell ref="B32:H32"/>
    <mergeCell ref="B33:H33"/>
    <mergeCell ref="B19:H19"/>
    <mergeCell ref="B34:H34"/>
    <mergeCell ref="B30:H30"/>
    <mergeCell ref="B20:H20"/>
    <mergeCell ref="B21:H21"/>
    <mergeCell ref="B22:H22"/>
    <mergeCell ref="B23:H23"/>
    <mergeCell ref="B24:H24"/>
    <mergeCell ref="A2:N2"/>
    <mergeCell ref="A8:D8"/>
    <mergeCell ref="A5:D5"/>
    <mergeCell ref="A6:D6"/>
    <mergeCell ref="A7:D7"/>
    <mergeCell ref="I5:J5"/>
    <mergeCell ref="G6:H6"/>
    <mergeCell ref="I6:J6"/>
    <mergeCell ref="I7:J7"/>
    <mergeCell ref="L7:N7"/>
    <mergeCell ref="L6:N6"/>
    <mergeCell ref="L5:N5"/>
    <mergeCell ref="G4:H4"/>
    <mergeCell ref="K4:N4"/>
    <mergeCell ref="C9:H9"/>
    <mergeCell ref="E5:H5"/>
    <mergeCell ref="E7:F7"/>
    <mergeCell ref="B14:H14"/>
    <mergeCell ref="B15:H15"/>
    <mergeCell ref="B10:H10"/>
    <mergeCell ref="B11:H11"/>
    <mergeCell ref="B12:H12"/>
    <mergeCell ref="B13:H13"/>
  </mergeCells>
  <dataValidations count="2">
    <dataValidation type="list" allowBlank="1" showInputMessage="1" showErrorMessage="1" sqref="A14 C12:C40">
      <formula1>#REF!</formula1>
    </dataValidation>
    <dataValidation type="list" allowBlank="1" showInputMessage="1" showErrorMessage="1" sqref="A15:A25 A11:A13 A30:B30 A40 A39:B39 A29 A31:A38">
      <formula1>#REF!</formula1>
    </dataValidation>
  </dataValidations>
  <pageMargins left="0.61" right="0.25" top="0.26" bottom="0.46" header="7.0000000000000007E-2" footer="0.51"/>
  <pageSetup scale="74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2CEA"/>
  </sheetPr>
  <dimension ref="A1:W174"/>
  <sheetViews>
    <sheetView showGridLines="0" topLeftCell="B10" zoomScale="96" zoomScaleNormal="96" workbookViewId="0">
      <selection activeCell="D8" sqref="D8:G8"/>
    </sheetView>
  </sheetViews>
  <sheetFormatPr defaultRowHeight="15"/>
  <cols>
    <col min="1" max="1" width="7.28515625" style="2" customWidth="1"/>
    <col min="2" max="3" width="18.28515625" style="2" customWidth="1"/>
    <col min="4" max="4" width="12.85546875" style="2" customWidth="1"/>
    <col min="5" max="5" width="9.140625" style="2" customWidth="1"/>
    <col min="6" max="6" width="9.140625" style="2"/>
    <col min="7" max="7" width="9.140625" style="2" customWidth="1"/>
    <col min="8" max="14" width="9.140625" style="2"/>
    <col min="15" max="15" width="24.28515625" style="2" customWidth="1"/>
    <col min="16" max="256" width="9.140625" style="2"/>
    <col min="257" max="257" width="7.28515625" style="2" customWidth="1"/>
    <col min="258" max="258" width="16" style="2" customWidth="1"/>
    <col min="259" max="259" width="18.28515625" style="2" customWidth="1"/>
    <col min="260" max="512" width="9.140625" style="2"/>
    <col min="513" max="513" width="7.28515625" style="2" customWidth="1"/>
    <col min="514" max="514" width="16" style="2" customWidth="1"/>
    <col min="515" max="515" width="18.28515625" style="2" customWidth="1"/>
    <col min="516" max="768" width="9.140625" style="2"/>
    <col min="769" max="769" width="7.28515625" style="2" customWidth="1"/>
    <col min="770" max="770" width="16" style="2" customWidth="1"/>
    <col min="771" max="771" width="18.28515625" style="2" customWidth="1"/>
    <col min="772" max="1024" width="9.140625" style="2"/>
    <col min="1025" max="1025" width="7.28515625" style="2" customWidth="1"/>
    <col min="1026" max="1026" width="16" style="2" customWidth="1"/>
    <col min="1027" max="1027" width="18.28515625" style="2" customWidth="1"/>
    <col min="1028" max="1280" width="9.140625" style="2"/>
    <col min="1281" max="1281" width="7.28515625" style="2" customWidth="1"/>
    <col min="1282" max="1282" width="16" style="2" customWidth="1"/>
    <col min="1283" max="1283" width="18.28515625" style="2" customWidth="1"/>
    <col min="1284" max="1536" width="9.140625" style="2"/>
    <col min="1537" max="1537" width="7.28515625" style="2" customWidth="1"/>
    <col min="1538" max="1538" width="16" style="2" customWidth="1"/>
    <col min="1539" max="1539" width="18.28515625" style="2" customWidth="1"/>
    <col min="1540" max="1792" width="9.140625" style="2"/>
    <col min="1793" max="1793" width="7.28515625" style="2" customWidth="1"/>
    <col min="1794" max="1794" width="16" style="2" customWidth="1"/>
    <col min="1795" max="1795" width="18.28515625" style="2" customWidth="1"/>
    <col min="1796" max="2048" width="9.140625" style="2"/>
    <col min="2049" max="2049" width="7.28515625" style="2" customWidth="1"/>
    <col min="2050" max="2050" width="16" style="2" customWidth="1"/>
    <col min="2051" max="2051" width="18.28515625" style="2" customWidth="1"/>
    <col min="2052" max="2304" width="9.140625" style="2"/>
    <col min="2305" max="2305" width="7.28515625" style="2" customWidth="1"/>
    <col min="2306" max="2306" width="16" style="2" customWidth="1"/>
    <col min="2307" max="2307" width="18.28515625" style="2" customWidth="1"/>
    <col min="2308" max="2560" width="9.140625" style="2"/>
    <col min="2561" max="2561" width="7.28515625" style="2" customWidth="1"/>
    <col min="2562" max="2562" width="16" style="2" customWidth="1"/>
    <col min="2563" max="2563" width="18.28515625" style="2" customWidth="1"/>
    <col min="2564" max="2816" width="9.140625" style="2"/>
    <col min="2817" max="2817" width="7.28515625" style="2" customWidth="1"/>
    <col min="2818" max="2818" width="16" style="2" customWidth="1"/>
    <col min="2819" max="2819" width="18.28515625" style="2" customWidth="1"/>
    <col min="2820" max="3072" width="9.140625" style="2"/>
    <col min="3073" max="3073" width="7.28515625" style="2" customWidth="1"/>
    <col min="3074" max="3074" width="16" style="2" customWidth="1"/>
    <col min="3075" max="3075" width="18.28515625" style="2" customWidth="1"/>
    <col min="3076" max="3328" width="9.140625" style="2"/>
    <col min="3329" max="3329" width="7.28515625" style="2" customWidth="1"/>
    <col min="3330" max="3330" width="16" style="2" customWidth="1"/>
    <col min="3331" max="3331" width="18.28515625" style="2" customWidth="1"/>
    <col min="3332" max="3584" width="9.140625" style="2"/>
    <col min="3585" max="3585" width="7.28515625" style="2" customWidth="1"/>
    <col min="3586" max="3586" width="16" style="2" customWidth="1"/>
    <col min="3587" max="3587" width="18.28515625" style="2" customWidth="1"/>
    <col min="3588" max="3840" width="9.140625" style="2"/>
    <col min="3841" max="3841" width="7.28515625" style="2" customWidth="1"/>
    <col min="3842" max="3842" width="16" style="2" customWidth="1"/>
    <col min="3843" max="3843" width="18.28515625" style="2" customWidth="1"/>
    <col min="3844" max="4096" width="9.140625" style="2"/>
    <col min="4097" max="4097" width="7.28515625" style="2" customWidth="1"/>
    <col min="4098" max="4098" width="16" style="2" customWidth="1"/>
    <col min="4099" max="4099" width="18.28515625" style="2" customWidth="1"/>
    <col min="4100" max="4352" width="9.140625" style="2"/>
    <col min="4353" max="4353" width="7.28515625" style="2" customWidth="1"/>
    <col min="4354" max="4354" width="16" style="2" customWidth="1"/>
    <col min="4355" max="4355" width="18.28515625" style="2" customWidth="1"/>
    <col min="4356" max="4608" width="9.140625" style="2"/>
    <col min="4609" max="4609" width="7.28515625" style="2" customWidth="1"/>
    <col min="4610" max="4610" width="16" style="2" customWidth="1"/>
    <col min="4611" max="4611" width="18.28515625" style="2" customWidth="1"/>
    <col min="4612" max="4864" width="9.140625" style="2"/>
    <col min="4865" max="4865" width="7.28515625" style="2" customWidth="1"/>
    <col min="4866" max="4866" width="16" style="2" customWidth="1"/>
    <col min="4867" max="4867" width="18.28515625" style="2" customWidth="1"/>
    <col min="4868" max="5120" width="9.140625" style="2"/>
    <col min="5121" max="5121" width="7.28515625" style="2" customWidth="1"/>
    <col min="5122" max="5122" width="16" style="2" customWidth="1"/>
    <col min="5123" max="5123" width="18.28515625" style="2" customWidth="1"/>
    <col min="5124" max="5376" width="9.140625" style="2"/>
    <col min="5377" max="5377" width="7.28515625" style="2" customWidth="1"/>
    <col min="5378" max="5378" width="16" style="2" customWidth="1"/>
    <col min="5379" max="5379" width="18.28515625" style="2" customWidth="1"/>
    <col min="5380" max="5632" width="9.140625" style="2"/>
    <col min="5633" max="5633" width="7.28515625" style="2" customWidth="1"/>
    <col min="5634" max="5634" width="16" style="2" customWidth="1"/>
    <col min="5635" max="5635" width="18.28515625" style="2" customWidth="1"/>
    <col min="5636" max="5888" width="9.140625" style="2"/>
    <col min="5889" max="5889" width="7.28515625" style="2" customWidth="1"/>
    <col min="5890" max="5890" width="16" style="2" customWidth="1"/>
    <col min="5891" max="5891" width="18.28515625" style="2" customWidth="1"/>
    <col min="5892" max="6144" width="9.140625" style="2"/>
    <col min="6145" max="6145" width="7.28515625" style="2" customWidth="1"/>
    <col min="6146" max="6146" width="16" style="2" customWidth="1"/>
    <col min="6147" max="6147" width="18.28515625" style="2" customWidth="1"/>
    <col min="6148" max="6400" width="9.140625" style="2"/>
    <col min="6401" max="6401" width="7.28515625" style="2" customWidth="1"/>
    <col min="6402" max="6402" width="16" style="2" customWidth="1"/>
    <col min="6403" max="6403" width="18.28515625" style="2" customWidth="1"/>
    <col min="6404" max="6656" width="9.140625" style="2"/>
    <col min="6657" max="6657" width="7.28515625" style="2" customWidth="1"/>
    <col min="6658" max="6658" width="16" style="2" customWidth="1"/>
    <col min="6659" max="6659" width="18.28515625" style="2" customWidth="1"/>
    <col min="6660" max="6912" width="9.140625" style="2"/>
    <col min="6913" max="6913" width="7.28515625" style="2" customWidth="1"/>
    <col min="6914" max="6914" width="16" style="2" customWidth="1"/>
    <col min="6915" max="6915" width="18.28515625" style="2" customWidth="1"/>
    <col min="6916" max="7168" width="9.140625" style="2"/>
    <col min="7169" max="7169" width="7.28515625" style="2" customWidth="1"/>
    <col min="7170" max="7170" width="16" style="2" customWidth="1"/>
    <col min="7171" max="7171" width="18.28515625" style="2" customWidth="1"/>
    <col min="7172" max="7424" width="9.140625" style="2"/>
    <col min="7425" max="7425" width="7.28515625" style="2" customWidth="1"/>
    <col min="7426" max="7426" width="16" style="2" customWidth="1"/>
    <col min="7427" max="7427" width="18.28515625" style="2" customWidth="1"/>
    <col min="7428" max="7680" width="9.140625" style="2"/>
    <col min="7681" max="7681" width="7.28515625" style="2" customWidth="1"/>
    <col min="7682" max="7682" width="16" style="2" customWidth="1"/>
    <col min="7683" max="7683" width="18.28515625" style="2" customWidth="1"/>
    <col min="7684" max="7936" width="9.140625" style="2"/>
    <col min="7937" max="7937" width="7.28515625" style="2" customWidth="1"/>
    <col min="7938" max="7938" width="16" style="2" customWidth="1"/>
    <col min="7939" max="7939" width="18.28515625" style="2" customWidth="1"/>
    <col min="7940" max="8192" width="9.140625" style="2"/>
    <col min="8193" max="8193" width="7.28515625" style="2" customWidth="1"/>
    <col min="8194" max="8194" width="16" style="2" customWidth="1"/>
    <col min="8195" max="8195" width="18.28515625" style="2" customWidth="1"/>
    <col min="8196" max="8448" width="9.140625" style="2"/>
    <col min="8449" max="8449" width="7.28515625" style="2" customWidth="1"/>
    <col min="8450" max="8450" width="16" style="2" customWidth="1"/>
    <col min="8451" max="8451" width="18.28515625" style="2" customWidth="1"/>
    <col min="8452" max="8704" width="9.140625" style="2"/>
    <col min="8705" max="8705" width="7.28515625" style="2" customWidth="1"/>
    <col min="8706" max="8706" width="16" style="2" customWidth="1"/>
    <col min="8707" max="8707" width="18.28515625" style="2" customWidth="1"/>
    <col min="8708" max="8960" width="9.140625" style="2"/>
    <col min="8961" max="8961" width="7.28515625" style="2" customWidth="1"/>
    <col min="8962" max="8962" width="16" style="2" customWidth="1"/>
    <col min="8963" max="8963" width="18.28515625" style="2" customWidth="1"/>
    <col min="8964" max="9216" width="9.140625" style="2"/>
    <col min="9217" max="9217" width="7.28515625" style="2" customWidth="1"/>
    <col min="9218" max="9218" width="16" style="2" customWidth="1"/>
    <col min="9219" max="9219" width="18.28515625" style="2" customWidth="1"/>
    <col min="9220" max="9472" width="9.140625" style="2"/>
    <col min="9473" max="9473" width="7.28515625" style="2" customWidth="1"/>
    <col min="9474" max="9474" width="16" style="2" customWidth="1"/>
    <col min="9475" max="9475" width="18.28515625" style="2" customWidth="1"/>
    <col min="9476" max="9728" width="9.140625" style="2"/>
    <col min="9729" max="9729" width="7.28515625" style="2" customWidth="1"/>
    <col min="9730" max="9730" width="16" style="2" customWidth="1"/>
    <col min="9731" max="9731" width="18.28515625" style="2" customWidth="1"/>
    <col min="9732" max="9984" width="9.140625" style="2"/>
    <col min="9985" max="9985" width="7.28515625" style="2" customWidth="1"/>
    <col min="9986" max="9986" width="16" style="2" customWidth="1"/>
    <col min="9987" max="9987" width="18.28515625" style="2" customWidth="1"/>
    <col min="9988" max="10240" width="9.140625" style="2"/>
    <col min="10241" max="10241" width="7.28515625" style="2" customWidth="1"/>
    <col min="10242" max="10242" width="16" style="2" customWidth="1"/>
    <col min="10243" max="10243" width="18.28515625" style="2" customWidth="1"/>
    <col min="10244" max="10496" width="9.140625" style="2"/>
    <col min="10497" max="10497" width="7.28515625" style="2" customWidth="1"/>
    <col min="10498" max="10498" width="16" style="2" customWidth="1"/>
    <col min="10499" max="10499" width="18.28515625" style="2" customWidth="1"/>
    <col min="10500" max="10752" width="9.140625" style="2"/>
    <col min="10753" max="10753" width="7.28515625" style="2" customWidth="1"/>
    <col min="10754" max="10754" width="16" style="2" customWidth="1"/>
    <col min="10755" max="10755" width="18.28515625" style="2" customWidth="1"/>
    <col min="10756" max="11008" width="9.140625" style="2"/>
    <col min="11009" max="11009" width="7.28515625" style="2" customWidth="1"/>
    <col min="11010" max="11010" width="16" style="2" customWidth="1"/>
    <col min="11011" max="11011" width="18.28515625" style="2" customWidth="1"/>
    <col min="11012" max="11264" width="9.140625" style="2"/>
    <col min="11265" max="11265" width="7.28515625" style="2" customWidth="1"/>
    <col min="11266" max="11266" width="16" style="2" customWidth="1"/>
    <col min="11267" max="11267" width="18.28515625" style="2" customWidth="1"/>
    <col min="11268" max="11520" width="9.140625" style="2"/>
    <col min="11521" max="11521" width="7.28515625" style="2" customWidth="1"/>
    <col min="11522" max="11522" width="16" style="2" customWidth="1"/>
    <col min="11523" max="11523" width="18.28515625" style="2" customWidth="1"/>
    <col min="11524" max="11776" width="9.140625" style="2"/>
    <col min="11777" max="11777" width="7.28515625" style="2" customWidth="1"/>
    <col min="11778" max="11778" width="16" style="2" customWidth="1"/>
    <col min="11779" max="11779" width="18.28515625" style="2" customWidth="1"/>
    <col min="11780" max="12032" width="9.140625" style="2"/>
    <col min="12033" max="12033" width="7.28515625" style="2" customWidth="1"/>
    <col min="12034" max="12034" width="16" style="2" customWidth="1"/>
    <col min="12035" max="12035" width="18.28515625" style="2" customWidth="1"/>
    <col min="12036" max="12288" width="9.140625" style="2"/>
    <col min="12289" max="12289" width="7.28515625" style="2" customWidth="1"/>
    <col min="12290" max="12290" width="16" style="2" customWidth="1"/>
    <col min="12291" max="12291" width="18.28515625" style="2" customWidth="1"/>
    <col min="12292" max="12544" width="9.140625" style="2"/>
    <col min="12545" max="12545" width="7.28515625" style="2" customWidth="1"/>
    <col min="12546" max="12546" width="16" style="2" customWidth="1"/>
    <col min="12547" max="12547" width="18.28515625" style="2" customWidth="1"/>
    <col min="12548" max="12800" width="9.140625" style="2"/>
    <col min="12801" max="12801" width="7.28515625" style="2" customWidth="1"/>
    <col min="12802" max="12802" width="16" style="2" customWidth="1"/>
    <col min="12803" max="12803" width="18.28515625" style="2" customWidth="1"/>
    <col min="12804" max="13056" width="9.140625" style="2"/>
    <col min="13057" max="13057" width="7.28515625" style="2" customWidth="1"/>
    <col min="13058" max="13058" width="16" style="2" customWidth="1"/>
    <col min="13059" max="13059" width="18.28515625" style="2" customWidth="1"/>
    <col min="13060" max="13312" width="9.140625" style="2"/>
    <col min="13313" max="13313" width="7.28515625" style="2" customWidth="1"/>
    <col min="13314" max="13314" width="16" style="2" customWidth="1"/>
    <col min="13315" max="13315" width="18.28515625" style="2" customWidth="1"/>
    <col min="13316" max="13568" width="9.140625" style="2"/>
    <col min="13569" max="13569" width="7.28515625" style="2" customWidth="1"/>
    <col min="13570" max="13570" width="16" style="2" customWidth="1"/>
    <col min="13571" max="13571" width="18.28515625" style="2" customWidth="1"/>
    <col min="13572" max="13824" width="9.140625" style="2"/>
    <col min="13825" max="13825" width="7.28515625" style="2" customWidth="1"/>
    <col min="13826" max="13826" width="16" style="2" customWidth="1"/>
    <col min="13827" max="13827" width="18.28515625" style="2" customWidth="1"/>
    <col min="13828" max="14080" width="9.140625" style="2"/>
    <col min="14081" max="14081" width="7.28515625" style="2" customWidth="1"/>
    <col min="14082" max="14082" width="16" style="2" customWidth="1"/>
    <col min="14083" max="14083" width="18.28515625" style="2" customWidth="1"/>
    <col min="14084" max="14336" width="9.140625" style="2"/>
    <col min="14337" max="14337" width="7.28515625" style="2" customWidth="1"/>
    <col min="14338" max="14338" width="16" style="2" customWidth="1"/>
    <col min="14339" max="14339" width="18.28515625" style="2" customWidth="1"/>
    <col min="14340" max="14592" width="9.140625" style="2"/>
    <col min="14593" max="14593" width="7.28515625" style="2" customWidth="1"/>
    <col min="14594" max="14594" width="16" style="2" customWidth="1"/>
    <col min="14595" max="14595" width="18.28515625" style="2" customWidth="1"/>
    <col min="14596" max="14848" width="9.140625" style="2"/>
    <col min="14849" max="14849" width="7.28515625" style="2" customWidth="1"/>
    <col min="14850" max="14850" width="16" style="2" customWidth="1"/>
    <col min="14851" max="14851" width="18.28515625" style="2" customWidth="1"/>
    <col min="14852" max="15104" width="9.140625" style="2"/>
    <col min="15105" max="15105" width="7.28515625" style="2" customWidth="1"/>
    <col min="15106" max="15106" width="16" style="2" customWidth="1"/>
    <col min="15107" max="15107" width="18.28515625" style="2" customWidth="1"/>
    <col min="15108" max="15360" width="9.140625" style="2"/>
    <col min="15361" max="15361" width="7.28515625" style="2" customWidth="1"/>
    <col min="15362" max="15362" width="16" style="2" customWidth="1"/>
    <col min="15363" max="15363" width="18.28515625" style="2" customWidth="1"/>
    <col min="15364" max="15616" width="9.140625" style="2"/>
    <col min="15617" max="15617" width="7.28515625" style="2" customWidth="1"/>
    <col min="15618" max="15618" width="16" style="2" customWidth="1"/>
    <col min="15619" max="15619" width="18.28515625" style="2" customWidth="1"/>
    <col min="15620" max="15872" width="9.140625" style="2"/>
    <col min="15873" max="15873" width="7.28515625" style="2" customWidth="1"/>
    <col min="15874" max="15874" width="16" style="2" customWidth="1"/>
    <col min="15875" max="15875" width="18.28515625" style="2" customWidth="1"/>
    <col min="15876" max="16128" width="9.140625" style="2"/>
    <col min="16129" max="16129" width="7.28515625" style="2" customWidth="1"/>
    <col min="16130" max="16130" width="16" style="2" customWidth="1"/>
    <col min="16131" max="16131" width="18.28515625" style="2" customWidth="1"/>
    <col min="16132" max="16384" width="9.140625" style="2"/>
  </cols>
  <sheetData>
    <row r="1" spans="1:23" ht="33">
      <c r="A1" s="1"/>
      <c r="B1" s="236" t="s">
        <v>95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8"/>
    </row>
    <row r="2" spans="1:23" ht="37.15" customHeight="1" thickBot="1">
      <c r="A2" s="3"/>
      <c r="B2" s="239" t="s">
        <v>103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1"/>
    </row>
    <row r="3" spans="1:23" ht="24" thickBot="1">
      <c r="A3" s="4"/>
      <c r="B3" s="72"/>
      <c r="C3" s="72"/>
      <c r="D3" s="72"/>
      <c r="E3" s="72"/>
      <c r="F3" s="73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</row>
    <row r="4" spans="1:23" ht="19.5" thickBot="1">
      <c r="A4" s="3"/>
      <c r="B4" s="242" t="s">
        <v>83</v>
      </c>
      <c r="C4" s="243"/>
      <c r="D4" s="227">
        <f>'PBX Installation Diary'!M5</f>
        <v>0</v>
      </c>
      <c r="E4" s="229"/>
      <c r="F4" s="229"/>
      <c r="G4" s="229"/>
      <c r="H4" s="229"/>
      <c r="I4" s="229"/>
      <c r="J4" s="229"/>
      <c r="K4" s="228"/>
      <c r="L4" s="243" t="s">
        <v>0</v>
      </c>
      <c r="M4" s="243"/>
      <c r="N4" s="243"/>
      <c r="O4" s="223">
        <f>'PBX Installation Diary'!U7</f>
        <v>0</v>
      </c>
      <c r="P4" s="224"/>
      <c r="Q4" s="224"/>
      <c r="R4" s="224"/>
      <c r="S4" s="230"/>
      <c r="T4" s="5"/>
      <c r="W4" s="83"/>
    </row>
    <row r="5" spans="1:23" ht="19.5" thickBot="1">
      <c r="A5" s="3"/>
      <c r="B5" s="245" t="s">
        <v>1</v>
      </c>
      <c r="C5" s="246"/>
      <c r="D5" s="227">
        <f>'PBX Installation Diary'!AA5</f>
        <v>0</v>
      </c>
      <c r="E5" s="229"/>
      <c r="F5" s="229"/>
      <c r="G5" s="229"/>
      <c r="H5" s="229"/>
      <c r="I5" s="229"/>
      <c r="J5" s="229"/>
      <c r="K5" s="228"/>
      <c r="L5" s="246" t="s">
        <v>2</v>
      </c>
      <c r="M5" s="246"/>
      <c r="N5" s="246"/>
      <c r="O5" s="231">
        <f>'PBX Installation Diary'!M7</f>
        <v>0</v>
      </c>
      <c r="P5" s="232"/>
      <c r="Q5" s="232"/>
      <c r="R5" s="232"/>
      <c r="S5" s="233"/>
      <c r="T5" s="6"/>
      <c r="W5" s="83" t="s">
        <v>33</v>
      </c>
    </row>
    <row r="6" spans="1:23" ht="19.5" thickBot="1">
      <c r="A6" s="3"/>
      <c r="B6" s="245" t="s">
        <v>3</v>
      </c>
      <c r="C6" s="246"/>
      <c r="D6" s="225">
        <f>'PBX Installation Diary'!M6</f>
        <v>0</v>
      </c>
      <c r="E6" s="226"/>
      <c r="F6" s="246" t="s">
        <v>88</v>
      </c>
      <c r="G6" s="246"/>
      <c r="H6" s="246"/>
      <c r="I6" s="247">
        <f>'PBX Installation Diary'!E6</f>
        <v>0</v>
      </c>
      <c r="J6" s="248"/>
      <c r="K6" s="249"/>
      <c r="L6" s="246" t="s">
        <v>4</v>
      </c>
      <c r="M6" s="246"/>
      <c r="N6" s="246"/>
      <c r="O6" s="223">
        <f>'PBX Installation Diary'!AB6</f>
        <v>0</v>
      </c>
      <c r="P6" s="224"/>
      <c r="Q6" s="224"/>
      <c r="R6" s="224"/>
      <c r="S6" s="230"/>
      <c r="T6" s="75"/>
      <c r="W6" s="83" t="s">
        <v>36</v>
      </c>
    </row>
    <row r="7" spans="1:23" ht="19.5" thickBot="1">
      <c r="A7" s="3"/>
      <c r="B7" s="245" t="s">
        <v>82</v>
      </c>
      <c r="C7" s="246"/>
      <c r="D7" s="227">
        <f>'PBX Installation Diary'!E5</f>
        <v>0</v>
      </c>
      <c r="E7" s="228"/>
      <c r="F7" s="246" t="s">
        <v>5</v>
      </c>
      <c r="G7" s="246"/>
      <c r="H7" s="246"/>
      <c r="I7" s="227">
        <f>'PBX Installation Diary'!E7</f>
        <v>0</v>
      </c>
      <c r="J7" s="229"/>
      <c r="K7" s="229"/>
      <c r="L7" s="228"/>
      <c r="M7" s="96" t="s">
        <v>6</v>
      </c>
      <c r="N7" s="96"/>
      <c r="O7" s="223">
        <f>'PBX Installation Diary'!AD7</f>
        <v>0</v>
      </c>
      <c r="P7" s="224"/>
      <c r="Q7" s="224"/>
      <c r="R7" s="224"/>
      <c r="S7" s="230"/>
      <c r="T7" s="76"/>
      <c r="W7" s="82"/>
    </row>
    <row r="8" spans="1:23" ht="15" customHeight="1" thickBot="1">
      <c r="A8" s="3"/>
      <c r="B8" s="258" t="s">
        <v>37</v>
      </c>
      <c r="C8" s="259"/>
      <c r="D8" s="244" t="s">
        <v>33</v>
      </c>
      <c r="E8" s="244"/>
      <c r="F8" s="244"/>
      <c r="G8" s="244"/>
      <c r="H8" s="77"/>
      <c r="I8" s="77"/>
      <c r="J8" s="77"/>
      <c r="K8" s="77"/>
      <c r="L8" s="250" t="s">
        <v>28</v>
      </c>
      <c r="M8" s="250"/>
      <c r="N8" s="250"/>
      <c r="O8" s="223">
        <f>'PBX Installation Diary'!S6</f>
        <v>0</v>
      </c>
      <c r="P8" s="224"/>
      <c r="Q8" s="224"/>
      <c r="R8" s="224"/>
      <c r="S8" s="74"/>
      <c r="T8" s="78"/>
    </row>
    <row r="9" spans="1:23" ht="15.75" thickBot="1">
      <c r="B9" s="222" t="s">
        <v>38</v>
      </c>
      <c r="C9" s="222"/>
      <c r="D9" s="235" t="s">
        <v>33</v>
      </c>
      <c r="E9" s="235"/>
      <c r="F9" s="235"/>
      <c r="G9" s="235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</row>
    <row r="10" spans="1:23" s="7" customFormat="1" ht="25.5">
      <c r="B10" s="270"/>
      <c r="C10" s="270"/>
      <c r="D10" s="270"/>
      <c r="E10" s="270"/>
      <c r="F10" s="270"/>
      <c r="G10" s="270"/>
      <c r="H10" s="270"/>
      <c r="I10" s="270" t="s">
        <v>7</v>
      </c>
      <c r="J10" s="270"/>
      <c r="K10" s="270"/>
      <c r="L10" s="80"/>
      <c r="M10" s="80"/>
      <c r="N10" s="80"/>
      <c r="O10" s="80"/>
      <c r="P10" s="80"/>
      <c r="Q10" s="80"/>
      <c r="R10" s="80"/>
      <c r="S10" s="80"/>
      <c r="T10" s="80"/>
    </row>
    <row r="11" spans="1:23" ht="21" thickBot="1">
      <c r="B11" s="271" t="s">
        <v>80</v>
      </c>
      <c r="C11" s="271"/>
      <c r="D11" s="271"/>
      <c r="E11" s="271"/>
      <c r="F11" s="271"/>
      <c r="G11" s="271"/>
      <c r="H11" s="271"/>
      <c r="I11" s="272">
        <f>'Summary Price Sheet PBX '!N43</f>
        <v>0</v>
      </c>
      <c r="J11" s="272"/>
      <c r="K11" s="272"/>
      <c r="L11" s="79"/>
      <c r="M11" s="251"/>
      <c r="N11" s="251"/>
      <c r="O11" s="133"/>
      <c r="P11" s="79"/>
      <c r="Q11" s="79"/>
      <c r="R11" s="79"/>
      <c r="S11" s="79"/>
      <c r="T11" s="79"/>
    </row>
    <row r="12" spans="1:23" ht="21" thickBot="1">
      <c r="B12" s="79"/>
      <c r="C12" s="79"/>
      <c r="D12" s="79"/>
      <c r="E12" s="79"/>
      <c r="F12" s="79"/>
      <c r="G12" s="79"/>
      <c r="H12" s="79"/>
      <c r="I12" s="81"/>
      <c r="J12" s="81"/>
      <c r="K12" s="79"/>
      <c r="L12" s="79"/>
      <c r="M12" s="252" t="s">
        <v>97</v>
      </c>
      <c r="N12" s="253"/>
      <c r="O12" s="128">
        <f>'PBX Installation Diary'!E8</f>
        <v>0</v>
      </c>
      <c r="P12" s="79"/>
      <c r="Q12" s="79"/>
      <c r="R12" s="79"/>
      <c r="S12" s="79"/>
      <c r="T12" s="79"/>
    </row>
    <row r="13" spans="1:23" ht="26.25">
      <c r="B13" s="79"/>
      <c r="C13" s="79"/>
      <c r="D13" s="79"/>
      <c r="E13" s="273" t="s">
        <v>8</v>
      </c>
      <c r="F13" s="273"/>
      <c r="G13" s="273"/>
      <c r="H13" s="273"/>
      <c r="I13" s="234">
        <f>SUM(I11:J11)</f>
        <v>0</v>
      </c>
      <c r="J13" s="234"/>
      <c r="K13" s="234"/>
      <c r="L13" s="79"/>
      <c r="M13" s="79"/>
      <c r="N13" s="79"/>
      <c r="O13" s="79"/>
      <c r="P13" s="79"/>
      <c r="Q13" s="79"/>
      <c r="R13" s="79"/>
      <c r="S13" s="79"/>
      <c r="T13" s="79"/>
    </row>
    <row r="14" spans="1:23" ht="26.25">
      <c r="B14" s="79"/>
      <c r="C14" s="79"/>
      <c r="D14" s="79"/>
      <c r="E14" s="260" t="s">
        <v>29</v>
      </c>
      <c r="F14" s="260"/>
      <c r="G14" s="260"/>
      <c r="H14" s="260"/>
      <c r="I14" s="261">
        <f>IF(D8="YES",I11*10%,0)</f>
        <v>0</v>
      </c>
      <c r="J14" s="261"/>
      <c r="K14" s="261"/>
      <c r="L14" s="79"/>
      <c r="M14" s="79"/>
      <c r="N14" s="79"/>
      <c r="O14" s="79"/>
      <c r="P14" s="79"/>
      <c r="Q14" s="79"/>
      <c r="R14" s="79"/>
      <c r="S14" s="79"/>
      <c r="T14" s="79"/>
    </row>
    <row r="15" spans="1:23" ht="26.25">
      <c r="B15" s="79"/>
      <c r="C15" s="79"/>
      <c r="D15" s="79"/>
      <c r="E15" s="262" t="s">
        <v>30</v>
      </c>
      <c r="F15" s="263"/>
      <c r="G15" s="263"/>
      <c r="H15" s="264"/>
      <c r="I15" s="265">
        <f>I11-I14</f>
        <v>0</v>
      </c>
      <c r="J15" s="265"/>
      <c r="K15" s="265"/>
      <c r="L15" s="79"/>
      <c r="M15" s="79"/>
      <c r="N15" s="79"/>
      <c r="O15" s="79"/>
      <c r="P15" s="79"/>
      <c r="Q15" s="79"/>
      <c r="R15" s="79"/>
      <c r="S15" s="79"/>
      <c r="T15" s="79"/>
    </row>
    <row r="16" spans="1:23" ht="20.25">
      <c r="B16" s="79"/>
      <c r="C16" s="79"/>
      <c r="D16" s="79"/>
      <c r="E16" s="266" t="s">
        <v>31</v>
      </c>
      <c r="F16" s="267"/>
      <c r="G16" s="267"/>
      <c r="H16" s="268"/>
      <c r="I16" s="269">
        <f>IF(D9="YES",I15*2%,0)</f>
        <v>0</v>
      </c>
      <c r="J16" s="269"/>
      <c r="K16" s="269"/>
      <c r="L16" s="79"/>
      <c r="M16" s="79"/>
      <c r="N16" s="79"/>
      <c r="O16" s="79"/>
      <c r="P16" s="79"/>
      <c r="Q16" s="79"/>
      <c r="R16" s="79"/>
      <c r="S16" s="79"/>
      <c r="T16" s="79"/>
    </row>
    <row r="17" spans="2:20" ht="26.25">
      <c r="B17" s="79"/>
      <c r="C17" s="79"/>
      <c r="D17" s="79"/>
      <c r="E17" s="254" t="s">
        <v>32</v>
      </c>
      <c r="F17" s="255"/>
      <c r="G17" s="255"/>
      <c r="H17" s="256"/>
      <c r="I17" s="257">
        <f>I15-I16</f>
        <v>0</v>
      </c>
      <c r="J17" s="257"/>
      <c r="K17" s="257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</row>
    <row r="112" spans="2:20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</row>
    <row r="113" spans="2:20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</row>
    <row r="114" spans="2:20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</row>
    <row r="115" spans="2:20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</row>
    <row r="116" spans="2:20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</row>
    <row r="117" spans="2:20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</row>
    <row r="118" spans="2:20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</row>
    <row r="119" spans="2:20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</row>
    <row r="120" spans="2:20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</row>
    <row r="121" spans="2:20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</row>
    <row r="122" spans="2:20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</row>
    <row r="123" spans="2:20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</row>
    <row r="124" spans="2:20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</row>
    <row r="125" spans="2:20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</row>
    <row r="126" spans="2:20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</row>
    <row r="127" spans="2:20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</row>
    <row r="128" spans="2:20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</row>
    <row r="129" spans="2:20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</row>
    <row r="130" spans="2:20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</row>
    <row r="131" spans="2:20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</row>
    <row r="132" spans="2:20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</row>
    <row r="133" spans="2:20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</row>
    <row r="134" spans="2:20"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</row>
    <row r="135" spans="2:20"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</row>
    <row r="136" spans="2:20"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</row>
    <row r="137" spans="2:20"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</row>
    <row r="138" spans="2:20"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</row>
    <row r="139" spans="2:20"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</row>
    <row r="140" spans="2:20"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</row>
    <row r="141" spans="2:20"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</row>
    <row r="142" spans="2:20"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</row>
    <row r="143" spans="2:20"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</row>
    <row r="144" spans="2:20"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</row>
    <row r="145" spans="2:20"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</row>
    <row r="146" spans="2:20"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</row>
    <row r="147" spans="2:20"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</row>
    <row r="148" spans="2:20"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</row>
    <row r="149" spans="2:20"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</row>
    <row r="150" spans="2:20"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</row>
    <row r="151" spans="2:20"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</row>
    <row r="152" spans="2:20"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</row>
    <row r="153" spans="2:20"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</row>
    <row r="154" spans="2:20"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</row>
    <row r="155" spans="2:20"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</row>
    <row r="156" spans="2:20"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</row>
    <row r="157" spans="2:20"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</row>
    <row r="158" spans="2:20"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</row>
    <row r="159" spans="2:20"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</row>
    <row r="160" spans="2:20"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</row>
    <row r="161" spans="2:20"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</row>
    <row r="162" spans="2:20"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</row>
    <row r="163" spans="2:20"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</row>
    <row r="164" spans="2:20"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</row>
    <row r="165" spans="2:20"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</row>
    <row r="166" spans="2:20"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</row>
    <row r="167" spans="2:20"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</row>
    <row r="168" spans="2:20"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</row>
    <row r="169" spans="2:20"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</row>
    <row r="170" spans="2:20"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</row>
    <row r="171" spans="2:20"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</row>
    <row r="172" spans="2:20"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</row>
    <row r="173" spans="2:20"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</row>
    <row r="174" spans="2:20"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</row>
  </sheetData>
  <sheetProtection password="CC6C" sheet="1" objects="1" scenarios="1" selectLockedCells="1"/>
  <mergeCells count="43">
    <mergeCell ref="M11:N11"/>
    <mergeCell ref="M12:N12"/>
    <mergeCell ref="E17:H17"/>
    <mergeCell ref="I17:K17"/>
    <mergeCell ref="B8:C8"/>
    <mergeCell ref="E14:H14"/>
    <mergeCell ref="I14:K14"/>
    <mergeCell ref="E15:H15"/>
    <mergeCell ref="I15:K15"/>
    <mergeCell ref="E16:H16"/>
    <mergeCell ref="I16:K16"/>
    <mergeCell ref="B10:H10"/>
    <mergeCell ref="I10:K10"/>
    <mergeCell ref="B11:H11"/>
    <mergeCell ref="I11:K11"/>
    <mergeCell ref="E13:H13"/>
    <mergeCell ref="I13:K13"/>
    <mergeCell ref="D9:G9"/>
    <mergeCell ref="B1:T1"/>
    <mergeCell ref="B2:T2"/>
    <mergeCell ref="B4:C4"/>
    <mergeCell ref="L4:N4"/>
    <mergeCell ref="D8:G8"/>
    <mergeCell ref="B5:C5"/>
    <mergeCell ref="L5:N5"/>
    <mergeCell ref="B6:C6"/>
    <mergeCell ref="F6:H6"/>
    <mergeCell ref="I6:K6"/>
    <mergeCell ref="L6:N6"/>
    <mergeCell ref="L8:N8"/>
    <mergeCell ref="B7:C7"/>
    <mergeCell ref="F7:H7"/>
    <mergeCell ref="B9:C9"/>
    <mergeCell ref="O8:R8"/>
    <mergeCell ref="D6:E6"/>
    <mergeCell ref="D7:E7"/>
    <mergeCell ref="D4:K4"/>
    <mergeCell ref="O4:S4"/>
    <mergeCell ref="O5:S5"/>
    <mergeCell ref="O6:S6"/>
    <mergeCell ref="O7:S7"/>
    <mergeCell ref="I7:L7"/>
    <mergeCell ref="D5:K5"/>
  </mergeCells>
  <dataValidations count="1">
    <dataValidation type="list" allowBlank="1" showInputMessage="1" showErrorMessage="1" errorTitle="Error:" error="Please select from the drop down menu" sqref="D8:G9">
      <formula1>$W$5:$W$6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PBX Installation Diary</vt:lpstr>
      <vt:lpstr>Summary Price Sheet PBX </vt:lpstr>
      <vt:lpstr>Invoice Sheet</vt:lpstr>
      <vt:lpstr>Sheet1</vt:lpstr>
      <vt:lpstr>'PBX Installation Diary'!Print_Area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Admin</cp:lastModifiedBy>
  <cp:lastPrinted>2017-11-24T20:30:32Z</cp:lastPrinted>
  <dcterms:created xsi:type="dcterms:W3CDTF">2013-06-08T22:16:38Z</dcterms:created>
  <dcterms:modified xsi:type="dcterms:W3CDTF">2018-02-21T03:53:24Z</dcterms:modified>
</cp:coreProperties>
</file>