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onw\Desktop\Projects\DocumentDB\Data\"/>
    </mc:Choice>
  </mc:AlternateContent>
  <bookViews>
    <workbookView xWindow="0" yWindow="0" windowWidth="26460" windowHeight="9855" activeTab="1"/>
  </bookViews>
  <sheets>
    <sheet name="Products" sheetId="1" r:id="rId1"/>
    <sheet name="Customers" sheetId="2" r:id="rId2"/>
  </sheets>
  <definedNames>
    <definedName name="NewLine">Products!$Q$1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I21" i="2" s="1"/>
  <c r="I20" i="2" s="1"/>
  <c r="I19" i="2" s="1"/>
  <c r="I18" i="2" s="1"/>
  <c r="I17" i="2" s="1"/>
  <c r="I16" i="2" s="1"/>
  <c r="I15" i="2" s="1"/>
  <c r="I14" i="2" s="1"/>
  <c r="I13" i="2" s="1"/>
  <c r="C7" i="2"/>
  <c r="C2" i="2"/>
  <c r="S156" i="1"/>
  <c r="S155" i="1" s="1"/>
  <c r="S154" i="1" s="1"/>
  <c r="S153" i="1" s="1"/>
  <c r="S152" i="1" s="1"/>
  <c r="S151" i="1" s="1"/>
  <c r="S150" i="1" s="1"/>
  <c r="S149" i="1" s="1"/>
  <c r="S148" i="1" s="1"/>
  <c r="S147" i="1" s="1"/>
  <c r="S146" i="1" s="1"/>
  <c r="S145" i="1" s="1"/>
  <c r="S144" i="1" s="1"/>
  <c r="S143" i="1" s="1"/>
  <c r="S142" i="1" s="1"/>
  <c r="S141" i="1" s="1"/>
  <c r="S140" i="1" s="1"/>
  <c r="S139" i="1" s="1"/>
  <c r="S138" i="1" s="1"/>
  <c r="S137" i="1" s="1"/>
  <c r="S136" i="1" s="1"/>
  <c r="S135" i="1" s="1"/>
  <c r="S134" i="1" s="1"/>
  <c r="S133" i="1" s="1"/>
  <c r="S132" i="1" s="1"/>
  <c r="S131" i="1" s="1"/>
  <c r="S130" i="1" s="1"/>
  <c r="S129" i="1" s="1"/>
  <c r="S128" i="1" s="1"/>
  <c r="S127" i="1" s="1"/>
  <c r="S126" i="1" s="1"/>
  <c r="S125" i="1" s="1"/>
  <c r="S124" i="1" s="1"/>
  <c r="S123" i="1" s="1"/>
  <c r="S122" i="1" s="1"/>
  <c r="S121" i="1" s="1"/>
  <c r="S120" i="1" s="1"/>
  <c r="S119" i="1" s="1"/>
  <c r="S118" i="1" s="1"/>
  <c r="S117" i="1" s="1"/>
  <c r="S116" i="1" s="1"/>
  <c r="S115" i="1" s="1"/>
  <c r="S114" i="1" s="1"/>
  <c r="S113" i="1" s="1"/>
  <c r="S112" i="1" s="1"/>
  <c r="S111" i="1" s="1"/>
  <c r="S110" i="1" s="1"/>
  <c r="S109" i="1" s="1"/>
  <c r="S108" i="1" s="1"/>
  <c r="S107" i="1" s="1"/>
  <c r="S106" i="1" s="1"/>
  <c r="S105" i="1" s="1"/>
  <c r="S104" i="1" s="1"/>
  <c r="S103" i="1" s="1"/>
  <c r="S102" i="1" s="1"/>
  <c r="S101" i="1" s="1"/>
  <c r="S100" i="1" s="1"/>
  <c r="S99" i="1" s="1"/>
  <c r="S98" i="1" s="1"/>
  <c r="S97" i="1" s="1"/>
  <c r="S96" i="1" s="1"/>
  <c r="S95" i="1" s="1"/>
  <c r="S94" i="1" s="1"/>
  <c r="S93" i="1" s="1"/>
  <c r="S92" i="1" s="1"/>
  <c r="S91" i="1" s="1"/>
  <c r="S90" i="1" s="1"/>
  <c r="S89" i="1" s="1"/>
  <c r="S88" i="1" s="1"/>
  <c r="S87" i="1" s="1"/>
  <c r="S86" i="1" s="1"/>
  <c r="S85" i="1" s="1"/>
  <c r="S84" i="1" s="1"/>
  <c r="S83" i="1" s="1"/>
  <c r="S82" i="1" s="1"/>
  <c r="S81" i="1" s="1"/>
  <c r="S80" i="1" s="1"/>
  <c r="S79" i="1" s="1"/>
  <c r="S78" i="1" s="1"/>
  <c r="S77" i="1" s="1"/>
  <c r="S76" i="1" s="1"/>
  <c r="S75" i="1" s="1"/>
  <c r="S74" i="1" s="1"/>
  <c r="S73" i="1" s="1"/>
  <c r="S72" i="1" s="1"/>
  <c r="S71" i="1" s="1"/>
  <c r="S70" i="1" s="1"/>
  <c r="S69" i="1" s="1"/>
  <c r="S68" i="1" s="1"/>
  <c r="S67" i="1" s="1"/>
  <c r="S66" i="1" s="1"/>
  <c r="S65" i="1" s="1"/>
  <c r="S64" i="1" s="1"/>
  <c r="S63" i="1" s="1"/>
  <c r="S62" i="1" s="1"/>
  <c r="S61" i="1" s="1"/>
  <c r="S60" i="1" s="1"/>
  <c r="S59" i="1" s="1"/>
  <c r="S58" i="1" s="1"/>
  <c r="S57" i="1" s="1"/>
  <c r="S56" i="1" s="1"/>
  <c r="S55" i="1" s="1"/>
  <c r="S54" i="1" s="1"/>
  <c r="S53" i="1" s="1"/>
  <c r="S52" i="1" s="1"/>
  <c r="S51" i="1" s="1"/>
  <c r="S50" i="1" s="1"/>
  <c r="S49" i="1" s="1"/>
  <c r="S48" i="1" s="1"/>
  <c r="S47" i="1" s="1"/>
  <c r="S46" i="1" s="1"/>
  <c r="S45" i="1" s="1"/>
  <c r="S44" i="1" s="1"/>
  <c r="S43" i="1" s="1"/>
  <c r="S42" i="1" s="1"/>
  <c r="S41" i="1" s="1"/>
  <c r="S40" i="1" s="1"/>
  <c r="S39" i="1" s="1"/>
  <c r="S38" i="1" s="1"/>
  <c r="S37" i="1" s="1"/>
  <c r="S36" i="1" s="1"/>
  <c r="S35" i="1" s="1"/>
  <c r="S34" i="1" s="1"/>
  <c r="S33" i="1" s="1"/>
  <c r="S32" i="1" s="1"/>
  <c r="S31" i="1" s="1"/>
  <c r="S30" i="1" s="1"/>
  <c r="S29" i="1" s="1"/>
  <c r="S28" i="1" s="1"/>
  <c r="S27" i="1" s="1"/>
  <c r="S26" i="1" s="1"/>
  <c r="S25" i="1" s="1"/>
  <c r="S24" i="1" s="1"/>
  <c r="S23" i="1" s="1"/>
  <c r="S22" i="1" s="1"/>
  <c r="S21" i="1" s="1"/>
  <c r="S20" i="1" s="1"/>
  <c r="S19" i="1" s="1"/>
  <c r="S18" i="1" s="1"/>
  <c r="S17" i="1" s="1"/>
  <c r="S16" i="1" s="1"/>
  <c r="S15" i="1" s="1"/>
  <c r="S14" i="1" s="1"/>
  <c r="S13" i="1" s="1"/>
  <c r="S12" i="1" s="1"/>
  <c r="S11" i="1" s="1"/>
  <c r="S10" i="1" s="1"/>
  <c r="S9" i="1" s="1"/>
  <c r="S8" i="1" s="1"/>
  <c r="S7" i="1" s="1"/>
  <c r="S6" i="1" s="1"/>
  <c r="S5" i="1" s="1"/>
  <c r="S4" i="1" s="1"/>
  <c r="S3" i="1" s="1"/>
  <c r="S2" i="1" s="1"/>
  <c r="T118" i="1" l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B118" i="1"/>
  <c r="B117" i="1"/>
  <c r="T117" i="1" l="1"/>
  <c r="T156" i="1"/>
  <c r="T116" i="1" l="1"/>
  <c r="B97" i="1"/>
  <c r="B98" i="1"/>
  <c r="B95" i="1"/>
  <c r="B96" i="1"/>
  <c r="B93" i="1"/>
  <c r="B94" i="1"/>
  <c r="B92" i="1"/>
  <c r="B91" i="1"/>
  <c r="B90" i="1"/>
  <c r="B42" i="1"/>
  <c r="B40" i="1"/>
  <c r="B41" i="1"/>
  <c r="B38" i="1"/>
  <c r="B39" i="1"/>
  <c r="B37" i="1"/>
  <c r="B36" i="1"/>
  <c r="B26" i="1"/>
  <c r="B24" i="1"/>
  <c r="B25" i="1"/>
  <c r="B22" i="1"/>
  <c r="B23" i="1"/>
  <c r="B21" i="1"/>
  <c r="B19" i="1"/>
  <c r="B20" i="1"/>
  <c r="B18" i="1"/>
  <c r="B17" i="1"/>
  <c r="B16" i="1"/>
  <c r="B14" i="1"/>
  <c r="B15" i="1"/>
  <c r="B12" i="1"/>
  <c r="B13" i="1"/>
  <c r="B10" i="1"/>
  <c r="B11" i="1"/>
  <c r="B3" i="1"/>
  <c r="B4" i="1"/>
  <c r="B5" i="1"/>
  <c r="B6" i="1"/>
  <c r="B7" i="1"/>
  <c r="B8" i="1"/>
  <c r="B9" i="1"/>
  <c r="B2" i="1"/>
  <c r="T115" i="1" l="1"/>
  <c r="T114" i="1" l="1"/>
  <c r="T113" i="1" l="1"/>
  <c r="T112" i="1" l="1"/>
  <c r="T111" i="1" l="1"/>
  <c r="T110" i="1" l="1"/>
  <c r="T109" i="1" l="1"/>
  <c r="T108" i="1" l="1"/>
  <c r="T107" i="1" l="1"/>
  <c r="T106" i="1" l="1"/>
  <c r="T105" i="1" l="1"/>
  <c r="T104" i="1" l="1"/>
  <c r="T103" i="1" l="1"/>
  <c r="T102" i="1" l="1"/>
  <c r="T101" i="1" l="1"/>
  <c r="T100" i="1" l="1"/>
  <c r="T99" i="1" l="1"/>
  <c r="T98" i="1" l="1"/>
  <c r="T97" i="1" l="1"/>
  <c r="T96" i="1" l="1"/>
  <c r="T95" i="1" l="1"/>
  <c r="T94" i="1" l="1"/>
  <c r="T93" i="1" l="1"/>
  <c r="T92" i="1" l="1"/>
  <c r="T91" i="1" l="1"/>
  <c r="T90" i="1" l="1"/>
  <c r="T89" i="1" l="1"/>
  <c r="T88" i="1" l="1"/>
  <c r="T87" i="1" l="1"/>
  <c r="T86" i="1" l="1"/>
  <c r="T85" i="1" l="1"/>
  <c r="T84" i="1" l="1"/>
  <c r="T83" i="1" l="1"/>
  <c r="T82" i="1" l="1"/>
  <c r="T81" i="1" l="1"/>
  <c r="T80" i="1" l="1"/>
  <c r="T79" i="1" l="1"/>
  <c r="T78" i="1" l="1"/>
  <c r="T77" i="1" l="1"/>
  <c r="T76" i="1" l="1"/>
  <c r="T75" i="1" l="1"/>
  <c r="T74" i="1" l="1"/>
  <c r="T73" i="1" l="1"/>
  <c r="T72" i="1" l="1"/>
  <c r="T71" i="1" l="1"/>
  <c r="T70" i="1" l="1"/>
  <c r="T69" i="1" l="1"/>
  <c r="T68" i="1" l="1"/>
  <c r="T67" i="1" l="1"/>
  <c r="T66" i="1" l="1"/>
  <c r="T65" i="1" l="1"/>
  <c r="T64" i="1" l="1"/>
  <c r="T63" i="1" l="1"/>
  <c r="T62" i="1" l="1"/>
  <c r="T61" i="1" l="1"/>
  <c r="T60" i="1" l="1"/>
  <c r="T59" i="1" l="1"/>
  <c r="T58" i="1" l="1"/>
  <c r="T57" i="1" l="1"/>
  <c r="T56" i="1" l="1"/>
  <c r="T55" i="1" l="1"/>
  <c r="T54" i="1" l="1"/>
  <c r="T53" i="1" l="1"/>
  <c r="T52" i="1" l="1"/>
  <c r="T51" i="1" l="1"/>
  <c r="T50" i="1" l="1"/>
  <c r="T49" i="1" l="1"/>
  <c r="T48" i="1" l="1"/>
  <c r="T47" i="1" l="1"/>
  <c r="T46" i="1" l="1"/>
  <c r="T45" i="1" l="1"/>
  <c r="T44" i="1" l="1"/>
  <c r="T43" i="1" l="1"/>
  <c r="T42" i="1" l="1"/>
  <c r="T41" i="1" l="1"/>
  <c r="T40" i="1" l="1"/>
  <c r="T39" i="1" l="1"/>
  <c r="T38" i="1" l="1"/>
  <c r="T37" i="1" l="1"/>
  <c r="T36" i="1" l="1"/>
  <c r="T35" i="1" l="1"/>
  <c r="T34" i="1" l="1"/>
  <c r="T33" i="1" l="1"/>
  <c r="T32" i="1" l="1"/>
  <c r="T31" i="1" l="1"/>
  <c r="T30" i="1" l="1"/>
  <c r="T29" i="1" l="1"/>
  <c r="T28" i="1" l="1"/>
  <c r="T27" i="1" l="1"/>
  <c r="T26" i="1" l="1"/>
  <c r="T25" i="1" l="1"/>
  <c r="T24" i="1" l="1"/>
  <c r="T23" i="1" l="1"/>
  <c r="T22" i="1" l="1"/>
  <c r="T21" i="1" l="1"/>
  <c r="T20" i="1" l="1"/>
  <c r="T19" i="1" l="1"/>
  <c r="T18" i="1" l="1"/>
  <c r="T17" i="1" l="1"/>
  <c r="T16" i="1" l="1"/>
  <c r="T15" i="1" l="1"/>
  <c r="T14" i="1" l="1"/>
  <c r="T13" i="1" l="1"/>
  <c r="T12" i="1" l="1"/>
  <c r="T11" i="1" l="1"/>
  <c r="T10" i="1" l="1"/>
  <c r="T9" i="1" l="1"/>
  <c r="T8" i="1" l="1"/>
  <c r="T7" i="1" l="1"/>
  <c r="T6" i="1" l="1"/>
  <c r="T5" i="1" l="1"/>
  <c r="T4" i="1" l="1"/>
  <c r="T3" i="1" l="1"/>
  <c r="T2" i="1" l="1"/>
</calcChain>
</file>

<file path=xl/sharedStrings.xml><?xml version="1.0" encoding="utf-8"?>
<sst xmlns="http://schemas.openxmlformats.org/spreadsheetml/2006/main" count="1816" uniqueCount="690">
  <si>
    <t>Name</t>
  </si>
  <si>
    <t>ProductModel</t>
  </si>
  <si>
    <t>CultureID</t>
  </si>
  <si>
    <t>Description</t>
  </si>
  <si>
    <t xml:space="preserve">en    </t>
  </si>
  <si>
    <t>Mountain-500</t>
  </si>
  <si>
    <t>Suitable for any type of riding, on or off-road. Fits any budget. Smooth-shifting with a comfortable ride.</t>
  </si>
  <si>
    <t>This bike delivers a high-level of performance on a budget. It is responsive and maneuverable, and offers peace-of-mind when you decide to go off-road.</t>
  </si>
  <si>
    <t>Mountain-300</t>
  </si>
  <si>
    <t>For true trail addicts.  An extremely durable bike that will go anywhere and keep you in control on challenging terrain - without breaking your budget.</t>
  </si>
  <si>
    <t>Mountain-200</t>
  </si>
  <si>
    <t>Serious back-country riding. Perfect for all levels of competition. Uses the same HL Frame as the Mountain-100.</t>
  </si>
  <si>
    <t>Mountain-100</t>
  </si>
  <si>
    <t>Top-of-the-line competition mountain bike. Performance-enhancing options include the innovative HL Frame, super-smooth front suspension, and traction for all terrain.</t>
  </si>
  <si>
    <t>Road-750</t>
  </si>
  <si>
    <t>Entry level adult bike; offers a comfortable ride cross-country or down the block. Quick-release hubs and rims.</t>
  </si>
  <si>
    <t>Road-650</t>
  </si>
  <si>
    <t>Value-priced bike with many features of our top-of-the-line models. Has the same light, stiff frame, and the quick acceleration we're famous for.</t>
  </si>
  <si>
    <t>Road-550-W</t>
  </si>
  <si>
    <t>Same technology as all of our Road series bikes, but the frame is sized for a woman.  Perfect all-around bike for road or racing.</t>
  </si>
  <si>
    <t>Road-450</t>
  </si>
  <si>
    <t>A true multi-sport bike that offers streamlined riding and a revolutionary design. Aerodynamic design lets you ride with the pros, and the gearing will conquer hilly roads.</t>
  </si>
  <si>
    <t>Road-350-W</t>
  </si>
  <si>
    <t>Cross-train, race, or just socialize on a sleek, aerodynamic bike designed for a woman.  Advanced seat technology provides comfort all day.</t>
  </si>
  <si>
    <t>Road-250</t>
  </si>
  <si>
    <t>Alluminum-alloy frame provides a light, stiff ride, whether you are racing in the velodrome or on a demanding club ride on country roads.</t>
  </si>
  <si>
    <t>Road-150</t>
  </si>
  <si>
    <t>This bike is ridden by race winners. Developed with the Adventure Works Cycles professional race team, it has a extremely light heat-treated aluminum frame, and steering that allows precision control.</t>
  </si>
  <si>
    <t>Touring-3000</t>
  </si>
  <si>
    <t>All-occasion value bike with our basic comfort and safety features. Offers wider, more stable tires for a ride around town or weekend trip.</t>
  </si>
  <si>
    <t>Touring-2000</t>
  </si>
  <si>
    <t>The plush custom saddle keeps you riding all day,  and there's plenty of space to add panniers and bike bags to the newly-redesigned carrier.  This bike has stability when fully-loaded.</t>
  </si>
  <si>
    <t>Touring-1000</t>
  </si>
  <si>
    <t>Travel in style and comfort. Designed for maximum comfort and safety. Wide gear range takes on all hills. High-tech aluminum alloy construction provides durability without added weight.</t>
  </si>
  <si>
    <t>Chain</t>
  </si>
  <si>
    <t>Superior shifting performance.</t>
  </si>
  <si>
    <t>LL Crankset</t>
  </si>
  <si>
    <t>Super rigid spindle.</t>
  </si>
  <si>
    <t>ML Crankset</t>
  </si>
  <si>
    <t>High-strength crank arm.</t>
  </si>
  <si>
    <t>HL Crankset</t>
  </si>
  <si>
    <t>Triple crankset; alumunim crank arm; flawless shifting.</t>
  </si>
  <si>
    <t>Front Brakes</t>
  </si>
  <si>
    <t>All-weather brake pads; provides superior stopping by applying more surface to the rim.</t>
  </si>
  <si>
    <t>Front Derailleur</t>
  </si>
  <si>
    <t>Wide-link design.</t>
  </si>
  <si>
    <t>LL Fork</t>
  </si>
  <si>
    <t>Stout design absorbs shock and offers more precise steering.</t>
  </si>
  <si>
    <t>ML Fork</t>
  </si>
  <si>
    <t>Composite road fork with an aluminum steerer tube.</t>
  </si>
  <si>
    <t>HL Fork</t>
  </si>
  <si>
    <t>High-performance carbon road fork with curved legs.</t>
  </si>
  <si>
    <t>LL Mountain Frame</t>
  </si>
  <si>
    <t>Our best value utilizing the same, ground-breaking frame technology as the ML aluminum frame.</t>
  </si>
  <si>
    <t>ML Mountain Frame-W</t>
  </si>
  <si>
    <t>The ML frame is a heat-treated aluminum frame made with the same detail and quality as our HL frame. It offers superior performance. Men's version.</t>
  </si>
  <si>
    <t>HL Mountain Frame</t>
  </si>
  <si>
    <t>Each frame is hand-crafted in our Bothell facility to the optimum diameter and wall-thickness required of a premium mountain frame. The heat-treated welded aluminum frame has a larger diameter tube that absorbs the bumps.</t>
  </si>
  <si>
    <t>ML Road Frame-W</t>
  </si>
  <si>
    <t>Made from the same aluminum alloy as our top-of-the line HL frame, the ML features a lightweight down-tube milled to the perfect diameter for optimal strength. Women's version.</t>
  </si>
  <si>
    <t>LL Mountain Front Wheel</t>
  </si>
  <si>
    <t>Replacement mountain wheel for entry-level rider.</t>
  </si>
  <si>
    <t>ML Mountain Front Wheel</t>
  </si>
  <si>
    <t>Replacement mountain wheel for the casual to serious rider.</t>
  </si>
  <si>
    <t>HL Mountain Front Wheel</t>
  </si>
  <si>
    <t>High-performance mountain replacement wheel.</t>
  </si>
  <si>
    <t>LL Road Front Wheel</t>
  </si>
  <si>
    <t>Replacement road front wheel for entry-level cyclist.</t>
  </si>
  <si>
    <t>ML Road Front Wheel</t>
  </si>
  <si>
    <t>Sturdy alloy features a quick-release hub.</t>
  </si>
  <si>
    <t>HL Road Front Wheel</t>
  </si>
  <si>
    <t>Strong wheel with double-walled rim.</t>
  </si>
  <si>
    <t>Touring Front Wheel</t>
  </si>
  <si>
    <t>Aerodynamic rims for smooth riding.</t>
  </si>
  <si>
    <t>LL Mountain Handlebars</t>
  </si>
  <si>
    <t>All-purpose bar for on or off-road.</t>
  </si>
  <si>
    <t>ML Mountain Handlebars</t>
  </si>
  <si>
    <t>Tough aluminum alloy bars for downhill.</t>
  </si>
  <si>
    <t>HL Mountain Handlebars</t>
  </si>
  <si>
    <t>Flat bar strong enough for the pro circuit.</t>
  </si>
  <si>
    <t>LL Road Handlebars</t>
  </si>
  <si>
    <t>Unique shape provides easier reach to the levers.</t>
  </si>
  <si>
    <t>ML Road Handlebars</t>
  </si>
  <si>
    <t>Anatomically shaped aluminum tube bar will suit all riders.</t>
  </si>
  <si>
    <t>HL Road Handlebars</t>
  </si>
  <si>
    <t>Designed for racers; high-end anatomically shaped bar from aluminum alloy.</t>
  </si>
  <si>
    <t>LL Touring Handlebars</t>
  </si>
  <si>
    <t>Unique shape reduces fatigue for entry level riders.</t>
  </si>
  <si>
    <t>HL Touring Handlebars</t>
  </si>
  <si>
    <t>A light yet stiff aluminum bar for long distance riding.</t>
  </si>
  <si>
    <t>LL Headset</t>
  </si>
  <si>
    <t>Threadless headset provides quality at an economical price.</t>
  </si>
  <si>
    <t>ML Headset</t>
  </si>
  <si>
    <t>Sealed cartridge keeps dirt out.</t>
  </si>
  <si>
    <t>HL Headset</t>
  </si>
  <si>
    <t>LL Mountain Pedal</t>
  </si>
  <si>
    <t>Expanded platform so you can ride in any shoes; great for all-around riding.</t>
  </si>
  <si>
    <t>ML Mountain Pedal</t>
  </si>
  <si>
    <t>Lightweight, durable, clipless pedal with adjustable tension.</t>
  </si>
  <si>
    <t>HL Mountain Pedal</t>
  </si>
  <si>
    <t>Stainless steel; designed to shed mud easily.</t>
  </si>
  <si>
    <t>LL Road Pedal</t>
  </si>
  <si>
    <t>Clipless pedals - aluminum.</t>
  </si>
  <si>
    <t>ML Road Pedal</t>
  </si>
  <si>
    <t>Lightweight aluminum alloy construction.</t>
  </si>
  <si>
    <t>HL Road Pedal</t>
  </si>
  <si>
    <t>Top-of-the-line clipless pedals with adjustable tension.</t>
  </si>
  <si>
    <t>Touring Pedal</t>
  </si>
  <si>
    <t>A stable pedal for all-day riding.</t>
  </si>
  <si>
    <t>ML Road Rear Wheel</t>
  </si>
  <si>
    <t>Aluminum alloy rim with stainless steel spokes; built for speed.</t>
  </si>
  <si>
    <t>HL Road Rear Wheel</t>
  </si>
  <si>
    <t>Strong rear wheel with double-walled rim.</t>
  </si>
  <si>
    <t>Touring Rear Wheel</t>
  </si>
  <si>
    <t>Excellent aerodynamic rims guarantee a smooth ride.</t>
  </si>
  <si>
    <t>LL Mountain Seat/Saddle</t>
  </si>
  <si>
    <t>LL Mountain Seat/Saddle 2</t>
  </si>
  <si>
    <t>Synthetic leather. Features gel for increased comfort.</t>
  </si>
  <si>
    <t>ML Mountain Seat/Saddle</t>
  </si>
  <si>
    <t>ML Mountain Seat/Saddle 2</t>
  </si>
  <si>
    <t>Designed to absorb shock.</t>
  </si>
  <si>
    <t>HL Mountain Seat/Saddle</t>
  </si>
  <si>
    <t>HL Mountain Seat/Saddle 2</t>
  </si>
  <si>
    <t>Anatomic design for a full-day of riding in comfort. Durable leather.</t>
  </si>
  <si>
    <t>LL Road Seat/Saddle</t>
  </si>
  <si>
    <t>LL Road Seat/Saddle 1</t>
  </si>
  <si>
    <t>Lightweight foam-padded saddle.</t>
  </si>
  <si>
    <t>ML Road Seat/Saddle</t>
  </si>
  <si>
    <t>ML Road Seat/Saddle 2</t>
  </si>
  <si>
    <t>Rubber bumpers absorb bumps.</t>
  </si>
  <si>
    <t>HL Road Seat/Saddle</t>
  </si>
  <si>
    <t>HL Road Seat/Saddle 2</t>
  </si>
  <si>
    <t>Lightweight kevlar racing saddle. Leather.</t>
  </si>
  <si>
    <t>LL Touring Seat/Saddle</t>
  </si>
  <si>
    <t>Comfortable, ergonomically shaped gel saddle.</t>
  </si>
  <si>
    <t>ML Touring Seat/Saddle</t>
  </si>
  <si>
    <t>New design relieves pressure for long rides.</t>
  </si>
  <si>
    <t>HL Touring Seat/Saddle</t>
  </si>
  <si>
    <t>Cut-out shell for a more comfortable ride.</t>
  </si>
  <si>
    <t>LL Mountain Tire</t>
  </si>
  <si>
    <t>Comparible traction, less expensive wire bead casing.</t>
  </si>
  <si>
    <t>ML Mountain Tire</t>
  </si>
  <si>
    <t>Great traction, high-density rubber.</t>
  </si>
  <si>
    <t>HL Mountain Tire</t>
  </si>
  <si>
    <t>Incredible traction, lightweight carbon reinforced.</t>
  </si>
  <si>
    <t>LL Road Tire</t>
  </si>
  <si>
    <t>Same great treads as more expensive tire with a less expensive wire bead casing.</t>
  </si>
  <si>
    <t>ML Road Tire</t>
  </si>
  <si>
    <t>Higher density rubber.</t>
  </si>
  <si>
    <t>HL Road Tire</t>
  </si>
  <si>
    <t>Lightweight carbon reinforced  for an unrivaled ride at an un-compromised weight.</t>
  </si>
  <si>
    <t>Touring Tire</t>
  </si>
  <si>
    <t>High-density rubber.</t>
  </si>
  <si>
    <t>Mountain Tire Tube</t>
  </si>
  <si>
    <t>Self-sealing tube.</t>
  </si>
  <si>
    <t>Road Tire Tube</t>
  </si>
  <si>
    <t>Conventional all-purpose tube.</t>
  </si>
  <si>
    <t>Touring Tire Tube</t>
  </si>
  <si>
    <t>General purpose tube.</t>
  </si>
  <si>
    <t>LL Road Frame</t>
  </si>
  <si>
    <t>The LL Frame provides a safe comfortable ride, while offering superior bump absorption in a value-priced aluminum frame.</t>
  </si>
  <si>
    <t>ML Road Frame</t>
  </si>
  <si>
    <t>Made from the same aluminum alloy as our top-of-the line HL frame, the ML features a lightweight down-tube milled to the perfect diameter for optimal strength. Men's version.</t>
  </si>
  <si>
    <t>HL Road Frame</t>
  </si>
  <si>
    <t>Our lightest and best quality aluminum frame made from the newest alloy; it is welded and heat-treated for strength. Our innovative design results in maximum comfort and performance.</t>
  </si>
  <si>
    <t>LL Touring Frame</t>
  </si>
  <si>
    <t>Lightweight butted aluminum frame provides a more upright riding position for a trip around town.  Our ground-breaking design provides optimum comfort.</t>
  </si>
  <si>
    <t>HL Touring Frame</t>
  </si>
  <si>
    <t>The HL aluminum frame is custom-shaped for both good looks and strength; it will withstand the most rigorous challenges of daily riding. Men's version.</t>
  </si>
  <si>
    <t>Taillights - Battery-Powered</t>
  </si>
  <si>
    <t>Taillight</t>
  </si>
  <si>
    <t>Affordable light for safe night riding - uses 3 AAA batteries</t>
  </si>
  <si>
    <t>Road Bottle Cage</t>
  </si>
  <si>
    <t>Aluminum cage is lighter than our mountain version; perfect for long distance trips.</t>
  </si>
  <si>
    <t>Water Bottle - 30 oz.</t>
  </si>
  <si>
    <t>Water Bottle</t>
  </si>
  <si>
    <t>AWC logo water bottle - holds 30 oz; leak-proof.</t>
  </si>
  <si>
    <t>Hitch Rack - 4-Bike</t>
  </si>
  <si>
    <t>Fender Set - Mountain</t>
  </si>
  <si>
    <t>Clip-on fenders fit most mountain bikes.</t>
  </si>
  <si>
    <t>Mountain Bike Socks, M</t>
  </si>
  <si>
    <t>Mountain Bike Socks</t>
  </si>
  <si>
    <t>Combination of natural and synthetic fibers stays dry and provides just the right cushioning.</t>
  </si>
  <si>
    <t>Mountain Bike Socks, L</t>
  </si>
  <si>
    <t>Minipump</t>
  </si>
  <si>
    <t>Designed for convenience. Fits in your pocket. Aluminum barrel. 160psi rated.</t>
  </si>
  <si>
    <t>Men's Bib-Shorts, S</t>
  </si>
  <si>
    <t>Men's Bib-Shorts</t>
  </si>
  <si>
    <t>Designed for the AWC team with stay-put straps, moisture-control, chamois padding, and leg grippers.</t>
  </si>
  <si>
    <t>Men's Bib-Shorts, M</t>
  </si>
  <si>
    <t>Men's Bib-Shorts, L</t>
  </si>
  <si>
    <t>Touring-Panniers, Large</t>
  </si>
  <si>
    <t>Touring-Panniers</t>
  </si>
  <si>
    <t>Durable, water-proof nylon construction with easy access. Large enough for weekend trips.</t>
  </si>
  <si>
    <t>Half-Finger Gloves, S</t>
  </si>
  <si>
    <t>Half-Finger Gloves</t>
  </si>
  <si>
    <t>Full padding, improved finger flex, durable palm, adjustable closure.</t>
  </si>
  <si>
    <t>Half-Finger Gloves, M</t>
  </si>
  <si>
    <t>Half-Finger Gloves, L</t>
  </si>
  <si>
    <t>Full-Finger Gloves, S</t>
  </si>
  <si>
    <t>Full-Finger Gloves</t>
  </si>
  <si>
    <t>Synthetic palm, flexible knuckles, breathable mesh upper. Worn by the AWC team riders.</t>
  </si>
  <si>
    <t>Full-Finger Gloves, M</t>
  </si>
  <si>
    <t>Full-Finger Gloves, L</t>
  </si>
  <si>
    <t>Patch Kit/8 Patches</t>
  </si>
  <si>
    <t>Patch kit</t>
  </si>
  <si>
    <t>Includes 8 different size patches, glue and sandpaper.</t>
  </si>
  <si>
    <t>Classic Vest, S</t>
  </si>
  <si>
    <t>Classic Vest</t>
  </si>
  <si>
    <t>Light-weight, wind-resistant, packs to fit into a pocket.</t>
  </si>
  <si>
    <t>Classic Vest, M</t>
  </si>
  <si>
    <t>Classic Vest, L</t>
  </si>
  <si>
    <t>Men's Sports Shorts, S</t>
  </si>
  <si>
    <t>Men's Sports Shorts</t>
  </si>
  <si>
    <t>Men's 8-panel racing shorts - lycra with an elastic waistband and leg grippers.</t>
  </si>
  <si>
    <t>Men's Sports Shorts, M</t>
  </si>
  <si>
    <t>Men's Sports Shorts, L</t>
  </si>
  <si>
    <t>Men's Sports Shorts, XL</t>
  </si>
  <si>
    <t>All-Purpose Bike Stand</t>
  </si>
  <si>
    <t>Perfect all-purpose bike stand for working on your bike at home. Quick-adjusting clamps and steel construction.</t>
  </si>
  <si>
    <t>Headlights - Dual-Beam</t>
  </si>
  <si>
    <t>Rechargeable dual-beam headlight.</t>
  </si>
  <si>
    <t>Headlights - Weatherproof</t>
  </si>
  <si>
    <t>Rugged weatherproof headlight.</t>
  </si>
  <si>
    <t>Short-Sleeve Classic Jersey, S</t>
  </si>
  <si>
    <t>Short-Sleeve Classic Jersey</t>
  </si>
  <si>
    <t>Short sleeve classic breathable jersey with superior moisture control, front zipper, and 3 back pockets.</t>
  </si>
  <si>
    <t>Short-Sleeve Classic Jersey, M</t>
  </si>
  <si>
    <t>Short-Sleeve Classic Jersey, L</t>
  </si>
  <si>
    <t>Short-Sleeve Classic Jersey, XL</t>
  </si>
  <si>
    <t>Mountain Pump</t>
  </si>
  <si>
    <t>Simple and light-weight. Emergency patches stored in handle.</t>
  </si>
  <si>
    <t>Racing Socks, M</t>
  </si>
  <si>
    <t>Racing Socks</t>
  </si>
  <si>
    <t>Thin, lightweight and durable with cuffs that stay up.</t>
  </si>
  <si>
    <t>Racing Socks, L</t>
  </si>
  <si>
    <t>Mountain Bottle Cage</t>
  </si>
  <si>
    <t>Tough aluminum cage holds bottle securly on tough terrain.</t>
  </si>
  <si>
    <t>AWC Logo Cap</t>
  </si>
  <si>
    <t>Cycling Cap</t>
  </si>
  <si>
    <t>Traditional style with a flip-up brim; one-size fits all.</t>
  </si>
  <si>
    <t>Long-Sleeve Logo Jersey, S</t>
  </si>
  <si>
    <t>Long-Sleeve Logo Jersey</t>
  </si>
  <si>
    <t>Unisex long-sleeve AWC logo microfiber cycling jersey</t>
  </si>
  <si>
    <t>Long-Sleeve Logo Jersey, M</t>
  </si>
  <si>
    <t>Long-Sleeve Logo Jersey, L</t>
  </si>
  <si>
    <t>Long-Sleeve Logo Jersey, XL</t>
  </si>
  <si>
    <t>Sport-100 Helmet, Red</t>
  </si>
  <si>
    <t>Sport-100</t>
  </si>
  <si>
    <t>Universal fit, well-vented, lightweight , snap-on visor.</t>
  </si>
  <si>
    <t>Sport-100 Helmet, Black</t>
  </si>
  <si>
    <t>Sport-100 Helmet, Blue</t>
  </si>
  <si>
    <t>Hydration Pack - 70 oz.</t>
  </si>
  <si>
    <t>Hydration Pack</t>
  </si>
  <si>
    <t>Versatile 70 oz hydration pack offers extra storage, easy-fill access, and a waist belt.</t>
  </si>
  <si>
    <t>Women's Tights, S</t>
  </si>
  <si>
    <t>Women's Tights</t>
  </si>
  <si>
    <t>Warm spandex tights for winter riding; seamless chamois construction eliminates pressure points.</t>
  </si>
  <si>
    <t>Women's Tights, M</t>
  </si>
  <si>
    <t>Women's Tights, L</t>
  </si>
  <si>
    <t>Bike Wash - Dissolver</t>
  </si>
  <si>
    <t>Bike Wash</t>
  </si>
  <si>
    <t>Washes off the toughest road grime; dissolves grease, environmentally safe. 1-liter bottle.</t>
  </si>
  <si>
    <t>Cable Lock</t>
  </si>
  <si>
    <t>Wraps to fit front and rear tires, carrier and 2 keys included.</t>
  </si>
  <si>
    <t>LL Mountain Rear Wheel</t>
  </si>
  <si>
    <t>ML Mountain Rear Wheel</t>
  </si>
  <si>
    <t>HL Mountain Rear Wheel</t>
  </si>
  <si>
    <t>LL Road Rear Wheel</t>
  </si>
  <si>
    <t>Replacement road rear wheel for entry-level cyclist.</t>
  </si>
  <si>
    <t>Rear Derailleur</t>
  </si>
  <si>
    <t xml:space="preserve"> </t>
  </si>
  <si>
    <t>Price</t>
  </si>
  <si>
    <t>Discount</t>
  </si>
  <si>
    <t>Sizes</t>
  </si>
  <si>
    <t>Color</t>
  </si>
  <si>
    <t>Silver</t>
  </si>
  <si>
    <t>Black</t>
  </si>
  <si>
    <t>{ "Name":"40\"", "SortValue":40 },{ "Name":"42\"", "SortValue":42 },{ "Name":"44\"", "SortValue":44 },{ "Name":"48\"", "SortValue":48 },{ "Name":"52\"", "SortValue":52 }</t>
  </si>
  <si>
    <t>{ "Name":"38\"", "SortValue":38 },{ "Name":"40\"", "SortValue":40 },{ "Name":"42\"", "SortValue":42 },{ "Name":"46\"", "SortValue":46 }</t>
  </si>
  <si>
    <t>Category</t>
  </si>
  <si>
    <t>Rugged</t>
  </si>
  <si>
    <t>JSON</t>
  </si>
  <si>
    <t>Mountain-400-W</t>
  </si>
  <si>
    <t>{ "Name":"38\"", "SortValue":38 },{ "Name":"40\"", "SortValue":40 },{ "Name":"44\"", "SortValue":44 },{ "Name":"48\"", "SortValue":48 }</t>
  </si>
  <si>
    <t>{ "Name":"38\"", "SortValue":38 },{ "Name":"42\"", "SortValue":42 },{ "Name":"46\"", "SortValue":46 }</t>
  </si>
  <si>
    <t>{ "Name":"38\"", "SortValue":38 },{ "Name":"42\"", "SortValue":42 },{ "Name":"44\"", "SortValue":44 },{ "Name":"48\"", "SortValue":48 }</t>
  </si>
  <si>
    <t>{ "Name":"44\"", "SortValue":44 },{ "Name":"48\"", "SortValue":48 },{ "Name":"52\"", "SortValue":52 },{ "Name":"58\"", "SortValue":58 }</t>
  </si>
  <si>
    <t>Red</t>
  </si>
  <si>
    <t>{ "Name":"44\"", "SortValue":44 },{ "Name":"48\"", "SortValue":48 },{ "Name":"52\"", "SortValue":52 },{ "Name":"58\"", "SortValue":58 },{ "Name":"60\"", "SortValue":60 },{ "Name":"62\"", "SortValue":62 }</t>
  </si>
  <si>
    <t>{ "Name":"38\"", "SortValue":38 },{ "Name":"40\"", "SortValue":40 },{ "Name":"42\"", "SortValue":42 },{ "Name":"44\"", "SortValue":44 },{ "Name":"48\"", "SortValue":48 }</t>
  </si>
  <si>
    <t>Yellow</t>
  </si>
  <si>
    <t>{ "Name":"44\"", "SortValue":44 },{ "Name":"48\"", "SortValue":48 },{ "Name":"52\"", "SortValue":52 },{ "Name":"58\"", "SortValue":58 },{ "Name":"60\"", "SortValue":60 }</t>
  </si>
  <si>
    <t>{ "Name":"40\"", "SortValue":40 },{ "Name":"42\"", "SortValue":42 },{ "Name":"44\"", "SortValue":44 },{ "Name":"48\"", "SortValue":48 }</t>
  </si>
  <si>
    <t>{ "Name":"44\"", "SortValue":44 },{ "Name":"48\"", "SortValue":48 },{ "Name":"52\"", "SortValue":52 },{ "Name":"56\"", "SortValue":56 },{ "Name":"62\"", "SortValue":62 }</t>
  </si>
  <si>
    <t>{ "Name":"54\"", "SortValue":54 },{ "Name":"58\"", "SortValue":58 },{ "Name":"62\"", "SortValue":62 }</t>
  </si>
  <si>
    <t>Blue</t>
  </si>
  <si>
    <t>{ "Name":"44\"", "SortValue":44 },{ "Name":"50\"", "SortValue":50 },{ "Name":"54\"", "SortValue":54 },{ "Name":"58\"", "SortValue":58 },{ "Name":"62\"", "SortValue":62 }</t>
  </si>
  <si>
    <t>{ "Name":"46\"", "SortValue":46 },{ "Name":"50\"", "SortValue":50 },{ "Name":"54\"", "SortValue":54 },{ "Name":"60\"", "SortValue":60 }</t>
  </si>
  <si>
    <t>Gear</t>
  </si>
  <si>
    <t>Smooth</t>
  </si>
  <si>
    <t>{ "Name":"38\"", "SortValue":38 },{ "Name":"42\"", "SortValue":42 },{ "Name":"44\"", "SortValue":44 },{ "Name":"46\"", "SortValue":46 },{ "Name":"48\"", "SortValue":48 }</t>
  </si>
  <si>
    <t>{ "Name":"44\"", "SortValue":44 },{ "Name":"48\"", "SortValue":48 },{ "Name":"52\"", "SortValue":52 },{ "Name":"56\"", "SortValue":56 },{ "Name":"58\"", "SortValue":58 },{ "Name":"62\"", "SortValue":62 }</t>
  </si>
  <si>
    <t>ProductCode</t>
  </si>
  <si>
    <t>BK-M18S</t>
  </si>
  <si>
    <t>BK-M18B</t>
  </si>
  <si>
    <t>BK-M38S</t>
  </si>
  <si>
    <t>BK-M38B</t>
  </si>
  <si>
    <t>BK-M47S</t>
  </si>
  <si>
    <t>BK-M47B</t>
  </si>
  <si>
    <t>BK-M68S</t>
  </si>
  <si>
    <t>BK-M68B</t>
  </si>
  <si>
    <t>BK-M82S</t>
  </si>
  <si>
    <t>BK-M82B</t>
  </si>
  <si>
    <t>BK-R19B</t>
  </si>
  <si>
    <t>BK-R19R</t>
  </si>
  <si>
    <t>BK-R50B</t>
  </si>
  <si>
    <t>BK-R50R</t>
  </si>
  <si>
    <t>BK-R64Y</t>
  </si>
  <si>
    <t>BK-R64R</t>
  </si>
  <si>
    <t>BK-R79Y</t>
  </si>
  <si>
    <t>BK-R79R</t>
  </si>
  <si>
    <t>BK-R89B</t>
  </si>
  <si>
    <t>BK-R93R</t>
  </si>
  <si>
    <t>BK-T18U</t>
  </si>
  <si>
    <t>BK-T18Y</t>
  </si>
  <si>
    <t>BK-T44U</t>
  </si>
  <si>
    <t>BK-T79Y</t>
  </si>
  <si>
    <t>BK-T79U</t>
  </si>
  <si>
    <t>CH-0234</t>
  </si>
  <si>
    <t>CS-4759</t>
  </si>
  <si>
    <t>CS-6583</t>
  </si>
  <si>
    <t>CS-9183</t>
  </si>
  <si>
    <t>FB-9873</t>
  </si>
  <si>
    <t>FD-2342</t>
  </si>
  <si>
    <t>FK-1639</t>
  </si>
  <si>
    <t>FK-5136</t>
  </si>
  <si>
    <t>FK-9939</t>
  </si>
  <si>
    <t>FR-M21S</t>
  </si>
  <si>
    <t>FR-M21B</t>
  </si>
  <si>
    <t>FR-M63S</t>
  </si>
  <si>
    <t>FR-M63B</t>
  </si>
  <si>
    <t>FR-M94S</t>
  </si>
  <si>
    <t>FR-M94B</t>
  </si>
  <si>
    <t>FR-R72Y</t>
  </si>
  <si>
    <t>FW-M423</t>
  </si>
  <si>
    <t>FW-M762</t>
  </si>
  <si>
    <t>FW-M928</t>
  </si>
  <si>
    <t>FW-R623</t>
  </si>
  <si>
    <t>FW-R762</t>
  </si>
  <si>
    <t>FW-R820</t>
  </si>
  <si>
    <t>FW-T905</t>
  </si>
  <si>
    <t>HB-M243</t>
  </si>
  <si>
    <t>HB-M763</t>
  </si>
  <si>
    <t>HB-M918</t>
  </si>
  <si>
    <t>HB-R504</t>
  </si>
  <si>
    <t>HB-R720</t>
  </si>
  <si>
    <t>HB-R956</t>
  </si>
  <si>
    <t>HB-T721</t>
  </si>
  <si>
    <t>HB-T928</t>
  </si>
  <si>
    <t>HS-0296</t>
  </si>
  <si>
    <t>HS-2451</t>
  </si>
  <si>
    <t>HS-3479</t>
  </si>
  <si>
    <t>PD-M282</t>
  </si>
  <si>
    <t>PD-M340</t>
  </si>
  <si>
    <t>PD-M562</t>
  </si>
  <si>
    <t>PD-R347</t>
  </si>
  <si>
    <t>PD-R563</t>
  </si>
  <si>
    <t>PD-R853</t>
  </si>
  <si>
    <t>PD-T852</t>
  </si>
  <si>
    <t>RW-R762</t>
  </si>
  <si>
    <t>RW-R820</t>
  </si>
  <si>
    <t>RW-T905</t>
  </si>
  <si>
    <t>SE-M236</t>
  </si>
  <si>
    <t>SE-M798</t>
  </si>
  <si>
    <t>SE-M940</t>
  </si>
  <si>
    <t>SE-R581</t>
  </si>
  <si>
    <t>SE-R908</t>
  </si>
  <si>
    <t>SE-R995</t>
  </si>
  <si>
    <t>SE-T312</t>
  </si>
  <si>
    <t>SE-T762</t>
  </si>
  <si>
    <t>SE-T924</t>
  </si>
  <si>
    <t>TI-M267</t>
  </si>
  <si>
    <t>TI-M602</t>
  </si>
  <si>
    <t>TI-M823</t>
  </si>
  <si>
    <t>TI-R092</t>
  </si>
  <si>
    <t>TI-R628</t>
  </si>
  <si>
    <t>TI-R982</t>
  </si>
  <si>
    <t>TI-T723</t>
  </si>
  <si>
    <t>TT-M928</t>
  </si>
  <si>
    <t>TT-R982</t>
  </si>
  <si>
    <t>TT-T092</t>
  </si>
  <si>
    <t>FR-R38B</t>
  </si>
  <si>
    <t>FR-R38R</t>
  </si>
  <si>
    <t>FR-R72R</t>
  </si>
  <si>
    <t>FR-R92R</t>
  </si>
  <si>
    <t>FR-R92B</t>
  </si>
  <si>
    <t>FR-T67Y</t>
  </si>
  <si>
    <t>FR-T67U</t>
  </si>
  <si>
    <t>FR-T98Y</t>
  </si>
  <si>
    <t>FR-T98U</t>
  </si>
  <si>
    <t>LT-T990</t>
  </si>
  <si>
    <t>BC-R205</t>
  </si>
  <si>
    <t>WB-H098</t>
  </si>
  <si>
    <t>RA-H123</t>
  </si>
  <si>
    <t>FE-6654</t>
  </si>
  <si>
    <t>SO-B909-M</t>
  </si>
  <si>
    <t>SO-B909-L</t>
  </si>
  <si>
    <t>PU-0452</t>
  </si>
  <si>
    <t>SB-M891-S</t>
  </si>
  <si>
    <t>SB-M891-L</t>
  </si>
  <si>
    <t>SB-M891-M</t>
  </si>
  <si>
    <t>PA-T100</t>
  </si>
  <si>
    <t>GL-H102-S</t>
  </si>
  <si>
    <t>GL-H102-M</t>
  </si>
  <si>
    <t>GL-H102-L</t>
  </si>
  <si>
    <t>GL-F110-S</t>
  </si>
  <si>
    <t>GL-F110-M</t>
  </si>
  <si>
    <t>GL-F110-L</t>
  </si>
  <si>
    <t>PK-7098</t>
  </si>
  <si>
    <t>VE-C304-S</t>
  </si>
  <si>
    <t>VE-C304-M</t>
  </si>
  <si>
    <t>VE-C304-L</t>
  </si>
  <si>
    <t>SH-M897-S</t>
  </si>
  <si>
    <t>SH-M897-M</t>
  </si>
  <si>
    <t>SH-M897-L</t>
  </si>
  <si>
    <t>SH-M897-X</t>
  </si>
  <si>
    <t>ST-1401</t>
  </si>
  <si>
    <t>LT-H902</t>
  </si>
  <si>
    <t>LT-H903</t>
  </si>
  <si>
    <t>SJ-0194-S</t>
  </si>
  <si>
    <t>SJ-0194-M</t>
  </si>
  <si>
    <t>SJ-0194-L</t>
  </si>
  <si>
    <t>SJ-0194-X</t>
  </si>
  <si>
    <t>SO-R809-M</t>
  </si>
  <si>
    <t>SO-R809-L</t>
  </si>
  <si>
    <t>BC-M005</t>
  </si>
  <si>
    <t>CA-1098</t>
  </si>
  <si>
    <t>LJ-0192-S</t>
  </si>
  <si>
    <t>LJ-0192-M</t>
  </si>
  <si>
    <t>LJ-0192-L</t>
  </si>
  <si>
    <t>LJ-0192-X</t>
  </si>
  <si>
    <t>HL-U509-R</t>
  </si>
  <si>
    <t>HL-U509-B</t>
  </si>
  <si>
    <t>HL-U509</t>
  </si>
  <si>
    <t>Hydration</t>
  </si>
  <si>
    <t>TG-W091-S</t>
  </si>
  <si>
    <t>TG-W091-M</t>
  </si>
  <si>
    <t>TG-W091-L</t>
  </si>
  <si>
    <t>CL-9009</t>
  </si>
  <si>
    <t>LO-C100</t>
  </si>
  <si>
    <t>RW-M423</t>
  </si>
  <si>
    <t>RW-M762</t>
  </si>
  <si>
    <t>RW-M928</t>
  </si>
  <si>
    <t>RW-R623</t>
  </si>
  <si>
    <t>RD-2308</t>
  </si>
  <si>
    <t>High-quality 1\" threadless headset with a grease port for quick lubrication.</t>
  </si>
  <si>
    <t>Carries 4 bikes securely; steel construction, fits 2\" receiver hitch.</t>
  </si>
  <si>
    <t>Image</t>
  </si>
  <si>
    <t>PU-M044</t>
  </si>
  <si>
    <t>BK-M38.gif</t>
  </si>
  <si>
    <t>BK-M47.gif</t>
  </si>
  <si>
    <t>BK-R19B.gif</t>
  </si>
  <si>
    <t>BK-R64Y.gif</t>
  </si>
  <si>
    <t>BK-R68R.gif</t>
  </si>
  <si>
    <t>BK-R79Y.gif</t>
  </si>
  <si>
    <t>BK-R93R.gif</t>
  </si>
  <si>
    <t>BK-T44U.gif</t>
  </si>
  <si>
    <t>CH-0234.gif</t>
  </si>
  <si>
    <t>LT-T990.gif</t>
  </si>
  <si>
    <t>WB-H098.gif</t>
  </si>
  <si>
    <t>PU-0452.gif</t>
  </si>
  <si>
    <t>PK-7098.gif</t>
  </si>
  <si>
    <t>LT-H902.gif</t>
  </si>
  <si>
    <t>LT-H903.gif</t>
  </si>
  <si>
    <t>PU-M044.gif</t>
  </si>
  <si>
    <t>LO-C100.gif</t>
  </si>
  <si>
    <t>RD-2308.gif</t>
  </si>
  <si>
    <t xml:space="preserve">BK-M68S.gif </t>
  </si>
  <si>
    <t xml:space="preserve">BK-M68B.gif </t>
  </si>
  <si>
    <t xml:space="preserve">BK-M82S.gif </t>
  </si>
  <si>
    <t xml:space="preserve">BK-M82B.gif </t>
  </si>
  <si>
    <t xml:space="preserve">BK-R50R.gif </t>
  </si>
  <si>
    <t xml:space="preserve">BK-R50B.gif </t>
  </si>
  <si>
    <t>BK-R89B.gif</t>
  </si>
  <si>
    <t>BK-T18U.gif</t>
  </si>
  <si>
    <t>BK-T18Y.gif</t>
  </si>
  <si>
    <t>BK-T79Y.gif</t>
  </si>
  <si>
    <t>BK-T79U.gif</t>
  </si>
  <si>
    <t>FR-M63S.gif</t>
  </si>
  <si>
    <t>FR-M94B.gif</t>
  </si>
  <si>
    <t>FW-M423.gif</t>
  </si>
  <si>
    <t>HB-M243.gif</t>
  </si>
  <si>
    <t>PD-M282.gif</t>
  </si>
  <si>
    <t>PD-R347.gif</t>
  </si>
  <si>
    <t>FK-1639.gif</t>
  </si>
  <si>
    <t>TI-M267.gif</t>
  </si>
  <si>
    <t>TI-R982.gif</t>
  </si>
  <si>
    <t>TT-M928.gif</t>
  </si>
  <si>
    <t>SJ-0194.gif</t>
  </si>
  <si>
    <t>LJ-0192.gif</t>
  </si>
  <si>
    <t>BC-R205.gif</t>
  </si>
  <si>
    <t>ImageJSON</t>
  </si>
  <si>
    <t>BackupImage</t>
  </si>
  <si>
    <t>iStock_pedal_1.jpg</t>
  </si>
  <si>
    <t>iStock_pedal_2.jpg</t>
  </si>
  <si>
    <t>iStock_saddle.jpg</t>
  </si>
  <si>
    <t>iStock_waterbottle.jpg</t>
  </si>
  <si>
    <t>iStock_pump.jpg</t>
  </si>
  <si>
    <t>iStock_helmet_red.jpg</t>
  </si>
  <si>
    <t>iStock_helmet_blue.jpg</t>
  </si>
  <si>
    <t>iStock_helmet_black.jpg</t>
  </si>
  <si>
    <t>iStock_gears.jpg</t>
  </si>
  <si>
    <t>iStock_gears_red.jpg</t>
  </si>
  <si>
    <t>iStock_fork.jpg</t>
  </si>
  <si>
    <t>iStock_glove.jpg</t>
  </si>
  <si>
    <t>BottleCage.jpg</t>
  </si>
  <si>
    <t>iStock_front_wheel.jpg</t>
  </si>
  <si>
    <t>iStock_road_yellow.jpg</t>
  </si>
  <si>
    <t>iStock_touring_blue.jpg</t>
  </si>
  <si>
    <t>iStock_road_red.jpg</t>
  </si>
  <si>
    <t>iStock_road_black.jpg</t>
  </si>
  <si>
    <t>iStock_mountain_black_2.jpg</t>
  </si>
  <si>
    <t>iStock_mountain_black_1.jpg</t>
  </si>
  <si>
    <t>iStock_mountain_black_3.jpg</t>
  </si>
  <si>
    <t>iStock_mountain_silver_1.jpg</t>
  </si>
  <si>
    <t>iStock_mountain_silver_2.jpg</t>
  </si>
  <si>
    <t>iStock_000038209780Small.jpg</t>
  </si>
  <si>
    <t>iStock_000011697704Small.jpg</t>
  </si>
  <si>
    <t>iStock_000004026488Small.jpg</t>
  </si>
  <si>
    <t>iStock_000016712415Small.jpg</t>
  </si>
  <si>
    <t>iStock_000029826582Small.jpg</t>
  </si>
  <si>
    <t>iStock_touring_black.jpg</t>
  </si>
  <si>
    <t>Women's Mountain Shoes</t>
  </si>
  <si>
    <t>SH-W890-W</t>
  </si>
  <si>
    <t>SH-W890-B</t>
  </si>
  <si>
    <t>Heavy duty, abrasion-resistant shoes feature seamless, leather inner construction with anti-bacterial chamois for comfort.</t>
  </si>
  <si>
    <t>{ "Name":"US 6", "SortValue":106 },{ "Name":"US 7", "SortValue":107 },{ "Name":"US 8", "SortValue":108 }</t>
  </si>
  <si>
    <t>White</t>
  </si>
  <si>
    <t>iStock_shoes_white.jpg</t>
  </si>
  <si>
    <t>iStock_shoes_black.jpg</t>
  </si>
  <si>
    <t>{ "Name":"US 6", "SortValue":106 },{ "Name":"US 7", "SortValue":107 },{ "Name":"US 8", "SortValue":108 },{ "Name":"US 9", "SortValue":109 }</t>
  </si>
  <si>
    <t>iStock_sunglasses.jpg</t>
  </si>
  <si>
    <t>iStock_rear_wheel.jpg</t>
  </si>
  <si>
    <t>iStock_mountain_silver_3.jpg</t>
  </si>
  <si>
    <t>iStock_road_black_2.jpg</t>
  </si>
  <si>
    <t>Manufacturer</t>
  </si>
  <si>
    <t>ProductAttributes</t>
  </si>
  <si>
    <t>{"Material": "HL Carbon","Width": "740 mm","Rise": "30 mm"}</t>
  </si>
  <si>
    <t>{"Material": "HL Carbon","Width": "650 mm","Rise": "30 mm"}</t>
  </si>
  <si>
    <t>{"Material": "LL Carbon","Width": "650 mm","Rise": "20 mm"}</t>
  </si>
  <si>
    <t>{"Material": "ML Carbon","Width": "740 mm","Rise": "25 mm","Reach":"75 mm"}</t>
  </si>
  <si>
    <t>{"Material": "LL Carbon","Width": "740 mm","Rise": "20 mm","Diameter":"30.0 mm"}</t>
  </si>
  <si>
    <t>{"Material": "LL Carbon","Width": "540 mm","Rise": "20 mm","Reach":"85 mm","Diameter":"30.0 mm"}</t>
  </si>
  <si>
    <t>{"Material": "ML Carbon","Width": "540 mm","Rise": "25 mm","Reach":"75 mm","Diameter":"25.0 mm"}</t>
  </si>
  <si>
    <t>{"Material": "HL Carbon","Width": "540 mm","Rise": "30 mm","Reach":"65 mm","Diameter":"25.0 mm"}</t>
  </si>
  <si>
    <t>{"Lock Type":"key","Length":"150 cm","Weight":"3,000 g"}</t>
  </si>
  <si>
    <t>{"Material":"Cotton"}</t>
  </si>
  <si>
    <t>{"Material":"Plastic","Manufacturer Warranty":"1 year","Mount type":"clipon"}</t>
  </si>
  <si>
    <t>{"Pack quantity":"12 Capsules"}</t>
  </si>
  <si>
    <t>{"Material":"Aluminum","Manufacturer Warranty":"1 year","Mount type":"bolts"}</t>
  </si>
  <si>
    <t>{"Material":"Steel","Maximum load":"40 lb"}</t>
  </si>
  <si>
    <t>{"Material":"Steel"}</t>
  </si>
  <si>
    <t>{"Material":"Lycra","Cut":"Ankle"}</t>
  </si>
  <si>
    <t>{"Material":"Polycarbonate","Capacity":"30 oz"}</t>
  </si>
  <si>
    <t>{"Material":"Aluminum","Bulb":"LED","Batteries":"4x AA","Batteries included":"Yes","Range":"20 yards","Modes":"high, medium, low, flash, strobe" }</t>
  </si>
  <si>
    <t>{"Material":"Cotton","Fit":"regular","Inseam":"10 in","Waist":"elastic","Fly":"zip"}</t>
  </si>
  <si>
    <t>{"Material":"Cotton","Fit":"regular","Inseam":"12 in","Waist":"elastic","Fly":"zip"}</t>
  </si>
  <si>
    <t>{"Material":"Cotton","Fit":"regular","Inseam":"14 in","Waist":"elastic","Fly":"zip"}</t>
  </si>
  <si>
    <t>{"Material":"Lycra","Fit":"tight","Inseam":"10 in","Waist":"elastic","Fly":"zip"}</t>
  </si>
  <si>
    <t>{"Material":"Lycra","Fit":"tight","Inseam":"12 in","Waist":"elastic","Fly":"zip"}</t>
  </si>
  <si>
    <t>{"Material":"Lycra","Fit":"tight","Inseam":"14 in","Waist":"elastic","Fly":"zip"}</t>
  </si>
  <si>
    <t>{"Material":"Lycra","Fit":"tight","Inseam":"16 in","Waist":"elastic","Fly":"zip"}</t>
  </si>
  <si>
    <t>{"Material":"Polyester","Insulation":"700-fill down","Hood":"no","Fit":"regular","Length":"24 in","Pockets":"2","Internal pockets":"1","Weight":"10 oz"}</t>
  </si>
  <si>
    <t>{"Material":"Polyester","Insulation":"700-fill down","Hood":"no","Fit":"regular","Length":"26 in","Pockets":"2","Internal pockets":"1","Weight":"10 oz"}</t>
  </si>
  <si>
    <t>{"Material":"Polyester","Insulation":"700-fill down","Hood":"no","Fit":"regular","Length":"28 in","Pockets":"2","Internal pockets":"1","Weight":"10 oz"}</t>
  </si>
  <si>
    <t>{"Material":"Rubber","Adhesive":"PVC"}</t>
  </si>
  <si>
    <t>{"Material":"Steel","Height":"7 in"}</t>
  </si>
  <si>
    <t>{"Material":"Aluminum","Bulb":"LED","Batteries":"8x AA","Batteries included":"Yes","Range":"20 yards","Modes":"high, medium, low, flash, strobe" }</t>
  </si>
  <si>
    <t>{"Material":"Aluminum","Bulb":"LED","Batteries":"4x AA","Batteries included":"Yes","Range":"20 yards","Modes":"high, medium, low, flash, strobe","Water rated":"yes"}</t>
  </si>
  <si>
    <t>{"Material":"Wool","Cut":"Calf"}</t>
  </si>
  <si>
    <t>{"Material":"Polyester","Removable Liner":"no","Goggle Wipe":"yes","Nose Wipe":"yes","Manufacturer Warranty":"1 year"}</t>
  </si>
  <si>
    <t>{"Material":"Polyester","Removable Liner":"no","Goggle Wipe":"no","Nose Wipe":"yes","Manufacturer Warranty":"1 year"}</t>
  </si>
  <si>
    <t>{"Material":"Carbon fiber","Suspension":"full-suspension","Rear Travel":"5 in","Rear Shock":"HL Shocks","Head Tube Diameter":"standard","Headset Included":"yes","Seatpost Diameter":"32.0 mm","Cable Routing":"internal","Replaceable Rear Derailleur Hanger":"yes","Recommended For":"mountain biking","Manufacturer Warranty":"2 years","Weight":"3,320g"}</t>
  </si>
  <si>
    <t>{"Material":"Magnesium","Suspension":"full-suspension","Rear Travel":"6 in","Rear Shock":"ML Shocks","Head Tube Diameter":"standard","Headset Included":"no","Derailleur Mount":"high direct-mount","Seatpost Diameter":"32.0 mm","Cable Routing":"external","Replaceable Rear Derailleur Hanger":"no","Recommended For":"mountain biking","Manufacturer Warranty":"2 years","Weight":"3,500g"}</t>
  </si>
  <si>
    <t>{"Material":"Aluminum","Suspension":"half-suspension","Rear Travel":"7 in","Rear Shock":"LL Shocks","Head Tube Diameter":"standard","Headset Included":"no","Derailleur Mount":"high direct-mount","Seatpost Diameter":"32.0 mm","Replaceable Rear Derailleur Hanger":"no","Recommended For":"mountain biking","Manufacturer Warranty":"2 years","Weight":"3,700g"}</t>
  </si>
  <si>
    <t>{"Material":"Carbon fiber","Suspension":"full-suspension","Head Tube Diameter":"standard","Headset Included":"yes","Seatpost Diameter":"32.0 mm","Cable Routing":"internal","Replaceable Rear Derailleur Hanger":"yes","Recommended For":"mountain biking","Manufacturer Warranty":"2 years","Weight":"2,400g"}</t>
  </si>
  <si>
    <t>{"Material":"Magnesium","Suspension":"full-suspension","Head Tube Diameter":"standard","Headset Included":"no","Derailleur Mount":"high direct-mount","Seatpost Diameter":"32.0 mm","Cable Routing":"external","Replaceable Rear Derailleur Hanger":"no","Recommended For":"mountain biking","Manufacturer Warranty":"2 years","Weight":"3,500g"}</t>
  </si>
  <si>
    <t>{"Material":"Aluminum","Suspension":"half-suspension","Head Tube Diameter":"standard","Headset Included":"no","Derailleur Mount":"high direct-mount","Seatpost Diameter":"32.0 mm","Replaceable Rear Derailleur Hanger":"no","Recommended For":"mountain biking","Manufacturer Warranty":"2 years","Weight":"3,700g"}</t>
  </si>
  <si>
    <t>{"Material":"Steel","Fork":"LL Fork","Steer Tube":"1-1/8 x 1-1/2 tapered","Rear Axle":"quick release","Replaceable Derailleur":"yes","Headset Included":"LL Headset","Front Derailleur Mount":"clamp-on","Suspension":"Half","Seat Collar":"32.0 mm","Seatpost Diameter":"27.5 mm","Cable Routing":"external","Weight":"950g","Recommended For":"touring"}</t>
  </si>
  <si>
    <t>{"Material":"Carbon fiber","Fork":"HL Fork","Headset Included":"HL Headset","Front Derailleur Mount":"direct","Suspension":"Full","Seat Collar":"32.0 mm","Seatpost Diameter":"27.5 mm","Cable Routing":"external","Weight":"950g","Recommended For":"touring"}</t>
  </si>
  <si>
    <t>{"Material":"Steel","Coating":"Nickel Silver","Weight":"256 g","Recommended For":"road cycling","Manufacturer Warranty":"2014 years"}</t>
  </si>
  <si>
    <t>{"Material":"Aluminum","Arm Length":"150 mm, 170 mm","Bolt Circle Diameter":"94 mm","Bottom Bracket":"Steel","Bolts":"4","Spindle":"Aluminum","Weight":"800g","Recommended For":"mountain biking","Manufacturer Warranty":"2 years"}</t>
  </si>
  <si>
    <t>{"Material":"Carbon fiber","Arm Length":"150.0 mm, 170.0 mm","Bottom Bracket":"not included","Bolts":"5","Rings":"2","Spindle":"Aluminum","Actual Weight":"700g","Recommended For":"road cycling","Manufacturer Warranty":"2 years"}</t>
  </si>
  <si>
    <t>{"Material":"Carbon fiber","Arm Length":"160.0 mm, 170.0 mm, 180.0 mm","Bottom Bracket":"not included","Bolts":"5","Rings":"2","Spindle":"Magnesium","Actual Weight":"600g","Recommended For":"road cycling","Manufacturer Warranty":"2014 years"}</t>
  </si>
  <si>
    <t>{"Material":"Steel","Mount Type":"post mount","Recommended For":"mountain biking","Manufacturer Warranty":"2 years","Weight":"250g"}</t>
  </si>
  <si>
    <t>{"Material":"Carbon fiber","Speeds":"10","Recommended For":"road cycling","Manufacturer Warranty":"2 years","Weight":"300g"}</t>
  </si>
  <si>
    <t>{"Material":"High modulus carbon fiber","Wheel Size":"32 in","Steer Tube Diameter":"1.125 in","Rake":"40 mm","Axle":"9 mm","Weight":"500 g","Recommended For":"road cycling","Manufacturer Warranty":"2 years"}</t>
  </si>
  <si>
    <t>{"Travel":"120 mm","Material":"Aluminum","Lower Material":"magnesium","Wheel Size":"29 in","Steer Tube Diameter":"1.125 - 1.5 in","Spring Type":"air","Adjustability":"rebound, preload","Axle":"15 mm","Brake Compatibility":"post mount","Actual Weight":"700g","Recommended For":"all"}</t>
  </si>
  <si>
    <t>{"Travel":"160 mm","Material":"Carbon fiber","Lower Material":"magnesium","Wheel Size":"27.5 in","Steer Tube Diameter":"1.5 - 1.125 in","Spring Type":"air","Adjustability":"compression, air pressure","Axle":"15 mm","Brake Compatibility":"disc","Actual Weight":"950g","Recommended For":"all","Manufacturer Warranty":"1 year"}</t>
  </si>
  <si>
    <t>{"Material":"Magnesium","Suspension":"full-suspension","Rear Travel":"7 in","Rear Shock":"ML Shocks","Head Tube Diameter":"standard","Headset Included":"no","Derailleur Mount":"high direct-mount","Seatpost Diameter":"32.0 mm","Cable Routing":"external","Replaceable Rear Derailleur Hanger":"no","Recommended For":"mountain biking","Manufacturer Warranty":"2 years","Weight":"3,500g"}</t>
  </si>
  <si>
    <t>{"Material":"Carbon fiber","Suspension":"full-suspension","Rear Travel":"7 in","Rear Shock":"HL Shocks","Head Tube Diameter":"standard","Headset Included":"yes","Seatpost Diameter":"32.0 mm","Cable Routing":"internal","Replaceable Rear Derailleur Hanger":"yes","Recommended For":"mountain biking","Manufacturer Warranty":"2 years","Weight":"3,320g"}</t>
  </si>
  <si>
    <t>{"Material":"Aluminum","Width":"25 mm","Spoke Count":"20","Weight":"750 g","Recommended For":"mountain biking","Manufacturer Warranty":"5 years"}</t>
  </si>
  <si>
    <t>{"Material":"Aluminum","Width":"25 mm","Spoke Count":"25","Wheelbag":"no","Weight":"750 g","Brake Compatibility":"disc","Rotor Compatibility":"6-bolt","Recommended For":"mountain biking","Manufacturer Warranty":"5 years"}</t>
  </si>
  <si>
    <t>{"Material":"Magnesium","Width":"25 mm","Spoke Count":"30","Wheelbag":"no","Weight":"800 g","Brake Compatibility":"disc","Rotor Compatibility":"8-bolt","Recommended For":"mountain biking","Manufacturer Warranty":"5 years"}</t>
  </si>
  <si>
    <t>{"Material":"Aluminum","Width":"25 mm","Spoke Count":"10","Weight":"600 g","Recommended For":"road cycling","Manufacturer Warranty":"5 years"}</t>
  </si>
  <si>
    <t>{"Material":"Aluminum","Width":"25 mm","Spoke Count":"12","Weight":"650 g","Brake Compatibility":"rim","Recommended For":"road cycling","Manufacturer Warranty":"5 years"}</t>
  </si>
  <si>
    <t>{"Material":"Magnesium","Width":"25 mm","Spoke Count":"16","Weight":"700 g","Brake Compatibility":"disc","Rotor Compatibility":"8-bolt","Recommended For":"road cycling","Manufacturer Warranty":"5 years"}</t>
  </si>
  <si>
    <t>{"Material":"Aluminum","Steer Tube Diameter":"1-1/8","Recommended For":"road cycling, mountain biking","Manufacturer Warranty":"2014 years","Actual Weight":"140g"}</t>
  </si>
  <si>
    <t>{"Material":"Magnesium","Steer Tube Diameter":"1-1/8","Recommended For":"road cycling, mountain biking","Manufacturer Warranty":"2014 years","Actual Weight":"120g"}</t>
  </si>
  <si>
    <t>{"Material":"Carbon fiber","Steer Tube Diameter":"1-1/8","Recommended For":"road cycling, mountain biking","Manufacturer Warranty":"2014 years","Actual Weight":"100g"}</t>
  </si>
  <si>
    <t>{"Material":"Steel","Float":"5 deg","Entry / Release":"15 deg","Actual Weight":"300g","Recommended For":"cycling","Manufacturer Warranty":"2 years"}</t>
  </si>
  <si>
    <t>{"Material":"Composite","Float":"10 deg","Recommended For":"cycling","Actual Weight":"250g"}</t>
  </si>
  <si>
    <t>{"Material":"Carbon fiber","Float":"10 deg","Cleat Type":"IClic","Actual Weight":"210g","Recommended For":"road cycling","Manufacturer Warranty":"2 years"}</t>
  </si>
  <si>
    <t>{"Cover":"leather","Rails":"Steel","Seat Width":"170 mm","Weight":"800 g","Recommended For":"all","Manufacturer Warranty":"1 year"}</t>
  </si>
  <si>
    <t>{"Cover":"leather","Rails":"Steel","Seat Width":"170 mm","Weight":"540 g","Recommended For":"all"}</t>
  </si>
  <si>
    <t>{"Cover":"leather","Rails":"Steel","Length":"250 mm","Width":"150 mm","Weight":"500 g","Recommended For":"all","Manufacturer Warranty":"1 year"}</t>
  </si>
  <si>
    <t>{"Cover":"leather","Shell":"nylon","Rails":"Steel","Length":"250 mm","Width":"130 mm","Weight":"200 g","Recommended For":"road cycling","Manufacturer Warranty":"2 Years"}</t>
  </si>
  <si>
    <t>{"Cover":"leather","Shell":"nylon","Rails":"Titanium","Length":"250 mm","Width":"130 mm","Weight":"200 g","Recommended For":"road cycling","Manufacturer Warranty":"2 Years"}</t>
  </si>
  <si>
    <t>{"Shell":"nylon","Rails":"Titanium","Seat Width":"140 mm","Weight":"250 g","Recommended For":"road cycling"}</t>
  </si>
  <si>
    <t>{"Rails":"Aluminum","Seat Width":"130 mm","Recommended For":"touring","Weight":"300g"}</t>
  </si>
  <si>
    <t>{"Rails":"Magnesium","Seat Width":"130 mm","Recommended For":"touring","Weight":"300g"}</t>
  </si>
  <si>
    <t>{"Rails":"Titanium","Length":"250 mm","Seat Width":"130 mm","Recommended For":"touring","Weight":"300g"}</t>
  </si>
  <si>
    <t>{"Type":"tubular","Material":"Steel","Size":"28 x 2 in","Recommended For":"all","Manufacturer Warranty":"1 year"}</t>
  </si>
  <si>
    <t>{"Type":"tubular","Material":"Titanium","Size":"28 x 2 in","Weight":"450g","Recommended For":"all","Manufacturer Warranty":"1 year"}</t>
  </si>
  <si>
    <t>{"Type":"tubular","Material":"Titanium","Size":"27 x 2 in","Weight":"350g","Recommended For":"all","Manufacturer Warranty":"1 year"}</t>
  </si>
  <si>
    <t>{"Type":"tubeless","Material":"single compound","Size":"28 x 2 in","Foldable":"yes","Weight":"300 g","Recommended For":"road cycling","Manufacturer Warranty":"limited"}</t>
  </si>
  <si>
    <t>{"Type":"tubeless","Material":"single compound","Size":"26 x 2 in","Foldable":"yes","Recommended For":"all","Weight":"350g"}</t>
  </si>
  <si>
    <t>{"Size":"26 in","Valve Type":"42 mm","Recommended For":"cycling","Manufacturer Warranty":"limited","Actual Weight":"109g"}</t>
  </si>
  <si>
    <t>{"Size":"28 in","Valve Type":"42mm","Actual Weight":"90g","Recommended For":"road cycling"}</t>
  </si>
  <si>
    <t>{"Size":"28 in","Valve Type":"52 mm","Actual Weight":"80g","Recommended For":"all","Manufacturer Warranty":"limited"}</t>
  </si>
  <si>
    <t>{"Material":"Polycarbonate","Dimensions":"10 x 5 x 2 in","Max Pressure":"100 PSI","Deflate":"yes","Weight":"300 g","Recommended For":"all"}</t>
  </si>
  <si>
    <t>{"Material":"Leather","Volume":"800 cubic in","Dimensions":"15 x 12 x 4 in","Weight":"4 lb","Recommended For":"all","Manufacturer Warranty":"2 years"}</t>
  </si>
  <si>
    <t>{"Material":"Leather","Lining":"Synthetic","Closure":"lace","Midsole":"air cushion","Drop":"10 mm","Weight":"10 oz","Recommended For":"all"}</t>
  </si>
  <si>
    <t>{"Material":"Lycra","Fit":"compressive","Length":"24\"","Zip":"full-length","UV Rating":"SPF50","Pockets":"3","Recommended For":"road cycling","Manufacturer Warranty":"1 year"}</t>
  </si>
  <si>
    <t>{"Material":"Lycra","Fit":"compressive","Length":"26\"","Zip":"full-length","UV Rating":"SPF50","Pockets":"3","Recommended For":"road cycling","Manufacturer Warranty":"1 year"}</t>
  </si>
  <si>
    <t>{"Material":"Lycra","Fit":"compressive","Length":"28\"","Zip":"full-length","UV Rating":"SPF50","Pockets":"3","Recommended For":"road cycling","Manufacturer Warranty":"1 year"}</t>
  </si>
  <si>
    <t>{"Material":"Lycra","Fit":"compressive","Length":"30\"","Zip":"full-length","UV Rating":"SPF50","Pockets":"3","Recommended For":"road cycling","Manufacturer Warranty":"1 year"}</t>
  </si>
  <si>
    <t>{"Material":"Steel","Dimensions":"20 x 7 x 2 in","Max Pressure":"200 PSI","Deflate":"yes","Weight":"500 g","Recommended For":"mountain biking"}</t>
  </si>
  <si>
    <t>{"Material":"Polyester","Fit":"Regular","Length":"24\"","Recommended For":"mountain biking","Manufacturer Warranty":"1 year"}</t>
  </si>
  <si>
    <t>{"Material":"Polyester","Fit":"Regular","Length":"26\"","Recommended For":"mountain biking","Manufacturer Warranty":"1 year"}</t>
  </si>
  <si>
    <t>{"Material":"Polyester","Fit":"Regular","Length":"28\"","Recommended For":"mountain biking","Manufacturer Warranty":"1 year"}</t>
  </si>
  <si>
    <t>{"Material":"Polyester","Fit":"Regular","Length":"30\"","Recommended For":"mountain biking","Manufacturer Warranty":"1 year"}</t>
  </si>
  <si>
    <t>{"Material":"Polycarbonate","Vents":"yes","Adjustable Vents":"no","Weight":"200 g","Fit Adjustment":"chin strap","Recommended For":"all","Manufacturer Warranty":"1 year"}</t>
  </si>
  <si>
    <t>{"Material":"Lycra","Fit":"tight","Waist":"elastic","Length":"24\"","UV Rating":"SPF50","Recommended For":"all","Manufacturer Warranty":"1 year"}</t>
  </si>
  <si>
    <t>{"Material":"Lycra","Fit":"tight","Waist":"elastic","Length":"26\"","UV Rating":"SPF50","Recommended For":"all","Manufacturer Warranty":"1 year"}</t>
  </si>
  <si>
    <t>{"Material":"Lycra","Fit":"tight","Waist":"elastic","Length":"28\"","UV Rating":"SPF50","Recommended For":"all","Manufacturer Warranty":"1 year"}</t>
  </si>
  <si>
    <t>{"Volume":"10 oz","Recommended For:":"Avoid leather" }</t>
  </si>
  <si>
    <t>{"Material":"Steel","Speeds":"2","Mount":"high mount","Recommended For":"touring","Manufacturer Warranty":"2 years"}</t>
  </si>
  <si>
    <t>Fabrikam</t>
  </si>
  <si>
    <t>Contoso Pharmaceuticals</t>
  </si>
  <si>
    <t>Northwind Traders</t>
  </si>
  <si>
    <t>Contoso</t>
  </si>
  <si>
    <t>Wide World Importers</t>
  </si>
  <si>
    <t>First Name</t>
  </si>
  <si>
    <t>Last Name</t>
  </si>
  <si>
    <t>email domain</t>
  </si>
  <si>
    <t>Currency</t>
  </si>
  <si>
    <t>Adam</t>
  </si>
  <si>
    <t>Barr</t>
  </si>
  <si>
    <t>Ryan</t>
  </si>
  <si>
    <t>Calafoto</t>
  </si>
  <si>
    <t>Chris</t>
  </si>
  <si>
    <t>Gray</t>
  </si>
  <si>
    <t>Holly</t>
  </si>
  <si>
    <t>Holt</t>
  </si>
  <si>
    <t>David</t>
  </si>
  <si>
    <t>Longmuir</t>
  </si>
  <si>
    <t>Melissa</t>
  </si>
  <si>
    <t>MacBeth</t>
  </si>
  <si>
    <t>Patrick</t>
  </si>
  <si>
    <t>Shortt</t>
  </si>
  <si>
    <t>Hans-Walter</t>
  </si>
  <si>
    <t>Untch</t>
  </si>
  <si>
    <t>Jeff</t>
  </si>
  <si>
    <t>Wang</t>
  </si>
  <si>
    <t>adventure-works.com</t>
  </si>
  <si>
    <t>Currencies</t>
  </si>
  <si>
    <t>USD</t>
  </si>
  <si>
    <t>AUD</t>
  </si>
  <si>
    <t>EUR</t>
  </si>
  <si>
    <t>GBP</t>
  </si>
  <si>
    <t>JPY</t>
  </si>
  <si>
    <t>NZD</t>
  </si>
  <si>
    <t>$</t>
  </si>
  <si>
    <t>€</t>
  </si>
  <si>
    <t>£</t>
  </si>
  <si>
    <t>¥</t>
  </si>
  <si>
    <t>Key</t>
  </si>
  <si>
    <t>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</si>
</sst>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56"/>
  <sheetViews>
    <sheetView workbookViewId="0">
      <selection activeCell="S2" sqref="S2"/>
    </sheetView>
  </sheetViews>
  <sheetFormatPr defaultRowHeight="15" x14ac:dyDescent="0.25"/>
  <cols>
    <col min="1" max="1" width="12.42578125" bestFit="1" customWidth="1"/>
    <col min="2" max="2" width="31.140625" bestFit="1" customWidth="1"/>
    <col min="3" max="3" width="8.85546875" customWidth="1"/>
    <col min="4" max="5" width="3" customWidth="1"/>
    <col min="6" max="6" width="3" hidden="1" customWidth="1"/>
    <col min="7" max="7" width="4" hidden="1" customWidth="1"/>
    <col min="8" max="8" width="5.42578125" hidden="1" customWidth="1"/>
    <col min="9" max="9" width="4" hidden="1" customWidth="1"/>
    <col min="10" max="10" width="23.42578125" hidden="1" customWidth="1"/>
    <col min="11" max="11" width="7" hidden="1" customWidth="1"/>
    <col min="12" max="12" width="27.5703125" hidden="1" customWidth="1"/>
    <col min="13" max="13" width="17.85546875" hidden="1" customWidth="1"/>
    <col min="14" max="14" width="15.28515625" customWidth="1"/>
    <col min="15" max="15" width="117" bestFit="1" customWidth="1"/>
    <col min="16" max="16" width="12.7109375" customWidth="1"/>
    <col min="18" max="18" width="4" customWidth="1"/>
    <col min="19" max="19" width="33" customWidth="1"/>
  </cols>
  <sheetData>
    <row r="1" spans="1:20" ht="34.5" customHeight="1" x14ac:dyDescent="0.25">
      <c r="A1" t="s">
        <v>303</v>
      </c>
      <c r="B1" t="s">
        <v>0</v>
      </c>
      <c r="C1" t="s">
        <v>280</v>
      </c>
      <c r="D1" t="s">
        <v>1</v>
      </c>
      <c r="E1" t="s">
        <v>2</v>
      </c>
      <c r="F1" t="s">
        <v>3</v>
      </c>
      <c r="G1" t="s">
        <v>271</v>
      </c>
      <c r="H1" t="s">
        <v>272</v>
      </c>
      <c r="I1" t="s">
        <v>273</v>
      </c>
      <c r="J1" t="s">
        <v>274</v>
      </c>
      <c r="K1" t="s">
        <v>275</v>
      </c>
      <c r="L1" t="s">
        <v>458</v>
      </c>
      <c r="M1" t="s">
        <v>503</v>
      </c>
      <c r="N1" t="s">
        <v>546</v>
      </c>
      <c r="O1" t="s">
        <v>547</v>
      </c>
      <c r="P1" s="1"/>
      <c r="Q1" s="1"/>
      <c r="S1" t="s">
        <v>282</v>
      </c>
      <c r="T1" t="s">
        <v>502</v>
      </c>
    </row>
    <row r="2" spans="1:20" x14ac:dyDescent="0.25">
      <c r="A2" t="s">
        <v>304</v>
      </c>
      <c r="B2" t="str">
        <f>CONCATENATE(D2, ", ", K2)</f>
        <v>Mountain-500, Silver</v>
      </c>
      <c r="C2" t="s">
        <v>281</v>
      </c>
      <c r="D2" t="s">
        <v>5</v>
      </c>
      <c r="E2" t="s">
        <v>4</v>
      </c>
      <c r="F2" t="s">
        <v>6</v>
      </c>
      <c r="G2" t="s">
        <v>271</v>
      </c>
      <c r="H2">
        <v>799</v>
      </c>
      <c r="I2">
        <v>10</v>
      </c>
      <c r="J2" t="s">
        <v>278</v>
      </c>
      <c r="K2" t="s">
        <v>276</v>
      </c>
      <c r="L2" t="s">
        <v>525</v>
      </c>
      <c r="O2" t="s">
        <v>583</v>
      </c>
      <c r="P2" t="s">
        <v>271</v>
      </c>
      <c r="S2" t="str">
        <f>CONCATENATE(
"{ ",
   "  ""id"": """", ",
  "  ""etag"": """" , ",
  "  ""culture"": ""en"" , ",
  "  ""ProductCode"": """,A2,""",",
  "  ""ProductCategory"": """,C2,""",",
  "  ""ProductType"": """,D2,""",",
  "  ""ProductName"": """,B2,""",",
  "  ""ProductDescription"": """,F2,""",",
  "  ""Manufacturer"": """,IF(N2="", "Adventure Works", N2),""",",
  "  ""Price"": { ""Amount"":",H2,", ""Currency"": { ""CurrencySymbol"":""$"", ""Code"": ""USD"" } },",
  "  ""DiscountedPrice"": { ""Amount"":",ROUND(H2*(1-I2/100), 2),", ""Currency"": { ""CurrencySymbol"":""$"", ""Code"": ""USD"" } },",
  "  ""Discount"":  { ""PercentageValue"":",I2,", ""IsZero"": ", IF(I2=0, "true", "false")," },",
  "  ""Color"": """,IF(K2 = "", "White", K2),""",",
  "  ""ProductSizes"": [ ",J2," ],",
  "  ""ProductAttributes"": ",O2,
" }",
IF(S3="","",",")
)</f>
        <v>{   "id": "",   "etag": "" ,   "culture": "en" ,   "ProductCode": "BK-M18S",  "ProductCategory": "Rugged",  "ProductType": "Mountain-500",  "ProductName": "Mountain-500, Silver",  "ProductDescription": "Suitable for any type of riding, on or off-road. Fits any budget. Smooth-shifting with a comfortable ride.",  "Manufacturer": "Adventure Works",  "Price": { "Amount":799, "Currency": { "CurrencySymbol":"$", "Code": "USD" } },  "DiscountedPrice": { "Amount":719.1, "Currency": { "CurrencySymbol":"$", "Code": "USD" } },  "Discount":  { "PercentageValue":10, "IsZero": false },  "Color": "Silver",  "ProductSizes": [ { "Name":"40\"", "SortValue":40 },{ "Name":"42\"", "SortValue":42 },{ "Name":"44\"", "SortValue":44 },{ "Name":"48\"", "SortValue":48 },{ "Name":"52\"", "SortValue":52 } ],  "ProductAttributes": {"Material":"Carbon fiber","Suspension":"full-suspension","Rear Travel":"5 in","Rear Shock":"HL Shocks","Head Tube Diameter":"standard","Headset Included":"yes","Seatpost Diameter":"32.0 mm","Cable Routing":"internal","Replaceable Rear Derailleur Hanger":"yes","Recommended For":"mountain biking","Manufacturer Warranty":"2 years","Weight":"3,320g"} },</v>
      </c>
      <c r="T2" t="str">
        <f t="shared" ref="T2:T62" si="0">CONCATENATE(
"{ ",
  "  ""ProductCode"": """,A2,""",",
  "  ""ImagePath"": ""Assets/",IF(L2="","missing.jpg",L2),"""",
" }",
IF(S3="","",",")
)</f>
        <v>{   "ProductCode": "BK-M18S",  "ImagePath": "Assets/iStock_mountain_silver_1.jpg" },</v>
      </c>
    </row>
    <row r="3" spans="1:20" x14ac:dyDescent="0.25">
      <c r="A3" t="s">
        <v>305</v>
      </c>
      <c r="B3" t="str">
        <f t="shared" ref="B3:B26" si="1">CONCATENATE(D3, ", ", K3)</f>
        <v>Mountain-500, Black</v>
      </c>
      <c r="C3" t="s">
        <v>281</v>
      </c>
      <c r="D3" t="s">
        <v>5</v>
      </c>
      <c r="E3" t="s">
        <v>4</v>
      </c>
      <c r="F3" t="s">
        <v>6</v>
      </c>
      <c r="G3" t="s">
        <v>271</v>
      </c>
      <c r="H3">
        <v>799</v>
      </c>
      <c r="I3">
        <v>10</v>
      </c>
      <c r="J3" t="s">
        <v>278</v>
      </c>
      <c r="K3" t="s">
        <v>277</v>
      </c>
      <c r="L3" t="s">
        <v>523</v>
      </c>
      <c r="O3" t="s">
        <v>583</v>
      </c>
      <c r="P3" t="s">
        <v>271</v>
      </c>
      <c r="S3" t="str">
        <f t="shared" ref="S3:S66" si="2">CONCATENATE(
"{ ",
   "  ""id"": """", ",
  "  ""etag"": """" , ",
  "  ""culture"": ""en"" , ",
  "  ""ProductCode"": """,A3,""",",
  "  ""ProductCategory"": """,C3,""",",
  "  ""ProductType"": """,D3,""",",
  "  ""ProductName"": """,B3,""",",
  "  ""ProductDescription"": """,F3,""",",
  "  ""Manufacturer"": """,IF(N3="", "Adventure Works", N3),""",",
  "  ""Price"": { ""Amount"":",H3,", ""Currency"": { ""CurrencySymbol"":""$"", ""Code"": ""USD"" } },",
  "  ""DiscountedPrice"": { ""Amount"":",ROUND(H3*(1-I3/100), 2),", ""Currency"": { ""CurrencySymbol"":""$"", ""Code"": ""USD"" } },",
  "  ""Discount"":  { ""PercentageValue"":",I3,", ""IsZero"": ", IF(I3=0, "true", "false")," },",
  "  ""Color"": """,IF(K3 = "", "White", K3),""",",
  "  ""ProductSizes"": [ ",J3," ],",
  "  ""ProductAttributes"": ",O3,
" }",
IF(S4="","",",")
)</f>
        <v>{   "id": "",   "etag": "" ,   "culture": "en" ,   "ProductCode": "BK-M18B",  "ProductCategory": "Rugged",  "ProductType": "Mountain-500",  "ProductName": "Mountain-500, Black",  "ProductDescription": "Suitable for any type of riding, on or off-road. Fits any budget. Smooth-shifting with a comfortable ride.",  "Manufacturer": "Adventure Works",  "Price": { "Amount":799, "Currency": { "CurrencySymbol":"$", "Code": "USD" } },  "DiscountedPrice": { "Amount":719.1, "Currency": { "CurrencySymbol":"$", "Code": "USD" } },  "Discount":  { "PercentageValue":10, "IsZero": false },  "Color": "Black",  "ProductSizes": [ { "Name":"40\"", "SortValue":40 },{ "Name":"42\"", "SortValue":42 },{ "Name":"44\"", "SortValue":44 },{ "Name":"48\"", "SortValue":48 },{ "Name":"52\"", "SortValue":52 } ],  "ProductAttributes": {"Material":"Carbon fiber","Suspension":"full-suspension","Rear Travel":"5 in","Rear Shock":"HL Shocks","Head Tube Diameter":"standard","Headset Included":"yes","Seatpost Diameter":"32.0 mm","Cable Routing":"internal","Replaceable Rear Derailleur Hanger":"yes","Recommended For":"mountain biking","Manufacturer Warranty":"2 years","Weight":"3,320g"} },</v>
      </c>
      <c r="T3" t="str">
        <f t="shared" si="0"/>
        <v>{   "ProductCode": "BK-M18B",  "ImagePath": "Assets/iStock_mountain_black_1.jpg" },</v>
      </c>
    </row>
    <row r="4" spans="1:20" x14ac:dyDescent="0.25">
      <c r="A4" t="s">
        <v>306</v>
      </c>
      <c r="B4" t="str">
        <f t="shared" si="1"/>
        <v>Mountain-400-W, Silver</v>
      </c>
      <c r="C4" t="s">
        <v>281</v>
      </c>
      <c r="D4" t="s">
        <v>283</v>
      </c>
      <c r="E4" t="s">
        <v>4</v>
      </c>
      <c r="F4" t="s">
        <v>7</v>
      </c>
      <c r="G4" t="s">
        <v>271</v>
      </c>
      <c r="H4">
        <v>699</v>
      </c>
      <c r="I4">
        <v>5</v>
      </c>
      <c r="J4" t="s">
        <v>279</v>
      </c>
      <c r="K4" t="s">
        <v>276</v>
      </c>
      <c r="L4" t="s">
        <v>525</v>
      </c>
      <c r="M4" t="s">
        <v>460</v>
      </c>
      <c r="O4" t="s">
        <v>584</v>
      </c>
      <c r="P4" t="s">
        <v>271</v>
      </c>
      <c r="S4" t="str">
        <f t="shared" si="2"/>
        <v>{   "id": "",   "etag": "" ,   "culture": "en" ,   "ProductCode": "BK-M38S",  "ProductCategory": "Rugged",  "ProductType": "Mountain-400-W",  "ProductName": "Mountain-400-W, Silver",  "ProductDescription": "This bike delivers a high-level of performance on a budget. It is responsive and maneuverable, and offers peace-of-mind when you decide to go off-road.",  "Manufacturer": "Adventure Works",  "Price": { "Amount":699, "Currency": { "CurrencySymbol":"$", "Code": "USD" } },  "DiscountedPrice": { "Amount":664.05, "Currency": { "CurrencySymbol":"$", "Code": "USD" } },  "Discount":  { "PercentageValue":5, "IsZero": false },  "Color": "Silver",  "ProductSizes": [ { "Name":"38\"", "SortValue":38 },{ "Name":"40\"", "SortValue":40 },{ "Name":"42\"", "SortValue":42 },{ "Name":"46\"", "SortValue":46 } ],  "ProductAttributes": {"Material":"Magnesium","Suspension":"full-suspension","Rear Travel":"6 in","Rear Shock":"ML Shocks","Head Tube Diameter":"standard","Headset Included":"no","Derailleur Mount":"high direct-mount","Seatpost Diameter":"32.0 mm","Cable Routing":"external","Replaceable Rear Derailleur Hanger":"no","Recommended For":"mountain biking","Manufacturer Warranty":"2 years","Weight":"3,500g"} },</v>
      </c>
      <c r="T4" t="str">
        <f t="shared" si="0"/>
        <v>{   "ProductCode": "BK-M38S",  "ImagePath": "Assets/iStock_mountain_silver_1.jpg" },</v>
      </c>
    </row>
    <row r="5" spans="1:20" x14ac:dyDescent="0.25">
      <c r="A5" t="s">
        <v>307</v>
      </c>
      <c r="B5" t="str">
        <f t="shared" si="1"/>
        <v>Mountain-400-W, Black</v>
      </c>
      <c r="C5" t="s">
        <v>281</v>
      </c>
      <c r="D5" t="s">
        <v>283</v>
      </c>
      <c r="E5" t="s">
        <v>4</v>
      </c>
      <c r="F5" t="s">
        <v>7</v>
      </c>
      <c r="G5" t="s">
        <v>271</v>
      </c>
      <c r="H5">
        <v>699</v>
      </c>
      <c r="I5">
        <v>0</v>
      </c>
      <c r="J5" t="s">
        <v>279</v>
      </c>
      <c r="K5" t="s">
        <v>277</v>
      </c>
      <c r="L5" t="s">
        <v>522</v>
      </c>
      <c r="M5" t="s">
        <v>460</v>
      </c>
      <c r="O5" t="s">
        <v>584</v>
      </c>
      <c r="P5" t="s">
        <v>271</v>
      </c>
      <c r="S5" t="str">
        <f t="shared" si="2"/>
        <v>{   "id": "",   "etag": "" ,   "culture": "en" ,   "ProductCode": "BK-M38B",  "ProductCategory": "Rugged",  "ProductType": "Mountain-400-W",  "ProductName": "Mountain-400-W, Black",  "ProductDescription": "This bike delivers a high-level of performance on a budget. It is responsive and maneuverable, and offers peace-of-mind when you decide to go off-road.",  "Manufacturer": "Adventure Works",  "Price": { "Amount":699, "Currency": { "CurrencySymbol":"$", "Code": "USD" } },  "DiscountedPrice": { "Amount":699, "Currency": { "CurrencySymbol":"$", "Code": "USD" } },  "Discount":  { "PercentageValue":0, "IsZero": true },  "Color": "Black",  "ProductSizes": [ { "Name":"38\"", "SortValue":38 },{ "Name":"40\"", "SortValue":40 },{ "Name":"42\"", "SortValue":42 },{ "Name":"46\"", "SortValue":46 } ],  "ProductAttributes": {"Material":"Magnesium","Suspension":"full-suspension","Rear Travel":"6 in","Rear Shock":"ML Shocks","Head Tube Diameter":"standard","Headset Included":"no","Derailleur Mount":"high direct-mount","Seatpost Diameter":"32.0 mm","Cable Routing":"external","Replaceable Rear Derailleur Hanger":"no","Recommended For":"mountain biking","Manufacturer Warranty":"2 years","Weight":"3,500g"} },</v>
      </c>
      <c r="T5" t="str">
        <f t="shared" si="0"/>
        <v>{   "ProductCode": "BK-M38B",  "ImagePath": "Assets/iStock_mountain_black_2.jpg" },</v>
      </c>
    </row>
    <row r="6" spans="1:20" x14ac:dyDescent="0.25">
      <c r="A6" t="s">
        <v>308</v>
      </c>
      <c r="B6" t="str">
        <f t="shared" si="1"/>
        <v>Mountain-300, Silver</v>
      </c>
      <c r="C6" t="s">
        <v>281</v>
      </c>
      <c r="D6" t="s">
        <v>8</v>
      </c>
      <c r="E6" t="s">
        <v>4</v>
      </c>
      <c r="F6" t="s">
        <v>9</v>
      </c>
      <c r="G6" t="s">
        <v>271</v>
      </c>
      <c r="H6">
        <v>599</v>
      </c>
      <c r="I6">
        <v>0</v>
      </c>
      <c r="J6" t="s">
        <v>284</v>
      </c>
      <c r="K6" t="s">
        <v>276</v>
      </c>
      <c r="L6" t="s">
        <v>526</v>
      </c>
      <c r="M6" t="s">
        <v>461</v>
      </c>
      <c r="O6" t="s">
        <v>584</v>
      </c>
      <c r="P6" t="s">
        <v>271</v>
      </c>
      <c r="S6" t="str">
        <f t="shared" si="2"/>
        <v>{   "id": "",   "etag": "" ,   "culture": "en" ,   "ProductCode": "BK-M47S",  "ProductCategory": "Rugged",  "ProductType": "Mountain-300",  "ProductName": "Mountain-300, Silver",  "ProductDescription": "For true trail addicts.  An extremely durable bike that will go anywhere and keep you in control on challenging terrain - without breaking your budget.",  "Manufacturer": "Adventure Works",  "Price": { "Amount":599, "Currency": { "CurrencySymbol":"$", "Code": "USD" } },  "DiscountedPrice": { "Amount":599, "Currency": { "CurrencySymbol":"$", "Code": "USD" } },  "Discount":  { "PercentageValue":0, "IsZero": true },  "Color": "Silver",  "ProductSizes": [ { "Name":"38\"", "SortValue":38 },{ "Name":"40\"", "SortValue":40 },{ "Name":"44\"", "SortValue":44 },{ "Name":"48\"", "SortValue":48 } ],  "ProductAttributes": {"Material":"Magnesium","Suspension":"full-suspension","Rear Travel":"6 in","Rear Shock":"ML Shocks","Head Tube Diameter":"standard","Headset Included":"no","Derailleur Mount":"high direct-mount","Seatpost Diameter":"32.0 mm","Cable Routing":"external","Replaceable Rear Derailleur Hanger":"no","Recommended For":"mountain biking","Manufacturer Warranty":"2 years","Weight":"3,500g"} },</v>
      </c>
      <c r="T6" t="str">
        <f t="shared" si="0"/>
        <v>{   "ProductCode": "BK-M47S",  "ImagePath": "Assets/iStock_mountain_silver_2.jpg" },</v>
      </c>
    </row>
    <row r="7" spans="1:20" x14ac:dyDescent="0.25">
      <c r="A7" t="s">
        <v>309</v>
      </c>
      <c r="B7" t="str">
        <f t="shared" si="1"/>
        <v>Mountain-300, Black</v>
      </c>
      <c r="C7" t="s">
        <v>281</v>
      </c>
      <c r="D7" t="s">
        <v>8</v>
      </c>
      <c r="E7" t="s">
        <v>4</v>
      </c>
      <c r="F7" t="s">
        <v>9</v>
      </c>
      <c r="G7" t="s">
        <v>271</v>
      </c>
      <c r="H7">
        <v>599</v>
      </c>
      <c r="I7">
        <v>0</v>
      </c>
      <c r="J7" t="s">
        <v>284</v>
      </c>
      <c r="K7" t="s">
        <v>277</v>
      </c>
      <c r="L7" t="s">
        <v>522</v>
      </c>
      <c r="M7" t="s">
        <v>461</v>
      </c>
      <c r="O7" t="s">
        <v>584</v>
      </c>
      <c r="P7" t="s">
        <v>271</v>
      </c>
      <c r="S7" t="str">
        <f t="shared" si="2"/>
        <v>{   "id": "",   "etag": "" ,   "culture": "en" ,   "ProductCode": "BK-M47B",  "ProductCategory": "Rugged",  "ProductType": "Mountain-300",  "ProductName": "Mountain-300, Black",  "ProductDescription": "For true trail addicts.  An extremely durable bike that will go anywhere and keep you in control on challenging terrain - without breaking your budget.",  "Manufacturer": "Adventure Works",  "Price": { "Amount":599, "Currency": { "CurrencySymbol":"$", "Code": "USD" } },  "DiscountedPrice": { "Amount":599, "Currency": { "CurrencySymbol":"$", "Code": "USD" } },  "Discount":  { "PercentageValue":0, "IsZero": true },  "Color": "Black",  "ProductSizes": [ { "Name":"38\"", "SortValue":38 },{ "Name":"40\"", "SortValue":40 },{ "Name":"44\"", "SortValue":44 },{ "Name":"48\"", "SortValue":48 } ],  "ProductAttributes": {"Material":"Magnesium","Suspension":"full-suspension","Rear Travel":"6 in","Rear Shock":"ML Shocks","Head Tube Diameter":"standard","Headset Included":"no","Derailleur Mount":"high direct-mount","Seatpost Diameter":"32.0 mm","Cable Routing":"external","Replaceable Rear Derailleur Hanger":"no","Recommended For":"mountain biking","Manufacturer Warranty":"2 years","Weight":"3,500g"} },</v>
      </c>
      <c r="T7" t="str">
        <f t="shared" si="0"/>
        <v>{   "ProductCode": "BK-M47B",  "ImagePath": "Assets/iStock_mountain_black_2.jpg" },</v>
      </c>
    </row>
    <row r="8" spans="1:20" x14ac:dyDescent="0.25">
      <c r="A8" t="s">
        <v>310</v>
      </c>
      <c r="B8" t="str">
        <f t="shared" si="1"/>
        <v>Mountain-200, Silver</v>
      </c>
      <c r="C8" t="s">
        <v>281</v>
      </c>
      <c r="D8" t="s">
        <v>10</v>
      </c>
      <c r="E8" t="s">
        <v>4</v>
      </c>
      <c r="F8" t="s">
        <v>11</v>
      </c>
      <c r="G8" t="s">
        <v>271</v>
      </c>
      <c r="H8">
        <v>499</v>
      </c>
      <c r="I8">
        <v>0</v>
      </c>
      <c r="J8" t="s">
        <v>285</v>
      </c>
      <c r="K8" t="s">
        <v>276</v>
      </c>
      <c r="L8" t="s">
        <v>544</v>
      </c>
      <c r="M8" t="s">
        <v>478</v>
      </c>
      <c r="N8" t="s">
        <v>649</v>
      </c>
      <c r="O8" t="s">
        <v>585</v>
      </c>
      <c r="P8" t="s">
        <v>271</v>
      </c>
      <c r="S8" t="str">
        <f t="shared" si="2"/>
        <v>{   "id": "",   "etag": "" ,   "culture": "en" ,   "ProductCode": "BK-M68S",  "ProductCategory": "Rugged",  "ProductType": "Mountain-200",  "ProductName": "Mountain-200, Silver",  "ProductDescription": "Serious back-country riding. Perfect for all levels of competition. Uses the same HL Frame as the Mountain-100.",  "Manufacturer": "Fabrikam",  "Price": { "Amount":499, "Currency": { "CurrencySymbol":"$", "Code": "USD" } },  "DiscountedPrice": { "Amount":499, "Currency": { "CurrencySymbol":"$", "Code": "USD" } },  "Discount":  { "PercentageValue":0, "IsZero": true },  "Color": "Silver",  "ProductSizes": [ { "Name":"38\"", "SortValue":38 },{ "Name":"42\"", "SortValue":42 },{ "Name":"46\"", "SortValue":46 } ],  "ProductAttributes": {"Material":"Aluminum","Suspension":"half-suspension","Rear Travel":"7 in","Rear Shock":"LL Shocks","Head Tube Diameter":"standard","Headset Included":"no","Derailleur Mount":"high direct-mount","Seatpost Diameter":"32.0 mm","Replaceable Rear Derailleur Hanger":"no","Recommended For":"mountain biking","Manufacturer Warranty":"2 years","Weight":"3,700g"} },</v>
      </c>
      <c r="T8" t="str">
        <f t="shared" si="0"/>
        <v>{   "ProductCode": "BK-M68S",  "ImagePath": "Assets/iStock_mountain_silver_3.jpg" },</v>
      </c>
    </row>
    <row r="9" spans="1:20" x14ac:dyDescent="0.25">
      <c r="A9" t="s">
        <v>311</v>
      </c>
      <c r="B9" t="str">
        <f t="shared" si="1"/>
        <v>Mountain-200, Black</v>
      </c>
      <c r="C9" t="s">
        <v>281</v>
      </c>
      <c r="D9" t="s">
        <v>10</v>
      </c>
      <c r="E9" t="s">
        <v>4</v>
      </c>
      <c r="F9" t="s">
        <v>11</v>
      </c>
      <c r="G9" t="s">
        <v>271</v>
      </c>
      <c r="H9">
        <v>499</v>
      </c>
      <c r="I9">
        <v>0</v>
      </c>
      <c r="J9" t="s">
        <v>285</v>
      </c>
      <c r="K9" t="s">
        <v>277</v>
      </c>
      <c r="L9" t="s">
        <v>524</v>
      </c>
      <c r="M9" t="s">
        <v>479</v>
      </c>
      <c r="N9" t="s">
        <v>649</v>
      </c>
      <c r="O9" t="s">
        <v>585</v>
      </c>
      <c r="P9" t="s">
        <v>271</v>
      </c>
      <c r="S9" t="str">
        <f t="shared" si="2"/>
        <v>{   "id": "",   "etag": "" ,   "culture": "en" ,   "ProductCode": "BK-M68B",  "ProductCategory": "Rugged",  "ProductType": "Mountain-200",  "ProductName": "Mountain-200, Black",  "ProductDescription": "Serious back-country riding. Perfect for all levels of competition. Uses the same HL Frame as the Mountain-100.",  "Manufacturer": "Fabrikam",  "Price": { "Amount":499, "Currency": { "CurrencySymbol":"$", "Code": "USD" } },  "DiscountedPrice": { "Amount":499, "Currency": { "CurrencySymbol":"$", "Code": "USD" } },  "Discount":  { "PercentageValue":0, "IsZero": true },  "Color": "Black",  "ProductSizes": [ { "Name":"38\"", "SortValue":38 },{ "Name":"42\"", "SortValue":42 },{ "Name":"46\"", "SortValue":46 } ],  "ProductAttributes": {"Material":"Aluminum","Suspension":"half-suspension","Rear Travel":"7 in","Rear Shock":"LL Shocks","Head Tube Diameter":"standard","Headset Included":"no","Derailleur Mount":"high direct-mount","Seatpost Diameter":"32.0 mm","Replaceable Rear Derailleur Hanger":"no","Recommended For":"mountain biking","Manufacturer Warranty":"2 years","Weight":"3,700g"} },</v>
      </c>
      <c r="T9" t="str">
        <f t="shared" si="0"/>
        <v>{   "ProductCode": "BK-M68B",  "ImagePath": "Assets/iStock_mountain_black_3.jpg" },</v>
      </c>
    </row>
    <row r="10" spans="1:20" x14ac:dyDescent="0.25">
      <c r="A10" t="s">
        <v>312</v>
      </c>
      <c r="B10" t="str">
        <f t="shared" si="1"/>
        <v>Mountain-100, Silver</v>
      </c>
      <c r="C10" t="s">
        <v>281</v>
      </c>
      <c r="D10" t="s">
        <v>12</v>
      </c>
      <c r="E10" t="s">
        <v>4</v>
      </c>
      <c r="F10" t="s">
        <v>13</v>
      </c>
      <c r="G10" t="s">
        <v>271</v>
      </c>
      <c r="H10">
        <v>399</v>
      </c>
      <c r="I10">
        <v>0</v>
      </c>
      <c r="J10" t="s">
        <v>286</v>
      </c>
      <c r="K10" t="s">
        <v>276</v>
      </c>
      <c r="L10" t="s">
        <v>544</v>
      </c>
      <c r="M10" t="s">
        <v>480</v>
      </c>
      <c r="N10" t="s">
        <v>649</v>
      </c>
      <c r="O10" t="s">
        <v>585</v>
      </c>
      <c r="P10" t="s">
        <v>271</v>
      </c>
      <c r="S10" t="str">
        <f t="shared" si="2"/>
        <v>{   "id": "",   "etag": "" ,   "culture": "en" ,   "ProductCode": "BK-M82S",  "ProductCategory": "Rugged",  "ProductType": "Mountain-100",  "ProductName": "Mountain-100, Silver",  "ProductDescription": "Top-of-the-line competition mountain bike. Performance-enhancing options include the innovative HL Frame, super-smooth front suspension, and traction for all terrain.",  "Manufacturer": "Fabrikam",  "Price": { "Amount":399, "Currency": { "CurrencySymbol":"$", "Code": "USD" } },  "DiscountedPrice": { "Amount":399, "Currency": { "CurrencySymbol":"$", "Code": "USD" } },  "Discount":  { "PercentageValue":0, "IsZero": true },  "Color": "Silver",  "ProductSizes": [ { "Name":"38\"", "SortValue":38 },{ "Name":"42\"", "SortValue":42 },{ "Name":"44\"", "SortValue":44 },{ "Name":"48\"", "SortValue":48 } ],  "ProductAttributes": {"Material":"Aluminum","Suspension":"half-suspension","Rear Travel":"7 in","Rear Shock":"LL Shocks","Head Tube Diameter":"standard","Headset Included":"no","Derailleur Mount":"high direct-mount","Seatpost Diameter":"32.0 mm","Replaceable Rear Derailleur Hanger":"no","Recommended For":"mountain biking","Manufacturer Warranty":"2 years","Weight":"3,700g"} },</v>
      </c>
      <c r="T10" t="str">
        <f t="shared" si="0"/>
        <v>{   "ProductCode": "BK-M82S",  "ImagePath": "Assets/iStock_mountain_silver_3.jpg" },</v>
      </c>
    </row>
    <row r="11" spans="1:20" x14ac:dyDescent="0.25">
      <c r="A11" t="s">
        <v>313</v>
      </c>
      <c r="B11" t="str">
        <f t="shared" si="1"/>
        <v>Mountain-100, Black</v>
      </c>
      <c r="C11" t="s">
        <v>281</v>
      </c>
      <c r="D11" t="s">
        <v>12</v>
      </c>
      <c r="E11" t="s">
        <v>4</v>
      </c>
      <c r="F11" t="s">
        <v>13</v>
      </c>
      <c r="G11" t="s">
        <v>271</v>
      </c>
      <c r="H11">
        <v>399</v>
      </c>
      <c r="I11">
        <v>0</v>
      </c>
      <c r="J11" t="s">
        <v>286</v>
      </c>
      <c r="K11" t="s">
        <v>277</v>
      </c>
      <c r="L11" t="s">
        <v>524</v>
      </c>
      <c r="M11" t="s">
        <v>481</v>
      </c>
      <c r="N11" t="s">
        <v>649</v>
      </c>
      <c r="O11" t="s">
        <v>585</v>
      </c>
      <c r="P11" t="s">
        <v>271</v>
      </c>
      <c r="S11" t="str">
        <f t="shared" si="2"/>
        <v>{   "id": "",   "etag": "" ,   "culture": "en" ,   "ProductCode": "BK-M82B",  "ProductCategory": "Rugged",  "ProductType": "Mountain-100",  "ProductName": "Mountain-100, Black",  "ProductDescription": "Top-of-the-line competition mountain bike. Performance-enhancing options include the innovative HL Frame, super-smooth front suspension, and traction for all terrain.",  "Manufacturer": "Fabrikam",  "Price": { "Amount":399, "Currency": { "CurrencySymbol":"$", "Code": "USD" } },  "DiscountedPrice": { "Amount":399, "Currency": { "CurrencySymbol":"$", "Code": "USD" } },  "Discount":  { "PercentageValue":0, "IsZero": true },  "Color": "Black",  "ProductSizes": [ { "Name":"38\"", "SortValue":38 },{ "Name":"42\"", "SortValue":42 },{ "Name":"44\"", "SortValue":44 },{ "Name":"48\"", "SortValue":48 } ],  "ProductAttributes": {"Material":"Aluminum","Suspension":"half-suspension","Rear Travel":"7 in","Rear Shock":"LL Shocks","Head Tube Diameter":"standard","Headset Included":"no","Derailleur Mount":"high direct-mount","Seatpost Diameter":"32.0 mm","Replaceable Rear Derailleur Hanger":"no","Recommended For":"mountain biking","Manufacturer Warranty":"2 years","Weight":"3,700g"} },</v>
      </c>
      <c r="T11" t="str">
        <f t="shared" si="0"/>
        <v>{   "ProductCode": "BK-M82B",  "ImagePath": "Assets/iStock_mountain_black_3.jpg" },</v>
      </c>
    </row>
    <row r="12" spans="1:20" x14ac:dyDescent="0.25">
      <c r="A12" t="s">
        <v>314</v>
      </c>
      <c r="B12" t="str">
        <f t="shared" si="1"/>
        <v>Road-750, Black</v>
      </c>
      <c r="C12" t="s">
        <v>300</v>
      </c>
      <c r="D12" t="s">
        <v>14</v>
      </c>
      <c r="E12" t="s">
        <v>4</v>
      </c>
      <c r="F12" t="s">
        <v>15</v>
      </c>
      <c r="G12" t="s">
        <v>271</v>
      </c>
      <c r="H12">
        <v>749</v>
      </c>
      <c r="I12">
        <v>30</v>
      </c>
      <c r="J12" t="s">
        <v>287</v>
      </c>
      <c r="K12" t="s">
        <v>277</v>
      </c>
      <c r="L12" t="s">
        <v>521</v>
      </c>
      <c r="M12" t="s">
        <v>462</v>
      </c>
      <c r="O12" t="s">
        <v>586</v>
      </c>
      <c r="P12" t="s">
        <v>271</v>
      </c>
      <c r="S12" t="str">
        <f t="shared" si="2"/>
        <v>{   "id": "",   "etag": "" ,   "culture": "en" ,   "ProductCode": "BK-R19B",  "ProductCategory": "Smooth",  "ProductType": "Road-750",  "ProductName": "Road-750, Black",  "ProductDescription": "Entry level adult bike; offers a comfortable ride cross-country or down the block. Quick-release hubs and rims.",  "Manufacturer": "Adventure Works",  "Price": { "Amount":749, "Currency": { "CurrencySymbol":"$", "Code": "USD" } },  "DiscountedPrice": { "Amount":524.3, "Currency": { "CurrencySymbol":"$", "Code": "USD" } },  "Discount":  { "PercentageValue":30, "IsZero": false },  "Color": "Black",  "ProductSizes": [ { "Name":"44\"", "SortValue":44 },{ "Name":"48\"", "SortValue":48 },{ "Name":"52\"", "SortValue":52 },{ "Name":"58\"", "SortValue":58 } ],  "ProductAttributes": {"Material":"Carbon fiber","Suspension":"full-suspension","Head Tube Diameter":"standard","Headset Included":"yes","Seatpost Diameter":"32.0 mm","Cable Routing":"internal","Replaceable Rear Derailleur Hanger":"yes","Recommended For":"mountain biking","Manufacturer Warranty":"2 years","Weight":"2,400g"} },</v>
      </c>
      <c r="T12" t="str">
        <f t="shared" si="0"/>
        <v>{   "ProductCode": "BK-R19B",  "ImagePath": "Assets/iStock_road_black.jpg" },</v>
      </c>
    </row>
    <row r="13" spans="1:20" x14ac:dyDescent="0.25">
      <c r="A13" t="s">
        <v>315</v>
      </c>
      <c r="B13" t="str">
        <f t="shared" si="1"/>
        <v>Road-750, Red</v>
      </c>
      <c r="C13" t="s">
        <v>300</v>
      </c>
      <c r="D13" t="s">
        <v>14</v>
      </c>
      <c r="E13" t="s">
        <v>4</v>
      </c>
      <c r="F13" t="s">
        <v>15</v>
      </c>
      <c r="G13" t="s">
        <v>271</v>
      </c>
      <c r="H13">
        <v>749</v>
      </c>
      <c r="I13">
        <v>30</v>
      </c>
      <c r="J13" t="s">
        <v>287</v>
      </c>
      <c r="K13" t="s">
        <v>288</v>
      </c>
      <c r="L13" t="s">
        <v>520</v>
      </c>
      <c r="M13" t="s">
        <v>462</v>
      </c>
      <c r="O13" t="s">
        <v>586</v>
      </c>
      <c r="P13" t="s">
        <v>271</v>
      </c>
      <c r="S13" t="str">
        <f t="shared" si="2"/>
        <v>{   "id": "",   "etag": "" ,   "culture": "en" ,   "ProductCode": "BK-R19R",  "ProductCategory": "Smooth",  "ProductType": "Road-750",  "ProductName": "Road-750, Red",  "ProductDescription": "Entry level adult bike; offers a comfortable ride cross-country or down the block. Quick-release hubs and rims.",  "Manufacturer": "Adventure Works",  "Price": { "Amount":749, "Currency": { "CurrencySymbol":"$", "Code": "USD" } },  "DiscountedPrice": { "Amount":524.3, "Currency": { "CurrencySymbol":"$", "Code": "USD" } },  "Discount":  { "PercentageValue":30, "IsZero": false },  "Color": "Red",  "ProductSizes": [ { "Name":"44\"", "SortValue":44 },{ "Name":"48\"", "SortValue":48 },{ "Name":"52\"", "SortValue":52 },{ "Name":"58\"", "SortValue":58 } ],  "ProductAttributes": {"Material":"Carbon fiber","Suspension":"full-suspension","Head Tube Diameter":"standard","Headset Included":"yes","Seatpost Diameter":"32.0 mm","Cable Routing":"internal","Replaceable Rear Derailleur Hanger":"yes","Recommended For":"mountain biking","Manufacturer Warranty":"2 years","Weight":"2,400g"} },</v>
      </c>
      <c r="T13" t="str">
        <f t="shared" si="0"/>
        <v>{   "ProductCode": "BK-R19R",  "ImagePath": "Assets/iStock_road_red.jpg" },</v>
      </c>
    </row>
    <row r="14" spans="1:20" x14ac:dyDescent="0.25">
      <c r="A14" t="s">
        <v>316</v>
      </c>
      <c r="B14" t="str">
        <f t="shared" si="1"/>
        <v>Road-650, Black</v>
      </c>
      <c r="C14" t="s">
        <v>300</v>
      </c>
      <c r="D14" t="s">
        <v>16</v>
      </c>
      <c r="E14" t="s">
        <v>4</v>
      </c>
      <c r="F14" t="s">
        <v>17</v>
      </c>
      <c r="G14" t="s">
        <v>271</v>
      </c>
      <c r="H14">
        <v>649</v>
      </c>
      <c r="I14">
        <v>20</v>
      </c>
      <c r="J14" t="s">
        <v>289</v>
      </c>
      <c r="K14" t="s">
        <v>277</v>
      </c>
      <c r="L14" t="s">
        <v>521</v>
      </c>
      <c r="M14" t="s">
        <v>483</v>
      </c>
      <c r="O14" t="s">
        <v>586</v>
      </c>
      <c r="P14" t="s">
        <v>271</v>
      </c>
      <c r="S14" t="str">
        <f t="shared" si="2"/>
        <v>{   "id": "",   "etag": "" ,   "culture": "en" ,   "ProductCode": "BK-R50B",  "ProductCategory": "Smooth",  "ProductType": "Road-650",  "ProductName": "Road-650, Black",  "ProductDescription": "Value-priced bike with many features of our top-of-the-line models. Has the same light, stiff frame, and the quick acceleration we're famous for.",  "Manufacturer": "Adventure Works",  "Price": { "Amount":649, "Currency": { "CurrencySymbol":"$", "Code": "USD" } },  "DiscountedPrice": { "Amount":519.2, "Currency": { "CurrencySymbol":"$", "Code": "USD" } },  "Discount":  { "PercentageValue":20, "IsZero": false },  "Color": "Black",  "ProductSizes": [ { "Name":"44\"", "SortValue":44 },{ "Name":"48\"", "SortValue":48 },{ "Name":"52\"", "SortValue":52 },{ "Name":"58\"", "SortValue":58 },{ "Name":"60\"", "SortValue":60 },{ "Name":"62\"", "SortValue":62 } ],  "ProductAttributes": {"Material":"Carbon fiber","Suspension":"full-suspension","Head Tube Diameter":"standard","Headset Included":"yes","Seatpost Diameter":"32.0 mm","Cable Routing":"internal","Replaceable Rear Derailleur Hanger":"yes","Recommended For":"mountain biking","Manufacturer Warranty":"2 years","Weight":"2,400g"} },</v>
      </c>
      <c r="T14" t="str">
        <f t="shared" si="0"/>
        <v>{   "ProductCode": "BK-R50B",  "ImagePath": "Assets/iStock_road_black.jpg" },</v>
      </c>
    </row>
    <row r="15" spans="1:20" x14ac:dyDescent="0.25">
      <c r="A15" t="s">
        <v>317</v>
      </c>
      <c r="B15" t="str">
        <f t="shared" si="1"/>
        <v>Road-650, Red</v>
      </c>
      <c r="C15" t="s">
        <v>300</v>
      </c>
      <c r="D15" t="s">
        <v>16</v>
      </c>
      <c r="E15" t="s">
        <v>4</v>
      </c>
      <c r="F15" t="s">
        <v>17</v>
      </c>
      <c r="G15" t="s">
        <v>271</v>
      </c>
      <c r="H15">
        <v>649</v>
      </c>
      <c r="I15">
        <v>20</v>
      </c>
      <c r="J15" t="s">
        <v>289</v>
      </c>
      <c r="K15" t="s">
        <v>288</v>
      </c>
      <c r="L15" t="s">
        <v>520</v>
      </c>
      <c r="M15" t="s">
        <v>482</v>
      </c>
      <c r="O15" t="s">
        <v>586</v>
      </c>
      <c r="P15" t="s">
        <v>271</v>
      </c>
      <c r="S15" t="str">
        <f t="shared" si="2"/>
        <v>{   "id": "",   "etag": "" ,   "culture": "en" ,   "ProductCode": "BK-R50R",  "ProductCategory": "Smooth",  "ProductType": "Road-650",  "ProductName": "Road-650, Red",  "ProductDescription": "Value-priced bike with many features of our top-of-the-line models. Has the same light, stiff frame, and the quick acceleration we're famous for.",  "Manufacturer": "Adventure Works",  "Price": { "Amount":649, "Currency": { "CurrencySymbol":"$", "Code": "USD" } },  "DiscountedPrice": { "Amount":519.2, "Currency": { "CurrencySymbol":"$", "Code": "USD" } },  "Discount":  { "PercentageValue":20, "IsZero": false },  "Color": "Red",  "ProductSizes": [ { "Name":"44\"", "SortValue":44 },{ "Name":"48\"", "SortValue":48 },{ "Name":"52\"", "SortValue":52 },{ "Name":"58\"", "SortValue":58 },{ "Name":"60\"", "SortValue":60 },{ "Name":"62\"", "SortValue":62 } ],  "ProductAttributes": {"Material":"Carbon fiber","Suspension":"full-suspension","Head Tube Diameter":"standard","Headset Included":"yes","Seatpost Diameter":"32.0 mm","Cable Routing":"internal","Replaceable Rear Derailleur Hanger":"yes","Recommended For":"mountain biking","Manufacturer Warranty":"2 years","Weight":"2,400g"} },</v>
      </c>
      <c r="T15" t="str">
        <f t="shared" si="0"/>
        <v>{   "ProductCode": "BK-R50R",  "ImagePath": "Assets/iStock_road_red.jpg" },</v>
      </c>
    </row>
    <row r="16" spans="1:20" x14ac:dyDescent="0.25">
      <c r="A16" t="s">
        <v>318</v>
      </c>
      <c r="B16" t="str">
        <f t="shared" si="1"/>
        <v>Road-550-W, Yellow</v>
      </c>
      <c r="C16" t="s">
        <v>300</v>
      </c>
      <c r="D16" t="s">
        <v>18</v>
      </c>
      <c r="E16" t="s">
        <v>4</v>
      </c>
      <c r="F16" t="s">
        <v>19</v>
      </c>
      <c r="G16" t="s">
        <v>271</v>
      </c>
      <c r="H16">
        <v>549</v>
      </c>
      <c r="I16">
        <v>20</v>
      </c>
      <c r="J16" t="s">
        <v>290</v>
      </c>
      <c r="K16" t="s">
        <v>291</v>
      </c>
      <c r="L16" t="s">
        <v>518</v>
      </c>
      <c r="M16" t="s">
        <v>463</v>
      </c>
      <c r="N16" t="s">
        <v>649</v>
      </c>
      <c r="O16" t="s">
        <v>587</v>
      </c>
      <c r="P16" t="s">
        <v>271</v>
      </c>
      <c r="S16" t="str">
        <f t="shared" si="2"/>
        <v>{   "id": "",   "etag": "" ,   "culture": "en" ,   "ProductCode": "BK-R64Y",  "ProductCategory": "Smooth",  "ProductType": "Road-550-W",  "ProductName": "Road-550-W, Yellow",  "ProductDescription": "Same technology as all of our Road series bikes, but the frame is sized for a woman.  Perfect all-around bike for road or racing.",  "Manufacturer": "Fabrikam",  "Price": { "Amount":549, "Currency": { "CurrencySymbol":"$", "Code": "USD" } },  "DiscountedPrice": { "Amount":439.2, "Currency": { "CurrencySymbol":"$", "Code": "USD" } },  "Discount":  { "PercentageValue":20, "IsZero": false },  "Color": "Yellow",  "ProductSizes": [ { "Name":"38\"", "SortValue":38 },{ "Name":"40\"", "SortValue":40 },{ "Name":"42\"", "SortValue":42 },{ "Name":"44\"", "SortValue":44 },{ "Name":"48\"", "SortValue":48 } ],  "ProductAttributes": {"Material":"Magnesium","Suspension":"full-suspension","Head Tube Diameter":"standard","Headset Included":"no","Derailleur Mount":"high direct-mount","Seatpost Diameter":"32.0 mm","Cable Routing":"external","Replaceable Rear Derailleur Hanger":"no","Recommended For":"mountain biking","Manufacturer Warranty":"2 years","Weight":"3,500g"} },</v>
      </c>
      <c r="T16" t="str">
        <f t="shared" si="0"/>
        <v>{   "ProductCode": "BK-R64Y",  "ImagePath": "Assets/iStock_road_yellow.jpg" },</v>
      </c>
    </row>
    <row r="17" spans="1:20" x14ac:dyDescent="0.25">
      <c r="A17" t="s">
        <v>319</v>
      </c>
      <c r="B17" t="str">
        <f t="shared" si="1"/>
        <v>Road-450, Red</v>
      </c>
      <c r="C17" t="s">
        <v>300</v>
      </c>
      <c r="D17" t="s">
        <v>20</v>
      </c>
      <c r="E17" t="s">
        <v>4</v>
      </c>
      <c r="F17" t="s">
        <v>21</v>
      </c>
      <c r="G17" t="s">
        <v>271</v>
      </c>
      <c r="H17">
        <v>449</v>
      </c>
      <c r="I17">
        <v>0</v>
      </c>
      <c r="J17" t="s">
        <v>292</v>
      </c>
      <c r="K17" t="s">
        <v>288</v>
      </c>
      <c r="L17" t="s">
        <v>520</v>
      </c>
      <c r="M17" t="s">
        <v>464</v>
      </c>
      <c r="N17" t="s">
        <v>649</v>
      </c>
      <c r="O17" t="s">
        <v>587</v>
      </c>
      <c r="P17" t="s">
        <v>271</v>
      </c>
      <c r="S17" t="str">
        <f t="shared" si="2"/>
        <v>{   "id": "",   "etag": "" ,   "culture": "en" ,   "ProductCode": "BK-R64R",  "ProductCategory": "Smooth",  "ProductType": "Road-450",  "ProductName": "Road-450, Red",  "ProductDescription": "A true multi-sport bike that offers streamlined riding and a revolutionary design. Aerodynamic design lets you ride with the pros, and the gearing will conquer hilly roads.",  "Manufacturer": "Fabrikam",  "Price": { "Amount":449, "Currency": { "CurrencySymbol":"$", "Code": "USD" } },  "DiscountedPrice": { "Amount":449, "Currency": { "CurrencySymbol":"$", "Code": "USD" } },  "Discount":  { "PercentageValue":0, "IsZero": true },  "Color": "Red",  "ProductSizes": [ { "Name":"44\"", "SortValue":44 },{ "Name":"48\"", "SortValue":48 },{ "Name":"52\"", "SortValue":52 },{ "Name":"58\"", "SortValue":58 },{ "Name":"60\"", "SortValue":60 } ],  "ProductAttributes": {"Material":"Magnesium","Suspension":"full-suspension","Head Tube Diameter":"standard","Headset Included":"no","Derailleur Mount":"high direct-mount","Seatpost Diameter":"32.0 mm","Cable Routing":"external","Replaceable Rear Derailleur Hanger":"no","Recommended For":"mountain biking","Manufacturer Warranty":"2 years","Weight":"3,500g"} },</v>
      </c>
      <c r="T17" t="str">
        <f t="shared" si="0"/>
        <v>{   "ProductCode": "BK-R64R",  "ImagePath": "Assets/iStock_road_red.jpg" },</v>
      </c>
    </row>
    <row r="18" spans="1:20" x14ac:dyDescent="0.25">
      <c r="A18" t="s">
        <v>320</v>
      </c>
      <c r="B18" t="str">
        <f t="shared" si="1"/>
        <v>Road-350-W, Yellow</v>
      </c>
      <c r="C18" t="s">
        <v>300</v>
      </c>
      <c r="D18" t="s">
        <v>22</v>
      </c>
      <c r="E18" t="s">
        <v>4</v>
      </c>
      <c r="F18" t="s">
        <v>23</v>
      </c>
      <c r="G18" t="s">
        <v>271</v>
      </c>
      <c r="H18">
        <v>349</v>
      </c>
      <c r="I18">
        <v>0</v>
      </c>
      <c r="J18" t="s">
        <v>293</v>
      </c>
      <c r="K18" t="s">
        <v>291</v>
      </c>
      <c r="L18" t="s">
        <v>518</v>
      </c>
      <c r="M18" t="s">
        <v>465</v>
      </c>
      <c r="N18" t="s">
        <v>651</v>
      </c>
      <c r="O18" t="s">
        <v>587</v>
      </c>
      <c r="P18" t="s">
        <v>271</v>
      </c>
      <c r="S18" t="str">
        <f t="shared" si="2"/>
        <v>{   "id": "",   "etag": "" ,   "culture": "en" ,   "ProductCode": "BK-R79Y",  "ProductCategory": "Smooth",  "ProductType": "Road-350-W",  "ProductName": "Road-350-W, Yellow",  "ProductDescription": "Cross-train, race, or just socialize on a sleek, aerodynamic bike designed for a woman.  Advanced seat technology provides comfort all day.",  "Manufacturer": "Northwind Traders",  "Price": { "Amount":349, "Currency": { "CurrencySymbol":"$", "Code": "USD" } },  "DiscountedPrice": { "Amount":349, "Currency": { "CurrencySymbol":"$", "Code": "USD" } },  "Discount":  { "PercentageValue":0, "IsZero": true },  "Color": "Yellow",  "ProductSizes": [ { "Name":"40\"", "SortValue":40 },{ "Name":"42\"", "SortValue":42 },{ "Name":"44\"", "SortValue":44 },{ "Name":"48\"", "SortValue":48 } ],  "ProductAttributes": {"Material":"Magnesium","Suspension":"full-suspension","Head Tube Diameter":"standard","Headset Included":"no","Derailleur Mount":"high direct-mount","Seatpost Diameter":"32.0 mm","Cable Routing":"external","Replaceable Rear Derailleur Hanger":"no","Recommended For":"mountain biking","Manufacturer Warranty":"2 years","Weight":"3,500g"} },</v>
      </c>
      <c r="T18" t="str">
        <f t="shared" si="0"/>
        <v>{   "ProductCode": "BK-R79Y",  "ImagePath": "Assets/iStock_road_yellow.jpg" },</v>
      </c>
    </row>
    <row r="19" spans="1:20" x14ac:dyDescent="0.25">
      <c r="A19" t="s">
        <v>321</v>
      </c>
      <c r="B19" t="str">
        <f t="shared" si="1"/>
        <v>Road-250, Red</v>
      </c>
      <c r="C19" t="s">
        <v>300</v>
      </c>
      <c r="D19" t="s">
        <v>24</v>
      </c>
      <c r="E19" t="s">
        <v>4</v>
      </c>
      <c r="F19" t="s">
        <v>25</v>
      </c>
      <c r="G19" t="s">
        <v>271</v>
      </c>
      <c r="H19">
        <v>249</v>
      </c>
      <c r="I19">
        <v>0</v>
      </c>
      <c r="J19" t="s">
        <v>287</v>
      </c>
      <c r="K19" t="s">
        <v>288</v>
      </c>
      <c r="L19" t="s">
        <v>520</v>
      </c>
      <c r="N19" t="s">
        <v>651</v>
      </c>
      <c r="O19" t="s">
        <v>588</v>
      </c>
      <c r="P19" t="s">
        <v>271</v>
      </c>
      <c r="S19" t="str">
        <f t="shared" si="2"/>
        <v>{   "id": "",   "etag": "" ,   "culture": "en" ,   "ProductCode": "BK-R79R",  "ProductCategory": "Smooth",  "ProductType": "Road-250",  "ProductName": "Road-250, Red",  "ProductDescription": "Alluminum-alloy frame provides a light, stiff ride, whether you are racing in the velodrome or on a demanding club ride on country roads.",  "Manufacturer": "Northwind Traders",  "Price": { "Amount":249, "Currency": { "CurrencySymbol":"$", "Code": "USD" } },  "DiscountedPrice": { "Amount":249, "Currency": { "CurrencySymbol":"$", "Code": "USD" } },  "Discount":  { "PercentageValue":0, "IsZero": true },  "Color": "Red",  "ProductSizes": [ { "Name":"44\"", "SortValue":44 },{ "Name":"48\"", "SortValue":48 },{ "Name":"52\"", "SortValue":52 },{ "Name":"58\"", "SortValue":58 } ],  "ProductAttributes": {"Material":"Aluminum","Suspension":"half-suspension","Head Tube Diameter":"standard","Headset Included":"no","Derailleur Mount":"high direct-mount","Seatpost Diameter":"32.0 mm","Replaceable Rear Derailleur Hanger":"no","Recommended For":"mountain biking","Manufacturer Warranty":"2 years","Weight":"3,700g"} },</v>
      </c>
      <c r="T19" t="str">
        <f t="shared" si="0"/>
        <v>{   "ProductCode": "BK-R79R",  "ImagePath": "Assets/iStock_road_red.jpg" },</v>
      </c>
    </row>
    <row r="20" spans="1:20" x14ac:dyDescent="0.25">
      <c r="A20" t="s">
        <v>322</v>
      </c>
      <c r="B20" t="str">
        <f t="shared" si="1"/>
        <v>Road-250, Black</v>
      </c>
      <c r="C20" t="s">
        <v>300</v>
      </c>
      <c r="D20" t="s">
        <v>24</v>
      </c>
      <c r="E20" t="s">
        <v>4</v>
      </c>
      <c r="F20" t="s">
        <v>25</v>
      </c>
      <c r="G20" t="s">
        <v>271</v>
      </c>
      <c r="H20">
        <v>149</v>
      </c>
      <c r="I20">
        <v>0</v>
      </c>
      <c r="J20" t="s">
        <v>287</v>
      </c>
      <c r="K20" t="s">
        <v>277</v>
      </c>
      <c r="L20" t="s">
        <v>545</v>
      </c>
      <c r="M20" t="s">
        <v>484</v>
      </c>
      <c r="N20" t="s">
        <v>651</v>
      </c>
      <c r="O20" t="s">
        <v>588</v>
      </c>
      <c r="P20" t="s">
        <v>271</v>
      </c>
      <c r="S20" t="str">
        <f t="shared" si="2"/>
        <v>{   "id": "",   "etag": "" ,   "culture": "en" ,   "ProductCode": "BK-R89B",  "ProductCategory": "Smooth",  "ProductType": "Road-250",  "ProductName": "Road-250, Black",  "ProductDescription": "Alluminum-alloy frame provides a light, stiff ride, whether you are racing in the velodrome or on a demanding club ride on country roads.",  "Manufacturer": "Northwind Traders",  "Price": { "Amount":149, "Currency": { "CurrencySymbol":"$", "Code": "USD" } },  "DiscountedPrice": { "Amount":149, "Currency": { "CurrencySymbol":"$", "Code": "USD" } },  "Discount":  { "PercentageValue":0, "IsZero": true },  "Color": "Black",  "ProductSizes": [ { "Name":"44\"", "SortValue":44 },{ "Name":"48\"", "SortValue":48 },{ "Name":"52\"", "SortValue":52 },{ "Name":"58\"", "SortValue":58 } ],  "ProductAttributes": {"Material":"Aluminum","Suspension":"half-suspension","Head Tube Diameter":"standard","Headset Included":"no","Derailleur Mount":"high direct-mount","Seatpost Diameter":"32.0 mm","Replaceable Rear Derailleur Hanger":"no","Recommended For":"mountain biking","Manufacturer Warranty":"2 years","Weight":"3,700g"} },</v>
      </c>
      <c r="T20" t="str">
        <f t="shared" si="0"/>
        <v>{   "ProductCode": "BK-R89B",  "ImagePath": "Assets/iStock_road_black_2.jpg" },</v>
      </c>
    </row>
    <row r="21" spans="1:20" x14ac:dyDescent="0.25">
      <c r="A21" t="s">
        <v>323</v>
      </c>
      <c r="B21" t="str">
        <f t="shared" si="1"/>
        <v>Road-150, Red</v>
      </c>
      <c r="C21" t="s">
        <v>300</v>
      </c>
      <c r="D21" t="s">
        <v>26</v>
      </c>
      <c r="E21" t="s">
        <v>4</v>
      </c>
      <c r="F21" t="s">
        <v>27</v>
      </c>
      <c r="G21" t="s">
        <v>271</v>
      </c>
      <c r="H21">
        <v>149</v>
      </c>
      <c r="I21">
        <v>0</v>
      </c>
      <c r="J21" t="s">
        <v>294</v>
      </c>
      <c r="K21" t="s">
        <v>288</v>
      </c>
      <c r="L21" t="s">
        <v>520</v>
      </c>
      <c r="M21" t="s">
        <v>466</v>
      </c>
      <c r="N21" t="s">
        <v>651</v>
      </c>
      <c r="O21" t="s">
        <v>588</v>
      </c>
      <c r="P21" t="s">
        <v>271</v>
      </c>
      <c r="S21" t="str">
        <f t="shared" si="2"/>
        <v>{   "id": "",   "etag": "" ,   "culture": "en" ,   "ProductCode": "BK-R93R",  "ProductCategory": "Smooth",  "ProductType": "Road-150",  "ProductName": "Road-150, Red",  "ProductDescription": "This bike is ridden by race winners. Developed with the Adventure Works Cycles professional race team, it has a extremely light heat-treated aluminum frame, and steering that allows precision control.",  "Manufacturer": "Northwind Traders",  "Price": { "Amount":149, "Currency": { "CurrencySymbol":"$", "Code": "USD" } },  "DiscountedPrice": { "Amount":149, "Currency": { "CurrencySymbol":"$", "Code": "USD" } },  "Discount":  { "PercentageValue":0, "IsZero": true },  "Color": "Red",  "ProductSizes": [ { "Name":"44\"", "SortValue":44 },{ "Name":"48\"", "SortValue":48 },{ "Name":"52\"", "SortValue":52 },{ "Name":"56\"", "SortValue":56 },{ "Name":"62\"", "SortValue":62 } ],  "ProductAttributes": {"Material":"Aluminum","Suspension":"half-suspension","Head Tube Diameter":"standard","Headset Included":"no","Derailleur Mount":"high direct-mount","Seatpost Diameter":"32.0 mm","Replaceable Rear Derailleur Hanger":"no","Recommended For":"mountain biking","Manufacturer Warranty":"2 years","Weight":"3,700g"} },</v>
      </c>
      <c r="T21" t="str">
        <f t="shared" si="0"/>
        <v>{   "ProductCode": "BK-R93R",  "ImagePath": "Assets/iStock_road_red.jpg" },</v>
      </c>
    </row>
    <row r="22" spans="1:20" x14ac:dyDescent="0.25">
      <c r="A22" t="s">
        <v>324</v>
      </c>
      <c r="B22" t="str">
        <f t="shared" si="1"/>
        <v>Touring-3000, Blue</v>
      </c>
      <c r="C22" t="s">
        <v>300</v>
      </c>
      <c r="D22" t="s">
        <v>28</v>
      </c>
      <c r="E22" t="s">
        <v>4</v>
      </c>
      <c r="F22" t="s">
        <v>29</v>
      </c>
      <c r="G22" t="s">
        <v>271</v>
      </c>
      <c r="H22">
        <v>900</v>
      </c>
      <c r="I22">
        <v>15</v>
      </c>
      <c r="J22" t="s">
        <v>295</v>
      </c>
      <c r="K22" t="s">
        <v>296</v>
      </c>
      <c r="L22" t="s">
        <v>519</v>
      </c>
      <c r="M22" t="s">
        <v>485</v>
      </c>
      <c r="O22" t="s">
        <v>589</v>
      </c>
      <c r="P22" t="s">
        <v>271</v>
      </c>
      <c r="S22" t="str">
        <f t="shared" si="2"/>
        <v>{   "id": "",   "etag": "" ,   "culture": "en" ,   "ProductCode": "BK-T18U",  "ProductCategory": "Smooth",  "ProductType": "Touring-3000",  "ProductName": "Touring-3000, Blue",  "ProductDescription": "All-occasion value bike with our basic comfort and safety features. Offers wider, more stable tires for a ride around town or weekend trip.",  "Manufacturer": "Adventure Works",  "Price": { "Amount":900, "Currency": { "CurrencySymbol":"$", "Code": "USD" } },  "DiscountedPrice": { "Amount":765, "Currency": { "CurrencySymbol":"$", "Code": "USD" } },  "Discount":  { "PercentageValue":15, "IsZero": false },  "Color": "Blue",  "ProductSizes": [ { "Name":"54\"", "SortValue":54 },{ "Name":"58\"", "SortValue":58 },{ "Name":"62\"", "SortValue":62 } ],  "ProductAttributes": {"Material":"Steel","Fork":"LL Fork","Steer Tube":"1-1/8 x 1-1/2 tapered","Rear Axle":"quick release","Replaceable Derailleur":"yes","Headset Included":"LL Headset","Front Derailleur Mount":"clamp-on","Suspension":"Half","Seat Collar":"32.0 mm","Seatpost Diameter":"27.5 mm","Cable Routing":"external","Weight":"950g","Recommended For":"touring"} },</v>
      </c>
      <c r="T22" t="str">
        <f t="shared" si="0"/>
        <v>{   "ProductCode": "BK-T18U",  "ImagePath": "Assets/iStock_touring_blue.jpg" },</v>
      </c>
    </row>
    <row r="23" spans="1:20" x14ac:dyDescent="0.25">
      <c r="A23" t="s">
        <v>325</v>
      </c>
      <c r="B23" t="str">
        <f t="shared" si="1"/>
        <v>Touring-3000, Yellow</v>
      </c>
      <c r="C23" t="s">
        <v>300</v>
      </c>
      <c r="D23" t="s">
        <v>28</v>
      </c>
      <c r="E23" t="s">
        <v>4</v>
      </c>
      <c r="F23" t="s">
        <v>29</v>
      </c>
      <c r="G23" t="s">
        <v>271</v>
      </c>
      <c r="H23">
        <v>900</v>
      </c>
      <c r="I23">
        <v>15</v>
      </c>
      <c r="J23" t="s">
        <v>297</v>
      </c>
      <c r="K23" t="s">
        <v>291</v>
      </c>
      <c r="L23" t="s">
        <v>518</v>
      </c>
      <c r="M23" t="s">
        <v>486</v>
      </c>
      <c r="O23" t="s">
        <v>589</v>
      </c>
      <c r="P23" t="s">
        <v>271</v>
      </c>
      <c r="S23" t="str">
        <f t="shared" si="2"/>
        <v>{   "id": "",   "etag": "" ,   "culture": "en" ,   "ProductCode": "BK-T18Y",  "ProductCategory": "Smooth",  "ProductType": "Touring-3000",  "ProductName": "Touring-3000, Yellow",  "ProductDescription": "All-occasion value bike with our basic comfort and safety features. Offers wider, more stable tires for a ride around town or weekend trip.",  "Manufacturer": "Adventure Works",  "Price": { "Amount":900, "Currency": { "CurrencySymbol":"$", "Code": "USD" } },  "DiscountedPrice": { "Amount":765, "Currency": { "CurrencySymbol":"$", "Code": "USD" } },  "Discount":  { "PercentageValue":15, "IsZero": false },  "Color": "Yellow",  "ProductSizes": [ { "Name":"44\"", "SortValue":44 },{ "Name":"50\"", "SortValue":50 },{ "Name":"54\"", "SortValue":54 },{ "Name":"58\"", "SortValue":58 },{ "Name":"62\"", "SortValue":62 } ],  "ProductAttributes": {"Material":"Steel","Fork":"LL Fork","Steer Tube":"1-1/8 x 1-1/2 tapered","Rear Axle":"quick release","Replaceable Derailleur":"yes","Headset Included":"LL Headset","Front Derailleur Mount":"clamp-on","Suspension":"Half","Seat Collar":"32.0 mm","Seatpost Diameter":"27.5 mm","Cable Routing":"external","Weight":"950g","Recommended For":"touring"} },</v>
      </c>
      <c r="T23" t="str">
        <f t="shared" si="0"/>
        <v>{   "ProductCode": "BK-T18Y",  "ImagePath": "Assets/iStock_road_yellow.jpg" },</v>
      </c>
    </row>
    <row r="24" spans="1:20" x14ac:dyDescent="0.25">
      <c r="A24" t="s">
        <v>326</v>
      </c>
      <c r="B24" t="str">
        <f t="shared" si="1"/>
        <v>Touring-2000, Blue</v>
      </c>
      <c r="C24" t="s">
        <v>300</v>
      </c>
      <c r="D24" t="s">
        <v>30</v>
      </c>
      <c r="E24" t="s">
        <v>4</v>
      </c>
      <c r="F24" t="s">
        <v>31</v>
      </c>
      <c r="G24" t="s">
        <v>271</v>
      </c>
      <c r="H24">
        <v>850</v>
      </c>
      <c r="I24">
        <v>15</v>
      </c>
      <c r="J24" t="s">
        <v>298</v>
      </c>
      <c r="K24" t="s">
        <v>296</v>
      </c>
      <c r="L24" t="s">
        <v>519</v>
      </c>
      <c r="M24" t="s">
        <v>467</v>
      </c>
      <c r="N24" t="s">
        <v>649</v>
      </c>
      <c r="O24" t="s">
        <v>590</v>
      </c>
      <c r="P24" t="s">
        <v>271</v>
      </c>
      <c r="S24" t="str">
        <f t="shared" si="2"/>
        <v>{   "id": "",   "etag": "" ,   "culture": "en" ,   "ProductCode": "BK-T44U",  "ProductCategory": "Smooth",  "ProductType": "Touring-2000",  "ProductName": "Touring-2000, Blue",  "ProductDescription": "The plush custom saddle keeps you riding all day,  and there's plenty of space to add panniers and bike bags to the newly-redesigned carrier.  This bike has stability when fully-loaded.",  "Manufacturer": "Fabrikam",  "Price": { "Amount":850, "Currency": { "CurrencySymbol":"$", "Code": "USD" } },  "DiscountedPrice": { "Amount":722.5, "Currency": { "CurrencySymbol":"$", "Code": "USD" } },  "Discount":  { "PercentageValue":15, "IsZero": false },  "Color": "Blue",  "ProductSizes": [ { "Name":"46\"", "SortValue":46 },{ "Name":"50\"", "SortValue":50 },{ "Name":"54\"", "SortValue":54 },{ "Name":"60\"", "SortValue":60 } ],  "ProductAttributes": {"Material":"Carbon fiber","Fork":"HL Fork","Headset Included":"HL Headset","Front Derailleur Mount":"direct","Suspension":"Full","Seat Collar":"32.0 mm","Seatpost Diameter":"27.5 mm","Cable Routing":"external","Weight":"950g","Recommended For":"touring"} },</v>
      </c>
      <c r="T24" t="str">
        <f t="shared" si="0"/>
        <v>{   "ProductCode": "BK-T44U",  "ImagePath": "Assets/iStock_touring_blue.jpg" },</v>
      </c>
    </row>
    <row r="25" spans="1:20" x14ac:dyDescent="0.25">
      <c r="A25" t="s">
        <v>327</v>
      </c>
      <c r="B25" t="str">
        <f t="shared" si="1"/>
        <v>Touring-1000, Yellow</v>
      </c>
      <c r="C25" t="s">
        <v>300</v>
      </c>
      <c r="D25" t="s">
        <v>32</v>
      </c>
      <c r="E25" t="s">
        <v>4</v>
      </c>
      <c r="F25" t="s">
        <v>33</v>
      </c>
      <c r="G25" t="s">
        <v>271</v>
      </c>
      <c r="H25">
        <v>750</v>
      </c>
      <c r="I25">
        <v>15</v>
      </c>
      <c r="J25" t="s">
        <v>298</v>
      </c>
      <c r="K25" t="s">
        <v>291</v>
      </c>
      <c r="L25" t="s">
        <v>518</v>
      </c>
      <c r="M25" t="s">
        <v>487</v>
      </c>
      <c r="N25" t="s">
        <v>651</v>
      </c>
      <c r="O25" t="s">
        <v>590</v>
      </c>
      <c r="P25" t="s">
        <v>271</v>
      </c>
      <c r="S25" t="str">
        <f t="shared" si="2"/>
        <v>{   "id": "",   "etag": "" ,   "culture": "en" ,   "ProductCode": "BK-T79Y",  "ProductCategory": "Smooth",  "ProductType": "Touring-1000",  "ProductName": "Touring-1000, Yellow",  "ProductDescription": "Travel in style and comfort. Designed for maximum comfort and safety. Wide gear range takes on all hills. High-tech aluminum alloy construction provides durability without added weight.",  "Manufacturer": "Northwind Traders",  "Price": { "Amount":750, "Currency": { "CurrencySymbol":"$", "Code": "USD" } },  "DiscountedPrice": { "Amount":637.5, "Currency": { "CurrencySymbol":"$", "Code": "USD" } },  "Discount":  { "PercentageValue":15, "IsZero": false },  "Color": "Yellow",  "ProductSizes": [ { "Name":"46\"", "SortValue":46 },{ "Name":"50\"", "SortValue":50 },{ "Name":"54\"", "SortValue":54 },{ "Name":"60\"", "SortValue":60 } ],  "ProductAttributes": {"Material":"Carbon fiber","Fork":"HL Fork","Headset Included":"HL Headset","Front Derailleur Mount":"direct","Suspension":"Full","Seat Collar":"32.0 mm","Seatpost Diameter":"27.5 mm","Cable Routing":"external","Weight":"950g","Recommended For":"touring"} },</v>
      </c>
      <c r="T25" t="str">
        <f t="shared" si="0"/>
        <v>{   "ProductCode": "BK-T79Y",  "ImagePath": "Assets/iStock_road_yellow.jpg" },</v>
      </c>
    </row>
    <row r="26" spans="1:20" x14ac:dyDescent="0.25">
      <c r="A26" t="s">
        <v>328</v>
      </c>
      <c r="B26" t="str">
        <f t="shared" si="1"/>
        <v>Touring-1000, Blue</v>
      </c>
      <c r="C26" t="s">
        <v>300</v>
      </c>
      <c r="D26" t="s">
        <v>32</v>
      </c>
      <c r="E26" t="s">
        <v>4</v>
      </c>
      <c r="F26" t="s">
        <v>33</v>
      </c>
      <c r="G26" t="s">
        <v>271</v>
      </c>
      <c r="H26">
        <v>750</v>
      </c>
      <c r="I26">
        <v>15</v>
      </c>
      <c r="J26" t="s">
        <v>298</v>
      </c>
      <c r="K26" t="s">
        <v>296</v>
      </c>
      <c r="L26" t="s">
        <v>519</v>
      </c>
      <c r="M26" t="s">
        <v>488</v>
      </c>
      <c r="N26" t="s">
        <v>651</v>
      </c>
      <c r="O26" t="s">
        <v>590</v>
      </c>
      <c r="P26" t="s">
        <v>271</v>
      </c>
      <c r="S26" t="str">
        <f t="shared" si="2"/>
        <v>{   "id": "",   "etag": "" ,   "culture": "en" ,   "ProductCode": "BK-T79U",  "ProductCategory": "Smooth",  "ProductType": "Touring-1000",  "ProductName": "Touring-1000, Blue",  "ProductDescription": "Travel in style and comfort. Designed for maximum comfort and safety. Wide gear range takes on all hills. High-tech aluminum alloy construction provides durability without added weight.",  "Manufacturer": "Northwind Traders",  "Price": { "Amount":750, "Currency": { "CurrencySymbol":"$", "Code": "USD" } },  "DiscountedPrice": { "Amount":637.5, "Currency": { "CurrencySymbol":"$", "Code": "USD" } },  "Discount":  { "PercentageValue":15, "IsZero": false },  "Color": "Blue",  "ProductSizes": [ { "Name":"46\"", "SortValue":46 },{ "Name":"50\"", "SortValue":50 },{ "Name":"54\"", "SortValue":54 },{ "Name":"60\"", "SortValue":60 } ],  "ProductAttributes": {"Material":"Carbon fiber","Fork":"HL Fork","Headset Included":"HL Headset","Front Derailleur Mount":"direct","Suspension":"Full","Seat Collar":"32.0 mm","Seatpost Diameter":"27.5 mm","Cable Routing":"external","Weight":"950g","Recommended For":"touring"} },</v>
      </c>
      <c r="T26" t="str">
        <f t="shared" si="0"/>
        <v>{   "ProductCode": "BK-T79U",  "ImagePath": "Assets/iStock_touring_blue.jpg" },</v>
      </c>
    </row>
    <row r="27" spans="1:20" x14ac:dyDescent="0.25">
      <c r="A27" t="s">
        <v>329</v>
      </c>
      <c r="B27" t="s">
        <v>34</v>
      </c>
      <c r="C27" t="s">
        <v>299</v>
      </c>
      <c r="D27" t="s">
        <v>34</v>
      </c>
      <c r="E27" t="s">
        <v>4</v>
      </c>
      <c r="F27" t="s">
        <v>35</v>
      </c>
      <c r="G27" t="s">
        <v>271</v>
      </c>
      <c r="H27">
        <v>100</v>
      </c>
      <c r="I27">
        <v>0</v>
      </c>
      <c r="L27" t="s">
        <v>512</v>
      </c>
      <c r="M27" t="s">
        <v>468</v>
      </c>
      <c r="O27" t="s">
        <v>591</v>
      </c>
      <c r="P27" t="s">
        <v>271</v>
      </c>
      <c r="S27" t="str">
        <f t="shared" si="2"/>
        <v>{   "id": "",   "etag": "" ,   "culture": "en" ,   "ProductCode": "CH-0234",  "ProductCategory": "Gear",  "ProductType": "Chain",  "ProductName": "Chain",  "ProductDescription": "Superior shifting performance.",  "Manufacturer": "Adventure Works",  "Price": { "Amount":100, "Currency": { "CurrencySymbol":"$", "Code": "USD" } },  "DiscountedPrice": { "Amount":100, "Currency": { "CurrencySymbol":"$", "Code": "USD" } },  "Discount":  { "PercentageValue":0, "IsZero": true },  "Color": "White",  "ProductSizes": [  ],  "ProductAttributes": {"Material":"Steel","Coating":"Nickel Silver","Weight":"256 g","Recommended For":"road cycling","Manufacturer Warranty":"2014 years"} },</v>
      </c>
      <c r="T27" t="str">
        <f t="shared" si="0"/>
        <v>{   "ProductCode": "CH-0234",  "ImagePath": "Assets/iStock_gears.jpg" },</v>
      </c>
    </row>
    <row r="28" spans="1:20" x14ac:dyDescent="0.25">
      <c r="A28" t="s">
        <v>330</v>
      </c>
      <c r="B28" t="s">
        <v>36</v>
      </c>
      <c r="C28" t="s">
        <v>299</v>
      </c>
      <c r="D28" t="s">
        <v>36</v>
      </c>
      <c r="E28" t="s">
        <v>4</v>
      </c>
      <c r="F28" t="s">
        <v>37</v>
      </c>
      <c r="G28" t="s">
        <v>271</v>
      </c>
      <c r="H28">
        <v>100</v>
      </c>
      <c r="I28">
        <v>0</v>
      </c>
      <c r="L28" t="s">
        <v>513</v>
      </c>
      <c r="O28" t="s">
        <v>592</v>
      </c>
      <c r="P28" t="s">
        <v>271</v>
      </c>
      <c r="S28" t="str">
        <f t="shared" si="2"/>
        <v>{   "id": "",   "etag": "" ,   "culture": "en" ,   "ProductCode": "CS-4759",  "ProductCategory": "Gear",  "ProductType": "LL Crankset",  "ProductName": "LL Crankset",  "ProductDescription": "Super rigid spindle.",  "Manufacturer": "Adventure Works",  "Price": { "Amount":100, "Currency": { "CurrencySymbol":"$", "Code": "USD" } },  "DiscountedPrice": { "Amount":100, "Currency": { "CurrencySymbol":"$", "Code": "USD" } },  "Discount":  { "PercentageValue":0, "IsZero": true },  "Color": "White",  "ProductSizes": [  ],  "ProductAttributes": {"Material":"Aluminum","Arm Length":"150 mm, 170 mm","Bolt Circle Diameter":"94 mm","Bottom Bracket":"Steel","Bolts":"4","Spindle":"Aluminum","Weight":"800g","Recommended For":"mountain biking","Manufacturer Warranty":"2 years"} },</v>
      </c>
      <c r="T28" t="str">
        <f t="shared" si="0"/>
        <v>{   "ProductCode": "CS-4759",  "ImagePath": "Assets/iStock_gears_red.jpg" },</v>
      </c>
    </row>
    <row r="29" spans="1:20" x14ac:dyDescent="0.25">
      <c r="A29" t="s">
        <v>331</v>
      </c>
      <c r="B29" t="s">
        <v>38</v>
      </c>
      <c r="C29" t="s">
        <v>299</v>
      </c>
      <c r="D29" t="s">
        <v>38</v>
      </c>
      <c r="E29" t="s">
        <v>4</v>
      </c>
      <c r="F29" t="s">
        <v>39</v>
      </c>
      <c r="G29" t="s">
        <v>271</v>
      </c>
      <c r="H29">
        <v>100</v>
      </c>
      <c r="I29">
        <v>0</v>
      </c>
      <c r="L29" t="s">
        <v>513</v>
      </c>
      <c r="O29" t="s">
        <v>593</v>
      </c>
      <c r="P29" t="s">
        <v>271</v>
      </c>
      <c r="S29" t="str">
        <f t="shared" si="2"/>
        <v>{   "id": "",   "etag": "" ,   "culture": "en" ,   "ProductCode": "CS-6583",  "ProductCategory": "Gear",  "ProductType": "ML Crankset",  "ProductName": "ML Crankset",  "ProductDescription": "High-strength crank arm.",  "Manufacturer": "Adventure Works",  "Price": { "Amount":100, "Currency": { "CurrencySymbol":"$", "Code": "USD" } },  "DiscountedPrice": { "Amount":100, "Currency": { "CurrencySymbol":"$", "Code": "USD" } },  "Discount":  { "PercentageValue":0, "IsZero": true },  "Color": "White",  "ProductSizes": [  ],  "ProductAttributes": {"Material":"Carbon fiber","Arm Length":"150.0 mm, 170.0 mm","Bottom Bracket":"not included","Bolts":"5","Rings":"2","Spindle":"Aluminum","Actual Weight":"700g","Recommended For":"road cycling","Manufacturer Warranty":"2 years"} },</v>
      </c>
      <c r="T29" t="str">
        <f t="shared" si="0"/>
        <v>{   "ProductCode": "CS-6583",  "ImagePath": "Assets/iStock_gears_red.jpg" },</v>
      </c>
    </row>
    <row r="30" spans="1:20" x14ac:dyDescent="0.25">
      <c r="A30" t="s">
        <v>332</v>
      </c>
      <c r="B30" t="s">
        <v>40</v>
      </c>
      <c r="C30" t="s">
        <v>299</v>
      </c>
      <c r="D30" t="s">
        <v>40</v>
      </c>
      <c r="E30" t="s">
        <v>4</v>
      </c>
      <c r="F30" t="s">
        <v>41</v>
      </c>
      <c r="G30" t="s">
        <v>271</v>
      </c>
      <c r="H30">
        <v>100</v>
      </c>
      <c r="I30">
        <v>0</v>
      </c>
      <c r="L30" t="s">
        <v>513</v>
      </c>
      <c r="O30" t="s">
        <v>594</v>
      </c>
      <c r="P30" t="s">
        <v>271</v>
      </c>
      <c r="S30" t="str">
        <f t="shared" si="2"/>
        <v>{   "id": "",   "etag": "" ,   "culture": "en" ,   "ProductCode": "CS-9183",  "ProductCategory": "Gear",  "ProductType": "HL Crankset",  "ProductName": "HL Crankset",  "ProductDescription": "Triple crankset; alumunim crank arm; flawless shifting.",  "Manufacturer": "Adventure Works",  "Price": { "Amount":100, "Currency": { "CurrencySymbol":"$", "Code": "USD" } },  "DiscountedPrice": { "Amount":100, "Currency": { "CurrencySymbol":"$", "Code": "USD" } },  "Discount":  { "PercentageValue":0, "IsZero": true },  "Color": "White",  "ProductSizes": [  ],  "ProductAttributes": {"Material":"Carbon fiber","Arm Length":"160.0 mm, 170.0 mm, 180.0 mm","Bottom Bracket":"not included","Bolts":"5","Rings":"2","Spindle":"Magnesium","Actual Weight":"600g","Recommended For":"road cycling","Manufacturer Warranty":"2014 years"} },</v>
      </c>
      <c r="T30" t="str">
        <f t="shared" si="0"/>
        <v>{   "ProductCode": "CS-9183",  "ImagePath": "Assets/iStock_gears_red.jpg" },</v>
      </c>
    </row>
    <row r="31" spans="1:20" x14ac:dyDescent="0.25">
      <c r="A31" t="s">
        <v>333</v>
      </c>
      <c r="B31" t="s">
        <v>42</v>
      </c>
      <c r="C31" t="s">
        <v>299</v>
      </c>
      <c r="D31" t="s">
        <v>42</v>
      </c>
      <c r="E31" t="s">
        <v>4</v>
      </c>
      <c r="F31" t="s">
        <v>43</v>
      </c>
      <c r="G31" t="s">
        <v>271</v>
      </c>
      <c r="H31">
        <v>200</v>
      </c>
      <c r="I31">
        <v>0</v>
      </c>
      <c r="L31" t="s">
        <v>512</v>
      </c>
      <c r="O31" t="s">
        <v>595</v>
      </c>
      <c r="P31" t="s">
        <v>271</v>
      </c>
      <c r="S31" t="str">
        <f t="shared" si="2"/>
        <v>{   "id": "",   "etag": "" ,   "culture": "en" ,   "ProductCode": "FB-9873",  "ProductCategory": "Gear",  "ProductType": "Front Brakes",  "ProductName": "Front Brakes",  "ProductDescription": "All-weather brake pads; provides superior stopping by applying more surface to the rim.",  "Manufacturer": "Adventure Works",  "Price": { "Amount":200, "Currency": { "CurrencySymbol":"$", "Code": "USD" } },  "DiscountedPrice": { "Amount":200, "Currency": { "CurrencySymbol":"$", "Code": "USD" } },  "Discount":  { "PercentageValue":0, "IsZero": true },  "Color": "White",  "ProductSizes": [  ],  "ProductAttributes": {"Material":"Steel","Mount Type":"post mount","Recommended For":"mountain biking","Manufacturer Warranty":"2 years","Weight":"250g"} },</v>
      </c>
      <c r="T31" t="str">
        <f t="shared" si="0"/>
        <v>{   "ProductCode": "FB-9873",  "ImagePath": "Assets/iStock_gears.jpg" },</v>
      </c>
    </row>
    <row r="32" spans="1:20" x14ac:dyDescent="0.25">
      <c r="A32" t="s">
        <v>334</v>
      </c>
      <c r="B32" t="s">
        <v>44</v>
      </c>
      <c r="C32" t="s">
        <v>299</v>
      </c>
      <c r="D32" t="s">
        <v>44</v>
      </c>
      <c r="E32" t="s">
        <v>4</v>
      </c>
      <c r="F32" t="s">
        <v>45</v>
      </c>
      <c r="G32" t="s">
        <v>271</v>
      </c>
      <c r="H32">
        <v>200</v>
      </c>
      <c r="I32">
        <v>0</v>
      </c>
      <c r="L32" t="s">
        <v>512</v>
      </c>
      <c r="O32" t="s">
        <v>596</v>
      </c>
      <c r="P32" t="s">
        <v>271</v>
      </c>
      <c r="S32" t="str">
        <f t="shared" si="2"/>
        <v>{   "id": "",   "etag": "" ,   "culture": "en" ,   "ProductCode": "FD-2342",  "ProductCategory": "Gear",  "ProductType": "Front Derailleur",  "ProductName": "Front Derailleur",  "ProductDescription": "Wide-link design.",  "Manufacturer": "Adventure Works",  "Price": { "Amount":200, "Currency": { "CurrencySymbol":"$", "Code": "USD" } },  "DiscountedPrice": { "Amount":200, "Currency": { "CurrencySymbol":"$", "Code": "USD" } },  "Discount":  { "PercentageValue":0, "IsZero": true },  "Color": "White",  "ProductSizes": [  ],  "ProductAttributes": {"Material":"Carbon fiber","Speeds":"10","Recommended For":"road cycling","Manufacturer Warranty":"2 years","Weight":"300g"} },</v>
      </c>
      <c r="T32" t="str">
        <f t="shared" si="0"/>
        <v>{   "ProductCode": "FD-2342",  "ImagePath": "Assets/iStock_gears.jpg" },</v>
      </c>
    </row>
    <row r="33" spans="1:20" x14ac:dyDescent="0.25">
      <c r="A33" t="s">
        <v>335</v>
      </c>
      <c r="B33" t="s">
        <v>46</v>
      </c>
      <c r="C33" t="s">
        <v>299</v>
      </c>
      <c r="D33" t="s">
        <v>46</v>
      </c>
      <c r="E33" t="s">
        <v>4</v>
      </c>
      <c r="F33" t="s">
        <v>47</v>
      </c>
      <c r="G33" t="s">
        <v>271</v>
      </c>
      <c r="H33">
        <v>500</v>
      </c>
      <c r="I33">
        <v>0</v>
      </c>
      <c r="L33" t="s">
        <v>514</v>
      </c>
      <c r="M33" t="s">
        <v>495</v>
      </c>
      <c r="O33" t="s">
        <v>597</v>
      </c>
      <c r="P33" t="s">
        <v>271</v>
      </c>
      <c r="S33" t="str">
        <f t="shared" si="2"/>
        <v>{   "id": "",   "etag": "" ,   "culture": "en" ,   "ProductCode": "FK-1639",  "ProductCategory": "Gear",  "ProductType": "LL Fork",  "ProductName": "LL Fork",  "ProductDescription": "Stout design absorbs shock and offers more precise steering.",  "Manufacturer": "Adventure Works",  "Price": { "Amount":500, "Currency": { "CurrencySymbol":"$", "Code": "USD" } },  "DiscountedPrice": { "Amount":500, "Currency": { "CurrencySymbol":"$", "Code": "USD" } },  "Discount":  { "PercentageValue":0, "IsZero": true },  "Color": "White",  "ProductSizes": [  ],  "ProductAttributes": {"Material":"High modulus carbon fiber","Wheel Size":"32 in","Steer Tube Diameter":"1.125 in","Rake":"40 mm","Axle":"9 mm","Weight":"500 g","Recommended For":"road cycling","Manufacturer Warranty":"2 years"} },</v>
      </c>
      <c r="T33" t="str">
        <f t="shared" si="0"/>
        <v>{   "ProductCode": "FK-1639",  "ImagePath": "Assets/iStock_fork.jpg" },</v>
      </c>
    </row>
    <row r="34" spans="1:20" x14ac:dyDescent="0.25">
      <c r="A34" t="s">
        <v>336</v>
      </c>
      <c r="B34" t="s">
        <v>48</v>
      </c>
      <c r="C34" t="s">
        <v>299</v>
      </c>
      <c r="D34" t="s">
        <v>48</v>
      </c>
      <c r="E34" t="s">
        <v>4</v>
      </c>
      <c r="F34" t="s">
        <v>49</v>
      </c>
      <c r="G34" t="s">
        <v>271</v>
      </c>
      <c r="H34">
        <v>500</v>
      </c>
      <c r="I34">
        <v>0</v>
      </c>
      <c r="L34" t="s">
        <v>514</v>
      </c>
      <c r="M34" t="s">
        <v>495</v>
      </c>
      <c r="O34" t="s">
        <v>598</v>
      </c>
      <c r="P34" t="s">
        <v>271</v>
      </c>
      <c r="S34" t="str">
        <f t="shared" si="2"/>
        <v>{   "id": "",   "etag": "" ,   "culture": "en" ,   "ProductCode": "FK-5136",  "ProductCategory": "Gear",  "ProductType": "ML Fork",  "ProductName": "ML Fork",  "ProductDescription": "Composite road fork with an aluminum steerer tube.",  "Manufacturer": "Adventure Works",  "Price": { "Amount":500, "Currency": { "CurrencySymbol":"$", "Code": "USD" } },  "DiscountedPrice": { "Amount":500, "Currency": { "CurrencySymbol":"$", "Code": "USD" } },  "Discount":  { "PercentageValue":0, "IsZero": true },  "Color": "White",  "ProductSizes": [  ],  "ProductAttributes": {"Travel":"120 mm","Material":"Aluminum","Lower Material":"magnesium","Wheel Size":"29 in","Steer Tube Diameter":"1.125 - 1.5 in","Spring Type":"air","Adjustability":"rebound, preload","Axle":"15 mm","Brake Compatibility":"post mount","Actual Weight":"700g","Recommended For":"all"} },</v>
      </c>
      <c r="T34" t="str">
        <f t="shared" si="0"/>
        <v>{   "ProductCode": "FK-5136",  "ImagePath": "Assets/iStock_fork.jpg" },</v>
      </c>
    </row>
    <row r="35" spans="1:20" x14ac:dyDescent="0.25">
      <c r="A35" t="s">
        <v>337</v>
      </c>
      <c r="B35" t="s">
        <v>50</v>
      </c>
      <c r="C35" t="s">
        <v>299</v>
      </c>
      <c r="D35" t="s">
        <v>50</v>
      </c>
      <c r="E35" t="s">
        <v>4</v>
      </c>
      <c r="F35" t="s">
        <v>51</v>
      </c>
      <c r="G35" t="s">
        <v>271</v>
      </c>
      <c r="H35">
        <v>500</v>
      </c>
      <c r="I35">
        <v>0</v>
      </c>
      <c r="L35" t="s">
        <v>514</v>
      </c>
      <c r="M35" t="s">
        <v>495</v>
      </c>
      <c r="O35" t="s">
        <v>599</v>
      </c>
      <c r="P35" t="s">
        <v>271</v>
      </c>
      <c r="S35" t="str">
        <f t="shared" si="2"/>
        <v>{   "id": "",   "etag": "" ,   "culture": "en" ,   "ProductCode": "FK-9939",  "ProductCategory": "Gear",  "ProductType": "HL Fork",  "ProductName": "HL Fork",  "ProductDescription": "High-performance carbon road fork with curved legs.",  "Manufacturer": "Adventure Works",  "Price": { "Amount":500, "Currency": { "CurrencySymbol":"$", "Code": "USD" } },  "DiscountedPrice": { "Amount":500, "Currency": { "CurrencySymbol":"$", "Code": "USD" } },  "Discount":  { "PercentageValue":0, "IsZero": true },  "Color": "White",  "ProductSizes": [  ],  "ProductAttributes": {"Travel":"160 mm","Material":"Carbon fiber","Lower Material":"magnesium","Wheel Size":"27.5 in","Steer Tube Diameter":"1.5 - 1.125 in","Spring Type":"air","Adjustability":"compression, air pressure","Axle":"15 mm","Brake Compatibility":"disc","Actual Weight":"950g","Recommended For":"all","Manufacturer Warranty":"1 year"} },</v>
      </c>
      <c r="T35" t="str">
        <f t="shared" si="0"/>
        <v>{   "ProductCode": "FK-9939",  "ImagePath": "Assets/iStock_fork.jpg" },</v>
      </c>
    </row>
    <row r="36" spans="1:20" x14ac:dyDescent="0.25">
      <c r="A36" t="s">
        <v>338</v>
      </c>
      <c r="B36" t="str">
        <f t="shared" ref="B36:B42" si="3">CONCATENATE(D36, ", ", K36)</f>
        <v>LL Mountain Frame, Silver</v>
      </c>
      <c r="C36" t="s">
        <v>281</v>
      </c>
      <c r="D36" t="s">
        <v>52</v>
      </c>
      <c r="E36" t="s">
        <v>4</v>
      </c>
      <c r="F36" t="s">
        <v>53</v>
      </c>
      <c r="G36" t="s">
        <v>271</v>
      </c>
      <c r="H36">
        <v>499</v>
      </c>
      <c r="I36">
        <v>0</v>
      </c>
      <c r="J36" t="s">
        <v>278</v>
      </c>
      <c r="K36" t="s">
        <v>276</v>
      </c>
      <c r="L36" t="s">
        <v>526</v>
      </c>
      <c r="M36" t="s">
        <v>489</v>
      </c>
      <c r="N36" t="s">
        <v>649</v>
      </c>
      <c r="O36" t="s">
        <v>585</v>
      </c>
      <c r="P36" t="s">
        <v>271</v>
      </c>
      <c r="S36" t="str">
        <f t="shared" si="2"/>
        <v>{   "id": "",   "etag": "" ,   "culture": "en" ,   "ProductCode": "FR-M21S",  "ProductCategory": "Rugged",  "ProductType": "LL Mountain Frame",  "ProductName": "LL Mountain Frame, Silver",  "ProductDescription": "Our best value utilizing the same, ground-breaking frame technology as the ML aluminum frame.",  "Manufacturer": "Fabrikam",  "Price": { "Amount":499, "Currency": { "CurrencySymbol":"$", "Code": "USD" } },  "DiscountedPrice": { "Amount":499, "Currency": { "CurrencySymbol":"$", "Code": "USD" } },  "Discount":  { "PercentageValue":0, "IsZero": true },  "Color": "Silver",  "ProductSizes": [ { "Name":"40\"", "SortValue":40 },{ "Name":"42\"", "SortValue":42 },{ "Name":"44\"", "SortValue":44 },{ "Name":"48\"", "SortValue":48 },{ "Name":"52\"", "SortValue":52 } ],  "ProductAttributes": {"Material":"Aluminum","Suspension":"half-suspension","Rear Travel":"7 in","Rear Shock":"LL Shocks","Head Tube Diameter":"standard","Headset Included":"no","Derailleur Mount":"high direct-mount","Seatpost Diameter":"32.0 mm","Replaceable Rear Derailleur Hanger":"no","Recommended For":"mountain biking","Manufacturer Warranty":"2 years","Weight":"3,700g"} },</v>
      </c>
      <c r="T36" t="str">
        <f t="shared" si="0"/>
        <v>{   "ProductCode": "FR-M21S",  "ImagePath": "Assets/iStock_mountain_silver_2.jpg" },</v>
      </c>
    </row>
    <row r="37" spans="1:20" x14ac:dyDescent="0.25">
      <c r="A37" t="s">
        <v>339</v>
      </c>
      <c r="B37" t="str">
        <f t="shared" si="3"/>
        <v>LL Mountain Frame, Black</v>
      </c>
      <c r="C37" t="s">
        <v>281</v>
      </c>
      <c r="D37" t="s">
        <v>52</v>
      </c>
      <c r="E37" t="s">
        <v>4</v>
      </c>
      <c r="F37" t="s">
        <v>53</v>
      </c>
      <c r="G37" t="s">
        <v>271</v>
      </c>
      <c r="H37">
        <v>499</v>
      </c>
      <c r="I37">
        <v>0</v>
      </c>
      <c r="J37" t="s">
        <v>278</v>
      </c>
      <c r="K37" t="s">
        <v>277</v>
      </c>
      <c r="L37" t="s">
        <v>524</v>
      </c>
      <c r="M37" t="s">
        <v>490</v>
      </c>
      <c r="N37" t="s">
        <v>649</v>
      </c>
      <c r="O37" t="s">
        <v>585</v>
      </c>
      <c r="P37" t="s">
        <v>271</v>
      </c>
      <c r="S37" t="str">
        <f t="shared" si="2"/>
        <v>{   "id": "",   "etag": "" ,   "culture": "en" ,   "ProductCode": "FR-M21B",  "ProductCategory": "Rugged",  "ProductType": "LL Mountain Frame",  "ProductName": "LL Mountain Frame, Black",  "ProductDescription": "Our best value utilizing the same, ground-breaking frame technology as the ML aluminum frame.",  "Manufacturer": "Fabrikam",  "Price": { "Amount":499, "Currency": { "CurrencySymbol":"$", "Code": "USD" } },  "DiscountedPrice": { "Amount":499, "Currency": { "CurrencySymbol":"$", "Code": "USD" } },  "Discount":  { "PercentageValue":0, "IsZero": true },  "Color": "Black",  "ProductSizes": [ { "Name":"40\"", "SortValue":40 },{ "Name":"42\"", "SortValue":42 },{ "Name":"44\"", "SortValue":44 },{ "Name":"48\"", "SortValue":48 },{ "Name":"52\"", "SortValue":52 } ],  "ProductAttributes": {"Material":"Aluminum","Suspension":"half-suspension","Rear Travel":"7 in","Rear Shock":"LL Shocks","Head Tube Diameter":"standard","Headset Included":"no","Derailleur Mount":"high direct-mount","Seatpost Diameter":"32.0 mm","Replaceable Rear Derailleur Hanger":"no","Recommended For":"mountain biking","Manufacturer Warranty":"2 years","Weight":"3,700g"} },</v>
      </c>
      <c r="T37" t="str">
        <f t="shared" si="0"/>
        <v>{   "ProductCode": "FR-M21B",  "ImagePath": "Assets/iStock_mountain_black_3.jpg" },</v>
      </c>
    </row>
    <row r="38" spans="1:20" x14ac:dyDescent="0.25">
      <c r="A38" t="s">
        <v>340</v>
      </c>
      <c r="B38" t="str">
        <f t="shared" si="3"/>
        <v>ML Mountain Frame-W, Silver</v>
      </c>
      <c r="C38" t="s">
        <v>281</v>
      </c>
      <c r="D38" t="s">
        <v>54</v>
      </c>
      <c r="E38" t="s">
        <v>4</v>
      </c>
      <c r="F38" t="s">
        <v>55</v>
      </c>
      <c r="G38" t="s">
        <v>271</v>
      </c>
      <c r="H38">
        <v>899</v>
      </c>
      <c r="I38">
        <v>0</v>
      </c>
      <c r="J38" t="s">
        <v>279</v>
      </c>
      <c r="K38" t="s">
        <v>276</v>
      </c>
      <c r="L38" t="s">
        <v>525</v>
      </c>
      <c r="M38" t="s">
        <v>489</v>
      </c>
      <c r="N38" t="s">
        <v>652</v>
      </c>
      <c r="O38" t="s">
        <v>600</v>
      </c>
      <c r="P38" t="s">
        <v>271</v>
      </c>
      <c r="S38" t="str">
        <f t="shared" si="2"/>
        <v>{   "id": "",   "etag": "" ,   "culture": "en" ,   "ProductCode": "FR-M63S",  "ProductCategory": "Rugged",  "ProductType": "ML Mountain Frame-W",  "ProductName": "ML Mountain Frame-W, Silver",  "ProductDescription": "The ML frame is a heat-treated aluminum frame made with the same detail and quality as our HL frame. It offers superior performance. Men's version.",  "Manufacturer": "Contoso",  "Price": { "Amount":899, "Currency": { "CurrencySymbol":"$", "Code": "USD" } },  "DiscountedPrice": { "Amount":899, "Currency": { "CurrencySymbol":"$", "Code": "USD" } },  "Discount":  { "PercentageValue":0, "IsZero": true },  "Color": "Silver",  "ProductSizes": [ { "Name":"38\"", "SortValue":38 },{ "Name":"40\"", "SortValue":40 },{ "Name":"42\"", "SortValue":42 },{ "Name":"46\"", "SortValue":46 } ],  "ProductAttributes": {"Material":"Magnesium","Suspension":"full-suspension","Rear Travel":"7 in","Rear Shock":"ML Shocks","Head Tube Diameter":"standard","Headset Included":"no","Derailleur Mount":"high direct-mount","Seatpost Diameter":"32.0 mm","Cable Routing":"external","Replaceable Rear Derailleur Hanger":"no","Recommended For":"mountain biking","Manufacturer Warranty":"2 years","Weight":"3,500g"} },</v>
      </c>
      <c r="T38" t="str">
        <f t="shared" si="0"/>
        <v>{   "ProductCode": "FR-M63S",  "ImagePath": "Assets/iStock_mountain_silver_1.jpg" },</v>
      </c>
    </row>
    <row r="39" spans="1:20" x14ac:dyDescent="0.25">
      <c r="A39" t="s">
        <v>341</v>
      </c>
      <c r="B39" t="str">
        <f t="shared" si="3"/>
        <v>ML Mountain Frame-W, Black</v>
      </c>
      <c r="C39" t="s">
        <v>281</v>
      </c>
      <c r="D39" t="s">
        <v>54</v>
      </c>
      <c r="E39" t="s">
        <v>4</v>
      </c>
      <c r="F39" t="s">
        <v>55</v>
      </c>
      <c r="G39" t="s">
        <v>271</v>
      </c>
      <c r="H39">
        <v>899</v>
      </c>
      <c r="I39">
        <v>0</v>
      </c>
      <c r="J39" t="s">
        <v>279</v>
      </c>
      <c r="K39" t="s">
        <v>277</v>
      </c>
      <c r="L39" t="s">
        <v>523</v>
      </c>
      <c r="M39" t="s">
        <v>490</v>
      </c>
      <c r="N39" t="s">
        <v>652</v>
      </c>
      <c r="O39" t="s">
        <v>600</v>
      </c>
      <c r="P39" t="s">
        <v>271</v>
      </c>
      <c r="S39" t="str">
        <f t="shared" si="2"/>
        <v>{   "id": "",   "etag": "" ,   "culture": "en" ,   "ProductCode": "FR-M63B",  "ProductCategory": "Rugged",  "ProductType": "ML Mountain Frame-W",  "ProductName": "ML Mountain Frame-W, Black",  "ProductDescription": "The ML frame is a heat-treated aluminum frame made with the same detail and quality as our HL frame. It offers superior performance. Men's version.",  "Manufacturer": "Contoso",  "Price": { "Amount":899, "Currency": { "CurrencySymbol":"$", "Code": "USD" } },  "DiscountedPrice": { "Amount":899, "Currency": { "CurrencySymbol":"$", "Code": "USD" } },  "Discount":  { "PercentageValue":0, "IsZero": true },  "Color": "Black",  "ProductSizes": [ { "Name":"38\"", "SortValue":38 },{ "Name":"40\"", "SortValue":40 },{ "Name":"42\"", "SortValue":42 },{ "Name":"46\"", "SortValue":46 } ],  "ProductAttributes": {"Material":"Magnesium","Suspension":"full-suspension","Rear Travel":"7 in","Rear Shock":"ML Shocks","Head Tube Diameter":"standard","Headset Included":"no","Derailleur Mount":"high direct-mount","Seatpost Diameter":"32.0 mm","Cable Routing":"external","Replaceable Rear Derailleur Hanger":"no","Recommended For":"mountain biking","Manufacturer Warranty":"2 years","Weight":"3,500g"} },</v>
      </c>
      <c r="T39" t="str">
        <f t="shared" si="0"/>
        <v>{   "ProductCode": "FR-M63B",  "ImagePath": "Assets/iStock_mountain_black_1.jpg" },</v>
      </c>
    </row>
    <row r="40" spans="1:20" x14ac:dyDescent="0.25">
      <c r="A40" t="s">
        <v>342</v>
      </c>
      <c r="B40" t="str">
        <f t="shared" si="3"/>
        <v>HL Mountain Frame, Silver</v>
      </c>
      <c r="C40" t="s">
        <v>281</v>
      </c>
      <c r="D40" t="s">
        <v>56</v>
      </c>
      <c r="E40" t="s">
        <v>4</v>
      </c>
      <c r="F40" t="s">
        <v>57</v>
      </c>
      <c r="G40" t="s">
        <v>271</v>
      </c>
      <c r="H40">
        <v>1099</v>
      </c>
      <c r="I40">
        <v>0</v>
      </c>
      <c r="J40" t="s">
        <v>301</v>
      </c>
      <c r="K40" t="s">
        <v>276</v>
      </c>
      <c r="L40" t="s">
        <v>544</v>
      </c>
      <c r="M40" t="s">
        <v>489</v>
      </c>
      <c r="O40" t="s">
        <v>601</v>
      </c>
      <c r="P40" t="s">
        <v>271</v>
      </c>
      <c r="S40" t="str">
        <f t="shared" si="2"/>
        <v>{   "id": "",   "etag": "" ,   "culture": "en" ,   "ProductCode": "FR-M94S",  "ProductCategory": "Rugged",  "ProductType": "HL Mountain Frame",  "ProductName": "HL Mountain Frame, Silver",  "ProductDescription": "Each frame is hand-crafted in our Bothell facility to the optimum diameter and wall-thickness required of a premium mountain frame. The heat-treated welded aluminum frame has a larger diameter tube that absorbs the bumps.",  "Manufacturer": "Adventure Works",  "Price": { "Amount":1099, "Currency": { "CurrencySymbol":"$", "Code": "USD" } },  "DiscountedPrice": { "Amount":1099, "Currency": { "CurrencySymbol":"$", "Code": "USD" } },  "Discount":  { "PercentageValue":0, "IsZero": true },  "Color": "Silver",  "ProductSizes": [ { "Name":"38\"", "SortValue":38 },{ "Name":"42\"", "SortValue":42 },{ "Name":"44\"", "SortValue":44 },{ "Name":"46\"", "SortValue":46 },{ "Name":"48\"", "SortValue":48 } ],  "ProductAttributes": {"Material":"Carbon fiber","Suspension":"full-suspension","Rear Travel":"7 in","Rear Shock":"HL Shocks","Head Tube Diameter":"standard","Headset Included":"yes","Seatpost Diameter":"32.0 mm","Cable Routing":"internal","Replaceable Rear Derailleur Hanger":"yes","Recommended For":"mountain biking","Manufacturer Warranty":"2 years","Weight":"3,320g"} },</v>
      </c>
      <c r="T40" t="str">
        <f t="shared" si="0"/>
        <v>{   "ProductCode": "FR-M94S",  "ImagePath": "Assets/iStock_mountain_silver_3.jpg" },</v>
      </c>
    </row>
    <row r="41" spans="1:20" x14ac:dyDescent="0.25">
      <c r="A41" t="s">
        <v>343</v>
      </c>
      <c r="B41" t="str">
        <f t="shared" si="3"/>
        <v>HL Mountain Frame, Black</v>
      </c>
      <c r="C41" t="s">
        <v>281</v>
      </c>
      <c r="D41" t="s">
        <v>56</v>
      </c>
      <c r="E41" t="s">
        <v>4</v>
      </c>
      <c r="F41" t="s">
        <v>57</v>
      </c>
      <c r="G41" t="s">
        <v>271</v>
      </c>
      <c r="H41">
        <v>1099</v>
      </c>
      <c r="I41">
        <v>0</v>
      </c>
      <c r="J41" t="s">
        <v>301</v>
      </c>
      <c r="K41" t="s">
        <v>277</v>
      </c>
      <c r="L41" t="s">
        <v>522</v>
      </c>
      <c r="M41" t="s">
        <v>490</v>
      </c>
      <c r="O41" t="s">
        <v>601</v>
      </c>
      <c r="P41" t="s">
        <v>271</v>
      </c>
      <c r="S41" t="str">
        <f t="shared" si="2"/>
        <v>{   "id": "",   "etag": "" ,   "culture": "en" ,   "ProductCode": "FR-M94B",  "ProductCategory": "Rugged",  "ProductType": "HL Mountain Frame",  "ProductName": "HL Mountain Frame, Black",  "ProductDescription": "Each frame is hand-crafted in our Bothell facility to the optimum diameter and wall-thickness required of a premium mountain frame. The heat-treated welded aluminum frame has a larger diameter tube that absorbs the bumps.",  "Manufacturer": "Adventure Works",  "Price": { "Amount":1099, "Currency": { "CurrencySymbol":"$", "Code": "USD" } },  "DiscountedPrice": { "Amount":1099, "Currency": { "CurrencySymbol":"$", "Code": "USD" } },  "Discount":  { "PercentageValue":0, "IsZero": true },  "Color": "Black",  "ProductSizes": [ { "Name":"38\"", "SortValue":38 },{ "Name":"42\"", "SortValue":42 },{ "Name":"44\"", "SortValue":44 },{ "Name":"46\"", "SortValue":46 },{ "Name":"48\"", "SortValue":48 } ],  "ProductAttributes": {"Material":"Carbon fiber","Suspension":"full-suspension","Rear Travel":"7 in","Rear Shock":"HL Shocks","Head Tube Diameter":"standard","Headset Included":"yes","Seatpost Diameter":"32.0 mm","Cable Routing":"internal","Replaceable Rear Derailleur Hanger":"yes","Recommended For":"mountain biking","Manufacturer Warranty":"2 years","Weight":"3,320g"} },</v>
      </c>
      <c r="T41" t="str">
        <f t="shared" si="0"/>
        <v>{   "ProductCode": "FR-M94B",  "ImagePath": "Assets/iStock_mountain_black_2.jpg" },</v>
      </c>
    </row>
    <row r="42" spans="1:20" x14ac:dyDescent="0.25">
      <c r="A42" t="s">
        <v>344</v>
      </c>
      <c r="B42" t="str">
        <f t="shared" si="3"/>
        <v>ML Road Frame-W, Yellow</v>
      </c>
      <c r="C42" t="s">
        <v>300</v>
      </c>
      <c r="D42" t="s">
        <v>58</v>
      </c>
      <c r="E42" t="s">
        <v>4</v>
      </c>
      <c r="F42" t="s">
        <v>59</v>
      </c>
      <c r="G42" t="s">
        <v>271</v>
      </c>
      <c r="H42">
        <v>799</v>
      </c>
      <c r="I42">
        <v>0</v>
      </c>
      <c r="J42" t="s">
        <v>290</v>
      </c>
      <c r="K42" t="s">
        <v>291</v>
      </c>
      <c r="L42" t="s">
        <v>518</v>
      </c>
      <c r="N42" t="s">
        <v>652</v>
      </c>
      <c r="O42" t="s">
        <v>587</v>
      </c>
      <c r="P42" t="s">
        <v>271</v>
      </c>
      <c r="S42" t="str">
        <f t="shared" si="2"/>
        <v>{   "id": "",   "etag": "" ,   "culture": "en" ,   "ProductCode": "FR-R72Y",  "ProductCategory": "Smooth",  "ProductType": "ML Road Frame-W",  "ProductName": "ML Road Frame-W, Yellow",  "ProductDescription": "Made from the same aluminum alloy as our top-of-the line HL frame, the ML features a lightweight down-tube milled to the perfect diameter for optimal strength. Women's version.",  "Manufacturer": "Contoso",  "Price": { "Amount":799, "Currency": { "CurrencySymbol":"$", "Code": "USD" } },  "DiscountedPrice": { "Amount":799, "Currency": { "CurrencySymbol":"$", "Code": "USD" } },  "Discount":  { "PercentageValue":0, "IsZero": true },  "Color": "Yellow",  "ProductSizes": [ { "Name":"38\"", "SortValue":38 },{ "Name":"40\"", "SortValue":40 },{ "Name":"42\"", "SortValue":42 },{ "Name":"44\"", "SortValue":44 },{ "Name":"48\"", "SortValue":48 } ],  "ProductAttributes": {"Material":"Magnesium","Suspension":"full-suspension","Head Tube Diameter":"standard","Headset Included":"no","Derailleur Mount":"high direct-mount","Seatpost Diameter":"32.0 mm","Cable Routing":"external","Replaceable Rear Derailleur Hanger":"no","Recommended For":"mountain biking","Manufacturer Warranty":"2 years","Weight":"3,500g"} },</v>
      </c>
      <c r="T42" t="str">
        <f t="shared" si="0"/>
        <v>{   "ProductCode": "FR-R72Y",  "ImagePath": "Assets/iStock_road_yellow.jpg" },</v>
      </c>
    </row>
    <row r="43" spans="1:20" x14ac:dyDescent="0.25">
      <c r="A43" t="s">
        <v>345</v>
      </c>
      <c r="B43" t="s">
        <v>60</v>
      </c>
      <c r="C43" t="s">
        <v>281</v>
      </c>
      <c r="D43" t="s">
        <v>60</v>
      </c>
      <c r="E43" t="s">
        <v>4</v>
      </c>
      <c r="F43" t="s">
        <v>61</v>
      </c>
      <c r="G43" t="s">
        <v>271</v>
      </c>
      <c r="H43">
        <v>120</v>
      </c>
      <c r="I43">
        <v>0</v>
      </c>
      <c r="L43" t="s">
        <v>517</v>
      </c>
      <c r="M43" t="s">
        <v>491</v>
      </c>
      <c r="N43" t="s">
        <v>649</v>
      </c>
      <c r="O43" t="s">
        <v>602</v>
      </c>
      <c r="P43" t="s">
        <v>271</v>
      </c>
      <c r="S43" t="str">
        <f t="shared" si="2"/>
        <v>{   "id": "",   "etag": "" ,   "culture": "en" ,   "ProductCode": "FW-M423",  "ProductCategory": "Rugged",  "ProductType": "LL Mountain Front Wheel",  "ProductName": "LL Mountain Front Wheel",  "ProductDescription": "Replacement mountain wheel for entry-level rider.",  "Manufacturer": "Fabrikam",  "Price": { "Amount":120, "Currency": { "CurrencySymbol":"$", "Code": "USD" } },  "DiscountedPrice": { "Amount":120, "Currency": { "CurrencySymbol":"$", "Code": "USD" } },  "Discount":  { "PercentageValue":0, "IsZero": true },  "Color": "White",  "ProductSizes": [  ],  "ProductAttributes": {"Material":"Aluminum","Width":"25 mm","Spoke Count":"20","Weight":"750 g","Recommended For":"mountain biking","Manufacturer Warranty":"5 years"} },</v>
      </c>
      <c r="T43" t="str">
        <f t="shared" si="0"/>
        <v>{   "ProductCode": "FW-M423",  "ImagePath": "Assets/iStock_front_wheel.jpg" },</v>
      </c>
    </row>
    <row r="44" spans="1:20" x14ac:dyDescent="0.25">
      <c r="A44" t="s">
        <v>346</v>
      </c>
      <c r="B44" t="s">
        <v>62</v>
      </c>
      <c r="C44" t="s">
        <v>281</v>
      </c>
      <c r="D44" t="s">
        <v>62</v>
      </c>
      <c r="E44" t="s">
        <v>4</v>
      </c>
      <c r="F44" t="s">
        <v>63</v>
      </c>
      <c r="G44" t="s">
        <v>271</v>
      </c>
      <c r="H44">
        <v>250</v>
      </c>
      <c r="I44">
        <v>0</v>
      </c>
      <c r="L44" t="s">
        <v>517</v>
      </c>
      <c r="M44" t="s">
        <v>491</v>
      </c>
      <c r="N44" t="s">
        <v>652</v>
      </c>
      <c r="O44" t="s">
        <v>603</v>
      </c>
      <c r="P44" t="s">
        <v>271</v>
      </c>
      <c r="S44" t="str">
        <f t="shared" si="2"/>
        <v>{   "id": "",   "etag": "" ,   "culture": "en" ,   "ProductCode": "FW-M762",  "ProductCategory": "Rugged",  "ProductType": "ML Mountain Front Wheel",  "ProductName": "ML Mountain Front Wheel",  "ProductDescription": "Replacement mountain wheel for the casual to serious rider.",  "Manufacturer": "Contoso",  "Price": { "Amount":250, "Currency": { "CurrencySymbol":"$", "Code": "USD" } },  "DiscountedPrice": { "Amount":250, "Currency": { "CurrencySymbol":"$", "Code": "USD" } },  "Discount":  { "PercentageValue":0, "IsZero": true },  "Color": "White",  "ProductSizes": [  ],  "ProductAttributes": {"Material":"Aluminum","Width":"25 mm","Spoke Count":"25","Wheelbag":"no","Weight":"750 g","Brake Compatibility":"disc","Rotor Compatibility":"6-bolt","Recommended For":"mountain biking","Manufacturer Warranty":"5 years"} },</v>
      </c>
      <c r="T44" t="str">
        <f t="shared" si="0"/>
        <v>{   "ProductCode": "FW-M762",  "ImagePath": "Assets/iStock_front_wheel.jpg" },</v>
      </c>
    </row>
    <row r="45" spans="1:20" x14ac:dyDescent="0.25">
      <c r="A45" t="s">
        <v>347</v>
      </c>
      <c r="B45" t="s">
        <v>64</v>
      </c>
      <c r="C45" t="s">
        <v>281</v>
      </c>
      <c r="D45" t="s">
        <v>64</v>
      </c>
      <c r="E45" t="s">
        <v>4</v>
      </c>
      <c r="F45" t="s">
        <v>65</v>
      </c>
      <c r="G45" t="s">
        <v>271</v>
      </c>
      <c r="H45">
        <v>300</v>
      </c>
      <c r="I45">
        <v>0</v>
      </c>
      <c r="L45" t="s">
        <v>517</v>
      </c>
      <c r="M45" t="s">
        <v>491</v>
      </c>
      <c r="O45" t="s">
        <v>604</v>
      </c>
      <c r="P45" t="s">
        <v>271</v>
      </c>
      <c r="S45" t="str">
        <f t="shared" si="2"/>
        <v>{   "id": "",   "etag": "" ,   "culture": "en" ,   "ProductCode": "FW-M928",  "ProductCategory": "Rugged",  "ProductType": "HL Mountain Front Wheel",  "ProductName": "HL Mountain Front Wheel",  "ProductDescription": "High-performance mountain replacement wheel.",  "Manufacturer": "Adventure Works",  "Price": { "Amount":300, "Currency": { "CurrencySymbol":"$", "Code": "USD" } },  "DiscountedPrice": { "Amount":300, "Currency": { "CurrencySymbol":"$", "Code": "USD" } },  "Discount":  { "PercentageValue":0, "IsZero": true },  "Color": "White",  "ProductSizes": [  ],  "ProductAttributes": {"Material":"Magnesium","Width":"25 mm","Spoke Count":"30","Wheelbag":"no","Weight":"800 g","Brake Compatibility":"disc","Rotor Compatibility":"8-bolt","Recommended For":"mountain biking","Manufacturer Warranty":"5 years"} },</v>
      </c>
      <c r="T45" t="str">
        <f t="shared" si="0"/>
        <v>{   "ProductCode": "FW-M928",  "ImagePath": "Assets/iStock_front_wheel.jpg" },</v>
      </c>
    </row>
    <row r="46" spans="1:20" x14ac:dyDescent="0.25">
      <c r="A46" t="s">
        <v>348</v>
      </c>
      <c r="B46" t="s">
        <v>66</v>
      </c>
      <c r="C46" t="s">
        <v>300</v>
      </c>
      <c r="D46" t="s">
        <v>66</v>
      </c>
      <c r="E46" t="s">
        <v>4</v>
      </c>
      <c r="F46" t="s">
        <v>67</v>
      </c>
      <c r="G46" t="s">
        <v>271</v>
      </c>
      <c r="H46">
        <v>100</v>
      </c>
      <c r="I46">
        <v>0</v>
      </c>
      <c r="L46" t="s">
        <v>517</v>
      </c>
      <c r="M46" t="s">
        <v>491</v>
      </c>
      <c r="N46" t="s">
        <v>649</v>
      </c>
      <c r="O46" t="s">
        <v>605</v>
      </c>
      <c r="P46" t="s">
        <v>271</v>
      </c>
      <c r="S46" t="str">
        <f t="shared" si="2"/>
        <v>{   "id": "",   "etag": "" ,   "culture": "en" ,   "ProductCode": "FW-R623",  "ProductCategory": "Smooth",  "ProductType": "LL Road Front Wheel",  "ProductName": "LL Road Front Wheel",  "ProductDescription": "Replacement road front wheel for entry-level cyclist.",  "Manufacturer": "Fabrikam",  "Price": { "Amount":100, "Currency": { "CurrencySymbol":"$", "Code": "USD" } },  "DiscountedPrice": { "Amount":100, "Currency": { "CurrencySymbol":"$", "Code": "USD" } },  "Discount":  { "PercentageValue":0, "IsZero": true },  "Color": "White",  "ProductSizes": [  ],  "ProductAttributes": {"Material":"Aluminum","Width":"25 mm","Spoke Count":"10","Weight":"600 g","Recommended For":"road cycling","Manufacturer Warranty":"5 years"} },</v>
      </c>
      <c r="T46" t="str">
        <f t="shared" si="0"/>
        <v>{   "ProductCode": "FW-R623",  "ImagePath": "Assets/iStock_front_wheel.jpg" },</v>
      </c>
    </row>
    <row r="47" spans="1:20" x14ac:dyDescent="0.25">
      <c r="A47" t="s">
        <v>349</v>
      </c>
      <c r="B47" t="s">
        <v>68</v>
      </c>
      <c r="C47" t="s">
        <v>281</v>
      </c>
      <c r="D47" t="s">
        <v>68</v>
      </c>
      <c r="E47" t="s">
        <v>4</v>
      </c>
      <c r="F47" t="s">
        <v>69</v>
      </c>
      <c r="G47" t="s">
        <v>271</v>
      </c>
      <c r="H47">
        <v>200</v>
      </c>
      <c r="I47">
        <v>0</v>
      </c>
      <c r="L47" t="s">
        <v>517</v>
      </c>
      <c r="M47" t="s">
        <v>491</v>
      </c>
      <c r="N47" t="s">
        <v>652</v>
      </c>
      <c r="O47" t="s">
        <v>606</v>
      </c>
      <c r="P47" t="s">
        <v>271</v>
      </c>
      <c r="S47" t="str">
        <f t="shared" si="2"/>
        <v>{   "id": "",   "etag": "" ,   "culture": "en" ,   "ProductCode": "FW-R762",  "ProductCategory": "Rugged",  "ProductType": "ML Road Front Wheel",  "ProductName": "ML Road Front Wheel",  "ProductDescription": "Sturdy alloy features a quick-release hub.",  "Manufacturer": "Contoso",  "Price": { "Amount":200, "Currency": { "CurrencySymbol":"$", "Code": "USD" } },  "DiscountedPrice": { "Amount":200, "Currency": { "CurrencySymbol":"$", "Code": "USD" } },  "Discount":  { "PercentageValue":0, "IsZero": true },  "Color": "White",  "ProductSizes": [  ],  "ProductAttributes": {"Material":"Aluminum","Width":"25 mm","Spoke Count":"12","Weight":"650 g","Brake Compatibility":"rim","Recommended For":"road cycling","Manufacturer Warranty":"5 years"} },</v>
      </c>
      <c r="T47" t="str">
        <f t="shared" si="0"/>
        <v>{   "ProductCode": "FW-R762",  "ImagePath": "Assets/iStock_front_wheel.jpg" },</v>
      </c>
    </row>
    <row r="48" spans="1:20" x14ac:dyDescent="0.25">
      <c r="A48" t="s">
        <v>350</v>
      </c>
      <c r="B48" t="s">
        <v>70</v>
      </c>
      <c r="C48" t="s">
        <v>300</v>
      </c>
      <c r="D48" t="s">
        <v>70</v>
      </c>
      <c r="E48" t="s">
        <v>4</v>
      </c>
      <c r="F48" t="s">
        <v>71</v>
      </c>
      <c r="G48" t="s">
        <v>271</v>
      </c>
      <c r="H48">
        <v>250</v>
      </c>
      <c r="I48">
        <v>0</v>
      </c>
      <c r="L48" t="s">
        <v>517</v>
      </c>
      <c r="M48" t="s">
        <v>491</v>
      </c>
      <c r="O48" t="s">
        <v>607</v>
      </c>
      <c r="P48" t="s">
        <v>271</v>
      </c>
      <c r="S48" t="str">
        <f t="shared" si="2"/>
        <v>{   "id": "",   "etag": "" ,   "culture": "en" ,   "ProductCode": "FW-R820",  "ProductCategory": "Smooth",  "ProductType": "HL Road Front Wheel",  "ProductName": "HL Road Front Wheel",  "ProductDescription": "Strong wheel with double-walled rim.",  "Manufacturer": "Adventure Works",  "Price": { "Amount":250, "Currency": { "CurrencySymbol":"$", "Code": "USD" } },  "DiscountedPrice": { "Amount":250, "Currency": { "CurrencySymbol":"$", "Code": "USD" } },  "Discount":  { "PercentageValue":0, "IsZero": true },  "Color": "White",  "ProductSizes": [  ],  "ProductAttributes": {"Material":"Magnesium","Width":"25 mm","Spoke Count":"16","Weight":"700 g","Brake Compatibility":"disc","Rotor Compatibility":"8-bolt","Recommended For":"road cycling","Manufacturer Warranty":"5 years"} },</v>
      </c>
      <c r="T48" t="str">
        <f t="shared" si="0"/>
        <v>{   "ProductCode": "FW-R820",  "ImagePath": "Assets/iStock_front_wheel.jpg" },</v>
      </c>
    </row>
    <row r="49" spans="1:20" x14ac:dyDescent="0.25">
      <c r="A49" t="s">
        <v>351</v>
      </c>
      <c r="B49" t="s">
        <v>72</v>
      </c>
      <c r="C49" t="s">
        <v>300</v>
      </c>
      <c r="D49" t="s">
        <v>72</v>
      </c>
      <c r="E49" t="s">
        <v>4</v>
      </c>
      <c r="F49" t="s">
        <v>73</v>
      </c>
      <c r="G49" t="s">
        <v>271</v>
      </c>
      <c r="H49">
        <v>300</v>
      </c>
      <c r="I49">
        <v>0</v>
      </c>
      <c r="L49" t="s">
        <v>517</v>
      </c>
      <c r="M49" t="s">
        <v>491</v>
      </c>
      <c r="N49" t="s">
        <v>649</v>
      </c>
      <c r="O49" t="s">
        <v>606</v>
      </c>
      <c r="P49" t="s">
        <v>271</v>
      </c>
      <c r="S49" t="str">
        <f t="shared" si="2"/>
        <v>{   "id": "",   "etag": "" ,   "culture": "en" ,   "ProductCode": "FW-T905",  "ProductCategory": "Smooth",  "ProductType": "Touring Front Wheel",  "ProductName": "Touring Front Wheel",  "ProductDescription": "Aerodynamic rims for smooth riding.",  "Manufacturer": "Fabrikam",  "Price": { "Amount":300, "Currency": { "CurrencySymbol":"$", "Code": "USD" } },  "DiscountedPrice": { "Amount":300, "Currency": { "CurrencySymbol":"$", "Code": "USD" } },  "Discount":  { "PercentageValue":0, "IsZero": true },  "Color": "White",  "ProductSizes": [  ],  "ProductAttributes": {"Material":"Aluminum","Width":"25 mm","Spoke Count":"12","Weight":"650 g","Brake Compatibility":"rim","Recommended For":"road cycling","Manufacturer Warranty":"5 years"} },</v>
      </c>
      <c r="T49" t="str">
        <f t="shared" si="0"/>
        <v>{   "ProductCode": "FW-T905",  "ImagePath": "Assets/iStock_front_wheel.jpg" },</v>
      </c>
    </row>
    <row r="50" spans="1:20" x14ac:dyDescent="0.25">
      <c r="A50" t="s">
        <v>352</v>
      </c>
      <c r="B50" t="s">
        <v>74</v>
      </c>
      <c r="C50" t="s">
        <v>281</v>
      </c>
      <c r="D50" t="s">
        <v>74</v>
      </c>
      <c r="E50" t="s">
        <v>4</v>
      </c>
      <c r="F50" t="s">
        <v>75</v>
      </c>
      <c r="G50" t="s">
        <v>271</v>
      </c>
      <c r="H50">
        <v>99</v>
      </c>
      <c r="I50">
        <v>0</v>
      </c>
      <c r="L50" t="s">
        <v>492</v>
      </c>
      <c r="M50" t="s">
        <v>492</v>
      </c>
      <c r="N50" t="s">
        <v>649</v>
      </c>
      <c r="O50" t="s">
        <v>552</v>
      </c>
      <c r="P50" t="s">
        <v>271</v>
      </c>
      <c r="S50" t="str">
        <f t="shared" si="2"/>
        <v>{   "id": "",   "etag": "" ,   "culture": "en" ,   "ProductCode": "HB-M243",  "ProductCategory": "Rugged",  "ProductType": "LL Mountain Handlebars",  "ProductName": "LL Mountain Handlebars",  "ProductDescription": "All-purpose bar for on or off-road.",  "Manufacturer": "Fabrikam",  "Price": { "Amount":99, "Currency": { "CurrencySymbol":"$", "Code": "USD" } },  "DiscountedPrice": { "Amount":99, "Currency": { "CurrencySymbol":"$", "Code": "USD" } },  "Discount":  { "PercentageValue":0, "IsZero": true },  "Color": "White",  "ProductSizes": [  ],  "ProductAttributes": {"Material": "LL Carbon","Width": "740 mm","Rise": "20 mm","Diameter":"30.0 mm"} },</v>
      </c>
      <c r="T50" t="str">
        <f t="shared" si="0"/>
        <v>{   "ProductCode": "HB-M243",  "ImagePath": "Assets/HB-M243.gif" },</v>
      </c>
    </row>
    <row r="51" spans="1:20" x14ac:dyDescent="0.25">
      <c r="A51" t="s">
        <v>353</v>
      </c>
      <c r="B51" t="s">
        <v>76</v>
      </c>
      <c r="C51" t="s">
        <v>281</v>
      </c>
      <c r="D51" t="s">
        <v>76</v>
      </c>
      <c r="E51" t="s">
        <v>4</v>
      </c>
      <c r="F51" t="s">
        <v>77</v>
      </c>
      <c r="G51" t="s">
        <v>271</v>
      </c>
      <c r="H51">
        <v>149</v>
      </c>
      <c r="I51">
        <v>0</v>
      </c>
      <c r="L51" t="s">
        <v>492</v>
      </c>
      <c r="M51" t="s">
        <v>492</v>
      </c>
      <c r="N51" t="s">
        <v>652</v>
      </c>
      <c r="O51" t="s">
        <v>551</v>
      </c>
      <c r="P51" t="s">
        <v>271</v>
      </c>
      <c r="S51" t="str">
        <f t="shared" si="2"/>
        <v>{   "id": "",   "etag": "" ,   "culture": "en" ,   "ProductCode": "HB-M763",  "ProductCategory": "Rugged",  "ProductType": "ML Mountain Handlebars",  "ProductName": "ML Mountain Handlebars",  "ProductDescription": "Tough aluminum alloy bars for downhill.",  "Manufacturer": "Contoso",  "Price": { "Amount":149, "Currency": { "CurrencySymbol":"$", "Code": "USD" } },  "DiscountedPrice": { "Amount":149, "Currency": { "CurrencySymbol":"$", "Code": "USD" } },  "Discount":  { "PercentageValue":0, "IsZero": true },  "Color": "White",  "ProductSizes": [  ],  "ProductAttributes": {"Material": "ML Carbon","Width": "740 mm","Rise": "25 mm","Reach":"75 mm"} },</v>
      </c>
      <c r="T51" t="str">
        <f t="shared" si="0"/>
        <v>{   "ProductCode": "HB-M763",  "ImagePath": "Assets/HB-M243.gif" },</v>
      </c>
    </row>
    <row r="52" spans="1:20" x14ac:dyDescent="0.25">
      <c r="A52" t="s">
        <v>354</v>
      </c>
      <c r="B52" t="s">
        <v>78</v>
      </c>
      <c r="C52" t="s">
        <v>281</v>
      </c>
      <c r="D52" t="s">
        <v>78</v>
      </c>
      <c r="E52" t="s">
        <v>4</v>
      </c>
      <c r="F52" t="s">
        <v>79</v>
      </c>
      <c r="G52" t="s">
        <v>271</v>
      </c>
      <c r="H52">
        <v>179</v>
      </c>
      <c r="I52">
        <v>0</v>
      </c>
      <c r="L52" t="s">
        <v>492</v>
      </c>
      <c r="M52" t="s">
        <v>492</v>
      </c>
      <c r="O52" t="s">
        <v>548</v>
      </c>
      <c r="P52" t="s">
        <v>271</v>
      </c>
      <c r="S52" t="str">
        <f t="shared" si="2"/>
        <v>{   "id": "",   "etag": "" ,   "culture": "en" ,   "ProductCode": "HB-M918",  "ProductCategory": "Rugged",  "ProductType": "HL Mountain Handlebars",  "ProductName": "HL Mountain Handlebars",  "ProductDescription": "Flat bar strong enough for the pro circuit.",  "Manufacturer": "Adventure Works",  "Price": { "Amount":179, "Currency": { "CurrencySymbol":"$", "Code": "USD" } },  "DiscountedPrice": { "Amount":179, "Currency": { "CurrencySymbol":"$", "Code": "USD" } },  "Discount":  { "PercentageValue":0, "IsZero": true },  "Color": "White",  "ProductSizes": [  ],  "ProductAttributes": {"Material": "HL Carbon","Width": "740 mm","Rise": "30 mm"} },</v>
      </c>
      <c r="T52" t="str">
        <f t="shared" si="0"/>
        <v>{   "ProductCode": "HB-M918",  "ImagePath": "Assets/HB-M243.gif" },</v>
      </c>
    </row>
    <row r="53" spans="1:20" x14ac:dyDescent="0.25">
      <c r="A53" t="s">
        <v>355</v>
      </c>
      <c r="B53" t="s">
        <v>80</v>
      </c>
      <c r="C53" t="s">
        <v>300</v>
      </c>
      <c r="D53" t="s">
        <v>80</v>
      </c>
      <c r="E53" t="s">
        <v>4</v>
      </c>
      <c r="F53" t="s">
        <v>81</v>
      </c>
      <c r="G53" t="s">
        <v>271</v>
      </c>
      <c r="H53">
        <v>80</v>
      </c>
      <c r="I53">
        <v>10</v>
      </c>
      <c r="N53" t="s">
        <v>649</v>
      </c>
      <c r="O53" t="s">
        <v>553</v>
      </c>
      <c r="P53" t="s">
        <v>271</v>
      </c>
      <c r="S53" t="str">
        <f t="shared" si="2"/>
        <v>{   "id": "",   "etag": "" ,   "culture": "en" ,   "ProductCode": "HB-R504",  "ProductCategory": "Smooth",  "ProductType": "LL Road Handlebars",  "ProductName": "LL Road Handlebars",  "ProductDescription": "Unique shape provides easier reach to the levers.",  "Manufacturer": "Fabrikam",  "Price": { "Amount":80, "Currency": { "CurrencySymbol":"$", "Code": "USD" } },  "DiscountedPrice": { "Amount":72, "Currency": { "CurrencySymbol":"$", "Code": "USD" } },  "Discount":  { "PercentageValue":10, "IsZero": false },  "Color": "White",  "ProductSizes": [  ],  "ProductAttributes": {"Material": "LL Carbon","Width": "540 mm","Rise": "20 mm","Reach":"85 mm","Diameter":"30.0 mm"} },</v>
      </c>
      <c r="T53" t="str">
        <f t="shared" si="0"/>
        <v>{   "ProductCode": "HB-R504",  "ImagePath": "Assets/missing.jpg" },</v>
      </c>
    </row>
    <row r="54" spans="1:20" x14ac:dyDescent="0.25">
      <c r="A54" t="s">
        <v>356</v>
      </c>
      <c r="B54" t="s">
        <v>82</v>
      </c>
      <c r="C54" t="s">
        <v>300</v>
      </c>
      <c r="D54" t="s">
        <v>82</v>
      </c>
      <c r="E54" t="s">
        <v>4</v>
      </c>
      <c r="F54" t="s">
        <v>83</v>
      </c>
      <c r="G54" t="s">
        <v>271</v>
      </c>
      <c r="H54">
        <v>110</v>
      </c>
      <c r="I54">
        <v>25</v>
      </c>
      <c r="N54" t="s">
        <v>652</v>
      </c>
      <c r="O54" t="s">
        <v>554</v>
      </c>
      <c r="P54" t="s">
        <v>271</v>
      </c>
      <c r="S54" t="str">
        <f t="shared" si="2"/>
        <v>{   "id": "",   "etag": "" ,   "culture": "en" ,   "ProductCode": "HB-R720",  "ProductCategory": "Smooth",  "ProductType": "ML Road Handlebars",  "ProductName": "ML Road Handlebars",  "ProductDescription": "Anatomically shaped aluminum tube bar will suit all riders.",  "Manufacturer": "Contoso",  "Price": { "Amount":110, "Currency": { "CurrencySymbol":"$", "Code": "USD" } },  "DiscountedPrice": { "Amount":82.5, "Currency": { "CurrencySymbol":"$", "Code": "USD" } },  "Discount":  { "PercentageValue":25, "IsZero": false },  "Color": "White",  "ProductSizes": [  ],  "ProductAttributes": {"Material": "ML Carbon","Width": "540 mm","Rise": "25 mm","Reach":"75 mm","Diameter":"25.0 mm"} },</v>
      </c>
      <c r="T54" t="str">
        <f t="shared" si="0"/>
        <v>{   "ProductCode": "HB-R720",  "ImagePath": "Assets/missing.jpg" },</v>
      </c>
    </row>
    <row r="55" spans="1:20" x14ac:dyDescent="0.25">
      <c r="A55" t="s">
        <v>357</v>
      </c>
      <c r="B55" t="s">
        <v>84</v>
      </c>
      <c r="C55" t="s">
        <v>281</v>
      </c>
      <c r="D55" t="s">
        <v>84</v>
      </c>
      <c r="E55" t="s">
        <v>4</v>
      </c>
      <c r="F55" t="s">
        <v>85</v>
      </c>
      <c r="G55" t="s">
        <v>271</v>
      </c>
      <c r="H55">
        <v>120</v>
      </c>
      <c r="I55">
        <v>10</v>
      </c>
      <c r="O55" t="s">
        <v>555</v>
      </c>
      <c r="P55" t="s">
        <v>271</v>
      </c>
      <c r="S55" t="str">
        <f t="shared" si="2"/>
        <v>{   "id": "",   "etag": "" ,   "culture": "en" ,   "ProductCode": "HB-R956",  "ProductCategory": "Rugged",  "ProductType": "HL Road Handlebars",  "ProductName": "HL Road Handlebars",  "ProductDescription": "Designed for racers; high-end anatomically shaped bar from aluminum alloy.",  "Manufacturer": "Adventure Works",  "Price": { "Amount":120, "Currency": { "CurrencySymbol":"$", "Code": "USD" } },  "DiscountedPrice": { "Amount":108, "Currency": { "CurrencySymbol":"$", "Code": "USD" } },  "Discount":  { "PercentageValue":10, "IsZero": false },  "Color": "White",  "ProductSizes": [  ],  "ProductAttributes": {"Material": "HL Carbon","Width": "540 mm","Rise": "30 mm","Reach":"65 mm","Diameter":"25.0 mm"} },</v>
      </c>
      <c r="T55" t="str">
        <f t="shared" si="0"/>
        <v>{   "ProductCode": "HB-R956",  "ImagePath": "Assets/missing.jpg" },</v>
      </c>
    </row>
    <row r="56" spans="1:20" x14ac:dyDescent="0.25">
      <c r="A56" t="s">
        <v>358</v>
      </c>
      <c r="B56" t="s">
        <v>86</v>
      </c>
      <c r="C56" t="s">
        <v>300</v>
      </c>
      <c r="D56" t="s">
        <v>86</v>
      </c>
      <c r="E56" t="s">
        <v>4</v>
      </c>
      <c r="F56" t="s">
        <v>87</v>
      </c>
      <c r="G56" t="s">
        <v>271</v>
      </c>
      <c r="H56">
        <v>110</v>
      </c>
      <c r="I56">
        <v>10</v>
      </c>
      <c r="N56" t="s">
        <v>649</v>
      </c>
      <c r="O56" t="s">
        <v>550</v>
      </c>
      <c r="P56" t="s">
        <v>271</v>
      </c>
      <c r="S56" t="str">
        <f t="shared" si="2"/>
        <v>{   "id": "",   "etag": "" ,   "culture": "en" ,   "ProductCode": "HB-T721",  "ProductCategory": "Smooth",  "ProductType": "LL Touring Handlebars",  "ProductName": "LL Touring Handlebars",  "ProductDescription": "Unique shape reduces fatigue for entry level riders.",  "Manufacturer": "Fabrikam",  "Price": { "Amount":110, "Currency": { "CurrencySymbol":"$", "Code": "USD" } },  "DiscountedPrice": { "Amount":99, "Currency": { "CurrencySymbol":"$", "Code": "USD" } },  "Discount":  { "PercentageValue":10, "IsZero": false },  "Color": "White",  "ProductSizes": [  ],  "ProductAttributes": {"Material": "LL Carbon","Width": "650 mm","Rise": "20 mm"} },</v>
      </c>
      <c r="T56" t="str">
        <f t="shared" si="0"/>
        <v>{   "ProductCode": "HB-T721",  "ImagePath": "Assets/missing.jpg" },</v>
      </c>
    </row>
    <row r="57" spans="1:20" x14ac:dyDescent="0.25">
      <c r="A57" t="s">
        <v>359</v>
      </c>
      <c r="B57" t="s">
        <v>88</v>
      </c>
      <c r="C57" t="s">
        <v>300</v>
      </c>
      <c r="D57" t="s">
        <v>88</v>
      </c>
      <c r="E57" t="s">
        <v>4</v>
      </c>
      <c r="F57" t="s">
        <v>89</v>
      </c>
      <c r="G57" t="s">
        <v>271</v>
      </c>
      <c r="H57">
        <v>140</v>
      </c>
      <c r="I57">
        <v>25</v>
      </c>
      <c r="O57" t="s">
        <v>549</v>
      </c>
      <c r="P57" t="s">
        <v>271</v>
      </c>
      <c r="S57" t="str">
        <f t="shared" si="2"/>
        <v>{   "id": "",   "etag": "" ,   "culture": "en" ,   "ProductCode": "HB-T928",  "ProductCategory": "Smooth",  "ProductType": "HL Touring Handlebars",  "ProductName": "HL Touring Handlebars",  "ProductDescription": "A light yet stiff aluminum bar for long distance riding.",  "Manufacturer": "Adventure Works",  "Price": { "Amount":140, "Currency": { "CurrencySymbol":"$", "Code": "USD" } },  "DiscountedPrice": { "Amount":105, "Currency": { "CurrencySymbol":"$", "Code": "USD" } },  "Discount":  { "PercentageValue":25, "IsZero": false },  "Color": "White",  "ProductSizes": [  ],  "ProductAttributes": {"Material": "HL Carbon","Width": "650 mm","Rise": "30 mm"} },</v>
      </c>
      <c r="T57" t="str">
        <f t="shared" si="0"/>
        <v>{   "ProductCode": "HB-T928",  "ImagePath": "Assets/missing.jpg" },</v>
      </c>
    </row>
    <row r="58" spans="1:20" x14ac:dyDescent="0.25">
      <c r="A58" t="s">
        <v>360</v>
      </c>
      <c r="B58" t="s">
        <v>90</v>
      </c>
      <c r="C58" t="s">
        <v>299</v>
      </c>
      <c r="D58" t="s">
        <v>90</v>
      </c>
      <c r="E58" t="s">
        <v>4</v>
      </c>
      <c r="F58" t="s">
        <v>91</v>
      </c>
      <c r="G58" t="s">
        <v>271</v>
      </c>
      <c r="H58">
        <v>49</v>
      </c>
      <c r="I58">
        <v>0</v>
      </c>
      <c r="L58" t="s">
        <v>542</v>
      </c>
      <c r="N58" t="s">
        <v>649</v>
      </c>
      <c r="O58" t="s">
        <v>608</v>
      </c>
      <c r="P58" t="s">
        <v>271</v>
      </c>
      <c r="S58" t="str">
        <f t="shared" si="2"/>
        <v>{   "id": "",   "etag": "" ,   "culture": "en" ,   "ProductCode": "HS-0296",  "ProductCategory": "Gear",  "ProductType": "LL Headset",  "ProductName": "LL Headset",  "ProductDescription": "Threadless headset provides quality at an economical price.",  "Manufacturer": "Fabrikam",  "Price": { "Amount":49, "Currency": { "CurrencySymbol":"$", "Code": "USD" } },  "DiscountedPrice": { "Amount":49, "Currency": { "CurrencySymbol":"$", "Code": "USD" } },  "Discount":  { "PercentageValue":0, "IsZero": true },  "Color": "White",  "ProductSizes": [  ],  "ProductAttributes": {"Material":"Aluminum","Steer Tube Diameter":"1-1/8","Recommended For":"road cycling, mountain biking","Manufacturer Warranty":"2014 years","Actual Weight":"140g"} },</v>
      </c>
      <c r="T58" t="str">
        <f t="shared" si="0"/>
        <v>{   "ProductCode": "HS-0296",  "ImagePath": "Assets/iStock_sunglasses.jpg" },</v>
      </c>
    </row>
    <row r="59" spans="1:20" x14ac:dyDescent="0.25">
      <c r="A59" t="s">
        <v>361</v>
      </c>
      <c r="B59" t="s">
        <v>92</v>
      </c>
      <c r="C59" t="s">
        <v>299</v>
      </c>
      <c r="D59" t="s">
        <v>92</v>
      </c>
      <c r="E59" t="s">
        <v>4</v>
      </c>
      <c r="F59" t="s">
        <v>93</v>
      </c>
      <c r="G59" t="s">
        <v>271</v>
      </c>
      <c r="H59">
        <v>59</v>
      </c>
      <c r="I59">
        <v>0</v>
      </c>
      <c r="L59" t="s">
        <v>542</v>
      </c>
      <c r="N59" t="s">
        <v>652</v>
      </c>
      <c r="O59" t="s">
        <v>609</v>
      </c>
      <c r="P59" t="s">
        <v>271</v>
      </c>
      <c r="S59" t="str">
        <f t="shared" si="2"/>
        <v>{   "id": "",   "etag": "" ,   "culture": "en" ,   "ProductCode": "HS-2451",  "ProductCategory": "Gear",  "ProductType": "ML Headset",  "ProductName": "ML Headset",  "ProductDescription": "Sealed cartridge keeps dirt out.",  "Manufacturer": "Contoso",  "Price": { "Amount":59, "Currency": { "CurrencySymbol":"$", "Code": "USD" } },  "DiscountedPrice": { "Amount":59, "Currency": { "CurrencySymbol":"$", "Code": "USD" } },  "Discount":  { "PercentageValue":0, "IsZero": true },  "Color": "White",  "ProductSizes": [  ],  "ProductAttributes": {"Material":"Magnesium","Steer Tube Diameter":"1-1/8","Recommended For":"road cycling, mountain biking","Manufacturer Warranty":"2014 years","Actual Weight":"120g"} },</v>
      </c>
      <c r="T59" t="str">
        <f t="shared" si="0"/>
        <v>{   "ProductCode": "HS-2451",  "ImagePath": "Assets/iStock_sunglasses.jpg" },</v>
      </c>
    </row>
    <row r="60" spans="1:20" x14ac:dyDescent="0.25">
      <c r="A60" t="s">
        <v>362</v>
      </c>
      <c r="B60" t="s">
        <v>94</v>
      </c>
      <c r="C60" t="s">
        <v>299</v>
      </c>
      <c r="D60" t="s">
        <v>94</v>
      </c>
      <c r="E60" t="s">
        <v>4</v>
      </c>
      <c r="F60" t="s">
        <v>456</v>
      </c>
      <c r="G60" t="s">
        <v>271</v>
      </c>
      <c r="H60">
        <v>69</v>
      </c>
      <c r="I60">
        <v>0</v>
      </c>
      <c r="L60" t="s">
        <v>542</v>
      </c>
      <c r="O60" t="s">
        <v>610</v>
      </c>
      <c r="P60" t="s">
        <v>271</v>
      </c>
      <c r="S60" t="str">
        <f t="shared" si="2"/>
        <v>{   "id": "",   "etag": "" ,   "culture": "en" ,   "ProductCode": "HS-3479",  "ProductCategory": "Gear",  "ProductType": "HL Headset",  "ProductName": "HL Headset",  "ProductDescription": "High-quality 1\" threadless headset with a grease port for quick lubrication.",  "Manufacturer": "Adventure Works",  "Price": { "Amount":69, "Currency": { "CurrencySymbol":"$", "Code": "USD" } },  "DiscountedPrice": { "Amount":69, "Currency": { "CurrencySymbol":"$", "Code": "USD" } },  "Discount":  { "PercentageValue":0, "IsZero": true },  "Color": "White",  "ProductSizes": [  ],  "ProductAttributes": {"Material":"Carbon fiber","Steer Tube Diameter":"1-1/8","Recommended For":"road cycling, mountain biking","Manufacturer Warranty":"2014 years","Actual Weight":"100g"} },</v>
      </c>
      <c r="T60" t="str">
        <f t="shared" si="0"/>
        <v>{   "ProductCode": "HS-3479",  "ImagePath": "Assets/iStock_sunglasses.jpg" },</v>
      </c>
    </row>
    <row r="61" spans="1:20" x14ac:dyDescent="0.25">
      <c r="A61" t="s">
        <v>363</v>
      </c>
      <c r="B61" t="s">
        <v>95</v>
      </c>
      <c r="C61" t="s">
        <v>281</v>
      </c>
      <c r="D61" t="s">
        <v>95</v>
      </c>
      <c r="E61" t="s">
        <v>4</v>
      </c>
      <c r="F61" t="s">
        <v>96</v>
      </c>
      <c r="G61" t="s">
        <v>271</v>
      </c>
      <c r="H61">
        <v>60</v>
      </c>
      <c r="I61">
        <v>0</v>
      </c>
      <c r="L61" t="s">
        <v>504</v>
      </c>
      <c r="M61" t="s">
        <v>493</v>
      </c>
      <c r="N61" t="s">
        <v>649</v>
      </c>
      <c r="O61" t="s">
        <v>611</v>
      </c>
      <c r="P61" t="s">
        <v>271</v>
      </c>
      <c r="S61" t="str">
        <f t="shared" si="2"/>
        <v>{   "id": "",   "etag": "" ,   "culture": "en" ,   "ProductCode": "PD-M282",  "ProductCategory": "Rugged",  "ProductType": "LL Mountain Pedal",  "ProductName": "LL Mountain Pedal",  "ProductDescription": "Expanded platform so you can ride in any shoes; great for all-around riding.",  "Manufacturer": "Fabrikam",  "Price": { "Amount":60, "Currency": { "CurrencySymbol":"$", "Code": "USD" } },  "DiscountedPrice": { "Amount":60, "Currency": { "CurrencySymbol":"$", "Code": "USD" } },  "Discount":  { "PercentageValue":0, "IsZero": true },  "Color": "White",  "ProductSizes": [  ],  "ProductAttributes": {"Material":"Steel","Float":"5 deg","Entry / Release":"15 deg","Actual Weight":"300g","Recommended For":"cycling","Manufacturer Warranty":"2 years"} },</v>
      </c>
      <c r="T61" t="str">
        <f t="shared" si="0"/>
        <v>{   "ProductCode": "PD-M282",  "ImagePath": "Assets/iStock_pedal_1.jpg" },</v>
      </c>
    </row>
    <row r="62" spans="1:20" x14ac:dyDescent="0.25">
      <c r="A62" t="s">
        <v>364</v>
      </c>
      <c r="B62" t="s">
        <v>97</v>
      </c>
      <c r="C62" t="s">
        <v>281</v>
      </c>
      <c r="D62" t="s">
        <v>97</v>
      </c>
      <c r="E62" t="s">
        <v>4</v>
      </c>
      <c r="F62" t="s">
        <v>98</v>
      </c>
      <c r="G62" t="s">
        <v>271</v>
      </c>
      <c r="H62">
        <v>70</v>
      </c>
      <c r="I62">
        <v>0</v>
      </c>
      <c r="L62" t="s">
        <v>504</v>
      </c>
      <c r="M62" t="s">
        <v>493</v>
      </c>
      <c r="N62" t="s">
        <v>652</v>
      </c>
      <c r="O62" t="s">
        <v>612</v>
      </c>
      <c r="P62" t="s">
        <v>271</v>
      </c>
      <c r="S62" t="str">
        <f t="shared" si="2"/>
        <v>{   "id": "",   "etag": "" ,   "culture": "en" ,   "ProductCode": "PD-M340",  "ProductCategory": "Rugged",  "ProductType": "ML Mountain Pedal",  "ProductName": "ML Mountain Pedal",  "ProductDescription": "Lightweight, durable, clipless pedal with adjustable tension.",  "Manufacturer": "Contoso",  "Price": { "Amount":70, "Currency": { "CurrencySymbol":"$", "Code": "USD" } },  "DiscountedPrice": { "Amount":70, "Currency": { "CurrencySymbol":"$", "Code": "USD" } },  "Discount":  { "PercentageValue":0, "IsZero": true },  "Color": "White",  "ProductSizes": [  ],  "ProductAttributes": {"Material":"Composite","Float":"10 deg","Recommended For":"cycling","Actual Weight":"250g"} },</v>
      </c>
      <c r="T62" t="str">
        <f t="shared" si="0"/>
        <v>{   "ProductCode": "PD-M340",  "ImagePath": "Assets/iStock_pedal_1.jpg" },</v>
      </c>
    </row>
    <row r="63" spans="1:20" x14ac:dyDescent="0.25">
      <c r="A63" t="s">
        <v>365</v>
      </c>
      <c r="B63" t="s">
        <v>99</v>
      </c>
      <c r="C63" t="s">
        <v>281</v>
      </c>
      <c r="D63" t="s">
        <v>99</v>
      </c>
      <c r="E63" t="s">
        <v>4</v>
      </c>
      <c r="F63" t="s">
        <v>100</v>
      </c>
      <c r="G63" t="s">
        <v>271</v>
      </c>
      <c r="H63">
        <v>90</v>
      </c>
      <c r="I63">
        <v>0</v>
      </c>
      <c r="L63" t="s">
        <v>504</v>
      </c>
      <c r="M63" t="s">
        <v>493</v>
      </c>
      <c r="O63" t="s">
        <v>613</v>
      </c>
      <c r="P63" t="s">
        <v>271</v>
      </c>
      <c r="S63" t="str">
        <f t="shared" si="2"/>
        <v>{   "id": "",   "etag": "" ,   "culture": "en" ,   "ProductCode": "PD-M562",  "ProductCategory": "Rugged",  "ProductType": "HL Mountain Pedal",  "ProductName": "HL Mountain Pedal",  "ProductDescription": "Stainless steel; designed to shed mud easily.",  "Manufacturer": "Adventure Works",  "Price": { "Amount":90, "Currency": { "CurrencySymbol":"$", "Code": "USD" } },  "DiscountedPrice": { "Amount":90, "Currency": { "CurrencySymbol":"$", "Code": "USD" } },  "Discount":  { "PercentageValue":0, "IsZero": true },  "Color": "White",  "ProductSizes": [  ],  "ProductAttributes": {"Material":"Carbon fiber","Float":"10 deg","Cleat Type":"IClic","Actual Weight":"210g","Recommended For":"road cycling","Manufacturer Warranty":"2 years"} },</v>
      </c>
      <c r="T63" t="str">
        <f t="shared" ref="T63:T126" si="4">CONCATENATE(
"{ ",
  "  ""ProductCode"": """,A63,""",",
  "  ""ImagePath"": ""Assets/",IF(L63="","missing.jpg",L63),"""",
" }",
IF(S64="","",",")
)</f>
        <v>{   "ProductCode": "PD-M562",  "ImagePath": "Assets/iStock_pedal_1.jpg" },</v>
      </c>
    </row>
    <row r="64" spans="1:20" x14ac:dyDescent="0.25">
      <c r="A64" t="s">
        <v>366</v>
      </c>
      <c r="B64" t="s">
        <v>101</v>
      </c>
      <c r="C64" t="s">
        <v>300</v>
      </c>
      <c r="D64" t="s">
        <v>101</v>
      </c>
      <c r="E64" t="s">
        <v>4</v>
      </c>
      <c r="F64" t="s">
        <v>102</v>
      </c>
      <c r="G64" t="s">
        <v>271</v>
      </c>
      <c r="H64">
        <v>50</v>
      </c>
      <c r="I64">
        <v>10</v>
      </c>
      <c r="L64" t="s">
        <v>505</v>
      </c>
      <c r="M64" t="s">
        <v>527</v>
      </c>
      <c r="N64" t="s">
        <v>649</v>
      </c>
      <c r="O64" t="s">
        <v>611</v>
      </c>
      <c r="P64" t="s">
        <v>271</v>
      </c>
      <c r="S64" t="str">
        <f t="shared" si="2"/>
        <v>{   "id": "",   "etag": "" ,   "culture": "en" ,   "ProductCode": "PD-R347",  "ProductCategory": "Smooth",  "ProductType": "LL Road Pedal",  "ProductName": "LL Road Pedal",  "ProductDescription": "Clipless pedals - aluminum.",  "Manufacturer": "Fabrikam",  "Price": { "Amount":50, "Currency": { "CurrencySymbol":"$", "Code": "USD" } },  "DiscountedPrice": { "Amount":45, "Currency": { "CurrencySymbol":"$", "Code": "USD" } },  "Discount":  { "PercentageValue":10, "IsZero": false },  "Color": "White",  "ProductSizes": [  ],  "ProductAttributes": {"Material":"Steel","Float":"5 deg","Entry / Release":"15 deg","Actual Weight":"300g","Recommended For":"cycling","Manufacturer Warranty":"2 years"} },</v>
      </c>
      <c r="T64" t="str">
        <f t="shared" si="4"/>
        <v>{   "ProductCode": "PD-R347",  "ImagePath": "Assets/iStock_pedal_2.jpg" },</v>
      </c>
    </row>
    <row r="65" spans="1:20" x14ac:dyDescent="0.25">
      <c r="A65" t="s">
        <v>367</v>
      </c>
      <c r="B65" t="s">
        <v>103</v>
      </c>
      <c r="C65" t="s">
        <v>300</v>
      </c>
      <c r="D65" t="s">
        <v>103</v>
      </c>
      <c r="E65" t="s">
        <v>4</v>
      </c>
      <c r="F65" t="s">
        <v>104</v>
      </c>
      <c r="G65" t="s">
        <v>271</v>
      </c>
      <c r="H65">
        <v>65</v>
      </c>
      <c r="I65">
        <v>10</v>
      </c>
      <c r="L65" t="s">
        <v>505</v>
      </c>
      <c r="M65" t="s">
        <v>527</v>
      </c>
      <c r="N65" t="s">
        <v>652</v>
      </c>
      <c r="O65" t="s">
        <v>612</v>
      </c>
      <c r="P65" t="s">
        <v>271</v>
      </c>
      <c r="S65" t="str">
        <f t="shared" si="2"/>
        <v>{   "id": "",   "etag": "" ,   "culture": "en" ,   "ProductCode": "PD-R563",  "ProductCategory": "Smooth",  "ProductType": "ML Road Pedal",  "ProductName": "ML Road Pedal",  "ProductDescription": "Lightweight aluminum alloy construction.",  "Manufacturer": "Contoso",  "Price": { "Amount":65, "Currency": { "CurrencySymbol":"$", "Code": "USD" } },  "DiscountedPrice": { "Amount":58.5, "Currency": { "CurrencySymbol":"$", "Code": "USD" } },  "Discount":  { "PercentageValue":10, "IsZero": false },  "Color": "White",  "ProductSizes": [  ],  "ProductAttributes": {"Material":"Composite","Float":"10 deg","Recommended For":"cycling","Actual Weight":"250g"} },</v>
      </c>
      <c r="T65" t="str">
        <f t="shared" si="4"/>
        <v>{   "ProductCode": "PD-R563",  "ImagePath": "Assets/iStock_pedal_2.jpg" },</v>
      </c>
    </row>
    <row r="66" spans="1:20" x14ac:dyDescent="0.25">
      <c r="A66" t="s">
        <v>368</v>
      </c>
      <c r="B66" t="s">
        <v>105</v>
      </c>
      <c r="C66" t="s">
        <v>300</v>
      </c>
      <c r="D66" t="s">
        <v>105</v>
      </c>
      <c r="E66" t="s">
        <v>4</v>
      </c>
      <c r="F66" t="s">
        <v>106</v>
      </c>
      <c r="G66" t="s">
        <v>271</v>
      </c>
      <c r="H66">
        <v>75</v>
      </c>
      <c r="I66">
        <v>10</v>
      </c>
      <c r="L66" t="s">
        <v>505</v>
      </c>
      <c r="M66" t="s">
        <v>527</v>
      </c>
      <c r="O66" t="s">
        <v>613</v>
      </c>
      <c r="P66" t="s">
        <v>271</v>
      </c>
      <c r="S66" t="str">
        <f t="shared" si="2"/>
        <v>{   "id": "",   "etag": "" ,   "culture": "en" ,   "ProductCode": "PD-R853",  "ProductCategory": "Smooth",  "ProductType": "HL Road Pedal",  "ProductName": "HL Road Pedal",  "ProductDescription": "Top-of-the-line clipless pedals with adjustable tension.",  "Manufacturer": "Adventure Works",  "Price": { "Amount":75, "Currency": { "CurrencySymbol":"$", "Code": "USD" } },  "DiscountedPrice": { "Amount":67.5, "Currency": { "CurrencySymbol":"$", "Code": "USD" } },  "Discount":  { "PercentageValue":10, "IsZero": false },  "Color": "White",  "ProductSizes": [  ],  "ProductAttributes": {"Material":"Carbon fiber","Float":"10 deg","Cleat Type":"IClic","Actual Weight":"210g","Recommended For":"road cycling","Manufacturer Warranty":"2 years"} },</v>
      </c>
      <c r="T66" t="str">
        <f t="shared" si="4"/>
        <v>{   "ProductCode": "PD-R853",  "ImagePath": "Assets/iStock_pedal_2.jpg" },</v>
      </c>
    </row>
    <row r="67" spans="1:20" x14ac:dyDescent="0.25">
      <c r="A67" t="s">
        <v>369</v>
      </c>
      <c r="B67" t="s">
        <v>107</v>
      </c>
      <c r="C67" t="s">
        <v>300</v>
      </c>
      <c r="D67" t="s">
        <v>107</v>
      </c>
      <c r="E67" t="s">
        <v>4</v>
      </c>
      <c r="F67" t="s">
        <v>108</v>
      </c>
      <c r="G67" t="s">
        <v>271</v>
      </c>
      <c r="H67">
        <v>85</v>
      </c>
      <c r="I67">
        <v>0</v>
      </c>
      <c r="L67" t="s">
        <v>505</v>
      </c>
      <c r="M67" t="s">
        <v>494</v>
      </c>
      <c r="N67" t="s">
        <v>649</v>
      </c>
      <c r="O67" t="s">
        <v>612</v>
      </c>
      <c r="P67" t="s">
        <v>271</v>
      </c>
      <c r="S67" t="str">
        <f t="shared" ref="S67:S130" si="5">CONCATENATE(
"{ ",
   "  ""id"": """", ",
  "  ""etag"": """" , ",
  "  ""culture"": ""en"" , ",
  "  ""ProductCode"": """,A67,""",",
  "  ""ProductCategory"": """,C67,""",",
  "  ""ProductType"": """,D67,""",",
  "  ""ProductName"": """,B67,""",",
  "  ""ProductDescription"": """,F67,""",",
  "  ""Manufacturer"": """,IF(N67="", "Adventure Works", N67),""",",
  "  ""Price"": { ""Amount"":",H67,", ""Currency"": { ""CurrencySymbol"":""$"", ""Code"": ""USD"" } },",
  "  ""DiscountedPrice"": { ""Amount"":",ROUND(H67*(1-I67/100), 2),", ""Currency"": { ""CurrencySymbol"":""$"", ""Code"": ""USD"" } },",
  "  ""Discount"":  { ""PercentageValue"":",I67,", ""IsZero"": ", IF(I67=0, "true", "false")," },",
  "  ""Color"": """,IF(K67 = "", "White", K67),""",",
  "  ""ProductSizes"": [ ",J67," ],",
  "  ""ProductAttributes"": ",O67,
" }",
IF(S68="","",",")
)</f>
        <v>{   "id": "",   "etag": "" ,   "culture": "en" ,   "ProductCode": "PD-T852",  "ProductCategory": "Smooth",  "ProductType": "Touring Pedal",  "ProductName": "Touring Pedal",  "ProductDescription": "A stable pedal for all-day riding.",  "Manufacturer": "Fabrikam",  "Price": { "Amount":85, "Currency": { "CurrencySymbol":"$", "Code": "USD" } },  "DiscountedPrice": { "Amount":85, "Currency": { "CurrencySymbol":"$", "Code": "USD" } },  "Discount":  { "PercentageValue":0, "IsZero": true },  "Color": "White",  "ProductSizes": [  ],  "ProductAttributes": {"Material":"Composite","Float":"10 deg","Recommended For":"cycling","Actual Weight":"250g"} },</v>
      </c>
      <c r="T67" t="str">
        <f t="shared" si="4"/>
        <v>{   "ProductCode": "PD-T852",  "ImagePath": "Assets/iStock_pedal_2.jpg" },</v>
      </c>
    </row>
    <row r="68" spans="1:20" x14ac:dyDescent="0.25">
      <c r="A68" t="s">
        <v>370</v>
      </c>
      <c r="B68" t="s">
        <v>109</v>
      </c>
      <c r="C68" t="s">
        <v>300</v>
      </c>
      <c r="D68" t="s">
        <v>109</v>
      </c>
      <c r="E68" t="s">
        <v>4</v>
      </c>
      <c r="F68" t="s">
        <v>110</v>
      </c>
      <c r="G68" t="s">
        <v>271</v>
      </c>
      <c r="H68">
        <v>99</v>
      </c>
      <c r="I68">
        <v>0</v>
      </c>
      <c r="L68" t="s">
        <v>543</v>
      </c>
      <c r="N68" t="s">
        <v>652</v>
      </c>
      <c r="O68" t="s">
        <v>606</v>
      </c>
      <c r="P68" t="s">
        <v>271</v>
      </c>
      <c r="S68" t="str">
        <f t="shared" si="5"/>
        <v>{   "id": "",   "etag": "" ,   "culture": "en" ,   "ProductCode": "RW-R762",  "ProductCategory": "Smooth",  "ProductType": "ML Road Rear Wheel",  "ProductName": "ML Road Rear Wheel",  "ProductDescription": "Aluminum alloy rim with stainless steel spokes; built for speed.",  "Manufacturer": "Contoso",  "Price": { "Amount":99, "Currency": { "CurrencySymbol":"$", "Code": "USD" } },  "DiscountedPrice": { "Amount":99, "Currency": { "CurrencySymbol":"$", "Code": "USD" } },  "Discount":  { "PercentageValue":0, "IsZero": true },  "Color": "White",  "ProductSizes": [  ],  "ProductAttributes": {"Material":"Aluminum","Width":"25 mm","Spoke Count":"12","Weight":"650 g","Brake Compatibility":"rim","Recommended For":"road cycling","Manufacturer Warranty":"5 years"} },</v>
      </c>
      <c r="T68" t="str">
        <f t="shared" si="4"/>
        <v>{   "ProductCode": "RW-R762",  "ImagePath": "Assets/iStock_rear_wheel.jpg" },</v>
      </c>
    </row>
    <row r="69" spans="1:20" x14ac:dyDescent="0.25">
      <c r="A69" t="s">
        <v>371</v>
      </c>
      <c r="B69" t="s">
        <v>111</v>
      </c>
      <c r="C69" t="s">
        <v>300</v>
      </c>
      <c r="D69" t="s">
        <v>111</v>
      </c>
      <c r="E69" t="s">
        <v>4</v>
      </c>
      <c r="F69" t="s">
        <v>112</v>
      </c>
      <c r="G69" t="s">
        <v>271</v>
      </c>
      <c r="H69">
        <v>119</v>
      </c>
      <c r="I69">
        <v>0</v>
      </c>
      <c r="L69" t="s">
        <v>543</v>
      </c>
      <c r="N69" t="s">
        <v>652</v>
      </c>
      <c r="O69" t="s">
        <v>607</v>
      </c>
      <c r="P69" t="s">
        <v>271</v>
      </c>
      <c r="S69" t="str">
        <f t="shared" si="5"/>
        <v>{   "id": "",   "etag": "" ,   "culture": "en" ,   "ProductCode": "RW-R820",  "ProductCategory": "Smooth",  "ProductType": "HL Road Rear Wheel",  "ProductName": "HL Road Rear Wheel",  "ProductDescription": "Strong rear wheel with double-walled rim.",  "Manufacturer": "Contoso",  "Price": { "Amount":119, "Currency": { "CurrencySymbol":"$", "Code": "USD" } },  "DiscountedPrice": { "Amount":119, "Currency": { "CurrencySymbol":"$", "Code": "USD" } },  "Discount":  { "PercentageValue":0, "IsZero": true },  "Color": "White",  "ProductSizes": [  ],  "ProductAttributes": {"Material":"Magnesium","Width":"25 mm","Spoke Count":"16","Weight":"700 g","Brake Compatibility":"disc","Rotor Compatibility":"8-bolt","Recommended For":"road cycling","Manufacturer Warranty":"5 years"} },</v>
      </c>
      <c r="T69" t="str">
        <f t="shared" si="4"/>
        <v>{   "ProductCode": "RW-R820",  "ImagePath": "Assets/iStock_rear_wheel.jpg" },</v>
      </c>
    </row>
    <row r="70" spans="1:20" x14ac:dyDescent="0.25">
      <c r="A70" t="s">
        <v>372</v>
      </c>
      <c r="B70" t="s">
        <v>113</v>
      </c>
      <c r="C70" t="s">
        <v>300</v>
      </c>
      <c r="D70" t="s">
        <v>113</v>
      </c>
      <c r="E70" t="s">
        <v>4</v>
      </c>
      <c r="F70" t="s">
        <v>114</v>
      </c>
      <c r="G70" t="s">
        <v>271</v>
      </c>
      <c r="H70">
        <v>129</v>
      </c>
      <c r="I70">
        <v>0</v>
      </c>
      <c r="L70" t="s">
        <v>543</v>
      </c>
      <c r="N70" t="s">
        <v>649</v>
      </c>
      <c r="O70" t="s">
        <v>606</v>
      </c>
      <c r="P70" t="s">
        <v>271</v>
      </c>
      <c r="S70" t="str">
        <f t="shared" si="5"/>
        <v>{   "id": "",   "etag": "" ,   "culture": "en" ,   "ProductCode": "RW-T905",  "ProductCategory": "Smooth",  "ProductType": "Touring Rear Wheel",  "ProductName": "Touring Rear Wheel",  "ProductDescription": "Excellent aerodynamic rims guarantee a smooth ride.",  "Manufacturer": "Fabrikam",  "Price": { "Amount":129, "Currency": { "CurrencySymbol":"$", "Code": "USD" } },  "DiscountedPrice": { "Amount":129, "Currency": { "CurrencySymbol":"$", "Code": "USD" } },  "Discount":  { "PercentageValue":0, "IsZero": true },  "Color": "White",  "ProductSizes": [  ],  "ProductAttributes": {"Material":"Aluminum","Width":"25 mm","Spoke Count":"12","Weight":"650 g","Brake Compatibility":"rim","Recommended For":"road cycling","Manufacturer Warranty":"5 years"} },</v>
      </c>
      <c r="T70" t="str">
        <f t="shared" si="4"/>
        <v>{   "ProductCode": "RW-T905",  "ImagePath": "Assets/iStock_rear_wheel.jpg" },</v>
      </c>
    </row>
    <row r="71" spans="1:20" x14ac:dyDescent="0.25">
      <c r="A71" t="s">
        <v>373</v>
      </c>
      <c r="B71" t="s">
        <v>115</v>
      </c>
      <c r="C71" t="s">
        <v>281</v>
      </c>
      <c r="D71" t="s">
        <v>116</v>
      </c>
      <c r="E71" t="s">
        <v>4</v>
      </c>
      <c r="F71" t="s">
        <v>117</v>
      </c>
      <c r="G71" t="s">
        <v>271</v>
      </c>
      <c r="H71">
        <v>89</v>
      </c>
      <c r="I71">
        <v>0</v>
      </c>
      <c r="L71" t="s">
        <v>506</v>
      </c>
      <c r="M71" t="s">
        <v>528</v>
      </c>
      <c r="O71" t="s">
        <v>614</v>
      </c>
      <c r="P71" t="s">
        <v>271</v>
      </c>
      <c r="S71" t="str">
        <f t="shared" si="5"/>
        <v>{   "id": "",   "etag": "" ,   "culture": "en" ,   "ProductCode": "SE-M236",  "ProductCategory": "Rugged",  "ProductType": "LL Mountain Seat/Saddle 2",  "ProductName": "LL Mountain Seat/Saddle",  "ProductDescription": "Synthetic leather. Features gel for increased comfort.",  "Manufacturer": "Adventure Works",  "Price": { "Amount":89, "Currency": { "CurrencySymbol":"$", "Code": "USD" } },  "DiscountedPrice": { "Amount":89, "Currency": { "CurrencySymbol":"$", "Code": "USD" } },  "Discount":  { "PercentageValue":0, "IsZero": true },  "Color": "White",  "ProductSizes": [  ],  "ProductAttributes": {"Cover":"leather","Rails":"Steel","Seat Width":"170 mm","Weight":"800 g","Recommended For":"all","Manufacturer Warranty":"1 year"} },</v>
      </c>
      <c r="T71" t="str">
        <f t="shared" si="4"/>
        <v>{   "ProductCode": "SE-M236",  "ImagePath": "Assets/iStock_saddle.jpg" },</v>
      </c>
    </row>
    <row r="72" spans="1:20" x14ac:dyDescent="0.25">
      <c r="A72" t="s">
        <v>374</v>
      </c>
      <c r="B72" t="s">
        <v>118</v>
      </c>
      <c r="C72" t="s">
        <v>281</v>
      </c>
      <c r="D72" t="s">
        <v>119</v>
      </c>
      <c r="E72" t="s">
        <v>4</v>
      </c>
      <c r="F72" t="s">
        <v>120</v>
      </c>
      <c r="G72" t="s">
        <v>271</v>
      </c>
      <c r="H72">
        <v>99</v>
      </c>
      <c r="I72">
        <v>0</v>
      </c>
      <c r="L72" t="s">
        <v>506</v>
      </c>
      <c r="M72" t="s">
        <v>528</v>
      </c>
      <c r="O72" t="s">
        <v>615</v>
      </c>
      <c r="P72" t="s">
        <v>271</v>
      </c>
      <c r="S72" t="str">
        <f t="shared" si="5"/>
        <v>{   "id": "",   "etag": "" ,   "culture": "en" ,   "ProductCode": "SE-M798",  "ProductCategory": "Rugged",  "ProductType": "ML Mountain Seat/Saddle 2",  "ProductName": "ML Mountain Seat/Saddle",  "ProductDescription": "Designed to absorb shock.",  "Manufacturer": "Adventure Works",  "Price": { "Amount":99, "Currency": { "CurrencySymbol":"$", "Code": "USD" } },  "DiscountedPrice": { "Amount":99, "Currency": { "CurrencySymbol":"$", "Code": "USD" } },  "Discount":  { "PercentageValue":0, "IsZero": true },  "Color": "White",  "ProductSizes": [  ],  "ProductAttributes": {"Cover":"leather","Rails":"Steel","Seat Width":"170 mm","Weight":"540 g","Recommended For":"all"} },</v>
      </c>
      <c r="T72" t="str">
        <f t="shared" si="4"/>
        <v>{   "ProductCode": "SE-M798",  "ImagePath": "Assets/iStock_saddle.jpg" },</v>
      </c>
    </row>
    <row r="73" spans="1:20" x14ac:dyDescent="0.25">
      <c r="A73" t="s">
        <v>375</v>
      </c>
      <c r="B73" t="s">
        <v>121</v>
      </c>
      <c r="C73" t="s">
        <v>281</v>
      </c>
      <c r="D73" t="s">
        <v>122</v>
      </c>
      <c r="E73" t="s">
        <v>4</v>
      </c>
      <c r="F73" t="s">
        <v>123</v>
      </c>
      <c r="G73" t="s">
        <v>271</v>
      </c>
      <c r="H73">
        <v>109</v>
      </c>
      <c r="I73">
        <v>0</v>
      </c>
      <c r="L73" t="s">
        <v>506</v>
      </c>
      <c r="M73" t="s">
        <v>528</v>
      </c>
      <c r="O73" t="s">
        <v>616</v>
      </c>
      <c r="P73" t="s">
        <v>271</v>
      </c>
      <c r="S73" t="str">
        <f t="shared" si="5"/>
        <v>{   "id": "",   "etag": "" ,   "culture": "en" ,   "ProductCode": "SE-M940",  "ProductCategory": "Rugged",  "ProductType": "HL Mountain Seat/Saddle 2",  "ProductName": "HL Mountain Seat/Saddle",  "ProductDescription": "Anatomic design for a full-day of riding in comfort. Durable leather.",  "Manufacturer": "Adventure Works",  "Price": { "Amount":109, "Currency": { "CurrencySymbol":"$", "Code": "USD" } },  "DiscountedPrice": { "Amount":109, "Currency": { "CurrencySymbol":"$", "Code": "USD" } },  "Discount":  { "PercentageValue":0, "IsZero": true },  "Color": "White",  "ProductSizes": [  ],  "ProductAttributes": {"Cover":"leather","Rails":"Steel","Length":"250 mm","Width":"150 mm","Weight":"500 g","Recommended For":"all","Manufacturer Warranty":"1 year"} },</v>
      </c>
      <c r="T73" t="str">
        <f t="shared" si="4"/>
        <v>{   "ProductCode": "SE-M940",  "ImagePath": "Assets/iStock_saddle.jpg" },</v>
      </c>
    </row>
    <row r="74" spans="1:20" x14ac:dyDescent="0.25">
      <c r="A74" t="s">
        <v>376</v>
      </c>
      <c r="B74" t="s">
        <v>124</v>
      </c>
      <c r="C74" t="s">
        <v>300</v>
      </c>
      <c r="D74" t="s">
        <v>125</v>
      </c>
      <c r="E74" t="s">
        <v>4</v>
      </c>
      <c r="F74" t="s">
        <v>126</v>
      </c>
      <c r="G74" t="s">
        <v>271</v>
      </c>
      <c r="H74">
        <v>99</v>
      </c>
      <c r="I74">
        <v>0</v>
      </c>
      <c r="L74" t="s">
        <v>506</v>
      </c>
      <c r="M74" t="s">
        <v>528</v>
      </c>
      <c r="O74" t="s">
        <v>617</v>
      </c>
      <c r="P74" t="s">
        <v>271</v>
      </c>
      <c r="S74" t="str">
        <f t="shared" si="5"/>
        <v>{   "id": "",   "etag": "" ,   "culture": "en" ,   "ProductCode": "SE-R581",  "ProductCategory": "Smooth",  "ProductType": "LL Road Seat/Saddle 1",  "ProductName": "LL Road Seat/Saddle",  "ProductDescription": "Lightweight foam-padded saddle.",  "Manufacturer": "Adventure Works",  "Price": { "Amount":99, "Currency": { "CurrencySymbol":"$", "Code": "USD" } },  "DiscountedPrice": { "Amount":99, "Currency": { "CurrencySymbol":"$", "Code": "USD" } },  "Discount":  { "PercentageValue":0, "IsZero": true },  "Color": "White",  "ProductSizes": [  ],  "ProductAttributes": {"Cover":"leather","Shell":"nylon","Rails":"Steel","Length":"250 mm","Width":"130 mm","Weight":"200 g","Recommended For":"road cycling","Manufacturer Warranty":"2 Years"} },</v>
      </c>
      <c r="T74" t="str">
        <f t="shared" si="4"/>
        <v>{   "ProductCode": "SE-R581",  "ImagePath": "Assets/iStock_saddle.jpg" },</v>
      </c>
    </row>
    <row r="75" spans="1:20" x14ac:dyDescent="0.25">
      <c r="A75" t="s">
        <v>377</v>
      </c>
      <c r="B75" t="s">
        <v>127</v>
      </c>
      <c r="C75" t="s">
        <v>300</v>
      </c>
      <c r="D75" t="s">
        <v>128</v>
      </c>
      <c r="E75" t="s">
        <v>4</v>
      </c>
      <c r="F75" t="s">
        <v>129</v>
      </c>
      <c r="G75" t="s">
        <v>271</v>
      </c>
      <c r="H75">
        <v>109</v>
      </c>
      <c r="I75">
        <v>0</v>
      </c>
      <c r="L75" t="s">
        <v>506</v>
      </c>
      <c r="M75" t="s">
        <v>528</v>
      </c>
      <c r="O75" t="s">
        <v>618</v>
      </c>
      <c r="P75" t="s">
        <v>271</v>
      </c>
      <c r="S75" t="str">
        <f t="shared" si="5"/>
        <v>{   "id": "",   "etag": "" ,   "culture": "en" ,   "ProductCode": "SE-R908",  "ProductCategory": "Smooth",  "ProductType": "ML Road Seat/Saddle 2",  "ProductName": "ML Road Seat/Saddle",  "ProductDescription": "Rubber bumpers absorb bumps.",  "Manufacturer": "Adventure Works",  "Price": { "Amount":109, "Currency": { "CurrencySymbol":"$", "Code": "USD" } },  "DiscountedPrice": { "Amount":109, "Currency": { "CurrencySymbol":"$", "Code": "USD" } },  "Discount":  { "PercentageValue":0, "IsZero": true },  "Color": "White",  "ProductSizes": [  ],  "ProductAttributes": {"Cover":"leather","Shell":"nylon","Rails":"Titanium","Length":"250 mm","Width":"130 mm","Weight":"200 g","Recommended For":"road cycling","Manufacturer Warranty":"2 Years"} },</v>
      </c>
      <c r="T75" t="str">
        <f t="shared" si="4"/>
        <v>{   "ProductCode": "SE-R908",  "ImagePath": "Assets/iStock_saddle.jpg" },</v>
      </c>
    </row>
    <row r="76" spans="1:20" x14ac:dyDescent="0.25">
      <c r="A76" t="s">
        <v>378</v>
      </c>
      <c r="B76" t="s">
        <v>130</v>
      </c>
      <c r="C76" t="s">
        <v>300</v>
      </c>
      <c r="D76" t="s">
        <v>131</v>
      </c>
      <c r="E76" t="s">
        <v>4</v>
      </c>
      <c r="F76" t="s">
        <v>132</v>
      </c>
      <c r="G76" t="s">
        <v>271</v>
      </c>
      <c r="H76">
        <v>129</v>
      </c>
      <c r="I76">
        <v>0</v>
      </c>
      <c r="L76" t="s">
        <v>506</v>
      </c>
      <c r="M76" t="s">
        <v>528</v>
      </c>
      <c r="N76" t="s">
        <v>652</v>
      </c>
      <c r="O76" t="s">
        <v>619</v>
      </c>
      <c r="P76" t="s">
        <v>271</v>
      </c>
      <c r="S76" t="str">
        <f t="shared" si="5"/>
        <v>{   "id": "",   "etag": "" ,   "culture": "en" ,   "ProductCode": "SE-R995",  "ProductCategory": "Smooth",  "ProductType": "HL Road Seat/Saddle 2",  "ProductName": "HL Road Seat/Saddle",  "ProductDescription": "Lightweight kevlar racing saddle. Leather.",  "Manufacturer": "Contoso",  "Price": { "Amount":129, "Currency": { "CurrencySymbol":"$", "Code": "USD" } },  "DiscountedPrice": { "Amount":129, "Currency": { "CurrencySymbol":"$", "Code": "USD" } },  "Discount":  { "PercentageValue":0, "IsZero": true },  "Color": "White",  "ProductSizes": [  ],  "ProductAttributes": {"Shell":"nylon","Rails":"Titanium","Seat Width":"140 mm","Weight":"250 g","Recommended For":"road cycling"} },</v>
      </c>
      <c r="T76" t="str">
        <f t="shared" si="4"/>
        <v>{   "ProductCode": "SE-R995",  "ImagePath": "Assets/iStock_saddle.jpg" },</v>
      </c>
    </row>
    <row r="77" spans="1:20" x14ac:dyDescent="0.25">
      <c r="A77" t="s">
        <v>379</v>
      </c>
      <c r="B77" t="s">
        <v>133</v>
      </c>
      <c r="C77" t="s">
        <v>300</v>
      </c>
      <c r="D77" t="s">
        <v>133</v>
      </c>
      <c r="E77" t="s">
        <v>4</v>
      </c>
      <c r="F77" t="s">
        <v>134</v>
      </c>
      <c r="G77" t="s">
        <v>271</v>
      </c>
      <c r="H77">
        <v>129</v>
      </c>
      <c r="I77">
        <v>0</v>
      </c>
      <c r="L77" t="s">
        <v>506</v>
      </c>
      <c r="M77" t="s">
        <v>528</v>
      </c>
      <c r="N77" t="s">
        <v>649</v>
      </c>
      <c r="O77" t="s">
        <v>620</v>
      </c>
      <c r="P77" t="s">
        <v>271</v>
      </c>
      <c r="S77" t="str">
        <f t="shared" si="5"/>
        <v>{   "id": "",   "etag": "" ,   "culture": "en" ,   "ProductCode": "SE-T312",  "ProductCategory": "Smooth",  "ProductType": "LL Touring Seat/Saddle",  "ProductName": "LL Touring Seat/Saddle",  "ProductDescription": "Comfortable, ergonomically shaped gel saddle.",  "Manufacturer": "Fabrikam",  "Price": { "Amount":129, "Currency": { "CurrencySymbol":"$", "Code": "USD" } },  "DiscountedPrice": { "Amount":129, "Currency": { "CurrencySymbol":"$", "Code": "USD" } },  "Discount":  { "PercentageValue":0, "IsZero": true },  "Color": "White",  "ProductSizes": [  ],  "ProductAttributes": {"Rails":"Aluminum","Seat Width":"130 mm","Recommended For":"touring","Weight":"300g"} },</v>
      </c>
      <c r="T77" t="str">
        <f t="shared" si="4"/>
        <v>{   "ProductCode": "SE-T312",  "ImagePath": "Assets/iStock_saddle.jpg" },</v>
      </c>
    </row>
    <row r="78" spans="1:20" x14ac:dyDescent="0.25">
      <c r="A78" t="s">
        <v>380</v>
      </c>
      <c r="B78" t="s">
        <v>135</v>
      </c>
      <c r="C78" t="s">
        <v>300</v>
      </c>
      <c r="D78" t="s">
        <v>135</v>
      </c>
      <c r="E78" t="s">
        <v>4</v>
      </c>
      <c r="F78" t="s">
        <v>136</v>
      </c>
      <c r="G78" t="s">
        <v>271</v>
      </c>
      <c r="H78">
        <v>139</v>
      </c>
      <c r="I78">
        <v>0</v>
      </c>
      <c r="L78" t="s">
        <v>506</v>
      </c>
      <c r="M78" t="s">
        <v>528</v>
      </c>
      <c r="N78" t="s">
        <v>649</v>
      </c>
      <c r="O78" t="s">
        <v>621</v>
      </c>
      <c r="P78" t="s">
        <v>271</v>
      </c>
      <c r="S78" t="str">
        <f t="shared" si="5"/>
        <v>{   "id": "",   "etag": "" ,   "culture": "en" ,   "ProductCode": "SE-T762",  "ProductCategory": "Smooth",  "ProductType": "ML Touring Seat/Saddle",  "ProductName": "ML Touring Seat/Saddle",  "ProductDescription": "New design relieves pressure for long rides.",  "Manufacturer": "Fabrikam",  "Price": { "Amount":139, "Currency": { "CurrencySymbol":"$", "Code": "USD" } },  "DiscountedPrice": { "Amount":139, "Currency": { "CurrencySymbol":"$", "Code": "USD" } },  "Discount":  { "PercentageValue":0, "IsZero": true },  "Color": "White",  "ProductSizes": [  ],  "ProductAttributes": {"Rails":"Magnesium","Seat Width":"130 mm","Recommended For":"touring","Weight":"300g"} },</v>
      </c>
      <c r="T78" t="str">
        <f t="shared" si="4"/>
        <v>{   "ProductCode": "SE-T762",  "ImagePath": "Assets/iStock_saddle.jpg" },</v>
      </c>
    </row>
    <row r="79" spans="1:20" x14ac:dyDescent="0.25">
      <c r="A79" t="s">
        <v>381</v>
      </c>
      <c r="B79" t="s">
        <v>137</v>
      </c>
      <c r="C79" t="s">
        <v>300</v>
      </c>
      <c r="D79" t="s">
        <v>137</v>
      </c>
      <c r="E79" t="s">
        <v>4</v>
      </c>
      <c r="F79" t="s">
        <v>138</v>
      </c>
      <c r="G79" t="s">
        <v>271</v>
      </c>
      <c r="H79">
        <v>149</v>
      </c>
      <c r="I79">
        <v>0</v>
      </c>
      <c r="L79" t="s">
        <v>506</v>
      </c>
      <c r="M79" t="s">
        <v>528</v>
      </c>
      <c r="O79" t="s">
        <v>622</v>
      </c>
      <c r="P79" t="s">
        <v>271</v>
      </c>
      <c r="S79" t="str">
        <f t="shared" si="5"/>
        <v>{   "id": "",   "etag": "" ,   "culture": "en" ,   "ProductCode": "SE-T924",  "ProductCategory": "Smooth",  "ProductType": "HL Touring Seat/Saddle",  "ProductName": "HL Touring Seat/Saddle",  "ProductDescription": "Cut-out shell for a more comfortable ride.",  "Manufacturer": "Adventure Works",  "Price": { "Amount":149, "Currency": { "CurrencySymbol":"$", "Code": "USD" } },  "DiscountedPrice": { "Amount":149, "Currency": { "CurrencySymbol":"$", "Code": "USD" } },  "Discount":  { "PercentageValue":0, "IsZero": true },  "Color": "White",  "ProductSizes": [  ],  "ProductAttributes": {"Rails":"Titanium","Length":"250 mm","Seat Width":"130 mm","Recommended For":"touring","Weight":"300g"} },</v>
      </c>
      <c r="T79" t="str">
        <f t="shared" si="4"/>
        <v>{   "ProductCode": "SE-T924",  "ImagePath": "Assets/iStock_saddle.jpg" },</v>
      </c>
    </row>
    <row r="80" spans="1:20" x14ac:dyDescent="0.25">
      <c r="A80" t="s">
        <v>382</v>
      </c>
      <c r="B80" t="s">
        <v>139</v>
      </c>
      <c r="C80" t="s">
        <v>281</v>
      </c>
      <c r="D80" t="s">
        <v>139</v>
      </c>
      <c r="E80" t="s">
        <v>4</v>
      </c>
      <c r="F80" t="s">
        <v>140</v>
      </c>
      <c r="G80" t="s">
        <v>271</v>
      </c>
      <c r="H80">
        <v>60</v>
      </c>
      <c r="I80">
        <v>5</v>
      </c>
      <c r="L80" t="s">
        <v>543</v>
      </c>
      <c r="M80" t="s">
        <v>496</v>
      </c>
      <c r="N80" t="s">
        <v>649</v>
      </c>
      <c r="O80" t="s">
        <v>623</v>
      </c>
      <c r="P80" t="s">
        <v>271</v>
      </c>
      <c r="S80" t="str">
        <f t="shared" si="5"/>
        <v>{   "id": "",   "etag": "" ,   "culture": "en" ,   "ProductCode": "TI-M267",  "ProductCategory": "Rugged",  "ProductType": "LL Mountain Tire",  "ProductName": "LL Mountain Tire",  "ProductDescription": "Comparible traction, less expensive wire bead casing.",  "Manufacturer": "Fabrikam",  "Price": { "Amount":60, "Currency": { "CurrencySymbol":"$", "Code": "USD" } },  "DiscountedPrice": { "Amount":57, "Currency": { "CurrencySymbol":"$", "Code": "USD" } },  "Discount":  { "PercentageValue":5, "IsZero": false },  "Color": "White",  "ProductSizes": [  ],  "ProductAttributes": {"Type":"tubular","Material":"Steel","Size":"28 x 2 in","Recommended For":"all","Manufacturer Warranty":"1 year"} },</v>
      </c>
      <c r="T80" t="str">
        <f t="shared" si="4"/>
        <v>{   "ProductCode": "TI-M267",  "ImagePath": "Assets/iStock_rear_wheel.jpg" },</v>
      </c>
    </row>
    <row r="81" spans="1:20" x14ac:dyDescent="0.25">
      <c r="A81" t="s">
        <v>383</v>
      </c>
      <c r="B81" t="s">
        <v>141</v>
      </c>
      <c r="C81" t="s">
        <v>281</v>
      </c>
      <c r="D81" t="s">
        <v>141</v>
      </c>
      <c r="E81" t="s">
        <v>4</v>
      </c>
      <c r="F81" t="s">
        <v>142</v>
      </c>
      <c r="G81" t="s">
        <v>271</v>
      </c>
      <c r="H81">
        <v>65</v>
      </c>
      <c r="I81">
        <v>5</v>
      </c>
      <c r="L81" t="s">
        <v>543</v>
      </c>
      <c r="M81" t="s">
        <v>496</v>
      </c>
      <c r="N81" t="s">
        <v>649</v>
      </c>
      <c r="O81" t="s">
        <v>624</v>
      </c>
      <c r="P81" t="s">
        <v>271</v>
      </c>
      <c r="S81" t="str">
        <f t="shared" si="5"/>
        <v>{   "id": "",   "etag": "" ,   "culture": "en" ,   "ProductCode": "TI-M602",  "ProductCategory": "Rugged",  "ProductType": "ML Mountain Tire",  "ProductName": "ML Mountain Tire",  "ProductDescription": "Great traction, high-density rubber.",  "Manufacturer": "Fabrikam",  "Price": { "Amount":65, "Currency": { "CurrencySymbol":"$", "Code": "USD" } },  "DiscountedPrice": { "Amount":61.75, "Currency": { "CurrencySymbol":"$", "Code": "USD" } },  "Discount":  { "PercentageValue":5, "IsZero": false },  "Color": "White",  "ProductSizes": [  ],  "ProductAttributes": {"Type":"tubular","Material":"Titanium","Size":"28 x 2 in","Weight":"450g","Recommended For":"all","Manufacturer Warranty":"1 year"} },</v>
      </c>
      <c r="T81" t="str">
        <f t="shared" si="4"/>
        <v>{   "ProductCode": "TI-M602",  "ImagePath": "Assets/iStock_rear_wheel.jpg" },</v>
      </c>
    </row>
    <row r="82" spans="1:20" x14ac:dyDescent="0.25">
      <c r="A82" t="s">
        <v>384</v>
      </c>
      <c r="B82" t="s">
        <v>143</v>
      </c>
      <c r="C82" t="s">
        <v>281</v>
      </c>
      <c r="D82" t="s">
        <v>143</v>
      </c>
      <c r="E82" t="s">
        <v>4</v>
      </c>
      <c r="F82" t="s">
        <v>144</v>
      </c>
      <c r="G82" t="s">
        <v>271</v>
      </c>
      <c r="H82">
        <v>75</v>
      </c>
      <c r="I82">
        <v>5</v>
      </c>
      <c r="L82" t="s">
        <v>543</v>
      </c>
      <c r="M82" t="s">
        <v>496</v>
      </c>
      <c r="O82" t="s">
        <v>625</v>
      </c>
      <c r="P82" t="s">
        <v>271</v>
      </c>
      <c r="S82" t="str">
        <f t="shared" si="5"/>
        <v>{   "id": "",   "etag": "" ,   "culture": "en" ,   "ProductCode": "TI-M823",  "ProductCategory": "Rugged",  "ProductType": "HL Mountain Tire",  "ProductName": "HL Mountain Tire",  "ProductDescription": "Incredible traction, lightweight carbon reinforced.",  "Manufacturer": "Adventure Works",  "Price": { "Amount":75, "Currency": { "CurrencySymbol":"$", "Code": "USD" } },  "DiscountedPrice": { "Amount":71.25, "Currency": { "CurrencySymbol":"$", "Code": "USD" } },  "Discount":  { "PercentageValue":5, "IsZero": false },  "Color": "White",  "ProductSizes": [  ],  "ProductAttributes": {"Type":"tubular","Material":"Titanium","Size":"27 x 2 in","Weight":"350g","Recommended For":"all","Manufacturer Warranty":"1 year"} },</v>
      </c>
      <c r="T82" t="str">
        <f t="shared" si="4"/>
        <v>{   "ProductCode": "TI-M823",  "ImagePath": "Assets/iStock_rear_wheel.jpg" },</v>
      </c>
    </row>
    <row r="83" spans="1:20" x14ac:dyDescent="0.25">
      <c r="A83" t="s">
        <v>385</v>
      </c>
      <c r="B83" t="s">
        <v>145</v>
      </c>
      <c r="C83" t="s">
        <v>300</v>
      </c>
      <c r="D83" t="s">
        <v>145</v>
      </c>
      <c r="E83" t="s">
        <v>4</v>
      </c>
      <c r="F83" t="s">
        <v>146</v>
      </c>
      <c r="G83" t="s">
        <v>271</v>
      </c>
      <c r="H83">
        <v>40</v>
      </c>
      <c r="I83">
        <v>5</v>
      </c>
      <c r="L83" t="s">
        <v>543</v>
      </c>
      <c r="M83" t="s">
        <v>497</v>
      </c>
      <c r="O83" t="s">
        <v>626</v>
      </c>
      <c r="P83" t="s">
        <v>271</v>
      </c>
      <c r="S83" t="str">
        <f t="shared" si="5"/>
        <v>{   "id": "",   "etag": "" ,   "culture": "en" ,   "ProductCode": "TI-R092",  "ProductCategory": "Smooth",  "ProductType": "LL Road Tire",  "ProductName": "LL Road Tire",  "ProductDescription": "Same great treads as more expensive tire with a less expensive wire bead casing.",  "Manufacturer": "Adventure Works",  "Price": { "Amount":40, "Currency": { "CurrencySymbol":"$", "Code": "USD" } },  "DiscountedPrice": { "Amount":38, "Currency": { "CurrencySymbol":"$", "Code": "USD" } },  "Discount":  { "PercentageValue":5, "IsZero": false },  "Color": "White",  "ProductSizes": [  ],  "ProductAttributes": {"Type":"tubeless","Material":"single compound","Size":"28 x 2 in","Foldable":"yes","Weight":"300 g","Recommended For":"road cycling","Manufacturer Warranty":"limited"} },</v>
      </c>
      <c r="T83" t="str">
        <f t="shared" si="4"/>
        <v>{   "ProductCode": "TI-R092",  "ImagePath": "Assets/iStock_rear_wheel.jpg" },</v>
      </c>
    </row>
    <row r="84" spans="1:20" x14ac:dyDescent="0.25">
      <c r="A84" t="s">
        <v>386</v>
      </c>
      <c r="B84" t="s">
        <v>147</v>
      </c>
      <c r="C84" t="s">
        <v>300</v>
      </c>
      <c r="D84" t="s">
        <v>147</v>
      </c>
      <c r="E84" t="s">
        <v>4</v>
      </c>
      <c r="F84" t="s">
        <v>148</v>
      </c>
      <c r="G84" t="s">
        <v>271</v>
      </c>
      <c r="H84">
        <v>50</v>
      </c>
      <c r="I84">
        <v>5</v>
      </c>
      <c r="L84" t="s">
        <v>543</v>
      </c>
      <c r="M84" t="s">
        <v>497</v>
      </c>
      <c r="N84" t="s">
        <v>652</v>
      </c>
      <c r="O84" t="s">
        <v>627</v>
      </c>
      <c r="P84" t="s">
        <v>271</v>
      </c>
      <c r="S84" t="str">
        <f t="shared" si="5"/>
        <v>{   "id": "",   "etag": "" ,   "culture": "en" ,   "ProductCode": "TI-R628",  "ProductCategory": "Smooth",  "ProductType": "ML Road Tire",  "ProductName": "ML Road Tire",  "ProductDescription": "Higher density rubber.",  "Manufacturer": "Contoso",  "Price": { "Amount":50, "Currency": { "CurrencySymbol":"$", "Code": "USD" } },  "DiscountedPrice": { "Amount":47.5, "Currency": { "CurrencySymbol":"$", "Code": "USD" } },  "Discount":  { "PercentageValue":5, "IsZero": false },  "Color": "White",  "ProductSizes": [  ],  "ProductAttributes": {"Type":"tubeless","Material":"single compound","Size":"26 x 2 in","Foldable":"yes","Recommended For":"all","Weight":"350g"} },</v>
      </c>
      <c r="T84" t="str">
        <f t="shared" si="4"/>
        <v>{   "ProductCode": "TI-R628",  "ImagePath": "Assets/iStock_rear_wheel.jpg" },</v>
      </c>
    </row>
    <row r="85" spans="1:20" x14ac:dyDescent="0.25">
      <c r="A85" t="s">
        <v>387</v>
      </c>
      <c r="B85" t="s">
        <v>149</v>
      </c>
      <c r="C85" t="s">
        <v>300</v>
      </c>
      <c r="D85" t="s">
        <v>149</v>
      </c>
      <c r="E85" t="s">
        <v>4</v>
      </c>
      <c r="F85" t="s">
        <v>150</v>
      </c>
      <c r="G85" t="s">
        <v>271</v>
      </c>
      <c r="H85">
        <v>60</v>
      </c>
      <c r="I85">
        <v>5</v>
      </c>
      <c r="L85" t="s">
        <v>543</v>
      </c>
      <c r="M85" t="s">
        <v>497</v>
      </c>
      <c r="N85" t="s">
        <v>652</v>
      </c>
      <c r="O85" t="s">
        <v>627</v>
      </c>
      <c r="P85" t="s">
        <v>271</v>
      </c>
      <c r="S85" t="str">
        <f t="shared" si="5"/>
        <v>{   "id": "",   "etag": "" ,   "culture": "en" ,   "ProductCode": "TI-R982",  "ProductCategory": "Smooth",  "ProductType": "HL Road Tire",  "ProductName": "HL Road Tire",  "ProductDescription": "Lightweight carbon reinforced  for an unrivaled ride at an un-compromised weight.",  "Manufacturer": "Contoso",  "Price": { "Amount":60, "Currency": { "CurrencySymbol":"$", "Code": "USD" } },  "DiscountedPrice": { "Amount":57, "Currency": { "CurrencySymbol":"$", "Code": "USD" } },  "Discount":  { "PercentageValue":5, "IsZero": false },  "Color": "White",  "ProductSizes": [  ],  "ProductAttributes": {"Type":"tubeless","Material":"single compound","Size":"26 x 2 in","Foldable":"yes","Recommended For":"all","Weight":"350g"} },</v>
      </c>
      <c r="T85" t="str">
        <f t="shared" si="4"/>
        <v>{   "ProductCode": "TI-R982",  "ImagePath": "Assets/iStock_rear_wheel.jpg" },</v>
      </c>
    </row>
    <row r="86" spans="1:20" x14ac:dyDescent="0.25">
      <c r="A86" t="s">
        <v>388</v>
      </c>
      <c r="B86" t="s">
        <v>151</v>
      </c>
      <c r="C86" t="s">
        <v>300</v>
      </c>
      <c r="D86" t="s">
        <v>151</v>
      </c>
      <c r="E86" t="s">
        <v>4</v>
      </c>
      <c r="F86" t="s">
        <v>152</v>
      </c>
      <c r="G86" t="s">
        <v>271</v>
      </c>
      <c r="H86">
        <v>70</v>
      </c>
      <c r="I86">
        <v>5</v>
      </c>
      <c r="L86" t="s">
        <v>543</v>
      </c>
      <c r="M86" t="s">
        <v>497</v>
      </c>
      <c r="N86" t="s">
        <v>649</v>
      </c>
      <c r="O86" t="s">
        <v>626</v>
      </c>
      <c r="P86" t="s">
        <v>271</v>
      </c>
      <c r="S86" t="str">
        <f t="shared" si="5"/>
        <v>{   "id": "",   "etag": "" ,   "culture": "en" ,   "ProductCode": "TI-T723",  "ProductCategory": "Smooth",  "ProductType": "Touring Tire",  "ProductName": "Touring Tire",  "ProductDescription": "High-density rubber.",  "Manufacturer": "Fabrikam",  "Price": { "Amount":70, "Currency": { "CurrencySymbol":"$", "Code": "USD" } },  "DiscountedPrice": { "Amount":66.5, "Currency": { "CurrencySymbol":"$", "Code": "USD" } },  "Discount":  { "PercentageValue":5, "IsZero": false },  "Color": "White",  "ProductSizes": [  ],  "ProductAttributes": {"Type":"tubeless","Material":"single compound","Size":"28 x 2 in","Foldable":"yes","Weight":"300 g","Recommended For":"road cycling","Manufacturer Warranty":"limited"} },</v>
      </c>
      <c r="T86" t="str">
        <f t="shared" si="4"/>
        <v>{   "ProductCode": "TI-T723",  "ImagePath": "Assets/iStock_rear_wheel.jpg" },</v>
      </c>
    </row>
    <row r="87" spans="1:20" x14ac:dyDescent="0.25">
      <c r="A87" t="s">
        <v>389</v>
      </c>
      <c r="B87" t="s">
        <v>153</v>
      </c>
      <c r="C87" t="s">
        <v>281</v>
      </c>
      <c r="D87" t="s">
        <v>153</v>
      </c>
      <c r="E87" t="s">
        <v>4</v>
      </c>
      <c r="F87" t="s">
        <v>154</v>
      </c>
      <c r="G87" t="s">
        <v>271</v>
      </c>
      <c r="H87">
        <v>75</v>
      </c>
      <c r="I87">
        <v>0</v>
      </c>
      <c r="L87" t="s">
        <v>543</v>
      </c>
      <c r="M87" t="s">
        <v>498</v>
      </c>
      <c r="O87" t="s">
        <v>628</v>
      </c>
      <c r="P87" t="s">
        <v>271</v>
      </c>
      <c r="S87" t="str">
        <f t="shared" si="5"/>
        <v>{   "id": "",   "etag": "" ,   "culture": "en" ,   "ProductCode": "TT-M928",  "ProductCategory": "Rugged",  "ProductType": "Mountain Tire Tube",  "ProductName": "Mountain Tire Tube",  "ProductDescription": "Self-sealing tube.",  "Manufacturer": "Adventure Works",  "Price": { "Amount":75, "Currency": { "CurrencySymbol":"$", "Code": "USD" } },  "DiscountedPrice": { "Amount":75, "Currency": { "CurrencySymbol":"$", "Code": "USD" } },  "Discount":  { "PercentageValue":0, "IsZero": true },  "Color": "White",  "ProductSizes": [  ],  "ProductAttributes": {"Size":"26 in","Valve Type":"42 mm","Recommended For":"cycling","Manufacturer Warranty":"limited","Actual Weight":"109g"} },</v>
      </c>
      <c r="T87" t="str">
        <f t="shared" si="4"/>
        <v>{   "ProductCode": "TT-M928",  "ImagePath": "Assets/iStock_rear_wheel.jpg" },</v>
      </c>
    </row>
    <row r="88" spans="1:20" x14ac:dyDescent="0.25">
      <c r="A88" t="s">
        <v>390</v>
      </c>
      <c r="B88" t="s">
        <v>155</v>
      </c>
      <c r="C88" t="s">
        <v>300</v>
      </c>
      <c r="D88" t="s">
        <v>155</v>
      </c>
      <c r="E88" t="s">
        <v>4</v>
      </c>
      <c r="F88" t="s">
        <v>156</v>
      </c>
      <c r="G88" t="s">
        <v>271</v>
      </c>
      <c r="H88">
        <v>65</v>
      </c>
      <c r="I88">
        <v>0</v>
      </c>
      <c r="L88" t="s">
        <v>543</v>
      </c>
      <c r="M88" t="s">
        <v>498</v>
      </c>
      <c r="N88" t="s">
        <v>649</v>
      </c>
      <c r="O88" t="s">
        <v>629</v>
      </c>
      <c r="P88" t="s">
        <v>271</v>
      </c>
      <c r="S88" t="str">
        <f t="shared" si="5"/>
        <v>{   "id": "",   "etag": "" ,   "culture": "en" ,   "ProductCode": "TT-R982",  "ProductCategory": "Smooth",  "ProductType": "Road Tire Tube",  "ProductName": "Road Tire Tube",  "ProductDescription": "Conventional all-purpose tube.",  "Manufacturer": "Fabrikam",  "Price": { "Amount":65, "Currency": { "CurrencySymbol":"$", "Code": "USD" } },  "DiscountedPrice": { "Amount":65, "Currency": { "CurrencySymbol":"$", "Code": "USD" } },  "Discount":  { "PercentageValue":0, "IsZero": true },  "Color": "White",  "ProductSizes": [  ],  "ProductAttributes": {"Size":"28 in","Valve Type":"42mm","Actual Weight":"90g","Recommended For":"road cycling"} },</v>
      </c>
      <c r="T88" t="str">
        <f t="shared" si="4"/>
        <v>{   "ProductCode": "TT-R982",  "ImagePath": "Assets/iStock_rear_wheel.jpg" },</v>
      </c>
    </row>
    <row r="89" spans="1:20" x14ac:dyDescent="0.25">
      <c r="A89" t="s">
        <v>391</v>
      </c>
      <c r="B89" t="s">
        <v>157</v>
      </c>
      <c r="C89" t="s">
        <v>300</v>
      </c>
      <c r="D89" t="s">
        <v>157</v>
      </c>
      <c r="E89" t="s">
        <v>4</v>
      </c>
      <c r="F89" t="s">
        <v>158</v>
      </c>
      <c r="G89" t="s">
        <v>271</v>
      </c>
      <c r="H89">
        <v>75</v>
      </c>
      <c r="I89">
        <v>0</v>
      </c>
      <c r="L89" t="s">
        <v>543</v>
      </c>
      <c r="M89" t="s">
        <v>498</v>
      </c>
      <c r="N89" t="s">
        <v>649</v>
      </c>
      <c r="O89" t="s">
        <v>630</v>
      </c>
      <c r="P89" t="s">
        <v>271</v>
      </c>
      <c r="S89" t="str">
        <f t="shared" si="5"/>
        <v>{   "id": "",   "etag": "" ,   "culture": "en" ,   "ProductCode": "TT-T092",  "ProductCategory": "Smooth",  "ProductType": "Touring Tire Tube",  "ProductName": "Touring Tire Tube",  "ProductDescription": "General purpose tube.",  "Manufacturer": "Fabrikam",  "Price": { "Amount":75, "Currency": { "CurrencySymbol":"$", "Code": "USD" } },  "DiscountedPrice": { "Amount":75, "Currency": { "CurrencySymbol":"$", "Code": "USD" } },  "Discount":  { "PercentageValue":0, "IsZero": true },  "Color": "White",  "ProductSizes": [  ],  "ProductAttributes": {"Size":"28 in","Valve Type":"52 mm","Actual Weight":"80g","Recommended For":"all","Manufacturer Warranty":"limited"} },</v>
      </c>
      <c r="T89" t="str">
        <f t="shared" si="4"/>
        <v>{   "ProductCode": "TT-T092",  "ImagePath": "Assets/iStock_rear_wheel.jpg" },</v>
      </c>
    </row>
    <row r="90" spans="1:20" x14ac:dyDescent="0.25">
      <c r="A90" t="s">
        <v>392</v>
      </c>
      <c r="B90" t="str">
        <f t="shared" ref="B90:B98" si="6">CONCATENATE(D90, ", ", K90)</f>
        <v>LL Road Frame, Black</v>
      </c>
      <c r="C90" t="s">
        <v>300</v>
      </c>
      <c r="D90" t="s">
        <v>159</v>
      </c>
      <c r="E90" t="s">
        <v>4</v>
      </c>
      <c r="F90" t="s">
        <v>160</v>
      </c>
      <c r="G90" t="s">
        <v>271</v>
      </c>
      <c r="H90">
        <v>499</v>
      </c>
      <c r="I90">
        <v>5</v>
      </c>
      <c r="J90" t="s">
        <v>289</v>
      </c>
      <c r="K90" t="s">
        <v>277</v>
      </c>
      <c r="L90" t="s">
        <v>521</v>
      </c>
      <c r="O90" t="s">
        <v>588</v>
      </c>
      <c r="P90" t="s">
        <v>271</v>
      </c>
      <c r="S90" t="str">
        <f t="shared" si="5"/>
        <v>{   "id": "",   "etag": "" ,   "culture": "en" ,   "ProductCode": "FR-R38B",  "ProductCategory": "Smooth",  "ProductType": "LL Road Frame",  "ProductName": "LL Road Frame, Black",  "ProductDescription": "The LL Frame provides a safe comfortable ride, while offering superior bump absorption in a value-priced aluminum frame.",  "Manufacturer": "Adventure Works",  "Price": { "Amount":499, "Currency": { "CurrencySymbol":"$", "Code": "USD" } },  "DiscountedPrice": { "Amount":474.05, "Currency": { "CurrencySymbol":"$", "Code": "USD" } },  "Discount":  { "PercentageValue":5, "IsZero": false },  "Color": "Black",  "ProductSizes": [ { "Name":"44\"", "SortValue":44 },{ "Name":"48\"", "SortValue":48 },{ "Name":"52\"", "SortValue":52 },{ "Name":"58\"", "SortValue":58 },{ "Name":"60\"", "SortValue":60 },{ "Name":"62\"", "SortValue":62 } ],  "ProductAttributes": {"Material":"Aluminum","Suspension":"half-suspension","Head Tube Diameter":"standard","Headset Included":"no","Derailleur Mount":"high direct-mount","Seatpost Diameter":"32.0 mm","Replaceable Rear Derailleur Hanger":"no","Recommended For":"mountain biking","Manufacturer Warranty":"2 years","Weight":"3,700g"} },</v>
      </c>
      <c r="T90" t="str">
        <f t="shared" si="4"/>
        <v>{   "ProductCode": "FR-R38B",  "ImagePath": "Assets/iStock_road_black.jpg" },</v>
      </c>
    </row>
    <row r="91" spans="1:20" x14ac:dyDescent="0.25">
      <c r="A91" t="s">
        <v>393</v>
      </c>
      <c r="B91" t="str">
        <f t="shared" si="6"/>
        <v>LL Road Frame, Red</v>
      </c>
      <c r="C91" t="s">
        <v>300</v>
      </c>
      <c r="D91" t="s">
        <v>159</v>
      </c>
      <c r="E91" t="s">
        <v>4</v>
      </c>
      <c r="F91" t="s">
        <v>160</v>
      </c>
      <c r="G91" t="s">
        <v>271</v>
      </c>
      <c r="H91">
        <v>499</v>
      </c>
      <c r="I91">
        <v>5</v>
      </c>
      <c r="J91" t="s">
        <v>289</v>
      </c>
      <c r="K91" t="s">
        <v>288</v>
      </c>
      <c r="L91" t="s">
        <v>520</v>
      </c>
      <c r="O91" t="s">
        <v>588</v>
      </c>
      <c r="P91" t="s">
        <v>271</v>
      </c>
      <c r="S91" t="str">
        <f t="shared" si="5"/>
        <v>{   "id": "",   "etag": "" ,   "culture": "en" ,   "ProductCode": "FR-R38R",  "ProductCategory": "Smooth",  "ProductType": "LL Road Frame",  "ProductName": "LL Road Frame, Red",  "ProductDescription": "The LL Frame provides a safe comfortable ride, while offering superior bump absorption in a value-priced aluminum frame.",  "Manufacturer": "Adventure Works",  "Price": { "Amount":499, "Currency": { "CurrencySymbol":"$", "Code": "USD" } },  "DiscountedPrice": { "Amount":474.05, "Currency": { "CurrencySymbol":"$", "Code": "USD" } },  "Discount":  { "PercentageValue":5, "IsZero": false },  "Color": "Red",  "ProductSizes": [ { "Name":"44\"", "SortValue":44 },{ "Name":"48\"", "SortValue":48 },{ "Name":"52\"", "SortValue":52 },{ "Name":"58\"", "SortValue":58 },{ "Name":"60\"", "SortValue":60 },{ "Name":"62\"", "SortValue":62 } ],  "ProductAttributes": {"Material":"Aluminum","Suspension":"half-suspension","Head Tube Diameter":"standard","Headset Included":"no","Derailleur Mount":"high direct-mount","Seatpost Diameter":"32.0 mm","Replaceable Rear Derailleur Hanger":"no","Recommended For":"mountain biking","Manufacturer Warranty":"2 years","Weight":"3,700g"} },</v>
      </c>
      <c r="T91" t="str">
        <f t="shared" si="4"/>
        <v>{   "ProductCode": "FR-R38R",  "ImagePath": "Assets/iStock_road_red.jpg" },</v>
      </c>
    </row>
    <row r="92" spans="1:20" x14ac:dyDescent="0.25">
      <c r="A92" t="s">
        <v>394</v>
      </c>
      <c r="B92" t="str">
        <f t="shared" si="6"/>
        <v>ML Road Frame, Red</v>
      </c>
      <c r="C92" t="s">
        <v>300</v>
      </c>
      <c r="D92" t="s">
        <v>161</v>
      </c>
      <c r="E92" t="s">
        <v>4</v>
      </c>
      <c r="F92" t="s">
        <v>162</v>
      </c>
      <c r="G92" t="s">
        <v>271</v>
      </c>
      <c r="H92">
        <v>899</v>
      </c>
      <c r="I92">
        <v>5</v>
      </c>
      <c r="J92" t="s">
        <v>292</v>
      </c>
      <c r="K92" t="s">
        <v>288</v>
      </c>
      <c r="L92" t="s">
        <v>520</v>
      </c>
      <c r="N92" t="s">
        <v>652</v>
      </c>
      <c r="O92" t="s">
        <v>587</v>
      </c>
      <c r="P92" t="s">
        <v>271</v>
      </c>
      <c r="S92" t="str">
        <f t="shared" si="5"/>
        <v>{   "id": "",   "etag": "" ,   "culture": "en" ,   "ProductCode": "FR-R72R",  "ProductCategory": "Smooth",  "ProductType": "ML Road Frame",  "ProductName": "ML Road Frame, Red",  "ProductDescription": "Made from the same aluminum alloy as our top-of-the line HL frame, the ML features a lightweight down-tube milled to the perfect diameter for optimal strength. Men's version.",  "Manufacturer": "Contoso",  "Price": { "Amount":899, "Currency": { "CurrencySymbol":"$", "Code": "USD" } },  "DiscountedPrice": { "Amount":854.05, "Currency": { "CurrencySymbol":"$", "Code": "USD" } },  "Discount":  { "PercentageValue":5, "IsZero": false },  "Color": "Red",  "ProductSizes": [ { "Name":"44\"", "SortValue":44 },{ "Name":"48\"", "SortValue":48 },{ "Name":"52\"", "SortValue":52 },{ "Name":"58\"", "SortValue":58 },{ "Name":"60\"", "SortValue":60 } ],  "ProductAttributes": {"Material":"Magnesium","Suspension":"full-suspension","Head Tube Diameter":"standard","Headset Included":"no","Derailleur Mount":"high direct-mount","Seatpost Diameter":"32.0 mm","Cable Routing":"external","Replaceable Rear Derailleur Hanger":"no","Recommended For":"mountain biking","Manufacturer Warranty":"2 years","Weight":"3,500g"} },</v>
      </c>
      <c r="T92" t="str">
        <f t="shared" si="4"/>
        <v>{   "ProductCode": "FR-R72R",  "ImagePath": "Assets/iStock_road_red.jpg" },</v>
      </c>
    </row>
    <row r="93" spans="1:20" x14ac:dyDescent="0.25">
      <c r="A93" t="s">
        <v>395</v>
      </c>
      <c r="B93" t="str">
        <f t="shared" si="6"/>
        <v>HL Road Frame, Red</v>
      </c>
      <c r="C93" t="s">
        <v>300</v>
      </c>
      <c r="D93" t="s">
        <v>163</v>
      </c>
      <c r="E93" t="s">
        <v>4</v>
      </c>
      <c r="F93" t="s">
        <v>164</v>
      </c>
      <c r="G93" t="s">
        <v>271</v>
      </c>
      <c r="H93">
        <v>1099</v>
      </c>
      <c r="I93">
        <v>5</v>
      </c>
      <c r="J93" t="s">
        <v>302</v>
      </c>
      <c r="K93" t="s">
        <v>288</v>
      </c>
      <c r="L93" t="s">
        <v>520</v>
      </c>
      <c r="N93" t="s">
        <v>652</v>
      </c>
      <c r="O93" t="s">
        <v>586</v>
      </c>
      <c r="P93" t="s">
        <v>271</v>
      </c>
      <c r="S93" t="str">
        <f t="shared" si="5"/>
        <v>{   "id": "",   "etag": "" ,   "culture": "en" ,   "ProductCode": "FR-R92R",  "ProductCategory": "Smooth",  "ProductType": "HL Road Frame",  "ProductName": "HL Road Frame, Red",  "ProductDescription": "Our lightest and best quality aluminum frame made from the newest alloy; it is welded and heat-treated for strength. Our innovative design results in maximum comfort and performance.",  "Manufacturer": "Contoso",  "Price": { "Amount":1099, "Currency": { "CurrencySymbol":"$", "Code": "USD" } },  "DiscountedPrice": { "Amount":1044.05, "Currency": { "CurrencySymbol":"$", "Code": "USD" } },  "Discount":  { "PercentageValue":5, "IsZero": false },  "Color": "Red",  "ProductSizes": [ { "Name":"44\"", "SortValue":44 },{ "Name":"48\"", "SortValue":48 },{ "Name":"52\"", "SortValue":52 },{ "Name":"56\"", "SortValue":56 },{ "Name":"58\"", "SortValue":58 },{ "Name":"62\"", "SortValue":62 } ],  "ProductAttributes": {"Material":"Carbon fiber","Suspension":"full-suspension","Head Tube Diameter":"standard","Headset Included":"yes","Seatpost Diameter":"32.0 mm","Cable Routing":"internal","Replaceable Rear Derailleur Hanger":"yes","Recommended For":"mountain biking","Manufacturer Warranty":"2 years","Weight":"2,400g"} },</v>
      </c>
      <c r="T93" t="str">
        <f t="shared" si="4"/>
        <v>{   "ProductCode": "FR-R92R",  "ImagePath": "Assets/iStock_road_red.jpg" },</v>
      </c>
    </row>
    <row r="94" spans="1:20" x14ac:dyDescent="0.25">
      <c r="A94" t="s">
        <v>396</v>
      </c>
      <c r="B94" t="str">
        <f t="shared" si="6"/>
        <v>HL Road Frame, Black</v>
      </c>
      <c r="C94" t="s">
        <v>300</v>
      </c>
      <c r="D94" t="s">
        <v>163</v>
      </c>
      <c r="E94" t="s">
        <v>4</v>
      </c>
      <c r="F94" t="s">
        <v>164</v>
      </c>
      <c r="G94" t="s">
        <v>271</v>
      </c>
      <c r="H94">
        <v>1099</v>
      </c>
      <c r="I94">
        <v>5</v>
      </c>
      <c r="J94" t="s">
        <v>302</v>
      </c>
      <c r="K94" t="s">
        <v>277</v>
      </c>
      <c r="L94" t="s">
        <v>521</v>
      </c>
      <c r="O94" t="s">
        <v>586</v>
      </c>
      <c r="P94" t="s">
        <v>271</v>
      </c>
      <c r="S94" t="str">
        <f t="shared" si="5"/>
        <v>{   "id": "",   "etag": "" ,   "culture": "en" ,   "ProductCode": "FR-R92B",  "ProductCategory": "Smooth",  "ProductType": "HL Road Frame",  "ProductName": "HL Road Frame, Black",  "ProductDescription": "Our lightest and best quality aluminum frame made from the newest alloy; it is welded and heat-treated for strength. Our innovative design results in maximum comfort and performance.",  "Manufacturer": "Adventure Works",  "Price": { "Amount":1099, "Currency": { "CurrencySymbol":"$", "Code": "USD" } },  "DiscountedPrice": { "Amount":1044.05, "Currency": { "CurrencySymbol":"$", "Code": "USD" } },  "Discount":  { "PercentageValue":5, "IsZero": false },  "Color": "Black",  "ProductSizes": [ { "Name":"44\"", "SortValue":44 },{ "Name":"48\"", "SortValue":48 },{ "Name":"52\"", "SortValue":52 },{ "Name":"56\"", "SortValue":56 },{ "Name":"58\"", "SortValue":58 },{ "Name":"62\"", "SortValue":62 } ],  "ProductAttributes": {"Material":"Carbon fiber","Suspension":"full-suspension","Head Tube Diameter":"standard","Headset Included":"yes","Seatpost Diameter":"32.0 mm","Cable Routing":"internal","Replaceable Rear Derailleur Hanger":"yes","Recommended For":"mountain biking","Manufacturer Warranty":"2 years","Weight":"2,400g"} },</v>
      </c>
      <c r="T94" t="str">
        <f t="shared" si="4"/>
        <v>{   "ProductCode": "FR-R92B",  "ImagePath": "Assets/iStock_road_black.jpg" },</v>
      </c>
    </row>
    <row r="95" spans="1:20" x14ac:dyDescent="0.25">
      <c r="A95" t="s">
        <v>397</v>
      </c>
      <c r="B95" t="str">
        <f t="shared" si="6"/>
        <v>LL Touring Frame, Yellow</v>
      </c>
      <c r="C95" t="s">
        <v>300</v>
      </c>
      <c r="D95" t="s">
        <v>165</v>
      </c>
      <c r="E95" t="s">
        <v>4</v>
      </c>
      <c r="F95" t="s">
        <v>166</v>
      </c>
      <c r="G95" t="s">
        <v>271</v>
      </c>
      <c r="H95">
        <v>899</v>
      </c>
      <c r="I95">
        <v>0</v>
      </c>
      <c r="J95" t="s">
        <v>297</v>
      </c>
      <c r="K95" t="s">
        <v>291</v>
      </c>
      <c r="L95" t="s">
        <v>518</v>
      </c>
      <c r="N95" t="s">
        <v>649</v>
      </c>
      <c r="O95" t="s">
        <v>589</v>
      </c>
      <c r="P95" t="s">
        <v>271</v>
      </c>
      <c r="S95" t="str">
        <f t="shared" si="5"/>
        <v>{   "id": "",   "etag": "" ,   "culture": "en" ,   "ProductCode": "FR-T67Y",  "ProductCategory": "Smooth",  "ProductType": "LL Touring Frame",  "ProductName": "LL Touring Frame, Yellow",  "ProductDescription": "Lightweight butted aluminum frame provides a more upright riding position for a trip around town.  Our ground-breaking design provides optimum comfort.",  "Manufacturer": "Fabrikam",  "Price": { "Amount":899, "Currency": { "CurrencySymbol":"$", "Code": "USD" } },  "DiscountedPrice": { "Amount":899, "Currency": { "CurrencySymbol":"$", "Code": "USD" } },  "Discount":  { "PercentageValue":0, "IsZero": true },  "Color": "Yellow",  "ProductSizes": [ { "Name":"44\"", "SortValue":44 },{ "Name":"50\"", "SortValue":50 },{ "Name":"54\"", "SortValue":54 },{ "Name":"58\"", "SortValue":58 },{ "Name":"62\"", "SortValue":62 } ],  "ProductAttributes": {"Material":"Steel","Fork":"LL Fork","Steer Tube":"1-1/8 x 1-1/2 tapered","Rear Axle":"quick release","Replaceable Derailleur":"yes","Headset Included":"LL Headset","Front Derailleur Mount":"clamp-on","Suspension":"Half","Seat Collar":"32.0 mm","Seatpost Diameter":"27.5 mm","Cable Routing":"external","Weight":"950g","Recommended For":"touring"} },</v>
      </c>
      <c r="T95" t="str">
        <f t="shared" si="4"/>
        <v>{   "ProductCode": "FR-T67Y",  "ImagePath": "Assets/iStock_road_yellow.jpg" },</v>
      </c>
    </row>
    <row r="96" spans="1:20" x14ac:dyDescent="0.25">
      <c r="A96" t="s">
        <v>398</v>
      </c>
      <c r="B96" t="str">
        <f t="shared" si="6"/>
        <v>LL Touring Frame, Blue</v>
      </c>
      <c r="C96" t="s">
        <v>300</v>
      </c>
      <c r="D96" t="s">
        <v>165</v>
      </c>
      <c r="E96" t="s">
        <v>4</v>
      </c>
      <c r="F96" t="s">
        <v>166</v>
      </c>
      <c r="G96" t="s">
        <v>271</v>
      </c>
      <c r="H96">
        <v>899</v>
      </c>
      <c r="I96">
        <v>0</v>
      </c>
      <c r="J96" t="s">
        <v>297</v>
      </c>
      <c r="K96" t="s">
        <v>296</v>
      </c>
      <c r="L96" t="s">
        <v>519</v>
      </c>
      <c r="N96" t="s">
        <v>649</v>
      </c>
      <c r="O96" t="s">
        <v>589</v>
      </c>
      <c r="P96" t="s">
        <v>271</v>
      </c>
      <c r="S96" t="str">
        <f t="shared" si="5"/>
        <v>{   "id": "",   "etag": "" ,   "culture": "en" ,   "ProductCode": "FR-T67U",  "ProductCategory": "Smooth",  "ProductType": "LL Touring Frame",  "ProductName": "LL Touring Frame, Blue",  "ProductDescription": "Lightweight butted aluminum frame provides a more upright riding position for a trip around town.  Our ground-breaking design provides optimum comfort.",  "Manufacturer": "Fabrikam",  "Price": { "Amount":899, "Currency": { "CurrencySymbol":"$", "Code": "USD" } },  "DiscountedPrice": { "Amount":899, "Currency": { "CurrencySymbol":"$", "Code": "USD" } },  "Discount":  { "PercentageValue":0, "IsZero": true },  "Color": "Blue",  "ProductSizes": [ { "Name":"44\"", "SortValue":44 },{ "Name":"50\"", "SortValue":50 },{ "Name":"54\"", "SortValue":54 },{ "Name":"58\"", "SortValue":58 },{ "Name":"62\"", "SortValue":62 } ],  "ProductAttributes": {"Material":"Steel","Fork":"LL Fork","Steer Tube":"1-1/8 x 1-1/2 tapered","Rear Axle":"quick release","Replaceable Derailleur":"yes","Headset Included":"LL Headset","Front Derailleur Mount":"clamp-on","Suspension":"Half","Seat Collar":"32.0 mm","Seatpost Diameter":"27.5 mm","Cable Routing":"external","Weight":"950g","Recommended For":"touring"} },</v>
      </c>
      <c r="T96" t="str">
        <f t="shared" si="4"/>
        <v>{   "ProductCode": "FR-T67U",  "ImagePath": "Assets/iStock_touring_blue.jpg" },</v>
      </c>
    </row>
    <row r="97" spans="1:20" x14ac:dyDescent="0.25">
      <c r="A97" t="s">
        <v>399</v>
      </c>
      <c r="B97" t="str">
        <f t="shared" si="6"/>
        <v>HL Touring Frame, Yellow</v>
      </c>
      <c r="C97" t="s">
        <v>300</v>
      </c>
      <c r="D97" t="s">
        <v>167</v>
      </c>
      <c r="E97" t="s">
        <v>4</v>
      </c>
      <c r="F97" t="s">
        <v>168</v>
      </c>
      <c r="G97" t="s">
        <v>271</v>
      </c>
      <c r="H97">
        <v>1199</v>
      </c>
      <c r="I97">
        <v>0</v>
      </c>
      <c r="J97" t="s">
        <v>298</v>
      </c>
      <c r="K97" t="s">
        <v>291</v>
      </c>
      <c r="L97" t="s">
        <v>518</v>
      </c>
      <c r="O97" t="s">
        <v>590</v>
      </c>
      <c r="P97" t="s">
        <v>271</v>
      </c>
      <c r="S97" t="str">
        <f t="shared" si="5"/>
        <v>{   "id": "",   "etag": "" ,   "culture": "en" ,   "ProductCode": "FR-T98Y",  "ProductCategory": "Smooth",  "ProductType": "HL Touring Frame",  "ProductName": "HL Touring Frame, Yellow",  "ProductDescription": "The HL aluminum frame is custom-shaped for both good looks and strength; it will withstand the most rigorous challenges of daily riding. Men's version.",  "Manufacturer": "Adventure Works",  "Price": { "Amount":1199, "Currency": { "CurrencySymbol":"$", "Code": "USD" } },  "DiscountedPrice": { "Amount":1199, "Currency": { "CurrencySymbol":"$", "Code": "USD" } },  "Discount":  { "PercentageValue":0, "IsZero": true },  "Color": "Yellow",  "ProductSizes": [ { "Name":"46\"", "SortValue":46 },{ "Name":"50\"", "SortValue":50 },{ "Name":"54\"", "SortValue":54 },{ "Name":"60\"", "SortValue":60 } ],  "ProductAttributes": {"Material":"Carbon fiber","Fork":"HL Fork","Headset Included":"HL Headset","Front Derailleur Mount":"direct","Suspension":"Full","Seat Collar":"32.0 mm","Seatpost Diameter":"27.5 mm","Cable Routing":"external","Weight":"950g","Recommended For":"touring"} },</v>
      </c>
      <c r="T97" t="str">
        <f t="shared" si="4"/>
        <v>{   "ProductCode": "FR-T98Y",  "ImagePath": "Assets/iStock_road_yellow.jpg" },</v>
      </c>
    </row>
    <row r="98" spans="1:20" x14ac:dyDescent="0.25">
      <c r="A98" t="s">
        <v>400</v>
      </c>
      <c r="B98" t="str">
        <f t="shared" si="6"/>
        <v>HL Touring Frame, Blue</v>
      </c>
      <c r="C98" t="s">
        <v>300</v>
      </c>
      <c r="D98" t="s">
        <v>167</v>
      </c>
      <c r="E98" t="s">
        <v>4</v>
      </c>
      <c r="F98" t="s">
        <v>168</v>
      </c>
      <c r="G98" t="s">
        <v>271</v>
      </c>
      <c r="H98">
        <v>1199</v>
      </c>
      <c r="I98">
        <v>0</v>
      </c>
      <c r="J98" t="s">
        <v>298</v>
      </c>
      <c r="K98" t="s">
        <v>296</v>
      </c>
      <c r="L98" t="s">
        <v>519</v>
      </c>
      <c r="O98" t="s">
        <v>590</v>
      </c>
      <c r="P98" t="s">
        <v>271</v>
      </c>
      <c r="S98" t="str">
        <f t="shared" si="5"/>
        <v>{   "id": "",   "etag": "" ,   "culture": "en" ,   "ProductCode": "FR-T98U",  "ProductCategory": "Smooth",  "ProductType": "HL Touring Frame",  "ProductName": "HL Touring Frame, Blue",  "ProductDescription": "The HL aluminum frame is custom-shaped for both good looks and strength; it will withstand the most rigorous challenges of daily riding. Men's version.",  "Manufacturer": "Adventure Works",  "Price": { "Amount":1199, "Currency": { "CurrencySymbol":"$", "Code": "USD" } },  "DiscountedPrice": { "Amount":1199, "Currency": { "CurrencySymbol":"$", "Code": "USD" } },  "Discount":  { "PercentageValue":0, "IsZero": true },  "Color": "Blue",  "ProductSizes": [ { "Name":"46\"", "SortValue":46 },{ "Name":"50\"", "SortValue":50 },{ "Name":"54\"", "SortValue":54 },{ "Name":"60\"", "SortValue":60 } ],  "ProductAttributes": {"Material":"Carbon fiber","Fork":"HL Fork","Headset Included":"HL Headset","Front Derailleur Mount":"direct","Suspension":"Full","Seat Collar":"32.0 mm","Seatpost Diameter":"27.5 mm","Cable Routing":"external","Weight":"950g","Recommended For":"touring"} },</v>
      </c>
      <c r="T98" t="str">
        <f t="shared" si="4"/>
        <v>{   "ProductCode": "FR-T98U",  "ImagePath": "Assets/iStock_touring_blue.jpg" },</v>
      </c>
    </row>
    <row r="99" spans="1:20" x14ac:dyDescent="0.25">
      <c r="A99" t="s">
        <v>401</v>
      </c>
      <c r="B99" t="s">
        <v>169</v>
      </c>
      <c r="C99" t="s">
        <v>299</v>
      </c>
      <c r="D99" t="s">
        <v>170</v>
      </c>
      <c r="E99" t="s">
        <v>4</v>
      </c>
      <c r="F99" t="s">
        <v>171</v>
      </c>
      <c r="G99" t="s">
        <v>271</v>
      </c>
      <c r="H99">
        <v>20</v>
      </c>
      <c r="I99">
        <v>0</v>
      </c>
      <c r="L99" t="s">
        <v>469</v>
      </c>
      <c r="M99" t="s">
        <v>469</v>
      </c>
      <c r="N99" t="s">
        <v>653</v>
      </c>
      <c r="O99" t="s">
        <v>565</v>
      </c>
      <c r="P99" t="s">
        <v>271</v>
      </c>
      <c r="S99" t="str">
        <f t="shared" si="5"/>
        <v>{   "id": "",   "etag": "" ,   "culture": "en" ,   "ProductCode": "LT-T990",  "ProductCategory": "Gear",  "ProductType": "Taillight",  "ProductName": "Taillights - Battery-Powered",  "ProductDescription": "Affordable light for safe night riding - uses 3 AAA batteries",  "Manufacturer": "Wide World Importers",  "Price": { "Amount":20, "Currency": { "CurrencySymbol":"$", "Code": "USD" } },  "DiscountedPrice": { "Amount":20, "Currency": { "CurrencySymbol":"$", "Code": "USD" } },  "Discount":  { "PercentageValue":0, "IsZero": true },  "Color": "White",  "ProductSizes": [  ],  "ProductAttributes": {"Material":"Aluminum","Bulb":"LED","Batteries":"4x AA","Batteries included":"Yes","Range":"20 yards","Modes":"high, medium, low, flash, strobe" } },</v>
      </c>
      <c r="T99" t="str">
        <f t="shared" si="4"/>
        <v>{   "ProductCode": "LT-T990",  "ImagePath": "Assets/LT-T990.gif" },</v>
      </c>
    </row>
    <row r="100" spans="1:20" x14ac:dyDescent="0.25">
      <c r="A100" t="s">
        <v>402</v>
      </c>
      <c r="B100" t="s">
        <v>172</v>
      </c>
      <c r="C100" t="s">
        <v>299</v>
      </c>
      <c r="D100" t="s">
        <v>172</v>
      </c>
      <c r="E100" t="s">
        <v>4</v>
      </c>
      <c r="F100" t="s">
        <v>173</v>
      </c>
      <c r="G100" t="s">
        <v>271</v>
      </c>
      <c r="H100">
        <v>15</v>
      </c>
      <c r="I100">
        <v>0</v>
      </c>
      <c r="L100" t="s">
        <v>516</v>
      </c>
      <c r="M100" t="s">
        <v>501</v>
      </c>
      <c r="N100" t="s">
        <v>653</v>
      </c>
      <c r="O100" t="s">
        <v>560</v>
      </c>
      <c r="P100" t="s">
        <v>271</v>
      </c>
      <c r="S100" t="str">
        <f t="shared" si="5"/>
        <v>{   "id": "",   "etag": "" ,   "culture": "en" ,   "ProductCode": "BC-R205",  "ProductCategory": "Gear",  "ProductType": "Road Bottle Cage",  "ProductName": "Road Bottle Cage",  "ProductDescription": "Aluminum cage is lighter than our mountain version; perfect for long distance trips.",  "Manufacturer": "Wide World Importers",  "Price": { "Amount":15, "Currency": { "CurrencySymbol":"$", "Code": "USD" } },  "DiscountedPrice": { "Amount":15, "Currency": { "CurrencySymbol":"$", "Code": "USD" } },  "Discount":  { "PercentageValue":0, "IsZero": true },  "Color": "White",  "ProductSizes": [  ],  "ProductAttributes": {"Material":"Aluminum","Manufacturer Warranty":"1 year","Mount type":"bolts"} },</v>
      </c>
      <c r="T100" t="str">
        <f t="shared" si="4"/>
        <v>{   "ProductCode": "BC-R205",  "ImagePath": "Assets/BottleCage.jpg" },</v>
      </c>
    </row>
    <row r="101" spans="1:20" x14ac:dyDescent="0.25">
      <c r="A101" t="s">
        <v>403</v>
      </c>
      <c r="B101" t="s">
        <v>174</v>
      </c>
      <c r="C101" t="s">
        <v>299</v>
      </c>
      <c r="D101" t="s">
        <v>175</v>
      </c>
      <c r="E101" t="s">
        <v>4</v>
      </c>
      <c r="F101" t="s">
        <v>176</v>
      </c>
      <c r="G101" t="s">
        <v>271</v>
      </c>
      <c r="H101">
        <v>5</v>
      </c>
      <c r="I101">
        <v>0</v>
      </c>
      <c r="L101" t="s">
        <v>507</v>
      </c>
      <c r="M101" t="s">
        <v>470</v>
      </c>
      <c r="O101" t="s">
        <v>564</v>
      </c>
      <c r="P101" t="s">
        <v>271</v>
      </c>
      <c r="S101" t="str">
        <f t="shared" si="5"/>
        <v>{   "id": "",   "etag": "" ,   "culture": "en" ,   "ProductCode": "WB-H098",  "ProductCategory": "Gear",  "ProductType": "Water Bottle",  "ProductName": "Water Bottle - 30 oz.",  "ProductDescription": "AWC logo water bottle - holds 30 oz; leak-proof.",  "Manufacturer": "Adventure Works",  "Price": { "Amount":5, "Currency": { "CurrencySymbol":"$", "Code": "USD" } },  "DiscountedPrice": { "Amount":5, "Currency": { "CurrencySymbol":"$", "Code": "USD" } },  "Discount":  { "PercentageValue":0, "IsZero": true },  "Color": "White",  "ProductSizes": [  ],  "ProductAttributes": {"Material":"Polycarbonate","Capacity":"30 oz"} },</v>
      </c>
      <c r="T101" t="str">
        <f t="shared" si="4"/>
        <v>{   "ProductCode": "WB-H098",  "ImagePath": "Assets/iStock_waterbottle.jpg" },</v>
      </c>
    </row>
    <row r="102" spans="1:20" x14ac:dyDescent="0.25">
      <c r="A102" t="s">
        <v>404</v>
      </c>
      <c r="B102" t="s">
        <v>177</v>
      </c>
      <c r="C102" t="s">
        <v>299</v>
      </c>
      <c r="D102" t="s">
        <v>177</v>
      </c>
      <c r="E102" t="s">
        <v>4</v>
      </c>
      <c r="F102" t="s">
        <v>457</v>
      </c>
      <c r="G102" t="s">
        <v>271</v>
      </c>
      <c r="H102">
        <v>139</v>
      </c>
      <c r="I102">
        <v>0</v>
      </c>
      <c r="N102" t="s">
        <v>652</v>
      </c>
      <c r="O102" t="s">
        <v>561</v>
      </c>
      <c r="P102" t="s">
        <v>271</v>
      </c>
      <c r="S102" t="str">
        <f t="shared" si="5"/>
        <v>{   "id": "",   "etag": "" ,   "culture": "en" ,   "ProductCode": "RA-H123",  "ProductCategory": "Gear",  "ProductType": "Hitch Rack - 4-Bike",  "ProductName": "Hitch Rack - 4-Bike",  "ProductDescription": "Carries 4 bikes securely; steel construction, fits 2\" receiver hitch.",  "Manufacturer": "Contoso",  "Price": { "Amount":139, "Currency": { "CurrencySymbol":"$", "Code": "USD" } },  "DiscountedPrice": { "Amount":139, "Currency": { "CurrencySymbol":"$", "Code": "USD" } },  "Discount":  { "PercentageValue":0, "IsZero": true },  "Color": "White",  "ProductSizes": [  ],  "ProductAttributes": {"Material":"Steel","Maximum load":"40 lb"} },</v>
      </c>
      <c r="T102" t="str">
        <f t="shared" si="4"/>
        <v>{   "ProductCode": "RA-H123",  "ImagePath": "Assets/missing.jpg" },</v>
      </c>
    </row>
    <row r="103" spans="1:20" x14ac:dyDescent="0.25">
      <c r="A103" t="s">
        <v>405</v>
      </c>
      <c r="B103" t="s">
        <v>178</v>
      </c>
      <c r="C103" t="s">
        <v>281</v>
      </c>
      <c r="D103" t="s">
        <v>178</v>
      </c>
      <c r="E103" t="s">
        <v>4</v>
      </c>
      <c r="F103" t="s">
        <v>179</v>
      </c>
      <c r="G103" t="s">
        <v>271</v>
      </c>
      <c r="H103">
        <v>20</v>
      </c>
      <c r="I103">
        <v>0</v>
      </c>
      <c r="O103" t="s">
        <v>562</v>
      </c>
      <c r="P103" t="s">
        <v>271</v>
      </c>
      <c r="S103" t="str">
        <f t="shared" si="5"/>
        <v>{   "id": "",   "etag": "" ,   "culture": "en" ,   "ProductCode": "FE-6654",  "ProductCategory": "Rugged",  "ProductType": "Fender Set - Mountain",  "ProductName": "Fender Set - Mountain",  "ProductDescription": "Clip-on fenders fit most mountain bikes.",  "Manufacturer": "Adventure Works",  "Price": { "Amount":20, "Currency": { "CurrencySymbol":"$", "Code": "USD" } },  "DiscountedPrice": { "Amount":20, "Currency": { "CurrencySymbol":"$", "Code": "USD" } },  "Discount":  { "PercentageValue":0, "IsZero": true },  "Color": "White",  "ProductSizes": [  ],  "ProductAttributes": {"Material":"Steel"} },</v>
      </c>
      <c r="T103" t="str">
        <f t="shared" si="4"/>
        <v>{   "ProductCode": "FE-6654",  "ImagePath": "Assets/missing.jpg" },</v>
      </c>
    </row>
    <row r="104" spans="1:20" x14ac:dyDescent="0.25">
      <c r="A104" t="s">
        <v>406</v>
      </c>
      <c r="B104" t="s">
        <v>180</v>
      </c>
      <c r="C104" t="s">
        <v>299</v>
      </c>
      <c r="D104" t="s">
        <v>181</v>
      </c>
      <c r="E104" t="s">
        <v>4</v>
      </c>
      <c r="F104" t="s">
        <v>182</v>
      </c>
      <c r="G104" t="s">
        <v>271</v>
      </c>
      <c r="H104">
        <v>5</v>
      </c>
      <c r="I104">
        <v>0</v>
      </c>
      <c r="N104" t="s">
        <v>652</v>
      </c>
      <c r="O104" t="s">
        <v>580</v>
      </c>
      <c r="P104" t="s">
        <v>271</v>
      </c>
      <c r="S104" t="str">
        <f t="shared" si="5"/>
        <v>{   "id": "",   "etag": "" ,   "culture": "en" ,   "ProductCode": "SO-B909-M",  "ProductCategory": "Gear",  "ProductType": "Mountain Bike Socks",  "ProductName": "Mountain Bike Socks, M",  "ProductDescription": "Combination of natural and synthetic fibers stays dry and provides just the right cushioning.",  "Manufacturer": "Contoso",  "Price": { "Amount":5, "Currency": { "CurrencySymbol":"$", "Code": "USD" } },  "DiscountedPrice": { "Amount":5, "Currency": { "CurrencySymbol":"$", "Code": "USD" } },  "Discount":  { "PercentageValue":0, "IsZero": true },  "Color": "White",  "ProductSizes": [  ],  "ProductAttributes": {"Material":"Wool","Cut":"Calf"} },</v>
      </c>
      <c r="T104" t="str">
        <f t="shared" si="4"/>
        <v>{   "ProductCode": "SO-B909-M",  "ImagePath": "Assets/missing.jpg" },</v>
      </c>
    </row>
    <row r="105" spans="1:20" x14ac:dyDescent="0.25">
      <c r="A105" t="s">
        <v>407</v>
      </c>
      <c r="B105" t="s">
        <v>183</v>
      </c>
      <c r="C105" t="s">
        <v>299</v>
      </c>
      <c r="D105" t="s">
        <v>181</v>
      </c>
      <c r="E105" t="s">
        <v>4</v>
      </c>
      <c r="F105" t="s">
        <v>182</v>
      </c>
      <c r="G105" t="s">
        <v>271</v>
      </c>
      <c r="H105">
        <v>5</v>
      </c>
      <c r="I105">
        <v>0</v>
      </c>
      <c r="O105" t="s">
        <v>580</v>
      </c>
      <c r="P105" t="s">
        <v>271</v>
      </c>
      <c r="S105" t="str">
        <f t="shared" si="5"/>
        <v>{   "id": "",   "etag": "" ,   "culture": "en" ,   "ProductCode": "SO-B909-L",  "ProductCategory": "Gear",  "ProductType": "Mountain Bike Socks",  "ProductName": "Mountain Bike Socks, L",  "ProductDescription": "Combination of natural and synthetic fibers stays dry and provides just the right cushioning.",  "Manufacturer": "Adventure Works",  "Price": { "Amount":5, "Currency": { "CurrencySymbol":"$", "Code": "USD" } },  "DiscountedPrice": { "Amount":5, "Currency": { "CurrencySymbol":"$", "Code": "USD" } },  "Discount":  { "PercentageValue":0, "IsZero": true },  "Color": "White",  "ProductSizes": [  ],  "ProductAttributes": {"Material":"Wool","Cut":"Calf"} },</v>
      </c>
      <c r="T105" t="str">
        <f t="shared" si="4"/>
        <v>{   "ProductCode": "SO-B909-L",  "ImagePath": "Assets/missing.jpg" },</v>
      </c>
    </row>
    <row r="106" spans="1:20" x14ac:dyDescent="0.25">
      <c r="A106" t="s">
        <v>408</v>
      </c>
      <c r="B106" t="s">
        <v>184</v>
      </c>
      <c r="C106" t="s">
        <v>299</v>
      </c>
      <c r="D106" t="s">
        <v>184</v>
      </c>
      <c r="E106" t="s">
        <v>4</v>
      </c>
      <c r="F106" t="s">
        <v>185</v>
      </c>
      <c r="G106" t="s">
        <v>271</v>
      </c>
      <c r="H106">
        <v>25</v>
      </c>
      <c r="I106">
        <v>0</v>
      </c>
      <c r="L106" t="s">
        <v>508</v>
      </c>
      <c r="M106" t="s">
        <v>471</v>
      </c>
      <c r="N106" t="s">
        <v>652</v>
      </c>
      <c r="O106" t="s">
        <v>631</v>
      </c>
      <c r="P106" t="s">
        <v>271</v>
      </c>
      <c r="S106" t="str">
        <f t="shared" si="5"/>
        <v>{   "id": "",   "etag": "" ,   "culture": "en" ,   "ProductCode": "PU-0452",  "ProductCategory": "Gear",  "ProductType": "Minipump",  "ProductName": "Minipump",  "ProductDescription": "Designed for convenience. Fits in your pocket. Aluminum barrel. 160psi rated.",  "Manufacturer": "Contoso",  "Price": { "Amount":25, "Currency": { "CurrencySymbol":"$", "Code": "USD" } },  "DiscountedPrice": { "Amount":25, "Currency": { "CurrencySymbol":"$", "Code": "USD" } },  "Discount":  { "PercentageValue":0, "IsZero": true },  "Color": "White",  "ProductSizes": [  ],  "ProductAttributes": {"Material":"Polycarbonate","Dimensions":"10 x 5 x 2 in","Max Pressure":"100 PSI","Deflate":"yes","Weight":"300 g","Recommended For":"all"} },</v>
      </c>
      <c r="T106" t="str">
        <f t="shared" si="4"/>
        <v>{   "ProductCode": "PU-0452",  "ImagePath": "Assets/iStock_pump.jpg" },</v>
      </c>
    </row>
    <row r="107" spans="1:20" x14ac:dyDescent="0.25">
      <c r="A107" t="s">
        <v>409</v>
      </c>
      <c r="B107" t="s">
        <v>186</v>
      </c>
      <c r="C107" t="s">
        <v>299</v>
      </c>
      <c r="D107" t="s">
        <v>187</v>
      </c>
      <c r="E107" t="s">
        <v>4</v>
      </c>
      <c r="F107" t="s">
        <v>188</v>
      </c>
      <c r="G107" t="s">
        <v>271</v>
      </c>
      <c r="H107">
        <v>25</v>
      </c>
      <c r="I107">
        <v>0</v>
      </c>
      <c r="N107" t="s">
        <v>652</v>
      </c>
      <c r="O107" t="s">
        <v>566</v>
      </c>
      <c r="P107" t="s">
        <v>271</v>
      </c>
      <c r="S107" t="str">
        <f t="shared" si="5"/>
        <v>{   "id": "",   "etag": "" ,   "culture": "en" ,   "ProductCode": "SB-M891-S",  "ProductCategory": "Gear",  "ProductType": "Men's Bib-Shorts",  "ProductName": "Men's Bib-Shorts, S",  "ProductDescription": "Designed for the AWC team with stay-put straps, moisture-control, chamois padding, and leg grippers.",  "Manufacturer": "Contoso",  "Price": { "Amount":25, "Currency": { "CurrencySymbol":"$", "Code": "USD" } },  "DiscountedPrice": { "Amount":25, "Currency": { "CurrencySymbol":"$", "Code": "USD" } },  "Discount":  { "PercentageValue":0, "IsZero": true },  "Color": "White",  "ProductSizes": [  ],  "ProductAttributes": {"Material":"Cotton","Fit":"regular","Inseam":"10 in","Waist":"elastic","Fly":"zip"} },</v>
      </c>
      <c r="T107" t="str">
        <f t="shared" si="4"/>
        <v>{   "ProductCode": "SB-M891-S",  "ImagePath": "Assets/missing.jpg" },</v>
      </c>
    </row>
    <row r="108" spans="1:20" x14ac:dyDescent="0.25">
      <c r="A108" t="s">
        <v>411</v>
      </c>
      <c r="B108" t="s">
        <v>189</v>
      </c>
      <c r="C108" t="s">
        <v>299</v>
      </c>
      <c r="D108" t="s">
        <v>187</v>
      </c>
      <c r="E108" t="s">
        <v>4</v>
      </c>
      <c r="F108" t="s">
        <v>188</v>
      </c>
      <c r="G108" t="s">
        <v>271</v>
      </c>
      <c r="H108">
        <v>25</v>
      </c>
      <c r="I108">
        <v>0</v>
      </c>
      <c r="O108" t="s">
        <v>567</v>
      </c>
      <c r="P108" t="s">
        <v>271</v>
      </c>
      <c r="S108" t="str">
        <f t="shared" si="5"/>
        <v>{   "id": "",   "etag": "" ,   "culture": "en" ,   "ProductCode": "SB-M891-M",  "ProductCategory": "Gear",  "ProductType": "Men's Bib-Shorts",  "ProductName": "Men's Bib-Shorts, M",  "ProductDescription": "Designed for the AWC team with stay-put straps, moisture-control, chamois padding, and leg grippers.",  "Manufacturer": "Adventure Works",  "Price": { "Amount":25, "Currency": { "CurrencySymbol":"$", "Code": "USD" } },  "DiscountedPrice": { "Amount":25, "Currency": { "CurrencySymbol":"$", "Code": "USD" } },  "Discount":  { "PercentageValue":0, "IsZero": true },  "Color": "White",  "ProductSizes": [  ],  "ProductAttributes": {"Material":"Cotton","Fit":"regular","Inseam":"12 in","Waist":"elastic","Fly":"zip"} },</v>
      </c>
      <c r="T108" t="str">
        <f t="shared" si="4"/>
        <v>{   "ProductCode": "SB-M891-M",  "ImagePath": "Assets/missing.jpg" },</v>
      </c>
    </row>
    <row r="109" spans="1:20" x14ac:dyDescent="0.25">
      <c r="A109" t="s">
        <v>410</v>
      </c>
      <c r="B109" t="s">
        <v>190</v>
      </c>
      <c r="C109" t="s">
        <v>299</v>
      </c>
      <c r="D109" t="s">
        <v>187</v>
      </c>
      <c r="E109" t="s">
        <v>4</v>
      </c>
      <c r="F109" t="s">
        <v>188</v>
      </c>
      <c r="G109" t="s">
        <v>271</v>
      </c>
      <c r="H109">
        <v>25</v>
      </c>
      <c r="I109">
        <v>0</v>
      </c>
      <c r="O109" t="s">
        <v>568</v>
      </c>
      <c r="P109" t="s">
        <v>271</v>
      </c>
      <c r="S109" t="str">
        <f t="shared" si="5"/>
        <v>{   "id": "",   "etag": "" ,   "culture": "en" ,   "ProductCode": "SB-M891-L",  "ProductCategory": "Gear",  "ProductType": "Men's Bib-Shorts",  "ProductName": "Men's Bib-Shorts, L",  "ProductDescription": "Designed for the AWC team with stay-put straps, moisture-control, chamois padding, and leg grippers.",  "Manufacturer": "Adventure Works",  "Price": { "Amount":25, "Currency": { "CurrencySymbol":"$", "Code": "USD" } },  "DiscountedPrice": { "Amount":25, "Currency": { "CurrencySymbol":"$", "Code": "USD" } },  "Discount":  { "PercentageValue":0, "IsZero": true },  "Color": "White",  "ProductSizes": [  ],  "ProductAttributes": {"Material":"Cotton","Fit":"regular","Inseam":"14 in","Waist":"elastic","Fly":"zip"} },</v>
      </c>
      <c r="T109" t="str">
        <f t="shared" si="4"/>
        <v>{   "ProductCode": "SB-M891-L",  "ImagePath": "Assets/missing.jpg" },</v>
      </c>
    </row>
    <row r="110" spans="1:20" x14ac:dyDescent="0.25">
      <c r="A110" t="s">
        <v>412</v>
      </c>
      <c r="B110" t="s">
        <v>191</v>
      </c>
      <c r="C110" t="s">
        <v>299</v>
      </c>
      <c r="D110" t="s">
        <v>192</v>
      </c>
      <c r="E110" t="s">
        <v>4</v>
      </c>
      <c r="F110" t="s">
        <v>193</v>
      </c>
      <c r="G110" t="s">
        <v>271</v>
      </c>
      <c r="H110">
        <v>79</v>
      </c>
      <c r="I110">
        <v>0</v>
      </c>
      <c r="L110" t="s">
        <v>532</v>
      </c>
      <c r="O110" t="s">
        <v>632</v>
      </c>
      <c r="P110" t="s">
        <v>271</v>
      </c>
      <c r="S110" t="str">
        <f t="shared" si="5"/>
        <v>{   "id": "",   "etag": "" ,   "culture": "en" ,   "ProductCode": "PA-T100",  "ProductCategory": "Gear",  "ProductType": "Touring-Panniers",  "ProductName": "Touring-Panniers, Large",  "ProductDescription": "Durable, water-proof nylon construction with easy access. Large enough for weekend trips.",  "Manufacturer": "Adventure Works",  "Price": { "Amount":79, "Currency": { "CurrencySymbol":"$", "Code": "USD" } },  "DiscountedPrice": { "Amount":79, "Currency": { "CurrencySymbol":"$", "Code": "USD" } },  "Discount":  { "PercentageValue":0, "IsZero": true },  "Color": "White",  "ProductSizes": [  ],  "ProductAttributes": {"Material":"Leather","Volume":"800 cubic in","Dimensions":"15 x 12 x 4 in","Weight":"4 lb","Recommended For":"all","Manufacturer Warranty":"2 years"} },</v>
      </c>
      <c r="T110" t="str">
        <f t="shared" si="4"/>
        <v>{   "ProductCode": "PA-T100",  "ImagePath": "Assets/iStock_touring_black.jpg" },</v>
      </c>
    </row>
    <row r="111" spans="1:20" x14ac:dyDescent="0.25">
      <c r="A111" t="s">
        <v>413</v>
      </c>
      <c r="B111" t="s">
        <v>194</v>
      </c>
      <c r="C111" t="s">
        <v>299</v>
      </c>
      <c r="D111" t="s">
        <v>195</v>
      </c>
      <c r="E111" t="s">
        <v>4</v>
      </c>
      <c r="F111" t="s">
        <v>196</v>
      </c>
      <c r="G111" t="s">
        <v>271</v>
      </c>
      <c r="H111">
        <v>25</v>
      </c>
      <c r="I111">
        <v>40</v>
      </c>
      <c r="L111" t="s">
        <v>515</v>
      </c>
      <c r="M111" t="s">
        <v>529</v>
      </c>
      <c r="N111" t="s">
        <v>649</v>
      </c>
      <c r="O111" t="s">
        <v>582</v>
      </c>
      <c r="P111" t="s">
        <v>271</v>
      </c>
      <c r="S111" t="str">
        <f t="shared" si="5"/>
        <v>{   "id": "",   "etag": "" ,   "culture": "en" ,   "ProductCode": "GL-H102-S",  "ProductCategory": "Gear",  "ProductType": "Half-Finger Gloves",  "ProductName": "Half-Finger Gloves, S",  "ProductDescription": "Full padding, improved finger flex, durable palm, adjustable closure.",  "Manufacturer": "Fabrikam",  "Price": { "Amount":25, "Currency": { "CurrencySymbol":"$", "Code": "USD" } },  "DiscountedPrice": { "Amount":15, "Currency": { "CurrencySymbol":"$", "Code": "USD" } },  "Discount":  { "PercentageValue":40, "IsZero": false },  "Color": "White",  "ProductSizes": [  ],  "ProductAttributes": {"Material":"Polyester","Removable Liner":"no","Goggle Wipe":"no","Nose Wipe":"yes","Manufacturer Warranty":"1 year"} },</v>
      </c>
      <c r="T111" t="str">
        <f t="shared" si="4"/>
        <v>{   "ProductCode": "GL-H102-S",  "ImagePath": "Assets/iStock_glove.jpg" },</v>
      </c>
    </row>
    <row r="112" spans="1:20" x14ac:dyDescent="0.25">
      <c r="A112" t="s">
        <v>414</v>
      </c>
      <c r="B112" t="s">
        <v>197</v>
      </c>
      <c r="C112" t="s">
        <v>299</v>
      </c>
      <c r="D112" t="s">
        <v>195</v>
      </c>
      <c r="E112" t="s">
        <v>4</v>
      </c>
      <c r="F112" t="s">
        <v>196</v>
      </c>
      <c r="G112" t="s">
        <v>271</v>
      </c>
      <c r="H112">
        <v>25</v>
      </c>
      <c r="I112">
        <v>40</v>
      </c>
      <c r="L112" t="s">
        <v>515</v>
      </c>
      <c r="M112" t="s">
        <v>529</v>
      </c>
      <c r="N112" t="s">
        <v>649</v>
      </c>
      <c r="O112" t="s">
        <v>582</v>
      </c>
      <c r="P112" t="s">
        <v>271</v>
      </c>
      <c r="S112" t="str">
        <f t="shared" si="5"/>
        <v>{   "id": "",   "etag": "" ,   "culture": "en" ,   "ProductCode": "GL-H102-M",  "ProductCategory": "Gear",  "ProductType": "Half-Finger Gloves",  "ProductName": "Half-Finger Gloves, M",  "ProductDescription": "Full padding, improved finger flex, durable palm, adjustable closure.",  "Manufacturer": "Fabrikam",  "Price": { "Amount":25, "Currency": { "CurrencySymbol":"$", "Code": "USD" } },  "DiscountedPrice": { "Amount":15, "Currency": { "CurrencySymbol":"$", "Code": "USD" } },  "Discount":  { "PercentageValue":40, "IsZero": false },  "Color": "White",  "ProductSizes": [  ],  "ProductAttributes": {"Material":"Polyester","Removable Liner":"no","Goggle Wipe":"no","Nose Wipe":"yes","Manufacturer Warranty":"1 year"} },</v>
      </c>
      <c r="T112" t="str">
        <f t="shared" si="4"/>
        <v>{   "ProductCode": "GL-H102-M",  "ImagePath": "Assets/iStock_glove.jpg" },</v>
      </c>
    </row>
    <row r="113" spans="1:20" x14ac:dyDescent="0.25">
      <c r="A113" t="s">
        <v>415</v>
      </c>
      <c r="B113" t="s">
        <v>198</v>
      </c>
      <c r="C113" t="s">
        <v>299</v>
      </c>
      <c r="D113" t="s">
        <v>195</v>
      </c>
      <c r="E113" t="s">
        <v>4</v>
      </c>
      <c r="F113" t="s">
        <v>196</v>
      </c>
      <c r="G113" t="s">
        <v>271</v>
      </c>
      <c r="H113">
        <v>25</v>
      </c>
      <c r="I113">
        <v>40</v>
      </c>
      <c r="L113" t="s">
        <v>515</v>
      </c>
      <c r="M113" t="s">
        <v>529</v>
      </c>
      <c r="N113" t="s">
        <v>649</v>
      </c>
      <c r="O113" t="s">
        <v>582</v>
      </c>
      <c r="P113" t="s">
        <v>271</v>
      </c>
      <c r="S113" t="str">
        <f t="shared" si="5"/>
        <v>{   "id": "",   "etag": "" ,   "culture": "en" ,   "ProductCode": "GL-H102-L",  "ProductCategory": "Gear",  "ProductType": "Half-Finger Gloves",  "ProductName": "Half-Finger Gloves, L",  "ProductDescription": "Full padding, improved finger flex, durable palm, adjustable closure.",  "Manufacturer": "Fabrikam",  "Price": { "Amount":25, "Currency": { "CurrencySymbol":"$", "Code": "USD" } },  "DiscountedPrice": { "Amount":15, "Currency": { "CurrencySymbol":"$", "Code": "USD" } },  "Discount":  { "PercentageValue":40, "IsZero": false },  "Color": "White",  "ProductSizes": [  ],  "ProductAttributes": {"Material":"Polyester","Removable Liner":"no","Goggle Wipe":"no","Nose Wipe":"yes","Manufacturer Warranty":"1 year"} },</v>
      </c>
      <c r="T113" t="str">
        <f t="shared" si="4"/>
        <v>{   "ProductCode": "GL-H102-L",  "ImagePath": "Assets/iStock_glove.jpg" },</v>
      </c>
    </row>
    <row r="114" spans="1:20" x14ac:dyDescent="0.25">
      <c r="A114" t="s">
        <v>416</v>
      </c>
      <c r="B114" t="s">
        <v>199</v>
      </c>
      <c r="C114" t="s">
        <v>299</v>
      </c>
      <c r="D114" t="s">
        <v>200</v>
      </c>
      <c r="E114" t="s">
        <v>4</v>
      </c>
      <c r="F114" t="s">
        <v>201</v>
      </c>
      <c r="G114" t="s">
        <v>271</v>
      </c>
      <c r="H114">
        <v>15</v>
      </c>
      <c r="I114">
        <v>0</v>
      </c>
      <c r="L114" t="s">
        <v>515</v>
      </c>
      <c r="M114" t="s">
        <v>529</v>
      </c>
      <c r="O114" t="s">
        <v>581</v>
      </c>
      <c r="P114" t="s">
        <v>271</v>
      </c>
      <c r="S114" t="str">
        <f t="shared" si="5"/>
        <v>{   "id": "",   "etag": "" ,   "culture": "en" ,   "ProductCode": "GL-F110-S",  "ProductCategory": "Gear",  "ProductType": "Full-Finger Gloves",  "ProductName": "Full-Finger Gloves, S",  "ProductDescription": "Synthetic palm, flexible knuckles, breathable mesh upper. Worn by the AWC team riders.",  "Manufacturer": "Adventure Works",  "Price": { "Amount":15, "Currency": { "CurrencySymbol":"$", "Code": "USD" } },  "DiscountedPrice": { "Amount":15, "Currency": { "CurrencySymbol":"$", "Code": "USD" } },  "Discount":  { "PercentageValue":0, "IsZero": true },  "Color": "White",  "ProductSizes": [  ],  "ProductAttributes": {"Material":"Polyester","Removable Liner":"no","Goggle Wipe":"yes","Nose Wipe":"yes","Manufacturer Warranty":"1 year"} },</v>
      </c>
      <c r="T114" t="str">
        <f t="shared" si="4"/>
        <v>{   "ProductCode": "GL-F110-S",  "ImagePath": "Assets/iStock_glove.jpg" },</v>
      </c>
    </row>
    <row r="115" spans="1:20" x14ac:dyDescent="0.25">
      <c r="A115" t="s">
        <v>417</v>
      </c>
      <c r="B115" t="s">
        <v>202</v>
      </c>
      <c r="C115" t="s">
        <v>299</v>
      </c>
      <c r="D115" t="s">
        <v>200</v>
      </c>
      <c r="E115" t="s">
        <v>4</v>
      </c>
      <c r="F115" t="s">
        <v>201</v>
      </c>
      <c r="G115" t="s">
        <v>271</v>
      </c>
      <c r="H115">
        <v>15</v>
      </c>
      <c r="I115">
        <v>0</v>
      </c>
      <c r="L115" t="s">
        <v>515</v>
      </c>
      <c r="M115" t="s">
        <v>529</v>
      </c>
      <c r="O115" t="s">
        <v>581</v>
      </c>
      <c r="P115" t="s">
        <v>271</v>
      </c>
      <c r="S115" t="str">
        <f t="shared" si="5"/>
        <v>{   "id": "",   "etag": "" ,   "culture": "en" ,   "ProductCode": "GL-F110-M",  "ProductCategory": "Gear",  "ProductType": "Full-Finger Gloves",  "ProductName": "Full-Finger Gloves, M",  "ProductDescription": "Synthetic palm, flexible knuckles, breathable mesh upper. Worn by the AWC team riders.",  "Manufacturer": "Adventure Works",  "Price": { "Amount":15, "Currency": { "CurrencySymbol":"$", "Code": "USD" } },  "DiscountedPrice": { "Amount":15, "Currency": { "CurrencySymbol":"$", "Code": "USD" } },  "Discount":  { "PercentageValue":0, "IsZero": true },  "Color": "White",  "ProductSizes": [  ],  "ProductAttributes": {"Material":"Polyester","Removable Liner":"no","Goggle Wipe":"yes","Nose Wipe":"yes","Manufacturer Warranty":"1 year"} },</v>
      </c>
      <c r="T115" t="str">
        <f t="shared" si="4"/>
        <v>{   "ProductCode": "GL-F110-M",  "ImagePath": "Assets/iStock_glove.jpg" },</v>
      </c>
    </row>
    <row r="116" spans="1:20" x14ac:dyDescent="0.25">
      <c r="A116" t="s">
        <v>418</v>
      </c>
      <c r="B116" t="s">
        <v>203</v>
      </c>
      <c r="C116" t="s">
        <v>299</v>
      </c>
      <c r="D116" t="s">
        <v>200</v>
      </c>
      <c r="E116" t="s">
        <v>4</v>
      </c>
      <c r="F116" t="s">
        <v>201</v>
      </c>
      <c r="G116" t="s">
        <v>271</v>
      </c>
      <c r="H116">
        <v>15</v>
      </c>
      <c r="I116">
        <v>0</v>
      </c>
      <c r="L116" t="s">
        <v>515</v>
      </c>
      <c r="M116" t="s">
        <v>529</v>
      </c>
      <c r="O116" t="s">
        <v>581</v>
      </c>
      <c r="P116" t="s">
        <v>271</v>
      </c>
      <c r="S116" t="str">
        <f t="shared" si="5"/>
        <v>{   "id": "",   "etag": "" ,   "culture": "en" ,   "ProductCode": "GL-F110-L",  "ProductCategory": "Gear",  "ProductType": "Full-Finger Gloves",  "ProductName": "Full-Finger Gloves, L",  "ProductDescription": "Synthetic palm, flexible knuckles, breathable mesh upper. Worn by the AWC team riders.",  "Manufacturer": "Adventure Works",  "Price": { "Amount":15, "Currency": { "CurrencySymbol":"$", "Code": "USD" } },  "DiscountedPrice": { "Amount":15, "Currency": { "CurrencySymbol":"$", "Code": "USD" } },  "Discount":  { "PercentageValue":0, "IsZero": true },  "Color": "White",  "ProductSizes": [  ],  "ProductAttributes": {"Material":"Polyester","Removable Liner":"no","Goggle Wipe":"yes","Nose Wipe":"yes","Manufacturer Warranty":"1 year"} },</v>
      </c>
      <c r="T116" t="str">
        <f t="shared" si="4"/>
        <v>{   "ProductCode": "GL-F110-L",  "ImagePath": "Assets/iStock_glove.jpg" },</v>
      </c>
    </row>
    <row r="117" spans="1:20" x14ac:dyDescent="0.25">
      <c r="A117" t="s">
        <v>534</v>
      </c>
      <c r="B117" t="str">
        <f t="shared" ref="B117:B118" si="7">CONCATENATE(D117, ", ", K117)</f>
        <v>Women's Mountain Shoes, White</v>
      </c>
      <c r="C117" t="s">
        <v>299</v>
      </c>
      <c r="D117" t="s">
        <v>533</v>
      </c>
      <c r="E117" t="s">
        <v>4</v>
      </c>
      <c r="F117" t="s">
        <v>536</v>
      </c>
      <c r="G117" t="s">
        <v>271</v>
      </c>
      <c r="H117">
        <v>25</v>
      </c>
      <c r="I117">
        <v>0</v>
      </c>
      <c r="J117" t="s">
        <v>537</v>
      </c>
      <c r="K117" t="s">
        <v>538</v>
      </c>
      <c r="L117" t="s">
        <v>539</v>
      </c>
      <c r="N117" t="s">
        <v>652</v>
      </c>
      <c r="O117" t="s">
        <v>633</v>
      </c>
      <c r="P117" t="s">
        <v>271</v>
      </c>
      <c r="S117" t="str">
        <f t="shared" si="5"/>
        <v>{   "id": "",   "etag": "" ,   "culture": "en" ,   "ProductCode": "SH-W890-W",  "ProductCategory": "Gear",  "ProductType": "Women's Mountain Shoes",  "ProductName": "Women's Mountain Shoes, White",  "ProductDescription": "Heavy duty, abrasion-resistant shoes feature seamless, leather inner construction with anti-bacterial chamois for comfort.",  "Manufacturer": "Contoso",  "Price": { "Amount":25, "Currency": { "CurrencySymbol":"$", "Code": "USD" } },  "DiscountedPrice": { "Amount":25, "Currency": { "CurrencySymbol":"$", "Code": "USD" } },  "Discount":  { "PercentageValue":0, "IsZero": true },  "Color": "White",  "ProductSizes": [ { "Name":"US 6", "SortValue":106 },{ "Name":"US 7", "SortValue":107 },{ "Name":"US 8", "SortValue":108 } ],  "ProductAttributes": {"Material":"Leather","Lining":"Synthetic","Closure":"lace","Midsole":"air cushion","Drop":"10 mm","Weight":"10 oz","Recommended For":"all"} },</v>
      </c>
      <c r="T117" t="str">
        <f t="shared" si="4"/>
        <v>{   "ProductCode": "SH-W890-W",  "ImagePath": "Assets/iStock_shoes_white.jpg" },</v>
      </c>
    </row>
    <row r="118" spans="1:20" x14ac:dyDescent="0.25">
      <c r="A118" t="s">
        <v>535</v>
      </c>
      <c r="B118" t="str">
        <f t="shared" si="7"/>
        <v>Women's Mountain Shoes, Black</v>
      </c>
      <c r="C118" t="s">
        <v>299</v>
      </c>
      <c r="D118" t="s">
        <v>533</v>
      </c>
      <c r="E118" t="s">
        <v>4</v>
      </c>
      <c r="F118" t="s">
        <v>536</v>
      </c>
      <c r="G118" t="s">
        <v>271</v>
      </c>
      <c r="H118">
        <v>25</v>
      </c>
      <c r="I118">
        <v>0</v>
      </c>
      <c r="J118" t="s">
        <v>541</v>
      </c>
      <c r="K118" t="s">
        <v>277</v>
      </c>
      <c r="L118" t="s">
        <v>540</v>
      </c>
      <c r="O118" t="s">
        <v>633</v>
      </c>
      <c r="P118" t="s">
        <v>271</v>
      </c>
      <c r="S118" t="str">
        <f t="shared" si="5"/>
        <v>{   "id": "",   "etag": "" ,   "culture": "en" ,   "ProductCode": "SH-W890-B",  "ProductCategory": "Gear",  "ProductType": "Women's Mountain Shoes",  "ProductName": "Women's Mountain Shoes, Black",  "ProductDescription": "Heavy duty, abrasion-resistant shoes feature seamless, leather inner construction with anti-bacterial chamois for comfort.",  "Manufacturer": "Adventure Works",  "Price": { "Amount":25, "Currency": { "CurrencySymbol":"$", "Code": "USD" } },  "DiscountedPrice": { "Amount":25, "Currency": { "CurrencySymbol":"$", "Code": "USD" } },  "Discount":  { "PercentageValue":0, "IsZero": true },  "Color": "Black",  "ProductSizes": [ { "Name":"US 6", "SortValue":106 },{ "Name":"US 7", "SortValue":107 },{ "Name":"US 8", "SortValue":108 },{ "Name":"US 9", "SortValue":109 } ],  "ProductAttributes": {"Material":"Leather","Lining":"Synthetic","Closure":"lace","Midsole":"air cushion","Drop":"10 mm","Weight":"10 oz","Recommended For":"all"} },</v>
      </c>
      <c r="T118" t="str">
        <f t="shared" si="4"/>
        <v>{   "ProductCode": "SH-W890-B",  "ImagePath": "Assets/iStock_shoes_black.jpg" },</v>
      </c>
    </row>
    <row r="119" spans="1:20" x14ac:dyDescent="0.25">
      <c r="A119" t="s">
        <v>419</v>
      </c>
      <c r="B119" t="s">
        <v>204</v>
      </c>
      <c r="C119" t="s">
        <v>299</v>
      </c>
      <c r="D119" t="s">
        <v>205</v>
      </c>
      <c r="E119" t="s">
        <v>4</v>
      </c>
      <c r="F119" t="s">
        <v>206</v>
      </c>
      <c r="G119" t="s">
        <v>271</v>
      </c>
      <c r="H119">
        <v>40</v>
      </c>
      <c r="I119">
        <v>0</v>
      </c>
      <c r="L119" t="s">
        <v>472</v>
      </c>
      <c r="M119" t="s">
        <v>472</v>
      </c>
      <c r="O119" t="s">
        <v>576</v>
      </c>
      <c r="P119" t="s">
        <v>271</v>
      </c>
      <c r="S119" t="str">
        <f t="shared" si="5"/>
        <v>{   "id": "",   "etag": "" ,   "culture": "en" ,   "ProductCode": "PK-7098",  "ProductCategory": "Gear",  "ProductType": "Patch kit",  "ProductName": "Patch Kit/8 Patches",  "ProductDescription": "Includes 8 different size patches, glue and sandpaper.",  "Manufacturer": "Adventure Works",  "Price": { "Amount":40, "Currency": { "CurrencySymbol":"$", "Code": "USD" } },  "DiscountedPrice": { "Amount":40, "Currency": { "CurrencySymbol":"$", "Code": "USD" } },  "Discount":  { "PercentageValue":0, "IsZero": true },  "Color": "White",  "ProductSizes": [  ],  "ProductAttributes": {"Material":"Rubber","Adhesive":"PVC"} },</v>
      </c>
      <c r="T119" t="str">
        <f t="shared" si="4"/>
        <v>{   "ProductCode": "PK-7098",  "ImagePath": "Assets/PK-7098.gif" },</v>
      </c>
    </row>
    <row r="120" spans="1:20" x14ac:dyDescent="0.25">
      <c r="A120" t="s">
        <v>420</v>
      </c>
      <c r="B120" t="s">
        <v>207</v>
      </c>
      <c r="C120" t="s">
        <v>299</v>
      </c>
      <c r="D120" t="s">
        <v>208</v>
      </c>
      <c r="E120" t="s">
        <v>4</v>
      </c>
      <c r="F120" t="s">
        <v>209</v>
      </c>
      <c r="G120" t="s">
        <v>271</v>
      </c>
      <c r="H120">
        <v>30</v>
      </c>
      <c r="I120">
        <v>10</v>
      </c>
      <c r="N120" t="s">
        <v>649</v>
      </c>
      <c r="O120" t="s">
        <v>573</v>
      </c>
      <c r="P120" t="s">
        <v>271</v>
      </c>
      <c r="S120" t="str">
        <f t="shared" si="5"/>
        <v>{   "id": "",   "etag": "" ,   "culture": "en" ,   "ProductCode": "VE-C304-S",  "ProductCategory": "Gear",  "ProductType": "Classic Vest",  "ProductName": "Classic Vest, S",  "ProductDescription": "Light-weight, wind-resistant, packs to fit into a pocket.",  "Manufacturer": "Fabrikam",  "Price": { "Amount":30, "Currency": { "CurrencySymbol":"$", "Code": "USD" } },  "DiscountedPrice": { "Amount":27, "Currency": { "CurrencySymbol":"$", "Code": "USD" } },  "Discount":  { "PercentageValue":10, "IsZero": false },  "Color": "White",  "ProductSizes": [  ],  "ProductAttributes": {"Material":"Polyester","Insulation":"700-fill down","Hood":"no","Fit":"regular","Length":"24 in","Pockets":"2","Internal pockets":"1","Weight":"10 oz"} },</v>
      </c>
      <c r="T120" t="str">
        <f t="shared" si="4"/>
        <v>{   "ProductCode": "VE-C304-S",  "ImagePath": "Assets/missing.jpg" },</v>
      </c>
    </row>
    <row r="121" spans="1:20" x14ac:dyDescent="0.25">
      <c r="A121" t="s">
        <v>421</v>
      </c>
      <c r="B121" t="s">
        <v>210</v>
      </c>
      <c r="C121" t="s">
        <v>299</v>
      </c>
      <c r="D121" t="s">
        <v>208</v>
      </c>
      <c r="E121" t="s">
        <v>4</v>
      </c>
      <c r="F121" t="s">
        <v>209</v>
      </c>
      <c r="G121" t="s">
        <v>271</v>
      </c>
      <c r="H121">
        <v>30</v>
      </c>
      <c r="I121">
        <v>10</v>
      </c>
      <c r="O121" t="s">
        <v>574</v>
      </c>
      <c r="P121" t="s">
        <v>271</v>
      </c>
      <c r="S121" t="str">
        <f t="shared" si="5"/>
        <v>{   "id": "",   "etag": "" ,   "culture": "en" ,   "ProductCode": "VE-C304-M",  "ProductCategory": "Gear",  "ProductType": "Classic Vest",  "ProductName": "Classic Vest, M",  "ProductDescription": "Light-weight, wind-resistant, packs to fit into a pocket.",  "Manufacturer": "Adventure Works",  "Price": { "Amount":30, "Currency": { "CurrencySymbol":"$", "Code": "USD" } },  "DiscountedPrice": { "Amount":27, "Currency": { "CurrencySymbol":"$", "Code": "USD" } },  "Discount":  { "PercentageValue":10, "IsZero": false },  "Color": "White",  "ProductSizes": [  ],  "ProductAttributes": {"Material":"Polyester","Insulation":"700-fill down","Hood":"no","Fit":"regular","Length":"26 in","Pockets":"2","Internal pockets":"1","Weight":"10 oz"} },</v>
      </c>
      <c r="T121" t="str">
        <f t="shared" si="4"/>
        <v>{   "ProductCode": "VE-C304-M",  "ImagePath": "Assets/missing.jpg" },</v>
      </c>
    </row>
    <row r="122" spans="1:20" x14ac:dyDescent="0.25">
      <c r="A122" t="s">
        <v>422</v>
      </c>
      <c r="B122" t="s">
        <v>211</v>
      </c>
      <c r="C122" t="s">
        <v>299</v>
      </c>
      <c r="D122" t="s">
        <v>208</v>
      </c>
      <c r="E122" t="s">
        <v>4</v>
      </c>
      <c r="F122" t="s">
        <v>209</v>
      </c>
      <c r="G122" t="s">
        <v>271</v>
      </c>
      <c r="H122">
        <v>30</v>
      </c>
      <c r="I122">
        <v>10</v>
      </c>
      <c r="O122" t="s">
        <v>575</v>
      </c>
      <c r="P122" t="s">
        <v>271</v>
      </c>
      <c r="S122" t="str">
        <f t="shared" si="5"/>
        <v>{   "id": "",   "etag": "" ,   "culture": "en" ,   "ProductCode": "VE-C304-L",  "ProductCategory": "Gear",  "ProductType": "Classic Vest",  "ProductName": "Classic Vest, L",  "ProductDescription": "Light-weight, wind-resistant, packs to fit into a pocket.",  "Manufacturer": "Adventure Works",  "Price": { "Amount":30, "Currency": { "CurrencySymbol":"$", "Code": "USD" } },  "DiscountedPrice": { "Amount":27, "Currency": { "CurrencySymbol":"$", "Code": "USD" } },  "Discount":  { "PercentageValue":10, "IsZero": false },  "Color": "White",  "ProductSizes": [  ],  "ProductAttributes": {"Material":"Polyester","Insulation":"700-fill down","Hood":"no","Fit":"regular","Length":"28 in","Pockets":"2","Internal pockets":"1","Weight":"10 oz"} },</v>
      </c>
      <c r="T122" t="str">
        <f t="shared" si="4"/>
        <v>{   "ProductCode": "VE-C304-L",  "ImagePath": "Assets/missing.jpg" },</v>
      </c>
    </row>
    <row r="123" spans="1:20" x14ac:dyDescent="0.25">
      <c r="A123" t="s">
        <v>423</v>
      </c>
      <c r="B123" t="s">
        <v>212</v>
      </c>
      <c r="C123" t="s">
        <v>299</v>
      </c>
      <c r="D123" t="s">
        <v>213</v>
      </c>
      <c r="E123" t="s">
        <v>4</v>
      </c>
      <c r="F123" t="s">
        <v>214</v>
      </c>
      <c r="G123" t="s">
        <v>271</v>
      </c>
      <c r="H123">
        <v>40</v>
      </c>
      <c r="I123">
        <v>0</v>
      </c>
      <c r="N123" t="s">
        <v>649</v>
      </c>
      <c r="O123" t="s">
        <v>569</v>
      </c>
      <c r="P123" t="s">
        <v>271</v>
      </c>
      <c r="S123" t="str">
        <f t="shared" si="5"/>
        <v>{   "id": "",   "etag": "" ,   "culture": "en" ,   "ProductCode": "SH-M897-S",  "ProductCategory": "Gear",  "ProductType": "Men's Sports Shorts",  "ProductName": "Men's Sports Shorts, S",  "ProductDescription": "Men's 8-panel racing shorts - lycra with an elastic waistband and leg grippers.",  "Manufacturer": "Fabrikam",  "Price": { "Amount":40, "Currency": { "CurrencySymbol":"$", "Code": "USD" } },  "DiscountedPrice": { "Amount":40, "Currency": { "CurrencySymbol":"$", "Code": "USD" } },  "Discount":  { "PercentageValue":0, "IsZero": true },  "Color": "White",  "ProductSizes": [  ],  "ProductAttributes": {"Material":"Lycra","Fit":"tight","Inseam":"10 in","Waist":"elastic","Fly":"zip"} },</v>
      </c>
      <c r="T123" t="str">
        <f t="shared" si="4"/>
        <v>{   "ProductCode": "SH-M897-S",  "ImagePath": "Assets/missing.jpg" },</v>
      </c>
    </row>
    <row r="124" spans="1:20" x14ac:dyDescent="0.25">
      <c r="A124" t="s">
        <v>424</v>
      </c>
      <c r="B124" t="s">
        <v>215</v>
      </c>
      <c r="C124" t="s">
        <v>299</v>
      </c>
      <c r="D124" t="s">
        <v>213</v>
      </c>
      <c r="E124" t="s">
        <v>4</v>
      </c>
      <c r="F124" t="s">
        <v>214</v>
      </c>
      <c r="G124" t="s">
        <v>271</v>
      </c>
      <c r="H124">
        <v>40</v>
      </c>
      <c r="I124">
        <v>0</v>
      </c>
      <c r="N124" t="s">
        <v>649</v>
      </c>
      <c r="O124" t="s">
        <v>570</v>
      </c>
      <c r="P124" t="s">
        <v>271</v>
      </c>
      <c r="S124" t="str">
        <f t="shared" si="5"/>
        <v>{   "id": "",   "etag": "" ,   "culture": "en" ,   "ProductCode": "SH-M897-M",  "ProductCategory": "Gear",  "ProductType": "Men's Sports Shorts",  "ProductName": "Men's Sports Shorts, M",  "ProductDescription": "Men's 8-panel racing shorts - lycra with an elastic waistband and leg grippers.",  "Manufacturer": "Fabrikam",  "Price": { "Amount":40, "Currency": { "CurrencySymbol":"$", "Code": "USD" } },  "DiscountedPrice": { "Amount":40, "Currency": { "CurrencySymbol":"$", "Code": "USD" } },  "Discount":  { "PercentageValue":0, "IsZero": true },  "Color": "White",  "ProductSizes": [  ],  "ProductAttributes": {"Material":"Lycra","Fit":"tight","Inseam":"12 in","Waist":"elastic","Fly":"zip"} },</v>
      </c>
      <c r="T124" t="str">
        <f t="shared" si="4"/>
        <v>{   "ProductCode": "SH-M897-M",  "ImagePath": "Assets/missing.jpg" },</v>
      </c>
    </row>
    <row r="125" spans="1:20" x14ac:dyDescent="0.25">
      <c r="A125" t="s">
        <v>425</v>
      </c>
      <c r="B125" t="s">
        <v>216</v>
      </c>
      <c r="C125" t="s">
        <v>299</v>
      </c>
      <c r="D125" t="s">
        <v>213</v>
      </c>
      <c r="E125" t="s">
        <v>4</v>
      </c>
      <c r="F125" t="s">
        <v>214</v>
      </c>
      <c r="G125" t="s">
        <v>271</v>
      </c>
      <c r="H125">
        <v>40</v>
      </c>
      <c r="I125">
        <v>0</v>
      </c>
      <c r="O125" t="s">
        <v>571</v>
      </c>
      <c r="P125" t="s">
        <v>271</v>
      </c>
      <c r="S125" t="str">
        <f t="shared" si="5"/>
        <v>{   "id": "",   "etag": "" ,   "culture": "en" ,   "ProductCode": "SH-M897-L",  "ProductCategory": "Gear",  "ProductType": "Men's Sports Shorts",  "ProductName": "Men's Sports Shorts, L",  "ProductDescription": "Men's 8-panel racing shorts - lycra with an elastic waistband and leg grippers.",  "Manufacturer": "Adventure Works",  "Price": { "Amount":40, "Currency": { "CurrencySymbol":"$", "Code": "USD" } },  "DiscountedPrice": { "Amount":40, "Currency": { "CurrencySymbol":"$", "Code": "USD" } },  "Discount":  { "PercentageValue":0, "IsZero": true },  "Color": "White",  "ProductSizes": [  ],  "ProductAttributes": {"Material":"Lycra","Fit":"tight","Inseam":"14 in","Waist":"elastic","Fly":"zip"} },</v>
      </c>
      <c r="T125" t="str">
        <f t="shared" si="4"/>
        <v>{   "ProductCode": "SH-M897-L",  "ImagePath": "Assets/missing.jpg" },</v>
      </c>
    </row>
    <row r="126" spans="1:20" x14ac:dyDescent="0.25">
      <c r="A126" t="s">
        <v>426</v>
      </c>
      <c r="B126" t="s">
        <v>217</v>
      </c>
      <c r="C126" t="s">
        <v>299</v>
      </c>
      <c r="D126" t="s">
        <v>213</v>
      </c>
      <c r="E126" t="s">
        <v>4</v>
      </c>
      <c r="F126" t="s">
        <v>214</v>
      </c>
      <c r="G126" t="s">
        <v>271</v>
      </c>
      <c r="H126">
        <v>40</v>
      </c>
      <c r="I126">
        <v>0</v>
      </c>
      <c r="O126" t="s">
        <v>572</v>
      </c>
      <c r="P126" t="s">
        <v>271</v>
      </c>
      <c r="S126" t="str">
        <f t="shared" si="5"/>
        <v>{   "id": "",   "etag": "" ,   "culture": "en" ,   "ProductCode": "SH-M897-X",  "ProductCategory": "Gear",  "ProductType": "Men's Sports Shorts",  "ProductName": "Men's Sports Shorts, XL",  "ProductDescription": "Men's 8-panel racing shorts - lycra with an elastic waistband and leg grippers.",  "Manufacturer": "Adventure Works",  "Price": { "Amount":40, "Currency": { "CurrencySymbol":"$", "Code": "USD" } },  "DiscountedPrice": { "Amount":40, "Currency": { "CurrencySymbol":"$", "Code": "USD" } },  "Discount":  { "PercentageValue":0, "IsZero": true },  "Color": "White",  "ProductSizes": [  ],  "ProductAttributes": {"Material":"Lycra","Fit":"tight","Inseam":"16 in","Waist":"elastic","Fly":"zip"} },</v>
      </c>
      <c r="T126" t="str">
        <f t="shared" si="4"/>
        <v>{   "ProductCode": "SH-M897-X",  "ImagePath": "Assets/missing.jpg" },</v>
      </c>
    </row>
    <row r="127" spans="1:20" x14ac:dyDescent="0.25">
      <c r="A127" t="s">
        <v>427</v>
      </c>
      <c r="B127" t="s">
        <v>218</v>
      </c>
      <c r="C127" t="s">
        <v>299</v>
      </c>
      <c r="D127" t="s">
        <v>218</v>
      </c>
      <c r="E127" t="s">
        <v>4</v>
      </c>
      <c r="F127" t="s">
        <v>219</v>
      </c>
      <c r="G127" t="s">
        <v>271</v>
      </c>
      <c r="H127">
        <v>55</v>
      </c>
      <c r="I127">
        <v>0</v>
      </c>
      <c r="L127" t="s">
        <v>514</v>
      </c>
      <c r="O127" t="s">
        <v>577</v>
      </c>
      <c r="P127" t="s">
        <v>271</v>
      </c>
      <c r="S127" t="str">
        <f t="shared" si="5"/>
        <v>{   "id": "",   "etag": "" ,   "culture": "en" ,   "ProductCode": "ST-1401",  "ProductCategory": "Gear",  "ProductType": "All-Purpose Bike Stand",  "ProductName": "All-Purpose Bike Stand",  "ProductDescription": "Perfect all-purpose bike stand for working on your bike at home. Quick-adjusting clamps and steel construction.",  "Manufacturer": "Adventure Works",  "Price": { "Amount":55, "Currency": { "CurrencySymbol":"$", "Code": "USD" } },  "DiscountedPrice": { "Amount":55, "Currency": { "CurrencySymbol":"$", "Code": "USD" } },  "Discount":  { "PercentageValue":0, "IsZero": true },  "Color": "White",  "ProductSizes": [  ],  "ProductAttributes": {"Material":"Steel","Height":"7 in"} },</v>
      </c>
      <c r="T127" t="str">
        <f t="shared" ref="T127:T155" si="8">CONCATENATE(
"{ ",
  "  ""ProductCode"": """,A127,""",",
  "  ""ImagePath"": ""Assets/",IF(L127="","missing.jpg",L127),"""",
" }",
IF(S128="","",",")
)</f>
        <v>{   "ProductCode": "ST-1401",  "ImagePath": "Assets/iStock_fork.jpg" },</v>
      </c>
    </row>
    <row r="128" spans="1:20" x14ac:dyDescent="0.25">
      <c r="A128" t="s">
        <v>428</v>
      </c>
      <c r="B128" t="s">
        <v>220</v>
      </c>
      <c r="C128" t="s">
        <v>299</v>
      </c>
      <c r="D128" t="s">
        <v>220</v>
      </c>
      <c r="E128" t="s">
        <v>4</v>
      </c>
      <c r="F128" t="s">
        <v>221</v>
      </c>
      <c r="G128" t="s">
        <v>271</v>
      </c>
      <c r="H128">
        <v>29</v>
      </c>
      <c r="I128">
        <v>0</v>
      </c>
      <c r="L128" t="s">
        <v>542</v>
      </c>
      <c r="M128" t="s">
        <v>473</v>
      </c>
      <c r="N128" t="s">
        <v>653</v>
      </c>
      <c r="O128" t="s">
        <v>578</v>
      </c>
      <c r="P128" t="s">
        <v>271</v>
      </c>
      <c r="S128" t="str">
        <f t="shared" si="5"/>
        <v>{   "id": "",   "etag": "" ,   "culture": "en" ,   "ProductCode": "LT-H902",  "ProductCategory": "Gear",  "ProductType": "Headlights - Dual-Beam",  "ProductName": "Headlights - Dual-Beam",  "ProductDescription": "Rechargeable dual-beam headlight.",  "Manufacturer": "Wide World Importers",  "Price": { "Amount":29, "Currency": { "CurrencySymbol":"$", "Code": "USD" } },  "DiscountedPrice": { "Amount":29, "Currency": { "CurrencySymbol":"$", "Code": "USD" } },  "Discount":  { "PercentageValue":0, "IsZero": true },  "Color": "White",  "ProductSizes": [  ],  "ProductAttributes": {"Material":"Aluminum","Bulb":"LED","Batteries":"8x AA","Batteries included":"Yes","Range":"20 yards","Modes":"high, medium, low, flash, strobe" } },</v>
      </c>
      <c r="T128" t="str">
        <f t="shared" si="8"/>
        <v>{   "ProductCode": "LT-H902",  "ImagePath": "Assets/iStock_sunglasses.jpg" },</v>
      </c>
    </row>
    <row r="129" spans="1:20" x14ac:dyDescent="0.25">
      <c r="A129" t="s">
        <v>429</v>
      </c>
      <c r="B129" t="s">
        <v>222</v>
      </c>
      <c r="C129" t="s">
        <v>299</v>
      </c>
      <c r="D129" t="s">
        <v>222</v>
      </c>
      <c r="E129" t="s">
        <v>4</v>
      </c>
      <c r="F129" t="s">
        <v>223</v>
      </c>
      <c r="G129" t="s">
        <v>271</v>
      </c>
      <c r="H129">
        <v>39</v>
      </c>
      <c r="I129">
        <v>0</v>
      </c>
      <c r="L129" t="s">
        <v>542</v>
      </c>
      <c r="M129" t="s">
        <v>474</v>
      </c>
      <c r="O129" t="s">
        <v>579</v>
      </c>
      <c r="P129" t="s">
        <v>271</v>
      </c>
      <c r="S129" t="str">
        <f t="shared" si="5"/>
        <v>{   "id": "",   "etag": "" ,   "culture": "en" ,   "ProductCode": "LT-H903",  "ProductCategory": "Gear",  "ProductType": "Headlights - Weatherproof",  "ProductName": "Headlights - Weatherproof",  "ProductDescription": "Rugged weatherproof headlight.",  "Manufacturer": "Adventure Works",  "Price": { "Amount":39, "Currency": { "CurrencySymbol":"$", "Code": "USD" } },  "DiscountedPrice": { "Amount":39, "Currency": { "CurrencySymbol":"$", "Code": "USD" } },  "Discount":  { "PercentageValue":0, "IsZero": true },  "Color": "White",  "ProductSizes": [  ],  "ProductAttributes": {"Material":"Aluminum","Bulb":"LED","Batteries":"4x AA","Batteries included":"Yes","Range":"20 yards","Modes":"high, medium, low, flash, strobe","Water rated":"yes"} },</v>
      </c>
      <c r="T129" t="str">
        <f t="shared" si="8"/>
        <v>{   "ProductCode": "LT-H903",  "ImagePath": "Assets/iStock_sunglasses.jpg" },</v>
      </c>
    </row>
    <row r="130" spans="1:20" x14ac:dyDescent="0.25">
      <c r="A130" t="s">
        <v>430</v>
      </c>
      <c r="B130" t="s">
        <v>224</v>
      </c>
      <c r="C130" t="s">
        <v>299</v>
      </c>
      <c r="D130" t="s">
        <v>225</v>
      </c>
      <c r="E130" t="s">
        <v>4</v>
      </c>
      <c r="F130" t="s">
        <v>226</v>
      </c>
      <c r="G130" t="s">
        <v>271</v>
      </c>
      <c r="H130">
        <v>35</v>
      </c>
      <c r="I130">
        <v>10</v>
      </c>
      <c r="L130" t="s">
        <v>499</v>
      </c>
      <c r="M130" t="s">
        <v>499</v>
      </c>
      <c r="N130" t="s">
        <v>652</v>
      </c>
      <c r="O130" t="s">
        <v>634</v>
      </c>
      <c r="P130" t="s">
        <v>271</v>
      </c>
      <c r="S130" t="str">
        <f t="shared" si="5"/>
        <v>{   "id": "",   "etag": "" ,   "culture": "en" ,   "ProductCode": "SJ-0194-S",  "ProductCategory": "Gear",  "ProductType": "Short-Sleeve Classic Jersey",  "ProductName": "Short-Sleeve Classic Jersey, S",  "ProductDescription": "Short sleeve classic breathable jersey with superior moisture control, front zipper, and 3 back pockets.",  "Manufacturer": "Contoso",  "Price": { "Amount":35, "Currency": { "CurrencySymbol":"$", "Code": "USD" } },  "DiscountedPrice": { "Amount":31.5, "Currency": { "CurrencySymbol":"$", "Code": "USD" } },  "Discount":  { "PercentageValue":10, "IsZero": false },  "Color": "White",  "ProductSizes": [  ],  "ProductAttributes": {"Material":"Lycra","Fit":"compressive","Length":"24\"","Zip":"full-length","UV Rating":"SPF50","Pockets":"3","Recommended For":"road cycling","Manufacturer Warranty":"1 year"} },</v>
      </c>
      <c r="T130" t="str">
        <f t="shared" si="8"/>
        <v>{   "ProductCode": "SJ-0194-S",  "ImagePath": "Assets/SJ-0194.gif" },</v>
      </c>
    </row>
    <row r="131" spans="1:20" x14ac:dyDescent="0.25">
      <c r="A131" t="s">
        <v>431</v>
      </c>
      <c r="B131" t="s">
        <v>227</v>
      </c>
      <c r="C131" t="s">
        <v>299</v>
      </c>
      <c r="D131" t="s">
        <v>225</v>
      </c>
      <c r="E131" t="s">
        <v>4</v>
      </c>
      <c r="F131" t="s">
        <v>226</v>
      </c>
      <c r="G131" t="s">
        <v>271</v>
      </c>
      <c r="H131">
        <v>35</v>
      </c>
      <c r="I131">
        <v>10</v>
      </c>
      <c r="L131" t="s">
        <v>499</v>
      </c>
      <c r="M131" t="s">
        <v>499</v>
      </c>
      <c r="N131" t="s">
        <v>652</v>
      </c>
      <c r="O131" t="s">
        <v>635</v>
      </c>
      <c r="P131" t="s">
        <v>271</v>
      </c>
      <c r="S131" t="str">
        <f t="shared" ref="S131:S156" si="9">CONCATENATE(
"{ ",
   "  ""id"": """", ",
  "  ""etag"": """" , ",
  "  ""culture"": ""en"" , ",
  "  ""ProductCode"": """,A131,""",",
  "  ""ProductCategory"": """,C131,""",",
  "  ""ProductType"": """,D131,""",",
  "  ""ProductName"": """,B131,""",",
  "  ""ProductDescription"": """,F131,""",",
  "  ""Manufacturer"": """,IF(N131="", "Adventure Works", N131),""",",
  "  ""Price"": { ""Amount"":",H131,", ""Currency"": { ""CurrencySymbol"":""$"", ""Code"": ""USD"" } },",
  "  ""DiscountedPrice"": { ""Amount"":",ROUND(H131*(1-I131/100), 2),", ""Currency"": { ""CurrencySymbol"":""$"", ""Code"": ""USD"" } },",
  "  ""Discount"":  { ""PercentageValue"":",I131,", ""IsZero"": ", IF(I131=0, "true", "false")," },",
  "  ""Color"": """,IF(K131 = "", "White", K131),""",",
  "  ""ProductSizes"": [ ",J131," ],",
  "  ""ProductAttributes"": ",O131,
" }",
IF(S132="","",",")
)</f>
        <v>{   "id": "",   "etag": "" ,   "culture": "en" ,   "ProductCode": "SJ-0194-M",  "ProductCategory": "Gear",  "ProductType": "Short-Sleeve Classic Jersey",  "ProductName": "Short-Sleeve Classic Jersey, M",  "ProductDescription": "Short sleeve classic breathable jersey with superior moisture control, front zipper, and 3 back pockets.",  "Manufacturer": "Contoso",  "Price": { "Amount":35, "Currency": { "CurrencySymbol":"$", "Code": "USD" } },  "DiscountedPrice": { "Amount":31.5, "Currency": { "CurrencySymbol":"$", "Code": "USD" } },  "Discount":  { "PercentageValue":10, "IsZero": false },  "Color": "White",  "ProductSizes": [  ],  "ProductAttributes": {"Material":"Lycra","Fit":"compressive","Length":"26\"","Zip":"full-length","UV Rating":"SPF50","Pockets":"3","Recommended For":"road cycling","Manufacturer Warranty":"1 year"} },</v>
      </c>
      <c r="T131" t="str">
        <f t="shared" si="8"/>
        <v>{   "ProductCode": "SJ-0194-M",  "ImagePath": "Assets/SJ-0194.gif" },</v>
      </c>
    </row>
    <row r="132" spans="1:20" x14ac:dyDescent="0.25">
      <c r="A132" t="s">
        <v>432</v>
      </c>
      <c r="B132" t="s">
        <v>228</v>
      </c>
      <c r="C132" t="s">
        <v>299</v>
      </c>
      <c r="D132" t="s">
        <v>225</v>
      </c>
      <c r="E132" t="s">
        <v>4</v>
      </c>
      <c r="F132" t="s">
        <v>226</v>
      </c>
      <c r="G132" t="s">
        <v>271</v>
      </c>
      <c r="H132">
        <v>35</v>
      </c>
      <c r="I132">
        <v>10</v>
      </c>
      <c r="L132" t="s">
        <v>499</v>
      </c>
      <c r="M132" t="s">
        <v>499</v>
      </c>
      <c r="O132" t="s">
        <v>636</v>
      </c>
      <c r="P132" t="s">
        <v>271</v>
      </c>
      <c r="S132" t="str">
        <f t="shared" si="9"/>
        <v>{   "id": "",   "etag": "" ,   "culture": "en" ,   "ProductCode": "SJ-0194-L",  "ProductCategory": "Gear",  "ProductType": "Short-Sleeve Classic Jersey",  "ProductName": "Short-Sleeve Classic Jersey, L",  "ProductDescription": "Short sleeve classic breathable jersey with superior moisture control, front zipper, and 3 back pockets.",  "Manufacturer": "Adventure Works",  "Price": { "Amount":35, "Currency": { "CurrencySymbol":"$", "Code": "USD" } },  "DiscountedPrice": { "Amount":31.5, "Currency": { "CurrencySymbol":"$", "Code": "USD" } },  "Discount":  { "PercentageValue":10, "IsZero": false },  "Color": "White",  "ProductSizes": [  ],  "ProductAttributes": {"Material":"Lycra","Fit":"compressive","Length":"28\"","Zip":"full-length","UV Rating":"SPF50","Pockets":"3","Recommended For":"road cycling","Manufacturer Warranty":"1 year"} },</v>
      </c>
      <c r="T132" t="str">
        <f t="shared" si="8"/>
        <v>{   "ProductCode": "SJ-0194-L",  "ImagePath": "Assets/SJ-0194.gif" },</v>
      </c>
    </row>
    <row r="133" spans="1:20" x14ac:dyDescent="0.25">
      <c r="A133" t="s">
        <v>433</v>
      </c>
      <c r="B133" t="s">
        <v>229</v>
      </c>
      <c r="C133" t="s">
        <v>299</v>
      </c>
      <c r="D133" t="s">
        <v>225</v>
      </c>
      <c r="E133" t="s">
        <v>4</v>
      </c>
      <c r="F133" t="s">
        <v>226</v>
      </c>
      <c r="G133" t="s">
        <v>271</v>
      </c>
      <c r="H133">
        <v>35</v>
      </c>
      <c r="I133">
        <v>10</v>
      </c>
      <c r="L133" t="s">
        <v>499</v>
      </c>
      <c r="M133" t="s">
        <v>499</v>
      </c>
      <c r="O133" t="s">
        <v>637</v>
      </c>
      <c r="P133" t="s">
        <v>271</v>
      </c>
      <c r="S133" t="str">
        <f t="shared" si="9"/>
        <v>{   "id": "",   "etag": "" ,   "culture": "en" ,   "ProductCode": "SJ-0194-X",  "ProductCategory": "Gear",  "ProductType": "Short-Sleeve Classic Jersey",  "ProductName": "Short-Sleeve Classic Jersey, XL",  "ProductDescription": "Short sleeve classic breathable jersey with superior moisture control, front zipper, and 3 back pockets.",  "Manufacturer": "Adventure Works",  "Price": { "Amount":35, "Currency": { "CurrencySymbol":"$", "Code": "USD" } },  "DiscountedPrice": { "Amount":31.5, "Currency": { "CurrencySymbol":"$", "Code": "USD" } },  "Discount":  { "PercentageValue":10, "IsZero": false },  "Color": "White",  "ProductSizes": [  ],  "ProductAttributes": {"Material":"Lycra","Fit":"compressive","Length":"30\"","Zip":"full-length","UV Rating":"SPF50","Pockets":"3","Recommended For":"road cycling","Manufacturer Warranty":"1 year"} },</v>
      </c>
      <c r="T133" t="str">
        <f t="shared" si="8"/>
        <v>{   "ProductCode": "SJ-0194-X",  "ImagePath": "Assets/SJ-0194.gif" },</v>
      </c>
    </row>
    <row r="134" spans="1:20" x14ac:dyDescent="0.25">
      <c r="A134" t="s">
        <v>459</v>
      </c>
      <c r="B134" t="s">
        <v>230</v>
      </c>
      <c r="C134" t="s">
        <v>299</v>
      </c>
      <c r="D134" t="s">
        <v>230</v>
      </c>
      <c r="E134" t="s">
        <v>4</v>
      </c>
      <c r="F134" t="s">
        <v>231</v>
      </c>
      <c r="G134" t="s">
        <v>271</v>
      </c>
      <c r="H134">
        <v>30</v>
      </c>
      <c r="I134">
        <v>10</v>
      </c>
      <c r="L134" t="s">
        <v>508</v>
      </c>
      <c r="M134" t="s">
        <v>475</v>
      </c>
      <c r="N134" t="s">
        <v>649</v>
      </c>
      <c r="O134" t="s">
        <v>638</v>
      </c>
      <c r="P134" t="s">
        <v>271</v>
      </c>
      <c r="S134" t="str">
        <f t="shared" si="9"/>
        <v>{   "id": "",   "etag": "" ,   "culture": "en" ,   "ProductCode": "PU-M044",  "ProductCategory": "Gear",  "ProductType": "Mountain Pump",  "ProductName": "Mountain Pump",  "ProductDescription": "Simple and light-weight. Emergency patches stored in handle.",  "Manufacturer": "Fabrikam",  "Price": { "Amount":30, "Currency": { "CurrencySymbol":"$", "Code": "USD" } },  "DiscountedPrice": { "Amount":27, "Currency": { "CurrencySymbol":"$", "Code": "USD" } },  "Discount":  { "PercentageValue":10, "IsZero": false },  "Color": "White",  "ProductSizes": [  ],  "ProductAttributes": {"Material":"Steel","Dimensions":"20 x 7 x 2 in","Max Pressure":"200 PSI","Deflate":"yes","Weight":"500 g","Recommended For":"mountain biking"} },</v>
      </c>
      <c r="T134" t="str">
        <f t="shared" si="8"/>
        <v>{   "ProductCode": "PU-M044",  "ImagePath": "Assets/iStock_pump.jpg" },</v>
      </c>
    </row>
    <row r="135" spans="1:20" x14ac:dyDescent="0.25">
      <c r="A135" t="s">
        <v>434</v>
      </c>
      <c r="B135" t="s">
        <v>232</v>
      </c>
      <c r="C135" t="s">
        <v>299</v>
      </c>
      <c r="D135" t="s">
        <v>233</v>
      </c>
      <c r="E135" t="s">
        <v>4</v>
      </c>
      <c r="F135" t="s">
        <v>234</v>
      </c>
      <c r="G135" t="s">
        <v>271</v>
      </c>
      <c r="H135">
        <v>15</v>
      </c>
      <c r="I135">
        <v>0</v>
      </c>
      <c r="O135" t="s">
        <v>563</v>
      </c>
      <c r="P135" t="s">
        <v>271</v>
      </c>
      <c r="S135" t="str">
        <f t="shared" si="9"/>
        <v>{   "id": "",   "etag": "" ,   "culture": "en" ,   "ProductCode": "SO-R809-M",  "ProductCategory": "Gear",  "ProductType": "Racing Socks",  "ProductName": "Racing Socks, M",  "ProductDescription": "Thin, lightweight and durable with cuffs that stay up.",  "Manufacturer": "Adventure Works",  "Price": { "Amount":15, "Currency": { "CurrencySymbol":"$", "Code": "USD" } },  "DiscountedPrice": { "Amount":15, "Currency": { "CurrencySymbol":"$", "Code": "USD" } },  "Discount":  { "PercentageValue":0, "IsZero": true },  "Color": "White",  "ProductSizes": [  ],  "ProductAttributes": {"Material":"Lycra","Cut":"Ankle"} },</v>
      </c>
      <c r="T135" t="str">
        <f t="shared" si="8"/>
        <v>{   "ProductCode": "SO-R809-M",  "ImagePath": "Assets/missing.jpg" },</v>
      </c>
    </row>
    <row r="136" spans="1:20" x14ac:dyDescent="0.25">
      <c r="A136" t="s">
        <v>435</v>
      </c>
      <c r="B136" t="s">
        <v>235</v>
      </c>
      <c r="C136" t="s">
        <v>299</v>
      </c>
      <c r="D136" t="s">
        <v>233</v>
      </c>
      <c r="E136" t="s">
        <v>4</v>
      </c>
      <c r="F136" t="s">
        <v>234</v>
      </c>
      <c r="G136" t="s">
        <v>271</v>
      </c>
      <c r="H136">
        <v>15</v>
      </c>
      <c r="I136">
        <v>0</v>
      </c>
      <c r="N136" t="s">
        <v>649</v>
      </c>
      <c r="O136" t="s">
        <v>563</v>
      </c>
      <c r="P136" t="s">
        <v>271</v>
      </c>
      <c r="S136" t="str">
        <f t="shared" si="9"/>
        <v>{   "id": "",   "etag": "" ,   "culture": "en" ,   "ProductCode": "SO-R809-L",  "ProductCategory": "Gear",  "ProductType": "Racing Socks",  "ProductName": "Racing Socks, L",  "ProductDescription": "Thin, lightweight and durable with cuffs that stay up.",  "Manufacturer": "Fabrikam",  "Price": { "Amount":15, "Currency": { "CurrencySymbol":"$", "Code": "USD" } },  "DiscountedPrice": { "Amount":15, "Currency": { "CurrencySymbol":"$", "Code": "USD" } },  "Discount":  { "PercentageValue":0, "IsZero": true },  "Color": "White",  "ProductSizes": [  ],  "ProductAttributes": {"Material":"Lycra","Cut":"Ankle"} },</v>
      </c>
      <c r="T136" t="str">
        <f t="shared" si="8"/>
        <v>{   "ProductCode": "SO-R809-L",  "ImagePath": "Assets/missing.jpg" },</v>
      </c>
    </row>
    <row r="137" spans="1:20" x14ac:dyDescent="0.25">
      <c r="A137" t="s">
        <v>436</v>
      </c>
      <c r="B137" t="s">
        <v>236</v>
      </c>
      <c r="C137" t="s">
        <v>299</v>
      </c>
      <c r="D137" t="s">
        <v>236</v>
      </c>
      <c r="E137" t="s">
        <v>4</v>
      </c>
      <c r="F137" t="s">
        <v>237</v>
      </c>
      <c r="G137" t="s">
        <v>271</v>
      </c>
      <c r="H137">
        <v>25</v>
      </c>
      <c r="I137">
        <v>0</v>
      </c>
      <c r="L137" t="s">
        <v>516</v>
      </c>
      <c r="M137" t="s">
        <v>501</v>
      </c>
      <c r="O137" t="s">
        <v>558</v>
      </c>
      <c r="P137" t="s">
        <v>271</v>
      </c>
      <c r="S137" t="str">
        <f t="shared" si="9"/>
        <v>{   "id": "",   "etag": "" ,   "culture": "en" ,   "ProductCode": "BC-M005",  "ProductCategory": "Gear",  "ProductType": "Mountain Bottle Cage",  "ProductName": "Mountain Bottle Cage",  "ProductDescription": "Tough aluminum cage holds bottle securly on tough terrain.",  "Manufacturer": "Adventure Works",  "Price": { "Amount":25, "Currency": { "CurrencySymbol":"$", "Code": "USD" } },  "DiscountedPrice": { "Amount":25, "Currency": { "CurrencySymbol":"$", "Code": "USD" } },  "Discount":  { "PercentageValue":0, "IsZero": true },  "Color": "White",  "ProductSizes": [  ],  "ProductAttributes": {"Material":"Plastic","Manufacturer Warranty":"1 year","Mount type":"clipon"} },</v>
      </c>
      <c r="T137" t="str">
        <f t="shared" si="8"/>
        <v>{   "ProductCode": "BC-M005",  "ImagePath": "Assets/BottleCage.jpg" },</v>
      </c>
    </row>
    <row r="138" spans="1:20" x14ac:dyDescent="0.25">
      <c r="A138" t="s">
        <v>437</v>
      </c>
      <c r="B138" t="s">
        <v>238</v>
      </c>
      <c r="C138" t="s">
        <v>299</v>
      </c>
      <c r="D138" t="s">
        <v>239</v>
      </c>
      <c r="E138" t="s">
        <v>4</v>
      </c>
      <c r="F138" t="s">
        <v>240</v>
      </c>
      <c r="G138" t="s">
        <v>271</v>
      </c>
      <c r="H138">
        <v>20</v>
      </c>
      <c r="I138">
        <v>0</v>
      </c>
      <c r="N138" t="s">
        <v>649</v>
      </c>
      <c r="O138" t="s">
        <v>557</v>
      </c>
      <c r="P138" t="s">
        <v>271</v>
      </c>
      <c r="S138" t="str">
        <f t="shared" si="9"/>
        <v>{   "id": "",   "etag": "" ,   "culture": "en" ,   "ProductCode": "CA-1098",  "ProductCategory": "Gear",  "ProductType": "Cycling Cap",  "ProductName": "AWC Logo Cap",  "ProductDescription": "Traditional style with a flip-up brim; one-size fits all.",  "Manufacturer": "Fabrikam",  "Price": { "Amount":20, "Currency": { "CurrencySymbol":"$", "Code": "USD" } },  "DiscountedPrice": { "Amount":20, "Currency": { "CurrencySymbol":"$", "Code": "USD" } },  "Discount":  { "PercentageValue":0, "IsZero": true },  "Color": "White",  "ProductSizes": [  ],  "ProductAttributes": {"Material":"Cotton"} },</v>
      </c>
      <c r="T138" t="str">
        <f t="shared" si="8"/>
        <v>{   "ProductCode": "CA-1098",  "ImagePath": "Assets/missing.jpg" },</v>
      </c>
    </row>
    <row r="139" spans="1:20" x14ac:dyDescent="0.25">
      <c r="A139" t="s">
        <v>438</v>
      </c>
      <c r="B139" t="s">
        <v>241</v>
      </c>
      <c r="C139" t="s">
        <v>299</v>
      </c>
      <c r="D139" t="s">
        <v>242</v>
      </c>
      <c r="E139" t="s">
        <v>4</v>
      </c>
      <c r="F139" t="s">
        <v>243</v>
      </c>
      <c r="G139" t="s">
        <v>271</v>
      </c>
      <c r="H139">
        <v>49</v>
      </c>
      <c r="I139">
        <v>12</v>
      </c>
      <c r="L139" t="s">
        <v>500</v>
      </c>
      <c r="M139" t="s">
        <v>500</v>
      </c>
      <c r="O139" t="s">
        <v>639</v>
      </c>
      <c r="P139" t="s">
        <v>271</v>
      </c>
      <c r="S139" t="str">
        <f t="shared" si="9"/>
        <v>{   "id": "",   "etag": "" ,   "culture": "en" ,   "ProductCode": "LJ-0192-S",  "ProductCategory": "Gear",  "ProductType": "Long-Sleeve Logo Jersey",  "ProductName": "Long-Sleeve Logo Jersey, S",  "ProductDescription": "Unisex long-sleeve AWC logo microfiber cycling jersey",  "Manufacturer": "Adventure Works",  "Price": { "Amount":49, "Currency": { "CurrencySymbol":"$", "Code": "USD" } },  "DiscountedPrice": { "Amount":43.12, "Currency": { "CurrencySymbol":"$", "Code": "USD" } },  "Discount":  { "PercentageValue":12, "IsZero": false },  "Color": "White",  "ProductSizes": [  ],  "ProductAttributes": {"Material":"Polyester","Fit":"Regular","Length":"24\"","Recommended For":"mountain biking","Manufacturer Warranty":"1 year"} },</v>
      </c>
      <c r="T139" t="str">
        <f t="shared" si="8"/>
        <v>{   "ProductCode": "LJ-0192-S",  "ImagePath": "Assets/LJ-0192.gif" },</v>
      </c>
    </row>
    <row r="140" spans="1:20" x14ac:dyDescent="0.25">
      <c r="A140" t="s">
        <v>439</v>
      </c>
      <c r="B140" t="s">
        <v>244</v>
      </c>
      <c r="C140" t="s">
        <v>299</v>
      </c>
      <c r="D140" t="s">
        <v>242</v>
      </c>
      <c r="E140" t="s">
        <v>4</v>
      </c>
      <c r="F140" t="s">
        <v>243</v>
      </c>
      <c r="G140" t="s">
        <v>271</v>
      </c>
      <c r="H140">
        <v>49</v>
      </c>
      <c r="I140">
        <v>12</v>
      </c>
      <c r="L140" t="s">
        <v>500</v>
      </c>
      <c r="M140" t="s">
        <v>500</v>
      </c>
      <c r="O140" t="s">
        <v>640</v>
      </c>
      <c r="P140" t="s">
        <v>271</v>
      </c>
      <c r="S140" t="str">
        <f t="shared" si="9"/>
        <v>{   "id": "",   "etag": "" ,   "culture": "en" ,   "ProductCode": "LJ-0192-M",  "ProductCategory": "Gear",  "ProductType": "Long-Sleeve Logo Jersey",  "ProductName": "Long-Sleeve Logo Jersey, M",  "ProductDescription": "Unisex long-sleeve AWC logo microfiber cycling jersey",  "Manufacturer": "Adventure Works",  "Price": { "Amount":49, "Currency": { "CurrencySymbol":"$", "Code": "USD" } },  "DiscountedPrice": { "Amount":43.12, "Currency": { "CurrencySymbol":"$", "Code": "USD" } },  "Discount":  { "PercentageValue":12, "IsZero": false },  "Color": "White",  "ProductSizes": [  ],  "ProductAttributes": {"Material":"Polyester","Fit":"Regular","Length":"26\"","Recommended For":"mountain biking","Manufacturer Warranty":"1 year"} },</v>
      </c>
      <c r="T140" t="str">
        <f t="shared" si="8"/>
        <v>{   "ProductCode": "LJ-0192-M",  "ImagePath": "Assets/LJ-0192.gif" },</v>
      </c>
    </row>
    <row r="141" spans="1:20" x14ac:dyDescent="0.25">
      <c r="A141" t="s">
        <v>440</v>
      </c>
      <c r="B141" t="s">
        <v>245</v>
      </c>
      <c r="C141" t="s">
        <v>299</v>
      </c>
      <c r="D141" t="s">
        <v>242</v>
      </c>
      <c r="E141" t="s">
        <v>4</v>
      </c>
      <c r="F141" t="s">
        <v>243</v>
      </c>
      <c r="G141" t="s">
        <v>271</v>
      </c>
      <c r="H141">
        <v>49</v>
      </c>
      <c r="I141">
        <v>12</v>
      </c>
      <c r="L141" t="s">
        <v>500</v>
      </c>
      <c r="M141" t="s">
        <v>500</v>
      </c>
      <c r="N141" t="s">
        <v>652</v>
      </c>
      <c r="O141" t="s">
        <v>641</v>
      </c>
      <c r="P141" t="s">
        <v>271</v>
      </c>
      <c r="S141" t="str">
        <f t="shared" si="9"/>
        <v>{   "id": "",   "etag": "" ,   "culture": "en" ,   "ProductCode": "LJ-0192-L",  "ProductCategory": "Gear",  "ProductType": "Long-Sleeve Logo Jersey",  "ProductName": "Long-Sleeve Logo Jersey, L",  "ProductDescription": "Unisex long-sleeve AWC logo microfiber cycling jersey",  "Manufacturer": "Contoso",  "Price": { "Amount":49, "Currency": { "CurrencySymbol":"$", "Code": "USD" } },  "DiscountedPrice": { "Amount":43.12, "Currency": { "CurrencySymbol":"$", "Code": "USD" } },  "Discount":  { "PercentageValue":12, "IsZero": false },  "Color": "White",  "ProductSizes": [  ],  "ProductAttributes": {"Material":"Polyester","Fit":"Regular","Length":"28\"","Recommended For":"mountain biking","Manufacturer Warranty":"1 year"} },</v>
      </c>
      <c r="T141" t="str">
        <f t="shared" si="8"/>
        <v>{   "ProductCode": "LJ-0192-L",  "ImagePath": "Assets/LJ-0192.gif" },</v>
      </c>
    </row>
    <row r="142" spans="1:20" x14ac:dyDescent="0.25">
      <c r="A142" t="s">
        <v>441</v>
      </c>
      <c r="B142" t="s">
        <v>246</v>
      </c>
      <c r="C142" t="s">
        <v>299</v>
      </c>
      <c r="D142" t="s">
        <v>242</v>
      </c>
      <c r="E142" t="s">
        <v>4</v>
      </c>
      <c r="F142" t="s">
        <v>243</v>
      </c>
      <c r="G142" t="s">
        <v>271</v>
      </c>
      <c r="H142">
        <v>49</v>
      </c>
      <c r="I142">
        <v>12</v>
      </c>
      <c r="L142" t="s">
        <v>500</v>
      </c>
      <c r="M142" t="s">
        <v>500</v>
      </c>
      <c r="N142" t="s">
        <v>649</v>
      </c>
      <c r="O142" t="s">
        <v>642</v>
      </c>
      <c r="P142" t="s">
        <v>271</v>
      </c>
      <c r="S142" t="str">
        <f t="shared" si="9"/>
        <v>{   "id": "",   "etag": "" ,   "culture": "en" ,   "ProductCode": "LJ-0192-X",  "ProductCategory": "Gear",  "ProductType": "Long-Sleeve Logo Jersey",  "ProductName": "Long-Sleeve Logo Jersey, XL",  "ProductDescription": "Unisex long-sleeve AWC logo microfiber cycling jersey",  "Manufacturer": "Fabrikam",  "Price": { "Amount":49, "Currency": { "CurrencySymbol":"$", "Code": "USD" } },  "DiscountedPrice": { "Amount":43.12, "Currency": { "CurrencySymbol":"$", "Code": "USD" } },  "Discount":  { "PercentageValue":12, "IsZero": false },  "Color": "White",  "ProductSizes": [  ],  "ProductAttributes": {"Material":"Polyester","Fit":"Regular","Length":"30\"","Recommended For":"mountain biking","Manufacturer Warranty":"1 year"} },</v>
      </c>
      <c r="T142" t="str">
        <f t="shared" si="8"/>
        <v>{   "ProductCode": "LJ-0192-X",  "ImagePath": "Assets/LJ-0192.gif" },</v>
      </c>
    </row>
    <row r="143" spans="1:20" x14ac:dyDescent="0.25">
      <c r="A143" t="s">
        <v>442</v>
      </c>
      <c r="B143" t="s">
        <v>247</v>
      </c>
      <c r="C143" t="s">
        <v>299</v>
      </c>
      <c r="D143" t="s">
        <v>248</v>
      </c>
      <c r="E143" t="s">
        <v>4</v>
      </c>
      <c r="F143" t="s">
        <v>249</v>
      </c>
      <c r="G143" t="s">
        <v>271</v>
      </c>
      <c r="H143">
        <v>6</v>
      </c>
      <c r="I143">
        <v>0</v>
      </c>
      <c r="L143" t="s">
        <v>509</v>
      </c>
      <c r="M143" t="s">
        <v>530</v>
      </c>
      <c r="N143" t="s">
        <v>652</v>
      </c>
      <c r="O143" t="s">
        <v>643</v>
      </c>
      <c r="P143" t="s">
        <v>271</v>
      </c>
      <c r="S143" t="str">
        <f t="shared" si="9"/>
        <v>{   "id": "",   "etag": "" ,   "culture": "en" ,   "ProductCode": "HL-U509-R",  "ProductCategory": "Gear",  "ProductType": "Sport-100",  "ProductName": "Sport-100 Helmet, Red",  "ProductDescription": "Universal fit, well-vented, lightweight , snap-on visor.",  "Manufacturer": "Contoso",  "Price": { "Amount":6, "Currency": { "CurrencySymbol":"$", "Code": "USD" } },  "DiscountedPrice": { "Amount":6, "Currency": { "CurrencySymbol":"$", "Code": "USD" } },  "Discount":  { "PercentageValue":0, "IsZero": true },  "Color": "White",  "ProductSizes": [  ],  "ProductAttributes": {"Material":"Polycarbonate","Vents":"yes","Adjustable Vents":"no","Weight":"200 g","Fit Adjustment":"chin strap","Recommended For":"all","Manufacturer Warranty":"1 year"} },</v>
      </c>
      <c r="T143" t="str">
        <f t="shared" si="8"/>
        <v>{   "ProductCode": "HL-U509-R",  "ImagePath": "Assets/iStock_helmet_red.jpg" },</v>
      </c>
    </row>
    <row r="144" spans="1:20" x14ac:dyDescent="0.25">
      <c r="A144" t="s">
        <v>443</v>
      </c>
      <c r="B144" t="s">
        <v>250</v>
      </c>
      <c r="C144" t="s">
        <v>299</v>
      </c>
      <c r="D144" t="s">
        <v>248</v>
      </c>
      <c r="E144" t="s">
        <v>4</v>
      </c>
      <c r="F144" t="s">
        <v>249</v>
      </c>
      <c r="G144" t="s">
        <v>271</v>
      </c>
      <c r="H144">
        <v>6</v>
      </c>
      <c r="I144">
        <v>0</v>
      </c>
      <c r="L144" t="s">
        <v>511</v>
      </c>
      <c r="M144" t="s">
        <v>530</v>
      </c>
      <c r="N144" t="s">
        <v>649</v>
      </c>
      <c r="O144" t="s">
        <v>643</v>
      </c>
      <c r="P144" t="s">
        <v>271</v>
      </c>
      <c r="S144" t="str">
        <f t="shared" si="9"/>
        <v>{   "id": "",   "etag": "" ,   "culture": "en" ,   "ProductCode": "HL-U509-B",  "ProductCategory": "Gear",  "ProductType": "Sport-100",  "ProductName": "Sport-100 Helmet, Black",  "ProductDescription": "Universal fit, well-vented, lightweight , snap-on visor.",  "Manufacturer": "Fabrikam",  "Price": { "Amount":6, "Currency": { "CurrencySymbol":"$", "Code": "USD" } },  "DiscountedPrice": { "Amount":6, "Currency": { "CurrencySymbol":"$", "Code": "USD" } },  "Discount":  { "PercentageValue":0, "IsZero": true },  "Color": "White",  "ProductSizes": [  ],  "ProductAttributes": {"Material":"Polycarbonate","Vents":"yes","Adjustable Vents":"no","Weight":"200 g","Fit Adjustment":"chin strap","Recommended For":"all","Manufacturer Warranty":"1 year"} },</v>
      </c>
      <c r="T144" t="str">
        <f t="shared" si="8"/>
        <v>{   "ProductCode": "HL-U509-B",  "ImagePath": "Assets/iStock_helmet_black.jpg" },</v>
      </c>
    </row>
    <row r="145" spans="1:20" x14ac:dyDescent="0.25">
      <c r="A145" t="s">
        <v>444</v>
      </c>
      <c r="B145" t="s">
        <v>251</v>
      </c>
      <c r="C145" t="s">
        <v>299</v>
      </c>
      <c r="D145" t="s">
        <v>248</v>
      </c>
      <c r="E145" t="s">
        <v>4</v>
      </c>
      <c r="F145" t="s">
        <v>249</v>
      </c>
      <c r="G145" t="s">
        <v>271</v>
      </c>
      <c r="H145">
        <v>6</v>
      </c>
      <c r="I145">
        <v>50</v>
      </c>
      <c r="L145" t="s">
        <v>510</v>
      </c>
      <c r="M145" t="s">
        <v>530</v>
      </c>
      <c r="O145" t="s">
        <v>643</v>
      </c>
      <c r="P145" t="s">
        <v>271</v>
      </c>
      <c r="S145" t="str">
        <f t="shared" si="9"/>
        <v>{   "id": "",   "etag": "" ,   "culture": "en" ,   "ProductCode": "HL-U509",  "ProductCategory": "Gear",  "ProductType": "Sport-100",  "ProductName": "Sport-100 Helmet, Blue",  "ProductDescription": "Universal fit, well-vented, lightweight , snap-on visor.",  "Manufacturer": "Adventure Works",  "Price": { "Amount":6, "Currency": { "CurrencySymbol":"$", "Code": "USD" } },  "DiscountedPrice": { "Amount":3, "Currency": { "CurrencySymbol":"$", "Code": "USD" } },  "Discount":  { "PercentageValue":50, "IsZero": false },  "Color": "White",  "ProductSizes": [  ],  "ProductAttributes": {"Material":"Polycarbonate","Vents":"yes","Adjustable Vents":"no","Weight":"200 g","Fit Adjustment":"chin strap","Recommended For":"all","Manufacturer Warranty":"1 year"} },</v>
      </c>
      <c r="T145" t="str">
        <f t="shared" si="8"/>
        <v>{   "ProductCode": "HL-U509",  "ImagePath": "Assets/iStock_helmet_blue.jpg" },</v>
      </c>
    </row>
    <row r="146" spans="1:20" x14ac:dyDescent="0.25">
      <c r="A146" t="s">
        <v>445</v>
      </c>
      <c r="B146" t="s">
        <v>252</v>
      </c>
      <c r="C146" t="s">
        <v>299</v>
      </c>
      <c r="D146" t="s">
        <v>253</v>
      </c>
      <c r="E146" t="s">
        <v>4</v>
      </c>
      <c r="F146" t="s">
        <v>254</v>
      </c>
      <c r="G146" t="s">
        <v>271</v>
      </c>
      <c r="H146">
        <v>18</v>
      </c>
      <c r="I146">
        <v>0</v>
      </c>
      <c r="L146" t="s">
        <v>507</v>
      </c>
      <c r="N146" t="s">
        <v>650</v>
      </c>
      <c r="O146" t="s">
        <v>559</v>
      </c>
      <c r="P146" t="s">
        <v>271</v>
      </c>
      <c r="S146" t="str">
        <f t="shared" si="9"/>
        <v>{   "id": "",   "etag": "" ,   "culture": "en" ,   "ProductCode": "Hydration",  "ProductCategory": "Gear",  "ProductType": "Hydration Pack",  "ProductName": "Hydration Pack - 70 oz.",  "ProductDescription": "Versatile 70 oz hydration pack offers extra storage, easy-fill access, and a waist belt.",  "Manufacturer": "Contoso Pharmaceuticals",  "Price": { "Amount":18, "Currency": { "CurrencySymbol":"$", "Code": "USD" } },  "DiscountedPrice": { "Amount":18, "Currency": { "CurrencySymbol":"$", "Code": "USD" } },  "Discount":  { "PercentageValue":0, "IsZero": true },  "Color": "White",  "ProductSizes": [  ],  "ProductAttributes": {"Pack quantity":"12 Capsules"} },</v>
      </c>
      <c r="T146" t="str">
        <f t="shared" si="8"/>
        <v>{   "ProductCode": "Hydration",  "ImagePath": "Assets/iStock_waterbottle.jpg" },</v>
      </c>
    </row>
    <row r="147" spans="1:20" x14ac:dyDescent="0.25">
      <c r="A147" t="s">
        <v>446</v>
      </c>
      <c r="B147" t="s">
        <v>255</v>
      </c>
      <c r="C147" t="s">
        <v>299</v>
      </c>
      <c r="D147" t="s">
        <v>256</v>
      </c>
      <c r="E147" t="s">
        <v>4</v>
      </c>
      <c r="F147" t="s">
        <v>257</v>
      </c>
      <c r="G147" t="s">
        <v>271</v>
      </c>
      <c r="H147">
        <v>29</v>
      </c>
      <c r="I147">
        <v>8</v>
      </c>
      <c r="N147" t="s">
        <v>649</v>
      </c>
      <c r="O147" t="s">
        <v>644</v>
      </c>
      <c r="P147" t="s">
        <v>271</v>
      </c>
      <c r="S147" t="str">
        <f t="shared" si="9"/>
        <v>{   "id": "",   "etag": "" ,   "culture": "en" ,   "ProductCode": "TG-W091-S",  "ProductCategory": "Gear",  "ProductType": "Women's Tights",  "ProductName": "Women's Tights, S",  "ProductDescription": "Warm spandex tights for winter riding; seamless chamois construction eliminates pressure points.",  "Manufacturer": "Fabrikam",  "Price": { "Amount":29, "Currency": { "CurrencySymbol":"$", "Code": "USD" } },  "DiscountedPrice": { "Amount":26.68, "Currency": { "CurrencySymbol":"$", "Code": "USD" } },  "Discount":  { "PercentageValue":8, "IsZero": false },  "Color": "White",  "ProductSizes": [  ],  "ProductAttributes": {"Material":"Lycra","Fit":"tight","Waist":"elastic","Length":"24\"","UV Rating":"SPF50","Recommended For":"all","Manufacturer Warranty":"1 year"} },</v>
      </c>
      <c r="T147" t="str">
        <f t="shared" si="8"/>
        <v>{   "ProductCode": "TG-W091-S",  "ImagePath": "Assets/missing.jpg" },</v>
      </c>
    </row>
    <row r="148" spans="1:20" x14ac:dyDescent="0.25">
      <c r="A148" t="s">
        <v>447</v>
      </c>
      <c r="B148" t="s">
        <v>258</v>
      </c>
      <c r="C148" t="s">
        <v>299</v>
      </c>
      <c r="D148" t="s">
        <v>256</v>
      </c>
      <c r="E148" t="s">
        <v>4</v>
      </c>
      <c r="F148" t="s">
        <v>257</v>
      </c>
      <c r="G148" t="s">
        <v>271</v>
      </c>
      <c r="H148">
        <v>29</v>
      </c>
      <c r="I148">
        <v>8</v>
      </c>
      <c r="O148" t="s">
        <v>645</v>
      </c>
      <c r="P148" t="s">
        <v>271</v>
      </c>
      <c r="S148" t="str">
        <f t="shared" si="9"/>
        <v>{   "id": "",   "etag": "" ,   "culture": "en" ,   "ProductCode": "TG-W091-M",  "ProductCategory": "Gear",  "ProductType": "Women's Tights",  "ProductName": "Women's Tights, M",  "ProductDescription": "Warm spandex tights for winter riding; seamless chamois construction eliminates pressure points.",  "Manufacturer": "Adventure Works",  "Price": { "Amount":29, "Currency": { "CurrencySymbol":"$", "Code": "USD" } },  "DiscountedPrice": { "Amount":26.68, "Currency": { "CurrencySymbol":"$", "Code": "USD" } },  "Discount":  { "PercentageValue":8, "IsZero": false },  "Color": "White",  "ProductSizes": [  ],  "ProductAttributes": {"Material":"Lycra","Fit":"tight","Waist":"elastic","Length":"26\"","UV Rating":"SPF50","Recommended For":"all","Manufacturer Warranty":"1 year"} },</v>
      </c>
      <c r="T148" t="str">
        <f t="shared" si="8"/>
        <v>{   "ProductCode": "TG-W091-M",  "ImagePath": "Assets/missing.jpg" },</v>
      </c>
    </row>
    <row r="149" spans="1:20" x14ac:dyDescent="0.25">
      <c r="A149" t="s">
        <v>448</v>
      </c>
      <c r="B149" t="s">
        <v>259</v>
      </c>
      <c r="C149" t="s">
        <v>299</v>
      </c>
      <c r="D149" t="s">
        <v>256</v>
      </c>
      <c r="E149" t="s">
        <v>4</v>
      </c>
      <c r="F149" t="s">
        <v>257</v>
      </c>
      <c r="G149" t="s">
        <v>271</v>
      </c>
      <c r="H149">
        <v>29</v>
      </c>
      <c r="I149">
        <v>8</v>
      </c>
      <c r="O149" t="s">
        <v>646</v>
      </c>
      <c r="P149" t="s">
        <v>271</v>
      </c>
      <c r="S149" t="str">
        <f t="shared" si="9"/>
        <v>{   "id": "",   "etag": "" ,   "culture": "en" ,   "ProductCode": "TG-W091-L",  "ProductCategory": "Gear",  "ProductType": "Women's Tights",  "ProductName": "Women's Tights, L",  "ProductDescription": "Warm spandex tights for winter riding; seamless chamois construction eliminates pressure points.",  "Manufacturer": "Adventure Works",  "Price": { "Amount":29, "Currency": { "CurrencySymbol":"$", "Code": "USD" } },  "DiscountedPrice": { "Amount":26.68, "Currency": { "CurrencySymbol":"$", "Code": "USD" } },  "Discount":  { "PercentageValue":8, "IsZero": false },  "Color": "White",  "ProductSizes": [  ],  "ProductAttributes": {"Material":"Lycra","Fit":"tight","Waist":"elastic","Length":"28\"","UV Rating":"SPF50","Recommended For":"all","Manufacturer Warranty":"1 year"} },</v>
      </c>
      <c r="T149" t="str">
        <f t="shared" si="8"/>
        <v>{   "ProductCode": "TG-W091-L",  "ImagePath": "Assets/missing.jpg" },</v>
      </c>
    </row>
    <row r="150" spans="1:20" x14ac:dyDescent="0.25">
      <c r="A150" t="s">
        <v>449</v>
      </c>
      <c r="B150" t="s">
        <v>260</v>
      </c>
      <c r="C150" t="s">
        <v>299</v>
      </c>
      <c r="D150" t="s">
        <v>261</v>
      </c>
      <c r="E150" t="s">
        <v>4</v>
      </c>
      <c r="F150" t="s">
        <v>262</v>
      </c>
      <c r="G150" t="s">
        <v>271</v>
      </c>
      <c r="H150">
        <v>19</v>
      </c>
      <c r="I150">
        <v>0</v>
      </c>
      <c r="N150" t="s">
        <v>650</v>
      </c>
      <c r="O150" t="s">
        <v>647</v>
      </c>
      <c r="P150" t="s">
        <v>271</v>
      </c>
      <c r="S150" t="str">
        <f t="shared" si="9"/>
        <v>{   "id": "",   "etag": "" ,   "culture": "en" ,   "ProductCode": "CL-9009",  "ProductCategory": "Gear",  "ProductType": "Bike Wash",  "ProductName": "Bike Wash - Dissolver",  "ProductDescription": "Washes off the toughest road grime; dissolves grease, environmentally safe. 1-liter bottle.",  "Manufacturer": "Contoso Pharmaceuticals",  "Price": { "Amount":19, "Currency": { "CurrencySymbol":"$", "Code": "USD" } },  "DiscountedPrice": { "Amount":19, "Currency": { "CurrencySymbol":"$", "Code": "USD" } },  "Discount":  { "PercentageValue":0, "IsZero": true },  "Color": "White",  "ProductSizes": [  ],  "ProductAttributes": {"Volume":"10 oz","Recommended For:":"Avoid leather" } },</v>
      </c>
      <c r="T150" t="str">
        <f t="shared" si="8"/>
        <v>{   "ProductCode": "CL-9009",  "ImagePath": "Assets/missing.jpg" },</v>
      </c>
    </row>
    <row r="151" spans="1:20" x14ac:dyDescent="0.25">
      <c r="A151" t="s">
        <v>450</v>
      </c>
      <c r="B151" t="s">
        <v>263</v>
      </c>
      <c r="C151" t="s">
        <v>299</v>
      </c>
      <c r="D151" t="s">
        <v>263</v>
      </c>
      <c r="E151" t="s">
        <v>4</v>
      </c>
      <c r="F151" t="s">
        <v>264</v>
      </c>
      <c r="G151" t="s">
        <v>271</v>
      </c>
      <c r="H151">
        <v>39</v>
      </c>
      <c r="I151">
        <v>0</v>
      </c>
      <c r="L151" t="s">
        <v>476</v>
      </c>
      <c r="M151" t="s">
        <v>476</v>
      </c>
      <c r="O151" t="s">
        <v>556</v>
      </c>
      <c r="P151" t="s">
        <v>271</v>
      </c>
      <c r="S151" t="str">
        <f t="shared" si="9"/>
        <v>{   "id": "",   "etag": "" ,   "culture": "en" ,   "ProductCode": "LO-C100",  "ProductCategory": "Gear",  "ProductType": "Cable Lock",  "ProductName": "Cable Lock",  "ProductDescription": "Wraps to fit front and rear tires, carrier and 2 keys included.",  "Manufacturer": "Adventure Works",  "Price": { "Amount":39, "Currency": { "CurrencySymbol":"$", "Code": "USD" } },  "DiscountedPrice": { "Amount":39, "Currency": { "CurrencySymbol":"$", "Code": "USD" } },  "Discount":  { "PercentageValue":0, "IsZero": true },  "Color": "White",  "ProductSizes": [  ],  "ProductAttributes": {"Lock Type":"key","Length":"150 cm","Weight":"3,000 g"} },</v>
      </c>
      <c r="T151" t="str">
        <f t="shared" si="8"/>
        <v>{   "ProductCode": "LO-C100",  "ImagePath": "Assets/LO-C100.gif" },</v>
      </c>
    </row>
    <row r="152" spans="1:20" x14ac:dyDescent="0.25">
      <c r="A152" t="s">
        <v>451</v>
      </c>
      <c r="B152" t="s">
        <v>265</v>
      </c>
      <c r="C152" t="s">
        <v>281</v>
      </c>
      <c r="D152" t="s">
        <v>265</v>
      </c>
      <c r="E152" t="s">
        <v>4</v>
      </c>
      <c r="F152" t="s">
        <v>61</v>
      </c>
      <c r="G152" t="s">
        <v>271</v>
      </c>
      <c r="H152">
        <v>60</v>
      </c>
      <c r="I152">
        <v>0</v>
      </c>
      <c r="L152" t="s">
        <v>543</v>
      </c>
      <c r="N152" t="s">
        <v>652</v>
      </c>
      <c r="O152" t="s">
        <v>602</v>
      </c>
      <c r="P152" t="s">
        <v>271</v>
      </c>
      <c r="S152" t="str">
        <f t="shared" si="9"/>
        <v>{   "id": "",   "etag": "" ,   "culture": "en" ,   "ProductCode": "RW-M423",  "ProductCategory": "Rugged",  "ProductType": "LL Mountain Rear Wheel",  "ProductName": "LL Mountain Rear Wheel",  "ProductDescription": "Replacement mountain wheel for entry-level rider.",  "Manufacturer": "Contoso",  "Price": { "Amount":60, "Currency": { "CurrencySymbol":"$", "Code": "USD" } },  "DiscountedPrice": { "Amount":60, "Currency": { "CurrencySymbol":"$", "Code": "USD" } },  "Discount":  { "PercentageValue":0, "IsZero": true },  "Color": "White",  "ProductSizes": [  ],  "ProductAttributes": {"Material":"Aluminum","Width":"25 mm","Spoke Count":"20","Weight":"750 g","Recommended For":"mountain biking","Manufacturer Warranty":"5 years"} },</v>
      </c>
      <c r="T152" t="str">
        <f t="shared" si="8"/>
        <v>{   "ProductCode": "RW-M423",  "ImagePath": "Assets/iStock_rear_wheel.jpg" },</v>
      </c>
    </row>
    <row r="153" spans="1:20" x14ac:dyDescent="0.25">
      <c r="A153" t="s">
        <v>452</v>
      </c>
      <c r="B153" t="s">
        <v>266</v>
      </c>
      <c r="C153" t="s">
        <v>281</v>
      </c>
      <c r="D153" t="s">
        <v>266</v>
      </c>
      <c r="E153" t="s">
        <v>4</v>
      </c>
      <c r="F153" t="s">
        <v>63</v>
      </c>
      <c r="G153" t="s">
        <v>271</v>
      </c>
      <c r="H153">
        <v>70</v>
      </c>
      <c r="I153">
        <v>0</v>
      </c>
      <c r="L153" t="s">
        <v>543</v>
      </c>
      <c r="N153" t="s">
        <v>652</v>
      </c>
      <c r="O153" t="s">
        <v>603</v>
      </c>
      <c r="P153" t="s">
        <v>271</v>
      </c>
      <c r="S153" t="str">
        <f t="shared" si="9"/>
        <v>{   "id": "",   "etag": "" ,   "culture": "en" ,   "ProductCode": "RW-M762",  "ProductCategory": "Rugged",  "ProductType": "ML Mountain Rear Wheel",  "ProductName": "ML Mountain Rear Wheel",  "ProductDescription": "Replacement mountain wheel for the casual to serious rider.",  "Manufacturer": "Contoso",  "Price": { "Amount":70, "Currency": { "CurrencySymbol":"$", "Code": "USD" } },  "DiscountedPrice": { "Amount":70, "Currency": { "CurrencySymbol":"$", "Code": "USD" } },  "Discount":  { "PercentageValue":0, "IsZero": true },  "Color": "White",  "ProductSizes": [  ],  "ProductAttributes": {"Material":"Aluminum","Width":"25 mm","Spoke Count":"25","Wheelbag":"no","Weight":"750 g","Brake Compatibility":"disc","Rotor Compatibility":"6-bolt","Recommended For":"mountain biking","Manufacturer Warranty":"5 years"} },</v>
      </c>
      <c r="T153" t="str">
        <f t="shared" si="8"/>
        <v>{   "ProductCode": "RW-M762",  "ImagePath": "Assets/iStock_rear_wheel.jpg" },</v>
      </c>
    </row>
    <row r="154" spans="1:20" x14ac:dyDescent="0.25">
      <c r="A154" t="s">
        <v>453</v>
      </c>
      <c r="B154" t="s">
        <v>267</v>
      </c>
      <c r="C154" t="s">
        <v>281</v>
      </c>
      <c r="D154" t="s">
        <v>267</v>
      </c>
      <c r="E154" t="s">
        <v>4</v>
      </c>
      <c r="F154" t="s">
        <v>65</v>
      </c>
      <c r="G154" t="s">
        <v>271</v>
      </c>
      <c r="H154">
        <v>90</v>
      </c>
      <c r="I154">
        <v>0</v>
      </c>
      <c r="L154" t="s">
        <v>543</v>
      </c>
      <c r="O154" t="s">
        <v>604</v>
      </c>
      <c r="P154" t="s">
        <v>271</v>
      </c>
      <c r="S154" t="str">
        <f t="shared" si="9"/>
        <v>{   "id": "",   "etag": "" ,   "culture": "en" ,   "ProductCode": "RW-M928",  "ProductCategory": "Rugged",  "ProductType": "HL Mountain Rear Wheel",  "ProductName": "HL Mountain Rear Wheel",  "ProductDescription": "High-performance mountain replacement wheel.",  "Manufacturer": "Adventure Works",  "Price": { "Amount":90, "Currency": { "CurrencySymbol":"$", "Code": "USD" } },  "DiscountedPrice": { "Amount":90, "Currency": { "CurrencySymbol":"$", "Code": "USD" } },  "Discount":  { "PercentageValue":0, "IsZero": true },  "Color": "White",  "ProductSizes": [  ],  "ProductAttributes": {"Material":"Magnesium","Width":"25 mm","Spoke Count":"30","Wheelbag":"no","Weight":"800 g","Brake Compatibility":"disc","Rotor Compatibility":"8-bolt","Recommended For":"mountain biking","Manufacturer Warranty":"5 years"} },</v>
      </c>
      <c r="T154" t="str">
        <f t="shared" si="8"/>
        <v>{   "ProductCode": "RW-M928",  "ImagePath": "Assets/iStock_rear_wheel.jpg" },</v>
      </c>
    </row>
    <row r="155" spans="1:20" x14ac:dyDescent="0.25">
      <c r="A155" t="s">
        <v>454</v>
      </c>
      <c r="B155" t="s">
        <v>268</v>
      </c>
      <c r="C155" t="s">
        <v>281</v>
      </c>
      <c r="D155" t="s">
        <v>268</v>
      </c>
      <c r="E155" t="s">
        <v>4</v>
      </c>
      <c r="F155" t="s">
        <v>269</v>
      </c>
      <c r="G155" t="s">
        <v>271</v>
      </c>
      <c r="H155">
        <v>50</v>
      </c>
      <c r="I155">
        <v>0</v>
      </c>
      <c r="L155" t="s">
        <v>543</v>
      </c>
      <c r="M155" t="s">
        <v>531</v>
      </c>
      <c r="O155" t="s">
        <v>605</v>
      </c>
      <c r="P155" t="s">
        <v>271</v>
      </c>
      <c r="S155" t="str">
        <f t="shared" si="9"/>
        <v>{   "id": "",   "etag": "" ,   "culture": "en" ,   "ProductCode": "RW-R623",  "ProductCategory": "Rugged",  "ProductType": "LL Road Rear Wheel",  "ProductName": "LL Road Rear Wheel",  "ProductDescription": "Replacement road rear wheel for entry-level cyclist.",  "Manufacturer": "Adventure Works",  "Price": { "Amount":50, "Currency": { "CurrencySymbol":"$", "Code": "USD" } },  "DiscountedPrice": { "Amount":50, "Currency": { "CurrencySymbol":"$", "Code": "USD" } },  "Discount":  { "PercentageValue":0, "IsZero": true },  "Color": "White",  "ProductSizes": [  ],  "ProductAttributes": {"Material":"Aluminum","Width":"25 mm","Spoke Count":"10","Weight":"600 g","Recommended For":"road cycling","Manufacturer Warranty":"5 years"} },</v>
      </c>
      <c r="T155" t="str">
        <f t="shared" si="8"/>
        <v>{   "ProductCode": "RW-R623",  "ImagePath": "Assets/iStock_rear_wheel.jpg" },</v>
      </c>
    </row>
    <row r="156" spans="1:20" x14ac:dyDescent="0.25">
      <c r="A156" t="s">
        <v>455</v>
      </c>
      <c r="B156" t="s">
        <v>270</v>
      </c>
      <c r="C156" t="s">
        <v>299</v>
      </c>
      <c r="D156" t="s">
        <v>270</v>
      </c>
      <c r="E156" t="s">
        <v>4</v>
      </c>
      <c r="F156" t="s">
        <v>45</v>
      </c>
      <c r="G156" t="s">
        <v>271</v>
      </c>
      <c r="H156">
        <v>49</v>
      </c>
      <c r="I156">
        <v>0</v>
      </c>
      <c r="L156" t="s">
        <v>512</v>
      </c>
      <c r="M156" t="s">
        <v>477</v>
      </c>
      <c r="O156" t="s">
        <v>648</v>
      </c>
      <c r="P156" t="s">
        <v>271</v>
      </c>
      <c r="S156" t="str">
        <f t="shared" si="9"/>
        <v>{   "id": "",   "etag": "" ,   "culture": "en" ,   "ProductCode": "RD-2308",  "ProductCategory": "Gear",  "ProductType": "Rear Derailleur",  "ProductName": "Rear Derailleur",  "ProductDescription": "Wide-link design.",  "Manufacturer": "Adventure Works",  "Price": { "Amount":49, "Currency": { "CurrencySymbol":"$", "Code": "USD" } },  "DiscountedPrice": { "Amount":49, "Currency": { "CurrencySymbol":"$", "Code": "USD" } },  "Discount":  { "PercentageValue":0, "IsZero": true },  "Color": "White",  "ProductSizes": [  ],  "ProductAttributes": {"Material":"Steel","Speeds":"2","Mount":"high mount","Recommended For":"touring","Manufacturer Warranty":"2 years"} }</v>
      </c>
      <c r="T156" t="str">
        <f t="shared" ref="T156" si="10">CONCATENATE(
"{ ",
  "  ""ProductCode"": """,A156,""",",
  "  ""ImagePath"": ""Assets/",IF(L156="","missing.jpg",L156),"""",
" }",
IF(S157="","",",")
)</f>
        <v>{   "ProductCode": "RD-2308",  "ImagePath": "Assets/iStock_gears.jpg" }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1"/>
  <sheetViews>
    <sheetView tabSelected="1" topLeftCell="A4" workbookViewId="0">
      <selection activeCell="J10" sqref="J10"/>
    </sheetView>
  </sheetViews>
  <sheetFormatPr defaultRowHeight="15" x14ac:dyDescent="0.25"/>
  <cols>
    <col min="1" max="1" width="15.85546875" customWidth="1"/>
    <col min="2" max="2" width="20.42578125" customWidth="1"/>
    <col min="3" max="3" width="26.85546875" customWidth="1"/>
    <col min="4" max="4" width="8.42578125" customWidth="1"/>
    <col min="5" max="5" width="11.5703125" customWidth="1"/>
    <col min="9" max="9" width="19.28515625" customWidth="1"/>
    <col min="19" max="19" width="26.7109375" customWidth="1"/>
    <col min="20" max="20" width="24.42578125" customWidth="1"/>
  </cols>
  <sheetData>
    <row r="1" spans="1:22" x14ac:dyDescent="0.25">
      <c r="A1" t="s">
        <v>677</v>
      </c>
    </row>
    <row r="2" spans="1:22" x14ac:dyDescent="0.25">
      <c r="A2" t="s">
        <v>679</v>
      </c>
      <c r="B2" t="s">
        <v>684</v>
      </c>
      <c r="C2" t="str">
        <f>CONCATENATE("{""Code"":""",A2,""",""CurrencySymbol"":""",B2,"""}")</f>
        <v>{"Code":"AUD","CurrencySymbol":"$"}</v>
      </c>
    </row>
    <row r="3" spans="1:22" x14ac:dyDescent="0.25">
      <c r="A3" t="s">
        <v>680</v>
      </c>
      <c r="B3" t="s">
        <v>685</v>
      </c>
      <c r="C3" t="str">
        <f t="shared" ref="C3:C7" si="0">CONCATENATE("{""Code"":""",A3,""",""CurrencySymbol"":""",B3,"""}")</f>
        <v>{"Code":"EUR","CurrencySymbol":"€"}</v>
      </c>
    </row>
    <row r="4" spans="1:22" x14ac:dyDescent="0.25">
      <c r="A4" t="s">
        <v>681</v>
      </c>
      <c r="B4" t="s">
        <v>686</v>
      </c>
      <c r="C4" t="str">
        <f t="shared" si="0"/>
        <v>{"Code":"GBP","CurrencySymbol":"£"}</v>
      </c>
      <c r="R4" s="2"/>
      <c r="V4" s="2"/>
    </row>
    <row r="5" spans="1:22" x14ac:dyDescent="0.25">
      <c r="A5" t="s">
        <v>682</v>
      </c>
      <c r="B5" t="s">
        <v>687</v>
      </c>
      <c r="C5" t="str">
        <f t="shared" si="0"/>
        <v>{"Code":"JPY","CurrencySymbol":"¥"}</v>
      </c>
      <c r="S5" s="2"/>
      <c r="T5" s="2"/>
      <c r="V5" s="2"/>
    </row>
    <row r="6" spans="1:22" x14ac:dyDescent="0.25">
      <c r="A6" t="s">
        <v>683</v>
      </c>
      <c r="B6" t="s">
        <v>684</v>
      </c>
      <c r="C6" t="str">
        <f t="shared" si="0"/>
        <v>{"Code":"NZD","CurrencySymbol":"$"}</v>
      </c>
      <c r="T6" s="3"/>
      <c r="V6" s="2"/>
    </row>
    <row r="7" spans="1:22" x14ac:dyDescent="0.25">
      <c r="A7" t="s">
        <v>678</v>
      </c>
      <c r="B7" t="s">
        <v>684</v>
      </c>
      <c r="C7" t="str">
        <f t="shared" si="0"/>
        <v>{"Code":"USD","CurrencySymbol":"$"}</v>
      </c>
      <c r="S7" s="2"/>
      <c r="T7" s="3"/>
      <c r="V7" s="2"/>
    </row>
    <row r="8" spans="1:22" x14ac:dyDescent="0.25">
      <c r="R8" s="3"/>
      <c r="T8" s="3"/>
      <c r="U8" s="3"/>
    </row>
    <row r="9" spans="1:22" x14ac:dyDescent="0.25">
      <c r="R9" s="3"/>
      <c r="S9" s="2"/>
      <c r="T9" s="4"/>
      <c r="U9" s="3"/>
    </row>
    <row r="10" spans="1:22" x14ac:dyDescent="0.25">
      <c r="R10" s="3"/>
      <c r="S10" s="2"/>
      <c r="T10" s="4"/>
      <c r="U10" s="3"/>
    </row>
    <row r="11" spans="1:22" x14ac:dyDescent="0.25">
      <c r="R11" s="3"/>
      <c r="S11" s="2"/>
      <c r="T11" s="4"/>
      <c r="U11" s="3"/>
    </row>
    <row r="12" spans="1:22" x14ac:dyDescent="0.25">
      <c r="A12" t="s">
        <v>654</v>
      </c>
      <c r="B12" t="s">
        <v>655</v>
      </c>
      <c r="C12" t="s">
        <v>656</v>
      </c>
      <c r="D12" t="s">
        <v>688</v>
      </c>
      <c r="E12" t="s">
        <v>657</v>
      </c>
      <c r="I12" t="s">
        <v>689</v>
      </c>
      <c r="R12" s="3"/>
      <c r="T12" s="4"/>
      <c r="U12" s="3"/>
    </row>
    <row r="13" spans="1:22" x14ac:dyDescent="0.25">
      <c r="A13" t="s">
        <v>658</v>
      </c>
      <c r="B13" t="s">
        <v>659</v>
      </c>
      <c r="C13" t="s">
        <v>676</v>
      </c>
      <c r="D13">
        <v>100</v>
      </c>
      <c r="E13" t="s">
        <v>678</v>
      </c>
      <c r="I13" t="str">
        <f>CONCATENATE(
"{ ",
  "  ""FirstName"": """,A13,""",",
  "  ""LastName"": """,B13,""",",
  "  ""CustomerKey"": """,D13,""",",
  "  ""EmailAddress"": """,LOWER(A13),".",LOWER(B13),"@",C13,""",",
  "  ""PreferredCurrency"": ",VLOOKUP(E13,$A$2:$C$7,3),
" }",
IF(I14="","",",")
)</f>
        <v>{   "FirstName": "Adam",  "LastName": "Barr",  "CustomerKey": "100",  "EmailAddress": "adam.barr@adventure-works.com",  "PreferredCurrency": {"Code":"USD","CurrencySymbol":"$"} },</v>
      </c>
      <c r="R13" s="3"/>
      <c r="T13" s="4"/>
      <c r="U13" s="3"/>
    </row>
    <row r="14" spans="1:22" x14ac:dyDescent="0.25">
      <c r="A14" t="s">
        <v>660</v>
      </c>
      <c r="B14" t="s">
        <v>661</v>
      </c>
      <c r="C14" t="s">
        <v>676</v>
      </c>
      <c r="D14">
        <v>101</v>
      </c>
      <c r="E14" t="s">
        <v>681</v>
      </c>
      <c r="I14" t="str">
        <f>CONCATENATE(
"{ ",
  "  ""FirstName"": """,A14,""",",
  "  ""LastName"": """,B14,""",",
  "  ""CustomerKey"": """,D14,""",",
  "  ""EmailAddress"": """,LOWER(A14),".",LOWER(B14),"@",C14,""",",
  "  ""PreferredCurrency"": ",VLOOKUP(E14,$A$2:$C$7,3),
" }",
IF(I15="","",",")
)</f>
        <v>{   "FirstName": "Ryan",  "LastName": "Calafoto",  "CustomerKey": "101",  "EmailAddress": "ryan.calafoto@adventure-works.com",  "PreferredCurrency": {"Code":"GBP","CurrencySymbol":"£"} },</v>
      </c>
      <c r="R14" s="3"/>
      <c r="T14" s="4"/>
      <c r="U14" s="3"/>
    </row>
    <row r="15" spans="1:22" x14ac:dyDescent="0.25">
      <c r="A15" t="s">
        <v>662</v>
      </c>
      <c r="B15" t="s">
        <v>663</v>
      </c>
      <c r="C15" t="s">
        <v>676</v>
      </c>
      <c r="D15">
        <v>102</v>
      </c>
      <c r="E15" t="s">
        <v>681</v>
      </c>
      <c r="I15" t="str">
        <f>CONCATENATE(
"{ ",
  "  ""FirstName"": """,A15,""",",
  "  ""LastName"": """,B15,""",",
  "  ""CustomerKey"": """,D15,""",",
  "  ""EmailAddress"": """,LOWER(A15),".",LOWER(B15),"@",C15,""",",
  "  ""PreferredCurrency"": ",VLOOKUP(E15,$A$2:$C$7,3),
" }",
IF(I16="","",",")
)</f>
        <v>{   "FirstName": "Chris",  "LastName": "Gray",  "CustomerKey": "102",  "EmailAddress": "chris.gray@adventure-works.com",  "PreferredCurrency": {"Code":"GBP","CurrencySymbol":"£"} },</v>
      </c>
      <c r="R15" s="3"/>
      <c r="T15" s="4"/>
      <c r="U15" s="3"/>
    </row>
    <row r="16" spans="1:22" x14ac:dyDescent="0.25">
      <c r="A16" t="s">
        <v>664</v>
      </c>
      <c r="B16" t="s">
        <v>665</v>
      </c>
      <c r="C16" t="s">
        <v>676</v>
      </c>
      <c r="D16">
        <v>103</v>
      </c>
      <c r="E16" t="s">
        <v>683</v>
      </c>
      <c r="I16" t="str">
        <f>CONCATENATE(
"{ ",
  "  ""FirstName"": """,A16,""",",
  "  ""LastName"": """,B16,""",",
  "  ""CustomerKey"": """,D16,""",",
  "  ""EmailAddress"": """,LOWER(A16),".",LOWER(B16),"@",C16,""",",
  "  ""PreferredCurrency"": ",VLOOKUP(E16,$A$2:$C$7,3),
" }",
IF(I17="","",",")
)</f>
        <v>{   "FirstName": "Holly",  "LastName": "Holt",  "CustomerKey": "103",  "EmailAddress": "holly.holt@adventure-works.com",  "PreferredCurrency": {"Code":"NZD","CurrencySymbol":"$"} },</v>
      </c>
      <c r="R16" s="3"/>
      <c r="T16" s="4"/>
      <c r="U16" s="3"/>
    </row>
    <row r="17" spans="1:21" x14ac:dyDescent="0.25">
      <c r="A17" t="s">
        <v>666</v>
      </c>
      <c r="B17" t="s">
        <v>667</v>
      </c>
      <c r="C17" t="s">
        <v>676</v>
      </c>
      <c r="D17">
        <v>104</v>
      </c>
      <c r="E17" t="s">
        <v>683</v>
      </c>
      <c r="I17" t="str">
        <f>CONCATENATE(
"{ ",
  "  ""FirstName"": """,A17,""",",
  "  ""LastName"": """,B17,""",",
  "  ""CustomerKey"": """,D17,""",",
  "  ""EmailAddress"": """,LOWER(A17),".",LOWER(B17),"@",C17,""",",
  "  ""PreferredCurrency"": ",VLOOKUP(E17,$A$2:$C$7,3),
" }",
IF(I18="","",",")
)</f>
        <v>{   "FirstName": "David",  "LastName": "Longmuir",  "CustomerKey": "104",  "EmailAddress": "david.longmuir@adventure-works.com",  "PreferredCurrency": {"Code":"NZD","CurrencySymbol":"$"} },</v>
      </c>
      <c r="R17" s="3"/>
      <c r="T17" s="4"/>
      <c r="U17" s="3"/>
    </row>
    <row r="18" spans="1:21" x14ac:dyDescent="0.25">
      <c r="A18" t="s">
        <v>668</v>
      </c>
      <c r="B18" t="s">
        <v>669</v>
      </c>
      <c r="C18" t="s">
        <v>676</v>
      </c>
      <c r="D18">
        <v>105</v>
      </c>
      <c r="E18" t="s">
        <v>678</v>
      </c>
      <c r="I18" t="str">
        <f>CONCATENATE(
"{ ",
  "  ""FirstName"": """,A18,""",",
  "  ""LastName"": """,B18,""",",
  "  ""CustomerKey"": """,D18,""",",
  "  ""EmailAddress"": """,LOWER(A18),".",LOWER(B18),"@",C18,""",",
  "  ""PreferredCurrency"": ",VLOOKUP(E18,$A$2:$C$7,3),
" }",
IF(I19="","",",")
)</f>
        <v>{   "FirstName": "Melissa",  "LastName": "MacBeth",  "CustomerKey": "105",  "EmailAddress": "melissa.macbeth@adventure-works.com",  "PreferredCurrency": {"Code":"USD","CurrencySymbol":"$"} },</v>
      </c>
      <c r="R18" s="3"/>
      <c r="S18" s="3"/>
      <c r="T18" s="4"/>
      <c r="U18" s="3"/>
    </row>
    <row r="19" spans="1:21" x14ac:dyDescent="0.25">
      <c r="A19" t="s">
        <v>670</v>
      </c>
      <c r="B19" t="s">
        <v>671</v>
      </c>
      <c r="C19" t="s">
        <v>676</v>
      </c>
      <c r="D19">
        <v>106</v>
      </c>
      <c r="E19" t="s">
        <v>678</v>
      </c>
      <c r="I19" t="str">
        <f>CONCATENATE(
"{ ",
  "  ""FirstName"": """,A19,""",",
  "  ""LastName"": """,B19,""",",
  "  ""CustomerKey"": """,D19,""",",
  "  ""EmailAddress"": """,LOWER(A19),".",LOWER(B19),"@",C19,""",",
  "  ""PreferredCurrency"": ",VLOOKUP(E19,$A$2:$C$7,3),
" }",
IF(I20="","",",")
)</f>
        <v>{   "FirstName": "Patrick",  "LastName": "Shortt",  "CustomerKey": "106",  "EmailAddress": "patrick.shortt@adventure-works.com",  "PreferredCurrency": {"Code":"USD","CurrencySymbol":"$"} },</v>
      </c>
    </row>
    <row r="20" spans="1:21" x14ac:dyDescent="0.25">
      <c r="A20" t="s">
        <v>672</v>
      </c>
      <c r="B20" t="s">
        <v>673</v>
      </c>
      <c r="C20" t="s">
        <v>676</v>
      </c>
      <c r="D20">
        <v>107</v>
      </c>
      <c r="E20" t="s">
        <v>678</v>
      </c>
      <c r="I20" t="str">
        <f>CONCATENATE(
"{ ",
  "  ""FirstName"": """,A20,""",",
  "  ""LastName"": """,B20,""",",
  "  ""CustomerKey"": """,D20,""",",
  "  ""EmailAddress"": """,LOWER(A20),".",LOWER(B20),"@",C20,""",",
  "  ""PreferredCurrency"": ",VLOOKUP(E20,$A$2:$C$7,3),
" }",
IF(I21="","",",")
)</f>
        <v>{   "FirstName": "Hans-Walter",  "LastName": "Untch",  "CustomerKey": "107",  "EmailAddress": "hans-walter.untch@adventure-works.com",  "PreferredCurrency": {"Code":"USD","CurrencySymbol":"$"} },</v>
      </c>
    </row>
    <row r="21" spans="1:21" x14ac:dyDescent="0.25">
      <c r="A21" t="s">
        <v>674</v>
      </c>
      <c r="B21" t="s">
        <v>675</v>
      </c>
      <c r="C21" t="s">
        <v>676</v>
      </c>
      <c r="D21">
        <v>108</v>
      </c>
      <c r="E21" t="s">
        <v>683</v>
      </c>
      <c r="I21" t="str">
        <f>CONCATENATE(
"{ ",
  "  ""FirstName"": """,A21,""",",
  "  ""LastName"": """,B21,""",",
  "  ""CustomerKey"": """,D21,""",",
  "  ""EmailAddress"": """,LOWER(A21),".",LOWER(B21),"@",C21,""",",
  "  ""PreferredCurrency"": ",VLOOKUP(E21,$A$2:$C$7,3),
" }",
IF(K11="","",",")
)</f>
        <v>{   "FirstName": "Jeff",  "LastName": "Wang",  "CustomerKey": "108",  "EmailAddress": "jeff.wang@adventure-works.com",  "PreferredCurrency": {"Code":"NZD","CurrencySymbol":"$"} }</v>
      </c>
    </row>
  </sheetData>
  <dataValidations count="1">
    <dataValidation type="list" allowBlank="1" showInputMessage="1" showErrorMessage="1" sqref="E13:E21">
      <formula1>$A$2:$A$7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Products</vt:lpstr>
      <vt:lpstr>Customers</vt:lpstr>
      <vt:lpstr>NewLine</vt:lpstr>
    </vt:vector>
  </TitlesOfParts>
  <Company>Intergen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Soon Wong</dc:creator>
  <cp:lastModifiedBy>Soon Wong</cp:lastModifiedBy>
  <dcterms:created xsi:type="dcterms:W3CDTF">2014-06-12T02:59:57Z</dcterms:created>
  <dcterms:modified xsi:type="dcterms:W3CDTF">2014-06-23T23:34:34Z</dcterms:modified>
</cp:coreProperties>
</file>