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smart-contracts\gitrepo\celestial\Experiments\Data\"/>
    </mc:Choice>
  </mc:AlternateContent>
  <xr:revisionPtr revIDLastSave="0" documentId="13_ncr:1_{C8E80AE4-409D-43C8-BE31-4D10C0416221}" xr6:coauthVersionLast="45" xr6:coauthVersionMax="45" xr10:uidLastSave="{00000000-0000-0000-0000-000000000000}"/>
  <bookViews>
    <workbookView xWindow="9814" yWindow="1303" windowWidth="12129" windowHeight="6446" xr2:uid="{9B0A5568-B214-4007-AFB5-ADE1CF227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2" i="1"/>
  <c r="D33" i="1"/>
  <c r="D34" i="1"/>
  <c r="D35" i="1"/>
  <c r="D31" i="1"/>
  <c r="D23" i="1" l="1"/>
  <c r="D24" i="1"/>
  <c r="D25" i="1"/>
  <c r="D26" i="1"/>
  <c r="D22" i="1"/>
  <c r="D27" i="1" s="1"/>
  <c r="D17" i="1" l="1"/>
  <c r="D16" i="1"/>
  <c r="D15" i="1"/>
  <c r="D14" i="1"/>
  <c r="D18" i="1" l="1"/>
  <c r="D4" i="1"/>
  <c r="D5" i="1"/>
  <c r="D6" i="1"/>
  <c r="D10" i="1" s="1"/>
  <c r="D7" i="1"/>
  <c r="D8" i="1"/>
  <c r="D9" i="1"/>
  <c r="D3" i="1"/>
</calcChain>
</file>

<file path=xl/sharedStrings.xml><?xml version="1.0" encoding="utf-8"?>
<sst xmlns="http://schemas.openxmlformats.org/spreadsheetml/2006/main" count="45" uniqueCount="24">
  <si>
    <t>Celestial Gas</t>
  </si>
  <si>
    <t>Solidity Gas</t>
  </si>
  <si>
    <t>Deployment</t>
  </si>
  <si>
    <t>MakeOffer</t>
  </si>
  <si>
    <t>ModifyOffer</t>
  </si>
  <si>
    <t>AcceptOffer</t>
  </si>
  <si>
    <t>Accept (Buyer)</t>
  </si>
  <si>
    <t>Accept (Seller)</t>
  </si>
  <si>
    <t>Withdraw</t>
  </si>
  <si>
    <t>AssetTransfer</t>
  </si>
  <si>
    <t>Method</t>
  </si>
  <si>
    <t>Cel-Overhead</t>
  </si>
  <si>
    <t>G-Mean</t>
  </si>
  <si>
    <t>OpenZep ERC20</t>
  </si>
  <si>
    <t>Approve</t>
  </si>
  <si>
    <t>IncreaseAllowance</t>
  </si>
  <si>
    <t>TransferFrom</t>
  </si>
  <si>
    <t>DecreaseAllowance</t>
  </si>
  <si>
    <t>WrappedEther</t>
  </si>
  <si>
    <t>Deposit</t>
  </si>
  <si>
    <t>SimpleAuction</t>
  </si>
  <si>
    <t>Bid1</t>
  </si>
  <si>
    <t>Bid2</t>
  </si>
  <si>
    <t>AuctionEnd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</si>
</sst>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2" borderId="0" xfId="1" applyFont="1"/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8FB9-D84D-4FEF-B4C1-2F827F3145B5}">
  <dimension ref="A1:D36"/>
  <sheetViews>
    <sheetView tabSelected="1" workbookViewId="0">
      <selection activeCell="B18" sqref="B18"/>
    </sheetView>
  </sheetViews>
  <sheetFormatPr defaultRowHeight="15" x14ac:dyDescent="0.25"/>
  <cols>
    <col min="1" max="1" width="16.85546875" bestFit="1" customWidth="1"/>
    <col min="2" max="2" width="12.42578125" bestFit="1" customWidth="1"/>
    <col min="3" max="3" width="11.42578125" bestFit="1" customWidth="1"/>
    <col min="4" max="4" width="13.42578125" bestFit="1" customWidth="1"/>
  </cols>
  <sheetData>
    <row r="1" spans="1:4" x14ac:dyDescent="0.25">
      <c r="A1" s="2" t="s">
        <v>9</v>
      </c>
      <c r="B1" s="1"/>
      <c r="C1" s="1"/>
      <c r="D1" s="1"/>
    </row>
    <row r="2" spans="1:4" x14ac:dyDescent="0.25">
      <c r="A2" s="3" t="s">
        <v>10</v>
      </c>
      <c r="B2" s="3" t="s">
        <v>0</v>
      </c>
      <c r="C2" s="3" t="s">
        <v>1</v>
      </c>
      <c r="D2" s="3" t="s">
        <v>11</v>
      </c>
    </row>
    <row r="3" spans="1:4" x14ac:dyDescent="0.25">
      <c r="A3" t="s">
        <v>2</v>
      </c>
      <c r="B3">
        <v>932815</v>
      </c>
      <c r="C3">
        <v>800621</v>
      </c>
      <c r="D3">
        <f>B3/C3</f>
        <v>1.1651143300013365</v>
      </c>
    </row>
    <row r="4" spans="1:4" x14ac:dyDescent="0.25">
      <c r="A4" t="s">
        <v>3</v>
      </c>
      <c r="B4">
        <v>67223</v>
      </c>
      <c r="C4">
        <v>67157</v>
      </c>
      <c r="D4">
        <f t="shared" ref="D4:D9" si="0">B4/C4</f>
        <v>1.0009827717140432</v>
      </c>
    </row>
    <row r="5" spans="1:4" x14ac:dyDescent="0.25">
      <c r="A5" t="s">
        <v>4</v>
      </c>
      <c r="B5">
        <v>31004</v>
      </c>
      <c r="C5">
        <v>29332</v>
      </c>
      <c r="D5">
        <f t="shared" si="0"/>
        <v>1.0570025910268648</v>
      </c>
    </row>
    <row r="6" spans="1:4" x14ac:dyDescent="0.25">
      <c r="A6" t="s">
        <v>5</v>
      </c>
      <c r="B6">
        <v>52854</v>
      </c>
      <c r="C6">
        <v>52752</v>
      </c>
      <c r="D6">
        <f t="shared" si="0"/>
        <v>1.001933575978162</v>
      </c>
    </row>
    <row r="7" spans="1:4" x14ac:dyDescent="0.25">
      <c r="A7" t="s">
        <v>6</v>
      </c>
      <c r="B7">
        <v>29821</v>
      </c>
      <c r="C7">
        <v>29843</v>
      </c>
      <c r="D7">
        <f t="shared" si="0"/>
        <v>0.99926280869885731</v>
      </c>
    </row>
    <row r="8" spans="1:4" x14ac:dyDescent="0.25">
      <c r="A8" t="s">
        <v>7</v>
      </c>
      <c r="B8">
        <v>32590</v>
      </c>
      <c r="C8">
        <v>32612</v>
      </c>
      <c r="D8">
        <f t="shared" si="0"/>
        <v>0.99932540169262851</v>
      </c>
    </row>
    <row r="9" spans="1:4" x14ac:dyDescent="0.25">
      <c r="A9" t="s">
        <v>8</v>
      </c>
      <c r="B9">
        <v>33853</v>
      </c>
      <c r="C9">
        <v>32146</v>
      </c>
      <c r="D9">
        <f t="shared" si="0"/>
        <v>1.0531014745224911</v>
      </c>
    </row>
    <row r="10" spans="1:4" x14ac:dyDescent="0.25">
      <c r="A10" t="s">
        <v>12</v>
      </c>
      <c r="D10">
        <f>GEOMEAN(D3:D9)</f>
        <v>1.0380633479776686</v>
      </c>
    </row>
    <row r="12" spans="1:4" x14ac:dyDescent="0.25">
      <c r="A12" s="2" t="s">
        <v>13</v>
      </c>
      <c r="B12" s="1"/>
      <c r="C12" s="1"/>
      <c r="D12" s="1"/>
    </row>
    <row r="13" spans="1:4" x14ac:dyDescent="0.25">
      <c r="A13" s="3" t="s">
        <v>10</v>
      </c>
      <c r="B13" s="3" t="s">
        <v>0</v>
      </c>
      <c r="C13" s="3" t="s">
        <v>1</v>
      </c>
      <c r="D13" s="3" t="s">
        <v>11</v>
      </c>
    </row>
    <row r="14" spans="1:4" x14ac:dyDescent="0.25">
      <c r="A14" t="s">
        <v>14</v>
      </c>
      <c r="B14">
        <v>42187</v>
      </c>
      <c r="C14">
        <v>44092</v>
      </c>
      <c r="D14">
        <f>B14/C14</f>
        <v>0.95679488342556474</v>
      </c>
    </row>
    <row r="15" spans="1:4" x14ac:dyDescent="0.25">
      <c r="A15" t="s">
        <v>15</v>
      </c>
      <c r="B15">
        <v>29310</v>
      </c>
      <c r="C15">
        <v>30280</v>
      </c>
      <c r="D15">
        <f t="shared" ref="D15:D17" si="1">B15/C15</f>
        <v>0.96796565389696165</v>
      </c>
    </row>
    <row r="16" spans="1:4" x14ac:dyDescent="0.25">
      <c r="A16" t="s">
        <v>16</v>
      </c>
      <c r="B16">
        <v>58634</v>
      </c>
      <c r="C16">
        <v>59967</v>
      </c>
      <c r="D16">
        <f t="shared" si="1"/>
        <v>0.97777110744242668</v>
      </c>
    </row>
    <row r="17" spans="1:4" x14ac:dyDescent="0.25">
      <c r="A17" t="s">
        <v>17</v>
      </c>
      <c r="B17">
        <v>29234</v>
      </c>
      <c r="C17">
        <v>30336</v>
      </c>
      <c r="D17">
        <f t="shared" si="1"/>
        <v>0.96367352320675104</v>
      </c>
    </row>
    <row r="18" spans="1:4" x14ac:dyDescent="0.25">
      <c r="A18" t="s">
        <v>12</v>
      </c>
      <c r="D18">
        <f>GEOMEAN(D14:D17)</f>
        <v>0.9665214120016884</v>
      </c>
    </row>
    <row r="20" spans="1:4" x14ac:dyDescent="0.25">
      <c r="A20" s="2" t="s">
        <v>18</v>
      </c>
      <c r="B20" s="1"/>
      <c r="C20" s="1"/>
      <c r="D20" s="1"/>
    </row>
    <row r="21" spans="1:4" x14ac:dyDescent="0.25">
      <c r="A21" s="3" t="s">
        <v>10</v>
      </c>
      <c r="B21" s="3" t="s">
        <v>0</v>
      </c>
      <c r="C21" s="3" t="s">
        <v>1</v>
      </c>
      <c r="D21" s="3" t="s">
        <v>11</v>
      </c>
    </row>
    <row r="22" spans="1:4" x14ac:dyDescent="0.25">
      <c r="A22" t="s">
        <v>2</v>
      </c>
      <c r="B22">
        <v>811562</v>
      </c>
      <c r="C22">
        <v>826118</v>
      </c>
      <c r="D22">
        <f>B22/C22</f>
        <v>0.9823802410793615</v>
      </c>
    </row>
    <row r="23" spans="1:4" x14ac:dyDescent="0.25">
      <c r="A23" t="s">
        <v>19</v>
      </c>
      <c r="B23">
        <v>43718</v>
      </c>
      <c r="C23">
        <v>43642</v>
      </c>
      <c r="D23">
        <f t="shared" ref="D23:D26" si="2">B23/C23</f>
        <v>1.0017414417304431</v>
      </c>
    </row>
    <row r="24" spans="1:4" x14ac:dyDescent="0.25">
      <c r="A24" t="s">
        <v>8</v>
      </c>
      <c r="B24">
        <v>37396</v>
      </c>
      <c r="C24">
        <v>37311</v>
      </c>
      <c r="D24">
        <f t="shared" si="2"/>
        <v>1.0022781485352845</v>
      </c>
    </row>
    <row r="25" spans="1:4" x14ac:dyDescent="0.25">
      <c r="A25" t="s">
        <v>14</v>
      </c>
      <c r="B25">
        <v>43554</v>
      </c>
      <c r="C25">
        <v>43963</v>
      </c>
      <c r="D25">
        <f t="shared" si="2"/>
        <v>0.99069672224370497</v>
      </c>
    </row>
    <row r="26" spans="1:4" x14ac:dyDescent="0.25">
      <c r="A26" t="s">
        <v>16</v>
      </c>
      <c r="B26">
        <v>59994</v>
      </c>
      <c r="C26">
        <v>60050</v>
      </c>
      <c r="D26">
        <f t="shared" si="2"/>
        <v>0.99906744379683599</v>
      </c>
    </row>
    <row r="27" spans="1:4" x14ac:dyDescent="0.25">
      <c r="A27" t="s">
        <v>12</v>
      </c>
      <c r="D27">
        <f>GEOMEAN(D22:D26)</f>
        <v>0.99520330807349877</v>
      </c>
    </row>
    <row r="29" spans="1:4" x14ac:dyDescent="0.25">
      <c r="A29" s="2" t="s">
        <v>20</v>
      </c>
      <c r="B29" s="1"/>
      <c r="C29" s="1"/>
      <c r="D29" s="1"/>
    </row>
    <row r="30" spans="1:4" x14ac:dyDescent="0.25">
      <c r="A30" s="3" t="s">
        <v>10</v>
      </c>
      <c r="B30" s="3" t="s">
        <v>0</v>
      </c>
      <c r="C30" s="3" t="s">
        <v>1</v>
      </c>
      <c r="D30" s="3" t="s">
        <v>11</v>
      </c>
    </row>
    <row r="31" spans="1:4" x14ac:dyDescent="0.25">
      <c r="A31" t="s">
        <v>2</v>
      </c>
      <c r="B31">
        <v>777760</v>
      </c>
      <c r="C31">
        <v>520529</v>
      </c>
      <c r="D31">
        <f>B31/C31</f>
        <v>1.4941722747435782</v>
      </c>
    </row>
    <row r="32" spans="1:4" x14ac:dyDescent="0.25">
      <c r="A32" t="s">
        <v>21</v>
      </c>
      <c r="B32">
        <v>65960</v>
      </c>
      <c r="C32">
        <v>65890</v>
      </c>
      <c r="D32">
        <f t="shared" ref="D32:D35" si="3">B32/C32</f>
        <v>1.0010623766884201</v>
      </c>
    </row>
    <row r="33" spans="1:4" x14ac:dyDescent="0.25">
      <c r="A33" t="s">
        <v>22</v>
      </c>
      <c r="B33">
        <v>61475</v>
      </c>
      <c r="C33">
        <v>58449</v>
      </c>
      <c r="D33">
        <f t="shared" si="3"/>
        <v>1.0517716299680062</v>
      </c>
    </row>
    <row r="34" spans="1:4" x14ac:dyDescent="0.25">
      <c r="A34" t="s">
        <v>8</v>
      </c>
      <c r="B34">
        <v>19899</v>
      </c>
      <c r="C34">
        <v>19813</v>
      </c>
      <c r="D34">
        <f t="shared" si="3"/>
        <v>1.0043405844647453</v>
      </c>
    </row>
    <row r="35" spans="1:4" x14ac:dyDescent="0.25">
      <c r="A35" t="s">
        <v>23</v>
      </c>
      <c r="B35">
        <v>53750</v>
      </c>
      <c r="C35">
        <v>55913</v>
      </c>
      <c r="D35">
        <f t="shared" si="3"/>
        <v>0.96131489993382579</v>
      </c>
    </row>
    <row r="36" spans="1:4" x14ac:dyDescent="0.25">
      <c r="A36" t="s">
        <v>12</v>
      </c>
      <c r="D36">
        <f>GEOMEAN(D31:D35)</f>
        <v>1.0871913547596312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2020-05-30T14:34:20Z</dcterms:created>
  <dcterms:modified xsi:type="dcterms:W3CDTF">2020-06-16T14:56:12Z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2020-05-30T14:35:01Z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b811468f-e132-416a-8a5b-6466ed4833eb</vt:lpwstr>
  </property>
  <property fmtid="{D5CDD505-2E9C-101B-9397-08002B2CF9AE}" pid="8" name="MSIP_Label_f42aa342-8706-4288-bd11-ebb85995028c_ContentBits">
    <vt:lpwstr>0</vt:lpwstr>
  </property>
</Properties>
</file>