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09"/>
  <workbookPr filterPrivacy="1"/>
  <xr:revisionPtr revIDLastSave="0" documentId="13_ncr:1_{5529CAC2-6B8A-4061-B1E5-7A40C2D46F04}" xr6:coauthVersionLast="33" xr6:coauthVersionMax="33" xr10:uidLastSave="{00000000-0000-0000-0000-000000000000}"/>
  <bookViews>
    <workbookView xWindow="0" yWindow="0" windowWidth="30720" windowHeight="12816" tabRatio="692" activeTab="4" xr2:uid="{00000000-000D-0000-FFFF-FFFF00000000}"/>
  </bookViews>
  <sheets>
    <sheet name="Introduction" sheetId="3" r:id="rId1"/>
    <sheet name="Version history" sheetId="16" r:id="rId2"/>
    <sheet name="Playbook for {SiteName-Code}" sheetId="1" r:id="rId3"/>
    <sheet name="1-Playbook Preparation" sheetId="4" r:id="rId4"/>
    <sheet name="2-Site Voice Readiness" sheetId="5" r:id="rId5"/>
    <sheet name="3-User Enablement" sheetId="8" r:id="rId6"/>
    <sheet name="4-Endpoints" sheetId="9" r:id="rId7"/>
    <sheet name="5-Usage &amp; Quality" sheetId="10" r:id="rId8"/>
    <sheet name="6-Adoption" sheetId="11" r:id="rId9"/>
    <sheet name="Values" sheetId="12" state="hidden" r:id="rId10"/>
  </sheets>
  <definedNames>
    <definedName name="_1.1.1">'1-Playbook Preparation'!$B$5</definedName>
    <definedName name="_1.1.2">'1-Playbook Preparation'!$B$6</definedName>
    <definedName name="_1.2.1">'1-Playbook Preparation'!$B$9</definedName>
    <definedName name="_1.2.2">'1-Playbook Preparation'!$B$10</definedName>
    <definedName name="_1.2.3">'1-Playbook Preparation'!$B$11</definedName>
    <definedName name="_2.1.1">'2-Site Voice Readiness'!$B$5</definedName>
    <definedName name="_2.1.2">'2-Site Voice Readiness'!$B$6</definedName>
    <definedName name="_2.1.3">'2-Site Voice Readiness'!$B$7</definedName>
    <definedName name="_2.1.4">'2-Site Voice Readiness'!$B$10</definedName>
    <definedName name="_2.1.5">'2-Site Voice Readiness'!$B$12</definedName>
    <definedName name="_2.2.1">'2-Site Voice Readiness'!$B$15</definedName>
    <definedName name="_2.2.2">'2-Site Voice Readiness'!$B$16</definedName>
    <definedName name="_2.2.3">'2-Site Voice Readiness'!$B$17</definedName>
    <definedName name="_2.3.1">'2-Site Voice Readiness'!$B$22</definedName>
    <definedName name="_2.3.2">'2-Site Voice Readiness'!$B$23</definedName>
    <definedName name="_2.3.3">'2-Site Voice Readiness'!$B$24</definedName>
    <definedName name="_2.3.4">'2-Site Voice Readiness'!$B$27</definedName>
    <definedName name="_2.3.5">'2-Site Voice Readiness'!$B$29</definedName>
    <definedName name="_2.3.6">'2-Site Voice Readiness'!$B$30</definedName>
    <definedName name="_2.4.1">'2-Site Voice Readiness'!$B$33</definedName>
    <definedName name="_2.4.2">'2-Site Voice Readiness'!$B$35</definedName>
    <definedName name="_2.4.3">'2-Site Voice Readiness'!$B$37</definedName>
    <definedName name="_2.4.4">'2-Site Voice Readiness'!$B$38</definedName>
    <definedName name="_2.4.5">'2-Site Voice Readiness'!$B$39</definedName>
    <definedName name="_2.5.1">'2-Site Voice Readiness'!$B$42</definedName>
    <definedName name="_3.1.1">'3-User Enablement'!$B$5</definedName>
    <definedName name="_3.1.10">'3-User Enablement'!$B$16</definedName>
    <definedName name="_3.1.11">'3-User Enablement'!$B$17</definedName>
    <definedName name="_3.1.12">'3-User Enablement'!$B$18</definedName>
    <definedName name="_3.1.2">'3-User Enablement'!$B$6</definedName>
    <definedName name="_3.1.3">'3-User Enablement'!$B$7</definedName>
    <definedName name="_3.1.4">'3-User Enablement'!$B$8</definedName>
    <definedName name="_3.1.5">'3-User Enablement'!$B$11</definedName>
    <definedName name="_3.1.6">'3-User Enablement'!$B$12</definedName>
    <definedName name="_3.1.7">'3-User Enablement'!$B$13</definedName>
    <definedName name="_3.1.8">'3-User Enablement'!$B$14</definedName>
    <definedName name="_3.1.9">'3-User Enablement'!$B$15</definedName>
    <definedName name="_4.1.1">'4-Endpoints'!$B$5</definedName>
    <definedName name="_4.1.2">'4-Endpoints'!$B$7</definedName>
    <definedName name="_4.2.1">'4-Endpoints'!$B$10</definedName>
    <definedName name="_4.2.2">'4-Endpoints'!$B$11</definedName>
    <definedName name="_4.2.3">'4-Endpoints'!$B$12</definedName>
    <definedName name="_4.2.4">'4-Endpoints'!$B$13</definedName>
    <definedName name="_4.2.5">'4-Endpoints'!$B$14</definedName>
    <definedName name="_4.2.6">'4-Endpoints'!$B$15</definedName>
    <definedName name="_4.2.7">'4-Endpoints'!$B$16</definedName>
    <definedName name="_5.1.1">'5-Usage &amp; Quality'!$B$5</definedName>
    <definedName name="_5.1.2">'5-Usage &amp; Quality'!$B$6</definedName>
    <definedName name="_5.1.3">'5-Usage &amp; Quality'!$B$7</definedName>
    <definedName name="_6.1.1">'6-Adoption'!$B$5</definedName>
    <definedName name="_6.1.2">'6-Adoption'!$B$6</definedName>
    <definedName name="_6.1.3">'6-Adoption'!$B$7</definedName>
    <definedName name="_6.1.4">'6-Adoption'!$B$8</definedName>
    <definedName name="_6.2.1">'6-Adoption'!$B$11</definedName>
    <definedName name="_6.2.2">'6-Adoption'!$B$12</definedName>
    <definedName name="_6.2.3">'6-Adoption'!$B$13</definedName>
    <definedName name="_6.2.4">'6-Adoption'!$B$14</definedName>
    <definedName name="_6.3.1">'6-Adoption'!$B$17</definedName>
    <definedName name="_6.3.2">'6-Adoption'!$B$18</definedName>
    <definedName name="_6.3.3">'6-Adoption'!$B$19</definedName>
    <definedName name="_6.3.4">'6-Adoption'!$B$20</definedName>
    <definedName name="_6.4.1">'6-Adoption'!$B$23</definedName>
    <definedName name="_6.4.2">'6-Adoption'!$B$24</definedName>
    <definedName name="_6.5.1">'6-Adoption'!$B$27</definedName>
    <definedName name="_6.5.2">'6-Adoption'!$B$28</definedName>
    <definedName name="_Completion_Status">Values!$A$2:$A$4</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5" i="5" l="1"/>
  <c r="I10" i="1"/>
  <c r="C18" i="8"/>
  <c r="D4" i="8" s="1"/>
  <c r="C33" i="5"/>
  <c r="C39" i="5" l="1"/>
  <c r="L10" i="1" s="1"/>
  <c r="C38" i="5"/>
  <c r="C37" i="5"/>
  <c r="J10" i="1" s="1"/>
  <c r="D32" i="5" l="1"/>
  <c r="B5" i="1"/>
  <c r="C27" i="5" l="1"/>
  <c r="C23" i="11" l="1"/>
  <c r="C24" i="11"/>
  <c r="D22" i="11" l="1"/>
  <c r="C7" i="8"/>
  <c r="C6" i="8"/>
  <c r="C22" i="5"/>
  <c r="C17" i="5"/>
  <c r="C16" i="5"/>
  <c r="C7" i="5" l="1"/>
  <c r="C5" i="10" l="1"/>
  <c r="C12" i="8" l="1"/>
  <c r="C15" i="8"/>
  <c r="C24" i="5"/>
  <c r="C12" i="5"/>
  <c r="C7" i="11" l="1"/>
  <c r="C6" i="4" l="1"/>
  <c r="C5" i="4"/>
  <c r="C11" i="4"/>
  <c r="C10" i="4"/>
  <c r="C9" i="4"/>
  <c r="C10" i="1" l="1"/>
  <c r="D10" i="1"/>
  <c r="D4" i="4"/>
  <c r="D8" i="4"/>
  <c r="C27" i="11"/>
  <c r="C28" i="11"/>
  <c r="C20" i="11"/>
  <c r="C19" i="11"/>
  <c r="C18" i="11"/>
  <c r="C17" i="11"/>
  <c r="C14" i="11"/>
  <c r="C13" i="11"/>
  <c r="C12" i="11"/>
  <c r="C11" i="11"/>
  <c r="C5" i="11"/>
  <c r="C8" i="11"/>
  <c r="C6" i="11"/>
  <c r="C6" i="10"/>
  <c r="C16" i="9"/>
  <c r="C15" i="9"/>
  <c r="C14" i="9"/>
  <c r="C13" i="9"/>
  <c r="C12" i="9"/>
  <c r="C11" i="9"/>
  <c r="C10" i="9"/>
  <c r="C7" i="9"/>
  <c r="C5" i="9"/>
  <c r="C17" i="8"/>
  <c r="C16" i="8"/>
  <c r="C14" i="8"/>
  <c r="C13" i="8"/>
  <c r="C11" i="8"/>
  <c r="C8" i="8"/>
  <c r="C5" i="8"/>
  <c r="C42" i="5"/>
  <c r="C30" i="5"/>
  <c r="C29" i="5"/>
  <c r="C23" i="5"/>
  <c r="C15" i="5"/>
  <c r="D14" i="5" s="1"/>
  <c r="C10" i="5"/>
  <c r="C6" i="5"/>
  <c r="C5" i="5"/>
  <c r="E10" i="1" l="1"/>
  <c r="F10" i="1"/>
  <c r="D26" i="11"/>
  <c r="D21" i="5"/>
  <c r="D16" i="11"/>
  <c r="M9" i="1" l="1"/>
  <c r="N9" i="1" l="1"/>
  <c r="O9" i="1" s="1"/>
  <c r="P9" i="1" s="1"/>
  <c r="Q9" i="1" s="1"/>
  <c r="R9" i="1" s="1"/>
  <c r="S9" i="1" s="1"/>
  <c r="L9" i="1" l="1"/>
  <c r="K9" i="1" s="1"/>
  <c r="J9" i="1" s="1"/>
  <c r="I9" i="1" s="1"/>
  <c r="H9" i="1" s="1"/>
  <c r="G9" i="1" s="1"/>
  <c r="F9" i="1" s="1"/>
  <c r="E9" i="1" s="1"/>
  <c r="D9" i="1" s="1"/>
  <c r="C9" i="1" s="1"/>
  <c r="D41" i="5" l="1"/>
  <c r="D4" i="11" l="1"/>
  <c r="D10" i="11"/>
  <c r="D9" i="9"/>
  <c r="D4" i="9"/>
  <c r="C7" i="10"/>
  <c r="N10" i="1" l="1"/>
  <c r="S10" i="1"/>
  <c r="P10" i="1"/>
  <c r="O10" i="1"/>
  <c r="R10" i="1"/>
  <c r="Q10" i="1"/>
  <c r="D4" i="10"/>
  <c r="M10" i="1"/>
  <c r="G10" i="1"/>
  <c r="K10" i="1"/>
  <c r="H10" i="1"/>
</calcChain>
</file>

<file path=xl/sharedStrings.xml><?xml version="1.0" encoding="utf-8"?>
<sst xmlns="http://schemas.openxmlformats.org/spreadsheetml/2006/main" count="441" uniqueCount="404">
  <si>
    <t>Champions</t>
  </si>
  <si>
    <t>Support</t>
  </si>
  <si>
    <t>Section</t>
  </si>
  <si>
    <t>Activity</t>
  </si>
  <si>
    <t>Description</t>
  </si>
  <si>
    <t>Additional Information</t>
  </si>
  <si>
    <t>Confirm regional conference bridge phone numbers are assigned the correct languages to support your user community in the site.</t>
  </si>
  <si>
    <t>Distribute Emergency Calling (911) disclaimer stickers to users</t>
  </si>
  <si>
    <t>Skype for Business Online: Emergency Calling (911) disclaimer</t>
  </si>
  <si>
    <t>Update user phone numbers in other systems</t>
  </si>
  <si>
    <t>Task No</t>
  </si>
  <si>
    <t>Download a Letter of Authorization (LOA)</t>
  </si>
  <si>
    <t>Import site building data to Call Quality Dashboard (CQD)</t>
  </si>
  <si>
    <t>Setup PSTN Calling for Skype for Business</t>
  </si>
  <si>
    <t>Clients</t>
  </si>
  <si>
    <t>Confirm the device distribution plan</t>
  </si>
  <si>
    <t>Confirm that machines have spare input ports for devices.</t>
  </si>
  <si>
    <t>https://portal.office.com/OLS/MySoftware.aspx</t>
  </si>
  <si>
    <t>Monitoring Usage &amp; Quality</t>
  </si>
  <si>
    <t xml:space="preserve">Assign calling plans to users according to their personas and use cases.  </t>
  </si>
  <si>
    <t>Prepare posters/flyers to attract users' interest before launch</t>
  </si>
  <si>
    <t>Train champions</t>
  </si>
  <si>
    <t>Create a collaboration environment for champions</t>
  </si>
  <si>
    <t>T-1 Week</t>
  </si>
  <si>
    <t>T-2 Weeks</t>
  </si>
  <si>
    <t>T-3 Weeks</t>
  </si>
  <si>
    <t>T-5 Weeks</t>
  </si>
  <si>
    <t>T-4 Weeks</t>
  </si>
  <si>
    <t>T-6 Weeks</t>
  </si>
  <si>
    <t>T-7 Weeks</t>
  </si>
  <si>
    <t>T-8 Weeks</t>
  </si>
  <si>
    <t>Timeline</t>
  </si>
  <si>
    <t>T+1 Week</t>
  </si>
  <si>
    <t>T+2 Weeks</t>
  </si>
  <si>
    <t>T+3 Weeks</t>
  </si>
  <si>
    <t>T+4 Weeks</t>
  </si>
  <si>
    <t>T+5 Weeks</t>
  </si>
  <si>
    <t>T+6 Weeks</t>
  </si>
  <si>
    <t>Yes</t>
  </si>
  <si>
    <t>No</t>
  </si>
  <si>
    <t>Not Applicable</t>
  </si>
  <si>
    <t>Completion Status</t>
  </si>
  <si>
    <t>Section Status</t>
  </si>
  <si>
    <t>3.1</t>
  </si>
  <si>
    <t>3.1.1</t>
  </si>
  <si>
    <t>4.1</t>
  </si>
  <si>
    <t>4.1.1</t>
  </si>
  <si>
    <t>4.1.2</t>
  </si>
  <si>
    <t>4.2</t>
  </si>
  <si>
    <t>4.2.1</t>
  </si>
  <si>
    <t>4.2.2</t>
  </si>
  <si>
    <t>4.2.3</t>
  </si>
  <si>
    <t>4.2.4</t>
  </si>
  <si>
    <t>4.2.5</t>
  </si>
  <si>
    <t>4.2.7</t>
  </si>
  <si>
    <t>5.1</t>
  </si>
  <si>
    <t>5.1.1</t>
  </si>
  <si>
    <t>5.1.2</t>
  </si>
  <si>
    <t>6.1</t>
  </si>
  <si>
    <t>6.1.1</t>
  </si>
  <si>
    <t>6.1.2</t>
  </si>
  <si>
    <t>6.1.3</t>
  </si>
  <si>
    <t>6.2</t>
  </si>
  <si>
    <t>6.2.1</t>
  </si>
  <si>
    <t>6.2.2</t>
  </si>
  <si>
    <t>6.2.3</t>
  </si>
  <si>
    <t>6.2.4</t>
  </si>
  <si>
    <t>6.3</t>
  </si>
  <si>
    <t>6.3.1</t>
  </si>
  <si>
    <t>6.3.2</t>
  </si>
  <si>
    <t>6.3.3</t>
  </si>
  <si>
    <t>6.3.4</t>
  </si>
  <si>
    <t>6.4</t>
  </si>
  <si>
    <t>6.4.1</t>
  </si>
  <si>
    <t>6.4.2</t>
  </si>
  <si>
    <t>Section: User Enablement</t>
  </si>
  <si>
    <t>6.2.1 - Create a collaboration environment for champions</t>
  </si>
  <si>
    <t>2.1.1</t>
  </si>
  <si>
    <t>2.1.2</t>
  </si>
  <si>
    <t>2.1.3</t>
  </si>
  <si>
    <t>2.1.4</t>
  </si>
  <si>
    <t>2.1.5</t>
  </si>
  <si>
    <t>2.2.1</t>
  </si>
  <si>
    <t>2.2</t>
  </si>
  <si>
    <t>2.3</t>
  </si>
  <si>
    <t>2.3.2</t>
  </si>
  <si>
    <t>2.3.1</t>
  </si>
  <si>
    <t>2.3.3</t>
  </si>
  <si>
    <t>2.4</t>
  </si>
  <si>
    <t>2.4.1</t>
  </si>
  <si>
    <t>2.1</t>
  </si>
  <si>
    <t>2.1.1 - Note account and contact information of current telephony service provider</t>
  </si>
  <si>
    <t>6.2.3 - Train champions</t>
  </si>
  <si>
    <t>4.2.5 - Confirm that machines have spare input ports for devices.</t>
  </si>
  <si>
    <t>4.2.4 - Confirm the device distribution plan</t>
  </si>
  <si>
    <t>6.3.1 - Prepare posters/flyers to attract users' interest before launch</t>
  </si>
  <si>
    <t>Launch week (T)</t>
  </si>
  <si>
    <t>6.1.4</t>
  </si>
  <si>
    <t>Site Name:</t>
  </si>
  <si>
    <t>Site Code:</t>
  </si>
  <si>
    <t>Planned Launch Date:</t>
  </si>
  <si>
    <t>Week</t>
  </si>
  <si>
    <t>1.1</t>
  </si>
  <si>
    <t>1.1.1</t>
  </si>
  <si>
    <t>Prepare the playbook for the site</t>
  </si>
  <si>
    <t>1.1.2</t>
  </si>
  <si>
    <t>1.2</t>
  </si>
  <si>
    <t>1.2.1</t>
  </si>
  <si>
    <t>1.2.2</t>
  </si>
  <si>
    <t>1.2.3</t>
  </si>
  <si>
    <t>Notify pilot users and champions</t>
  </si>
  <si>
    <t>T-9 Weeks</t>
  </si>
  <si>
    <t>T-10 Weeks</t>
  </si>
  <si>
    <t>1.2.1 - Prepare the playbook for the site</t>
  </si>
  <si>
    <t>{SiteName}</t>
  </si>
  <si>
    <t>{SiteCode}</t>
  </si>
  <si>
    <t>Version</t>
  </si>
  <si>
    <t>Changes</t>
  </si>
  <si>
    <t>Date</t>
  </si>
  <si>
    <t>Initial Release</t>
  </si>
  <si>
    <t>User Enablement and Licensing</t>
  </si>
  <si>
    <t>Section: Endpoints</t>
  </si>
  <si>
    <t>3 - User Enablement</t>
  </si>
  <si>
    <t>4 - Endpoints</t>
  </si>
  <si>
    <t>Validate the submitted order is accurate, update and re-submit if required</t>
  </si>
  <si>
    <t>2.3.4</t>
  </si>
  <si>
    <t>Create and manage dial plans in Skype for Business Online</t>
  </si>
  <si>
    <t>5.1.3</t>
  </si>
  <si>
    <t>Prepare the Playbook</t>
  </si>
  <si>
    <t>Assign roles and permissions in Microsoft Teams</t>
  </si>
  <si>
    <t>Obtain Phone Numbers</t>
  </si>
  <si>
    <t>Audio Conferencing</t>
  </si>
  <si>
    <t>Calling Plans</t>
  </si>
  <si>
    <t>Configure Caller ID for users</t>
  </si>
  <si>
    <t>Assign tenant dial plan to users based on the site enablement plan, if custom dial plans are required.</t>
  </si>
  <si>
    <t>Create user notification email templates</t>
  </si>
  <si>
    <t>Leverage user adoption materials</t>
  </si>
  <si>
    <t>Notify helpdesk/support teams early enough to help them organized for the new site rollout schedule.</t>
  </si>
  <si>
    <t xml:space="preserve">Get clients for Microsoft Teams </t>
  </si>
  <si>
    <t>1.0</t>
  </si>
  <si>
    <t>Capture Site Information</t>
  </si>
  <si>
    <t>Start preparation of the Teams Rollout playbook. Update/change the tasks and activities according to your organization's needs.</t>
  </si>
  <si>
    <t>Section: Playbook Preparation</t>
  </si>
  <si>
    <t>Work with the site IT teams and capture detailed information</t>
  </si>
  <si>
    <t>Transfer phone numbers to Office 365</t>
  </si>
  <si>
    <t>Getting phone numbers for your users</t>
  </si>
  <si>
    <t>Manually submit a custom service request</t>
  </si>
  <si>
    <t>Submit a port order request for number porting</t>
  </si>
  <si>
    <t>2.2.2</t>
  </si>
  <si>
    <t>2.2.3</t>
  </si>
  <si>
    <t>Get new user phone numbers request forms</t>
  </si>
  <si>
    <t>Set auto attendant languages for Audio Conferencing</t>
  </si>
  <si>
    <t>Configure dial plans for the Audio Conferencing bridge</t>
  </si>
  <si>
    <t>Dial Plans in Microsoft Teams Audio Conferencing</t>
  </si>
  <si>
    <t>What are Communications Credits?</t>
  </si>
  <si>
    <t>Set up Communications Credits for your organization</t>
  </si>
  <si>
    <t>Audio Conferencing pay-per-minute</t>
  </si>
  <si>
    <t>Assign dial plans to users</t>
  </si>
  <si>
    <t>2.3.5</t>
  </si>
  <si>
    <t>2.3.6</t>
  </si>
  <si>
    <t>Section: Site Voice Readiness</t>
  </si>
  <si>
    <t>Office 365 licensing for Microsoft Teams</t>
  </si>
  <si>
    <t>Manage user access to Microsoft Teams</t>
  </si>
  <si>
    <t>3.1.2</t>
  </si>
  <si>
    <t>Configure Teams roles and permissions</t>
  </si>
  <si>
    <t>3.1.3</t>
  </si>
  <si>
    <t>Assign Skype for Business and Microsoft Teams licenses</t>
  </si>
  <si>
    <t>MyAdvisor – User enablement scripts</t>
  </si>
  <si>
    <t>3.1.4</t>
  </si>
  <si>
    <t>3.1.5</t>
  </si>
  <si>
    <t>3.1.6</t>
  </si>
  <si>
    <t>3.1.7</t>
  </si>
  <si>
    <t>3.1.8</t>
  </si>
  <si>
    <t>3.1.9</t>
  </si>
  <si>
    <t>3.1.10</t>
  </si>
  <si>
    <t>3.1.11</t>
  </si>
  <si>
    <t>Set the phone numbers included on invites</t>
  </si>
  <si>
    <t>Assign phone numbers and emergency addresses to users</t>
  </si>
  <si>
    <t>Create and manage dial plans</t>
  </si>
  <si>
    <t>Deploy devices to pilot users and champions</t>
  </si>
  <si>
    <t>https://partnersolutions.skypeforbusiness.com/solutionscatalog</t>
  </si>
  <si>
    <t>Microsoft Teams Customer Success Kit</t>
  </si>
  <si>
    <t>Build a champion program</t>
  </si>
  <si>
    <t>Drive value with Microsoft Teams through user adoption</t>
  </si>
  <si>
    <t>Support resources for Microsoft Teams</t>
  </si>
  <si>
    <t>Pilot Teams alongside Skype for Business</t>
  </si>
  <si>
    <t>Pilot Essentials Resources</t>
  </si>
  <si>
    <t>End User Communication</t>
  </si>
  <si>
    <t>Known issues for Microsoft Teams</t>
  </si>
  <si>
    <t>Organize on-site support resources</t>
  </si>
  <si>
    <t>Repeat the same feedback shortly after the rollout, for all users in scope.
Ensure to incorporate feedback into design changes and/or move forward decisions to improve effectiveness of the playbook for the next site.</t>
  </si>
  <si>
    <t>Section: Adoption</t>
  </si>
  <si>
    <t>6.5</t>
  </si>
  <si>
    <t>6.5.1</t>
  </si>
  <si>
    <t>Section: Monitoring Usage &amp; Quality</t>
  </si>
  <si>
    <t>Awareness &amp; Training</t>
  </si>
  <si>
    <t>Feedback</t>
  </si>
  <si>
    <t>Configure CQD for the site</t>
  </si>
  <si>
    <t>6.5.2</t>
  </si>
  <si>
    <t>1 - Playbook Preparation</t>
  </si>
  <si>
    <t>2 - Site Voice Readiness</t>
  </si>
  <si>
    <t>5 - Usage &amp; Feedback</t>
  </si>
  <si>
    <t>6 - Adoption</t>
  </si>
  <si>
    <t>1.1.1 - Work with the site IT teams and capture detailed information</t>
  </si>
  <si>
    <t>Validate captured site data</t>
  </si>
  <si>
    <t>1.1.2 - Validate captured site data</t>
  </si>
  <si>
    <t>Note account and contact information of the current telephony service provider for this site</t>
  </si>
  <si>
    <t>2.1.4 - Submit a port order request for number porting</t>
  </si>
  <si>
    <t>2.1.5 - Validate the submitted order is accurate, update and re-submit if required</t>
  </si>
  <si>
    <t>Validate Communications Credits configuration</t>
  </si>
  <si>
    <t>2.2.2 - Audio Conferencing: Configure dial plans for the Audio Conferencing bridge</t>
  </si>
  <si>
    <t>2.2.3 - Audio Conferencing: Validate Communications Credits configuration</t>
  </si>
  <si>
    <t>2.3.2 - Calling Plans: Update user phone numbers in other systems</t>
  </si>
  <si>
    <t>2.3.3 - Calling Plans: Assign dial plans to users</t>
  </si>
  <si>
    <t>2.3.4 - Calling Plans: Configure Caller ID for users</t>
  </si>
  <si>
    <t>Assign Emergency Locations and phone numbers to users</t>
  </si>
  <si>
    <t>2.3.5 - Calling Plans: Assign Emergency Locations and phone numbers to users</t>
  </si>
  <si>
    <t>2.3.6 - Calling Plans: Distribute Emergency Calling (911) disclaimer stickers to users</t>
  </si>
  <si>
    <t>3.1.3 - Configure Teams roles and permissions</t>
  </si>
  <si>
    <t>3.1.5 - Assign licenses to pilot users</t>
  </si>
  <si>
    <t>3.1.11 - Assign phone numbers to users</t>
  </si>
  <si>
    <t>4.2.3 - Deploy devices to pilot users and champions</t>
  </si>
  <si>
    <t>4.2.6</t>
  </si>
  <si>
    <t>Identify the Quality Champion for the organization</t>
  </si>
  <si>
    <t>5.1.1 - Identify the Quality Champion for the organization</t>
  </si>
  <si>
    <t>5.1.2 - Quality Champion: Monitor usage and quality</t>
  </si>
  <si>
    <t>Quality Champion: Monitor usage</t>
  </si>
  <si>
    <t>Quality Champion: Leverage My Advisor and CQD to monitor media quality</t>
  </si>
  <si>
    <t>5.1.3 - Quality Champion: Leverage My Advisor and CQD to monitor media quality</t>
  </si>
  <si>
    <t>6.1.1 - Create user notification email templates</t>
  </si>
  <si>
    <t>6.1.3 - Notify pilot users and champions</t>
  </si>
  <si>
    <t>Organize engagement activities</t>
  </si>
  <si>
    <t>6.3.2 - Organize engagement activities</t>
  </si>
  <si>
    <t>6.3.4 - Leverage user adoption materials</t>
  </si>
  <si>
    <t>Gather feedback from all users</t>
  </si>
  <si>
    <t>6.4.2 - Gather feedback from all users</t>
  </si>
  <si>
    <t>3.1.8 - Enable users for Calling Plans</t>
  </si>
  <si>
    <t>Enable users for Calling Plans</t>
  </si>
  <si>
    <t>Assign licenses to pilot users</t>
  </si>
  <si>
    <t>Assign licenses to your pilot users for voice features like Audio Conferencing, Phone System, and Calling Plans.</t>
  </si>
  <si>
    <t>Microsoft Teams and Skype for Business interoperability</t>
  </si>
  <si>
    <t>Calling identity</t>
  </si>
  <si>
    <t>Set the Caller ID for a user</t>
  </si>
  <si>
    <t>Dial Plans in Microsoft Teams Phone System with Calling Plans</t>
  </si>
  <si>
    <t>Office 365 Calling Plan dial plans</t>
  </si>
  <si>
    <t>Phone Numbers and Emergency Locations</t>
  </si>
  <si>
    <t>Planning for Service Management and Quality</t>
  </si>
  <si>
    <t>Operations Guide</t>
  </si>
  <si>
    <t>Capture detailed information that will assist you in planning the rollout of Teams voice workloads to the site</t>
  </si>
  <si>
    <t>Verify whether all the necessary information is captured to support your Teams voice rollout.</t>
  </si>
  <si>
    <t>Finalize the playbook for the site</t>
  </si>
  <si>
    <t>Update the playbook with the information gathered, finalize, and release it to the stakeholders.</t>
  </si>
  <si>
    <t>Get the playbook approved by stakeholders</t>
  </si>
  <si>
    <t>Have the plan and the playbook approved by all stakeholders.</t>
  </si>
  <si>
    <r>
      <rPr>
        <b/>
        <sz val="10"/>
        <color rgb="FFFF0000"/>
        <rFont val="Calibri"/>
        <family val="2"/>
        <scheme val="minor"/>
      </rPr>
      <t>Note:</t>
    </r>
    <r>
      <rPr>
        <sz val="10"/>
        <color rgb="FFFF0000"/>
        <rFont val="Calibri"/>
        <family val="2"/>
        <charset val="162"/>
        <scheme val="minor"/>
      </rPr>
      <t xml:space="preserve"> Activities listed in this section only applies to organizations that are migrating from on-premises Skype for Business to Microsoft Teams. These activities might not be required if you’re already using Skype for Business Online Phone System with Calling Plans and Audio Conferencing, because the phone numbers are provided by Microsoft and these same phone numbers can be used by Teams.</t>
    </r>
  </si>
  <si>
    <r>
      <rPr>
        <b/>
        <sz val="10"/>
        <color theme="1"/>
        <rFont val="Calibri"/>
        <family val="2"/>
        <scheme val="minor"/>
      </rPr>
      <t>Note:</t>
    </r>
    <r>
      <rPr>
        <sz val="10"/>
        <color theme="1"/>
        <rFont val="Calibri"/>
        <family val="2"/>
        <charset val="162"/>
        <scheme val="minor"/>
      </rPr>
      <t xml:space="preserve"> This task only applies to number porting. You don't need to complete this step if you're planning to get phone numbers from Microsoft.
Work with your existing telephony service provider (losing carrier) and capture the account information of the existing contract. The information that will be required for transferring phone numbers to Office 365 (number porting) includes;
• Authorized name
• Address
• Account number
• Billing telephone number (BTN)
Also note the contact details of your carrier in case you need to contact them for support during the porting process.</t>
    </r>
  </si>
  <si>
    <r>
      <rPr>
        <b/>
        <sz val="10"/>
        <color theme="1"/>
        <rFont val="Calibri"/>
        <family val="2"/>
        <scheme val="minor"/>
      </rPr>
      <t>Note:</t>
    </r>
    <r>
      <rPr>
        <sz val="10"/>
        <color theme="1"/>
        <rFont val="Calibri"/>
        <family val="2"/>
        <charset val="162"/>
        <scheme val="minor"/>
      </rPr>
      <t xml:space="preserve"> This task only applies to number porting. You don't need to complete this step if you're planning to get phone numbers from Microsoft.
• Make sure your service is active. Freezing the account prevents the carriers on the account from being changed, and it might take a couple of weeks to remove the freeze depending on the carrier.
• Make sure you haven't placed any new service orders or disconnects with your current service provider.
• Make sure all numbers are from the same carrier and the same account.
• Make sure there are no advanced call-control features—for example, Call Hunt, Distinctive Ring—that are enabled on these telephone numbers.</t>
    </r>
  </si>
  <si>
    <r>
      <rPr>
        <b/>
        <sz val="10"/>
        <color theme="1"/>
        <rFont val="Calibri"/>
        <family val="2"/>
        <scheme val="minor"/>
      </rPr>
      <t>Note:</t>
    </r>
    <r>
      <rPr>
        <sz val="10"/>
        <color theme="1"/>
        <rFont val="Calibri"/>
        <family val="2"/>
        <scheme val="minor"/>
      </rPr>
      <t xml:space="preserve"> This task only applies to number porting. You don't need to complete this step if you’re planning to get phone numbers from Microsoft.
Make sure all the numbers that you want ported are defined on the order; if they aren’t, you’ll need to cancel the order, add or correct any missing or invalid DIDs, and resubmit the order.</t>
    </r>
  </si>
  <si>
    <r>
      <t xml:space="preserve">Acquire new phone numbers from Microsoft, or schedule number porting for user phone numbers and Audio Conferencing bridge numbers for the site.
For Audio Conferencing, you might consider transferring your existing toll-free numbers or, alternatively, acquiring new toll-free numbers from Microsoft.
</t>
    </r>
    <r>
      <rPr>
        <b/>
        <sz val="10"/>
        <color theme="1"/>
        <rFont val="Calibri"/>
        <family val="2"/>
        <scheme val="minor"/>
      </rPr>
      <t>Note:</t>
    </r>
    <r>
      <rPr>
        <sz val="10"/>
        <color theme="1"/>
        <rFont val="Calibri"/>
        <family val="2"/>
        <charset val="162"/>
        <scheme val="minor"/>
      </rPr>
      <t xml:space="preserve"> Depending on the service provider, the number porting process can take up to 30 days.</t>
    </r>
  </si>
  <si>
    <r>
      <rPr>
        <b/>
        <sz val="10"/>
        <color rgb="FFFF0000"/>
        <rFont val="Calibri"/>
        <family val="2"/>
        <scheme val="minor"/>
      </rPr>
      <t>Note:</t>
    </r>
    <r>
      <rPr>
        <sz val="10"/>
        <color rgb="FFFF0000"/>
        <rFont val="Calibri"/>
        <family val="2"/>
        <charset val="162"/>
        <scheme val="minor"/>
      </rPr>
      <t xml:space="preserve"> Microsoft Teams and Skype for Business Online leverage the same settings for Audio Conferencing. Activities listed in this section aren’t required if the specific site has already been enabled for Audio Conferencing with Skype for Business Online.</t>
    </r>
  </si>
  <si>
    <t>If the service dial plan doesn’t meeting your requirements, configure a tenant dial plan to allow users to retain the call dialing habits they prefer when they dial out from conferences.</t>
  </si>
  <si>
    <t>Configure interoperability with Skype for Business for users in this site</t>
  </si>
  <si>
    <t>Configure interoperability policies if your organization is migrating from Skype for Business to Teams.
Interoperability enables Skype for Business and Teams users to chat and call one another.
Assign interop policies to the users in the site depending on the interoperability decisions made during the Envision phase.</t>
  </si>
  <si>
    <t>If you acquired new numbers from Microsoft, users might need to update their business cards, email signatures, public websites, or third-party phonebook applications to reflect the new numbers.</t>
  </si>
  <si>
    <t>If service dial plans don’t meet user requirements, configure and assign tenant dial plans to allow users to retain the call dialing habits they prefer.</t>
  </si>
  <si>
    <r>
      <t xml:space="preserve">Configure caller ID blocking for users whose calling identities (Caller IDs) you don’t want to expose.
By default, all outbound calls use the assigned phone number as caller ID.
</t>
    </r>
    <r>
      <rPr>
        <b/>
        <sz val="10"/>
        <color theme="1"/>
        <rFont val="Calibri"/>
        <family val="2"/>
        <scheme val="minor"/>
      </rPr>
      <t>Note:</t>
    </r>
    <r>
      <rPr>
        <sz val="10"/>
        <color theme="1"/>
        <rFont val="Calibri"/>
        <family val="2"/>
        <charset val="162"/>
        <scheme val="minor"/>
      </rPr>
      <t xml:space="preserve"> Emergency calls will always send the user's telephone number as the caller ID.</t>
    </r>
  </si>
  <si>
    <t>To assign a number to a voice user, they must have an emergency location assigned for E.911 purposes. Emergency locations can be created in the Skype for Business Admin console in Office 365 or PowerShell.</t>
  </si>
  <si>
    <t>Emergency calling (911) operates differently with Calling Plans than on traditional public exchanges. It’s important that your users understand these differences while using Teams Calling Plans.</t>
  </si>
  <si>
    <r>
      <rPr>
        <b/>
        <sz val="10"/>
        <color rgb="FFFF0000"/>
        <rFont val="Calibri"/>
        <family val="2"/>
        <scheme val="minor"/>
      </rPr>
      <t>Note:</t>
    </r>
    <r>
      <rPr>
        <sz val="10"/>
        <color rgb="FFFF0000"/>
        <rFont val="Calibri"/>
        <family val="2"/>
        <scheme val="minor"/>
      </rPr>
      <t xml:space="preserve"> Microsoft Teams and Skype for Business Online leverage the same configuration settings for the Call Quality Dashboard (CQD). Activities listed in this section aren’t required if the specific site was already configured for CQD.</t>
    </r>
  </si>
  <si>
    <t>Prepare and upload the building data file to CQD Online so that the information on the CQD accurately reflects the site-based data.</t>
  </si>
  <si>
    <t>Verify whether appropriate licenses have been acquired for the users of this site</t>
  </si>
  <si>
    <t>3.1.1 - Verify whether appropriate licenses have been acquired for the users of this site</t>
  </si>
  <si>
    <t>Acquire appropriate SKUs as defined during the Envision phase.</t>
  </si>
  <si>
    <t>Configure and manage user access to Teams</t>
  </si>
  <si>
    <t>3.1.2 - Configure and manage user access to Teams</t>
  </si>
  <si>
    <t>Validate that the users in this site are enabled for Teams. Ensure that all users who are in scope of the Teams rollout are assigned Teams license.</t>
  </si>
  <si>
    <t>Configure members and owners for the new teams, and verify that the roles and permissions for those new users are enabled for Teams.</t>
  </si>
  <si>
    <t>Enable pilot users and champions for Teams</t>
  </si>
  <si>
    <t>3.1.4 - Enable pilot users and champions for Teams</t>
  </si>
  <si>
    <t>You can control which users can use Teams simply by assigning Teams licenses. Although you can enable a subset of your users for the pilot, we highly recommend that you enable all users at once.
You can perform a controlled pilot by communicating only with users who you’ve identified for the Teams pilot.
After pilot users have been enabled, validate that they can access the service and communicate as expected.
Follow up with the support team to understand how successful the pilot rollout has been, and try to gauge the general sentiment of the pilot users who’ve been enabled for Teams.</t>
  </si>
  <si>
    <t>Enable all users for Teams and assign licenses</t>
  </si>
  <si>
    <t>3.1.6 - Enable all users for Teams and assign licenses</t>
  </si>
  <si>
    <t>Enable all users in the site (if they weren’t enabled previously) by assigning Teams licenses.
Ensure that appropriate voice licenses are assigned as well.</t>
  </si>
  <si>
    <t>Audio Conferencing numbers and PINs will be assigned, by default, to users in accordance with the default number that has been selected for the tenant, and PINs are randomly generated based on the PIN length.
Users will receive the conference number and PINs in an email.  Users can change their PINs.
As an administrator, you can configure users with an Audio Conferencing number that’s different from the default number, and local to their location.</t>
  </si>
  <si>
    <t>Assign a tenant dial plan to users</t>
  </si>
  <si>
    <t>3.1.9 - Assign a tenant dial plan to users</t>
  </si>
  <si>
    <t>Assign emergency locations to users</t>
  </si>
  <si>
    <t>3.1.10 - Assign emergency locations to users</t>
  </si>
  <si>
    <t>If users will be enabled for PSTN calling, you must assign them an emergency location.  This should correlate to the location they frequent most often, and is the address information provided for E.911 responders.</t>
  </si>
  <si>
    <t>Assign phone numbers to users</t>
  </si>
  <si>
    <t>Assign phone numbers to users. These might be new numbers or existing numbers that were ported over from a legacy provider.</t>
  </si>
  <si>
    <t>Deploy the Teams client on user workstations, laptops, and mobile devices</t>
  </si>
  <si>
    <t>4.1.1 - Deploy the Teams client on user workstations, laptops, and mobile devices</t>
  </si>
  <si>
    <t>Notify users about the Office 365 self-service portal for installing software to personal devices</t>
  </si>
  <si>
    <t>4.1.2 - Notify users about the Office 365 self-service portal for installing software to personal devices</t>
  </si>
  <si>
    <t>All users enabled for Teams on Office 365 are eligible to download and install Office to their personal computers (up to five devices).
Send users a link to the Office 365 self-service portal, where they can download and install Office.</t>
  </si>
  <si>
    <t>Peripheral Devices</t>
  </si>
  <si>
    <t>Ensure that users have the correct devices to use based on their personas and use cases. Devices include:
• Headsets
• Video cameras
• Speakerphones
Ensure the peripheral devices you‘re planning to order are certified for use with Skype for Business and Teams.
Note: Deploying uncertified devices might have a negative impact on call quality.</t>
  </si>
  <si>
    <t>Schedule enough lead time  to ensure that devices will arrive before you’ve enabled your users.
Plan additional lead time for international users, and schedule extra time for devices to clear customs if necessary.   
If possible, find a local device reseller to avoid long shipping lead times.</t>
  </si>
  <si>
    <t>Try to configure and deploy devices during the pilot, and verify that you’ve accurately documented the steps needed to install, update, or configure the devices.
Document any changes to processes that are necessary to successfully deploy devices, which include:
• Deploying drivers to workstations.
• Updating firmware on phones.
• Identifying devices that might be contributing to call quality problems.
Create a diagram with pictures for USB connections and  distribute it with the devices. This will save a lot of time and help prevent helpdesk calls during device deployment.</t>
  </si>
  <si>
    <t>Work with site coordinators and project leads to ensure that your plan to distribute devices to users has been vetted based on personas. You can choose from several approaches to device distribution and rollout:
• Distribute devices to the users’ desks. This ensures that devices will be available when they arrive at their desks.
• Require users to come to a central spot to pick-up devices. This way they can pick up devices, ask questions, and get additional guidance or takeaways (such as a one-pager), if necessary. 
• Host a “Device Trade-in Day” where users can hand in old devices and get their new devices all in one step.
• Create a shipping plan for remote or work-at-home users and ship the devices in a timely manner.
Note: Plans can differ from site to site or even between business units.  Understanding your user population will help you determine the best approach for your organization.</t>
  </si>
  <si>
    <t>Query users or inspect their workstations to ensure that existing workstations have spare USB ports to allow peripheral devices to be plugged in.</t>
  </si>
  <si>
    <t xml:space="preserve">Schedule resources to assist with device enablement for users.
You might need to form a “white gloves” team that works with directly with executives and their assistants or other high-profile users to ensure that they ‘re able to work with the devices and have a great first-run experience.  </t>
  </si>
  <si>
    <t>Assign a quality champion, who can be a single person or a small team (depending on the size of your organization), to own quality all-up. For information about the Quality Champion role, see the Manage a Quality and Reliable Service Deployment Workshop.
The quality champion is typically the customer’s service owner. However, depending on the organization’s size and complexity, the champion might have some other role with reporting capabilities and good connections to the technical teams working on different areas like collaboration, networking, and security.</t>
  </si>
  <si>
    <t>Use Office 365 reports to monitor user activity and verify whether usage aligns with the KSIs and usage patterns predicted during the Envision phase.</t>
  </si>
  <si>
    <r>
      <t xml:space="preserve">As you defined them during the Envision phase, measure KSIs and media quality by using the CQD.
Review </t>
    </r>
    <r>
      <rPr>
        <b/>
        <sz val="10"/>
        <color theme="1"/>
        <rFont val="Calibri"/>
        <family val="2"/>
        <scheme val="minor"/>
      </rPr>
      <t>Rate my Call</t>
    </r>
    <r>
      <rPr>
        <sz val="10"/>
        <color theme="1"/>
        <rFont val="Calibri"/>
        <family val="2"/>
        <scheme val="minor"/>
      </rPr>
      <t xml:space="preserve"> data in CQD reports to collect direct feedback about call quality based on users' perceptions.
Have the quality champion start monitoring quality trends as soon as the first users have been enabled.</t>
    </r>
  </si>
  <si>
    <t>Completed?</t>
  </si>
  <si>
    <t>Customize and leverage email templates for notifying users of upcoming changes, rollout details, and links to the new Teams features, user guides, and support channel. Send a “countdown email” to spark interest by focusing on “What’s in it for me?” from the users’ perspective.</t>
  </si>
  <si>
    <t>Notify users who the champions are and how to get help from them.</t>
  </si>
  <si>
    <t>Use the customized email templates to notify users about upcoming changes. We highly recommend that you begin to notify users two weeks before the rollout, and send frequent interim notifications as the launch day arrives.</t>
  </si>
  <si>
    <t>Create a company-wide collaboration environment for champions to share updates, and capture success stories and feedback.
Create a team in Teams for champions to use for collaboration, and add new champions for that site to this team.</t>
  </si>
  <si>
    <t>Organize a group of champions from different business units. Champions are the most effective catalysts of quick adoption, because users tend to adopt technologies that they hear about from their colleagues.</t>
  </si>
  <si>
    <t>Have all the training and adoption materials delivered to champions so that they become a strong advocate of the service.</t>
  </si>
  <si>
    <t>During Teams rollout week, give branded launch apparel—such as shirts, jackets, or hats—to champions, so users can notice and reach those champions.</t>
  </si>
  <si>
    <t>Arrange for posters and flyers to be distributed to the site and locate them in public areas to increase awareness of the benefits of the new service and build anticipation for the upcoming rollout.</t>
  </si>
  <si>
    <t>• Create videos or teasers to be played during events or in common areas like cafeterias.
• Organize and host town-hall meetings, parties, gamification contests, or giveaways to increase users’ interest.</t>
  </si>
  <si>
    <t>Organize a series of weekly Tips&amp;Tricks notifications</t>
  </si>
  <si>
    <t>6.3.3 - Organize a series of weekly Tips&amp;Tricks notifications</t>
  </si>
  <si>
    <t>From the first week, send users a series of weekly “Tips &amp; Tricks”–type information.
This is a very powerful tool you can use to help prevent support calls and increase adoption quickly.</t>
  </si>
  <si>
    <t>Leverage:
• Skype for Business and Teams side-by-side user readiness resources.
• Teams training resources to facilitate learning.
• Teams Help topics for users to accelerate their onboarding.
• The Office 365 Adoption Guide to accelerate usage and adoption.</t>
  </si>
  <si>
    <t>Near the conclusion of the pilot, after users have worked through the test cases, circulate a survey to gather feedback about the solution as it was defined during the Envision phase. Be sure to incorporate feedback into future design changes or use it to move decisions forward.</t>
  </si>
  <si>
    <t>For large sites with high number of users, depending on the complexity and importance of the service, it is recommended to have floor/walker support teams for the first couple of weeks for quick assistance to users' requests.</t>
  </si>
  <si>
    <t>6.5.1 - Notify support teams about the site rollout schedule and details</t>
  </si>
  <si>
    <t>Notify support teams about the site rollout schedule and details</t>
  </si>
  <si>
    <t>6.5.2 - Organize on-site support resources</t>
  </si>
  <si>
    <t>Pre-launch phase</t>
  </si>
  <si>
    <t>Site launch</t>
  </si>
  <si>
    <t>Post-launch phase</t>
  </si>
  <si>
    <t>Key events</t>
  </si>
  <si>
    <t>Pre-launch activities</t>
  </si>
  <si>
    <t>Post- launch activities</t>
  </si>
  <si>
    <t>Weekly status</t>
  </si>
  <si>
    <t>4.2.6 - Confirm that resources are available to connect devices during the user rollout</t>
  </si>
  <si>
    <t>Confirm that resources are available to connect devices during the user rollout</t>
  </si>
  <si>
    <t>1.2.2 - Finalize the playbook for the site</t>
  </si>
  <si>
    <t>1.2.3 - Get the playbook approved by stakeholders</t>
  </si>
  <si>
    <t>2.1.2 - Validate that the service from the existing provider meets prerequisites for number porting</t>
  </si>
  <si>
    <t>Validate that the service from the existing provider meets prerequisites for number porting.</t>
  </si>
  <si>
    <t>Acquire phone numbers from Microsoft, or schedule number porting</t>
  </si>
  <si>
    <t>2.1.3 - Acquire phone numbers from Microsoft, or schedule number porting</t>
  </si>
  <si>
    <t>2.2.1 - Audio Conferencing: Set up languages for the conference bridge phone number</t>
  </si>
  <si>
    <t>Set up languages for the conference bridge phone number</t>
  </si>
  <si>
    <t>2.3.1 - Calling Plans: Configure interoperability with Skype for Business for the users in this site</t>
  </si>
  <si>
    <t>3.1.7 - Assign conference numbers and PINs to users</t>
  </si>
  <si>
    <t>Assign conference numbers and PINs to users</t>
  </si>
  <si>
    <t>4.2.1 - Create a user-to-device mapping table and validate that users will receive the correct device for their persona</t>
  </si>
  <si>
    <t>Create a user-to-device mapping table and validate that users will receive the correct device for their persona</t>
  </si>
  <si>
    <t>4.2.7 - Distribute headsets, cameras, and other peripheral devices to users based on personas</t>
  </si>
  <si>
    <t>Distribute headsets, cameras, and other peripheral devices to users based on personas</t>
  </si>
  <si>
    <t>Procure devices for users and confirm adequate lead time for device delivery</t>
  </si>
  <si>
    <t>4.2.2 - Procure devices for users and confirm adequate lead time for device delivery</t>
  </si>
  <si>
    <t>Promote champions for the site</t>
  </si>
  <si>
    <t>6.2.2 - Promote champions for the site</t>
  </si>
  <si>
    <t>6.4.1 - Gather feedback for the pilot</t>
  </si>
  <si>
    <t>Gather feedback for the pilot</t>
  </si>
  <si>
    <t>Notify users about the Teams rollout</t>
  </si>
  <si>
    <t>6.1.4 - Notify users about the Teams rollout</t>
  </si>
  <si>
    <t>Notify users about the champions in the site</t>
  </si>
  <si>
    <t>6.1.2 - Notify users about the champions in the site</t>
  </si>
  <si>
    <t>6.2.4 - Promote awareness of champions by other users</t>
  </si>
  <si>
    <t>Promote awareness of champions by other users</t>
  </si>
  <si>
    <r>
      <t xml:space="preserve">Make sure numbers are submitted in the proper format and all the information provided with the porting request is correct. If any of this information  fail to match those in the existing contract, or phone numbers are not formatted correctly, you might need to cancel and resubmit the request.
You might need help from the Microsoft Number Porting Team with migrating your existing phone numbers to Office 365. If so, open a service request on the Skype for Business Admin Center\Voice\Port Orders section.
You’ll need to sign and share the Letter of Authorization (LOA) with Microsoft entities only in the following cases:
• You’re migrating more than 999 phone numbers.
• You’re migrating numbers out of the United States.
• You’re migrating service numbers (like conference bridge numbers).
• You prefer that Microsoft handle the number porting for you, for any reason.
The LOA gives Microsoft permission to request, on your behalf, transferring the existing numbers from your service provider. You need to complete one LOA for each country.
</t>
    </r>
    <r>
      <rPr>
        <b/>
        <sz val="10"/>
        <color theme="1"/>
        <rFont val="Calibri"/>
        <family val="2"/>
        <scheme val="minor"/>
      </rPr>
      <t>Note:</t>
    </r>
    <r>
      <rPr>
        <sz val="10"/>
        <color theme="1"/>
        <rFont val="Calibri"/>
        <family val="2"/>
        <charset val="162"/>
        <scheme val="minor"/>
      </rPr>
      <t xml:space="preserve"> If the Direct Inward Dialing numbers (DIDs)  are divided across multiple losing carriers or multiple accounts within a single carrier, you’ll need multiple LOAs. Make sure that each phone number in the request is associated with the correct carrier, correct account, and the correct LOA.</t>
    </r>
  </si>
  <si>
    <t>Set up Communications Credits for your tenant to provide toll-free access for your organization’s conference bridge phone numbers, or give conference organizers the ability to dial out to international meeting participants.
Validate that Communications Credits have been added to your tenant to support the functionalities described above.</t>
  </si>
  <si>
    <r>
      <t xml:space="preserve">Teams has clients available for web, desktop (Windows and Mac), and mobile (Android, iOS, and Windows Phone). These clients all require an active internet connection.
Desktop clients can be downloaded and installed by users directly from https://teams.microsoft.com/downloads, or IT admins can use existing software management solutions to distribute installation files to client machines.
</t>
    </r>
    <r>
      <rPr>
        <b/>
        <sz val="10"/>
        <color theme="1"/>
        <rFont val="Calibri"/>
        <family val="2"/>
        <scheme val="minor"/>
      </rPr>
      <t>Note:</t>
    </r>
    <r>
      <rPr>
        <sz val="10"/>
        <color theme="1"/>
        <rFont val="Calibri"/>
        <family val="2"/>
        <scheme val="minor"/>
      </rPr>
      <t xml:space="preserve"> Distribution of the Teams client via software management solutions is only available for the initial installation of Teams clients, and not for future updates.
Teams clients are updated automatically by the Teams service with no IT administrator intervention required.
Teams also has MSI package available to IT Administrators for deployment via ITPro tools.</t>
    </r>
  </si>
  <si>
    <t>Install Microsoft Teams using MSI</t>
  </si>
  <si>
    <t>2.0</t>
  </si>
  <si>
    <t>Updates to include Direct Routing with Microsoft Teams</t>
  </si>
  <si>
    <t>2.4.2</t>
  </si>
  <si>
    <t>2.4.3</t>
  </si>
  <si>
    <t>2.5.1</t>
  </si>
  <si>
    <t>2.5</t>
  </si>
  <si>
    <t>2.5.1 - Import site building data to the Call Quality Dashboard (CQD)</t>
  </si>
  <si>
    <t>Turning on and using Call Quality Dashboard for Microsoft Teams and Skype for Business Online</t>
  </si>
  <si>
    <t>Enable users for Direct Routing</t>
  </si>
  <si>
    <t>2.4.4</t>
  </si>
  <si>
    <t>2.4.5</t>
  </si>
  <si>
    <t>Set Microsoft Teams as the preferred calling client for the users</t>
  </si>
  <si>
    <r>
      <rPr>
        <b/>
        <sz val="10"/>
        <color rgb="FFFF0000"/>
        <rFont val="Calibri"/>
        <family val="2"/>
        <scheme val="minor"/>
      </rPr>
      <t>Note:</t>
    </r>
    <r>
      <rPr>
        <sz val="10"/>
        <color rgb="FFFF0000"/>
        <rFont val="Calibri"/>
        <family val="2"/>
        <scheme val="minor"/>
      </rPr>
      <t xml:space="preserve"> Direct Routing lets you connect a supported, customer-provided Session Border Controller (SBC) to Microsoft Phone System, and it is only applicable to Microsoft Teams.</t>
    </r>
  </si>
  <si>
    <t>Direct Routing for Teams</t>
  </si>
  <si>
    <t>Supported Session Border Controllers (SBCs)</t>
  </si>
  <si>
    <t>Pair the SBC to Direct Routing Service of Phone System</t>
  </si>
  <si>
    <t>Configure Voice Routing</t>
  </si>
  <si>
    <t>Configure and validate voice routing for the users in the site</t>
  </si>
  <si>
    <t>Configure SBC's for the site</t>
  </si>
  <si>
    <t>SIP Signaling: FQDNs and firewall ports</t>
  </si>
  <si>
    <t>Media traffic: IP addresses and port ranges</t>
  </si>
  <si>
    <t>Public trusted certificate for the SBC</t>
  </si>
  <si>
    <t>Deploy my service</t>
  </si>
  <si>
    <t>3.1.12</t>
  </si>
  <si>
    <t>3.1.12 - Enable users for Direct Routing</t>
  </si>
  <si>
    <t>2.4.2 - Configure SBC's for the site</t>
  </si>
  <si>
    <t>2.4.3 - Pair the SBC in this site to Direct Routing</t>
  </si>
  <si>
    <t>2.4.4 - Validate the SBC pairing</t>
  </si>
  <si>
    <t>Validate the SBC pairing</t>
  </si>
  <si>
    <t>2.4.5 - Configure and validate voice routing for the users in the site</t>
  </si>
  <si>
    <t>Configure firewalls to support SBCs for Direct Routing</t>
  </si>
  <si>
    <t>2.4.1 - Configure firewalls to support SBCs for Direct Routing</t>
  </si>
  <si>
    <t>Configure voice routing for the users by creating;
• Voice Routing Policies
• PSTN Usages
• Voice Routes
• Online PSTN Gateways
Assign the voice routing policies to the users who will make and get PSTN calls using Direct Routing through the configured SBC.</t>
  </si>
  <si>
    <r>
      <t xml:space="preserve">Configure firewalls to allow inbound and outbound connections between Office 365 and the SBC.
See the guidance on </t>
    </r>
    <r>
      <rPr>
        <b/>
        <sz val="10"/>
        <color theme="1"/>
        <rFont val="Calibri"/>
        <family val="2"/>
        <scheme val="minor"/>
      </rPr>
      <t>Additional information</t>
    </r>
    <r>
      <rPr>
        <sz val="10"/>
        <color theme="1"/>
        <rFont val="Calibri"/>
        <family val="2"/>
        <scheme val="minor"/>
      </rPr>
      <t xml:space="preserve"> column for IP addresses and port ranges.</t>
    </r>
  </si>
  <si>
    <t>Microsoft only supports the certified SBCs to pair with Direct Routing.
Configure SBCs by using vendor-specific guidance and the instructions in the article  in the Additional information column.
The certificate needs to have the SBC FQDN in the subject, common name, or subject alternate name fields. Alternatively, Direct Routing supports a wildcard in the common name or subject alternate name.</t>
  </si>
  <si>
    <t>Pair the SBC in this site with Direct Routing</t>
  </si>
  <si>
    <t>SBCs in each site must be paired with Direct Routing to provide dial tone and PSTN calling capabilities by using your own trunks.
Validate the SBC in that specific site is already paired with Direct Routing or configure the pair if not performed before.
Microsoft supports only the certified SBC's to pair with Direct Routing. Validate the SBC in that site is certified.</t>
  </si>
  <si>
    <t>Run the Get-CsOnlinePSTNGateway cmdlet for each SBC you paired for the specific site, and verify that the parameter Enabled displays the value True.
Use the SBC management interface to verify that the SBC gets 200 “OK”  responses to the outgoing SIP OPTIONS.</t>
  </si>
  <si>
    <t>Verify that the user accounts are either created directly in Office 365 or synchronized to Office 365 by using Directory synchronization.
Verify that the necessary licenses are assigned to the users.
For PSTN connectivity with Direct Routing, your users must be homed in Skype for Business Online and enabled for Microsoft Teams.
Make sure that the user has relevant policies to make and receive PSTN calls in Microsoft Teams client.
• Make sure that the user has a TeamsCallingPolicy with AllowCalling = True
• Make sure that the user has the preferred calling client to set to Microsoft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</si>
</sst>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C09]dd\-mmm\-yy;@"/>
  </numFmts>
  <fonts count="45" x14ac:knownFonts="1">
    <font>
      <sz val="11"/>
      <color theme="1"/>
      <name val="Calibri"/>
      <family val="2"/>
      <charset val="16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charset val="162"/>
      <scheme val="minor"/>
    </font>
    <font>
      <sz val="11"/>
      <color theme="1"/>
      <name val="Calibri"/>
      <family val="2"/>
      <scheme val="minor"/>
    </font>
    <font>
      <sz val="10"/>
      <color theme="1"/>
      <name val="Calibri"/>
      <family val="2"/>
      <scheme val="minor"/>
    </font>
    <font>
      <sz val="10"/>
      <color theme="1"/>
      <name val="Calibri"/>
      <family val="2"/>
      <charset val="162"/>
      <scheme val="minor"/>
    </font>
    <font>
      <u/>
      <sz val="11"/>
      <color theme="10"/>
      <name val="Calibri"/>
      <family val="2"/>
      <scheme val="minor"/>
    </font>
    <font>
      <u/>
      <sz val="10"/>
      <color theme="10"/>
      <name val="Calibri"/>
      <family val="2"/>
      <scheme val="minor"/>
    </font>
    <font>
      <b/>
      <sz val="11"/>
      <color theme="1"/>
      <name val="Calibri"/>
      <family val="2"/>
      <scheme val="minor"/>
    </font>
    <font>
      <b/>
      <sz val="12"/>
      <color theme="1"/>
      <name val="Calibri"/>
      <family val="2"/>
      <scheme val="minor"/>
    </font>
    <font>
      <b/>
      <sz val="12"/>
      <color theme="1"/>
      <name val="Calibri"/>
      <family val="2"/>
      <charset val="162"/>
      <scheme val="minor"/>
    </font>
    <font>
      <b/>
      <sz val="14"/>
      <color theme="1"/>
      <name val="Calibri"/>
      <family val="2"/>
      <charset val="162"/>
      <scheme val="minor"/>
    </font>
    <font>
      <b/>
      <sz val="12"/>
      <color theme="0"/>
      <name val="Calibri"/>
      <family val="2"/>
      <charset val="162"/>
      <scheme val="minor"/>
    </font>
    <font>
      <b/>
      <sz val="10"/>
      <color theme="1"/>
      <name val="Calibri"/>
      <family val="2"/>
      <scheme val="minor"/>
    </font>
    <font>
      <sz val="20"/>
      <color theme="1"/>
      <name val="Calibri"/>
      <family val="2"/>
      <charset val="162"/>
      <scheme val="minor"/>
    </font>
    <font>
      <sz val="14"/>
      <color theme="1"/>
      <name val="Calibri"/>
      <family val="2"/>
      <charset val="162"/>
      <scheme val="minor"/>
    </font>
    <font>
      <b/>
      <sz val="16"/>
      <color rgb="FFFF0000"/>
      <name val="Calibri"/>
      <family val="2"/>
      <charset val="162"/>
      <scheme val="minor"/>
    </font>
    <font>
      <b/>
      <sz val="16"/>
      <color theme="1"/>
      <name val="Calibri"/>
      <family val="2"/>
      <charset val="162"/>
      <scheme val="minor"/>
    </font>
    <font>
      <sz val="10"/>
      <color theme="1"/>
      <name val="Calibri"/>
      <family val="2"/>
      <charset val="162"/>
      <scheme val="minor"/>
    </font>
    <font>
      <b/>
      <sz val="12"/>
      <color theme="1"/>
      <name val="Calibri"/>
      <family val="2"/>
      <charset val="162"/>
      <scheme val="minor"/>
    </font>
    <font>
      <b/>
      <sz val="11"/>
      <color theme="1"/>
      <name val="Calibri"/>
      <family val="2"/>
      <charset val="162"/>
      <scheme val="minor"/>
    </font>
    <font>
      <sz val="11"/>
      <color theme="1"/>
      <name val="Calibri"/>
      <family val="2"/>
      <scheme val="minor"/>
    </font>
    <font>
      <b/>
      <sz val="12"/>
      <color theme="0"/>
      <name val="Calibri"/>
      <family val="2"/>
      <charset val="162"/>
      <scheme val="minor"/>
    </font>
    <font>
      <sz val="11"/>
      <color theme="1"/>
      <name val="Calibri"/>
      <family val="2"/>
      <charset val="162"/>
      <scheme val="minor"/>
    </font>
    <font>
      <sz val="10"/>
      <color theme="1"/>
      <name val="Calibri"/>
      <family val="2"/>
      <scheme val="minor"/>
    </font>
    <font>
      <b/>
      <sz val="12"/>
      <color theme="1"/>
      <name val="Calibri"/>
      <family val="2"/>
      <scheme val="minor"/>
    </font>
    <font>
      <u/>
      <sz val="10"/>
      <color theme="10"/>
      <name val="Calibri"/>
      <family val="2"/>
      <scheme val="minor"/>
    </font>
    <font>
      <sz val="10"/>
      <color rgb="FFFF0000"/>
      <name val="Calibri"/>
      <family val="2"/>
      <scheme val="minor"/>
    </font>
    <font>
      <sz val="10"/>
      <color rgb="FFFF0000"/>
      <name val="Calibri"/>
      <family val="2"/>
      <charset val="162"/>
      <scheme val="minor"/>
    </font>
    <font>
      <b/>
      <sz val="10"/>
      <color rgb="FFFF0000"/>
      <name val="Calibri"/>
      <family val="2"/>
      <scheme val="minor"/>
    </font>
    <font>
      <b/>
      <sz val="16"/>
      <color rgb="FF7030A0"/>
      <name val="Calibri"/>
      <family val="2"/>
      <charset val="162"/>
      <scheme val="minor"/>
    </font>
    <font>
      <b/>
      <sz val="12"/>
      <color rgb="FF7030A0"/>
      <name val="Calibri"/>
      <family val="2"/>
      <charset val="162"/>
      <scheme val="minor"/>
    </font>
    <font>
      <b/>
      <sz val="10"/>
      <color rgb="FF7030A0"/>
      <name val="Calibri"/>
      <family val="2"/>
      <scheme val="minor"/>
    </font>
    <font>
      <b/>
      <sz val="12"/>
      <color rgb="FF7030A0"/>
      <name val="Calibri"/>
      <family val="2"/>
      <scheme val="minor"/>
    </font>
    <font>
      <b/>
      <sz val="20"/>
      <color theme="1"/>
      <name val="Calibri"/>
      <family val="2"/>
      <charset val="162"/>
      <scheme val="minor"/>
    </font>
    <font>
      <b/>
      <sz val="16"/>
      <color theme="0"/>
      <name val="Calibri"/>
      <family val="2"/>
      <charset val="162"/>
      <scheme val="minor"/>
    </font>
    <font>
      <sz val="10"/>
      <color rgb="FF000000"/>
      <name val="Segoe UI"/>
      <family val="2"/>
      <charset val="162"/>
    </font>
    <font>
      <sz val="10"/>
      <color rgb="FF333333"/>
      <name val="Arial"/>
      <family val="2"/>
      <charset val="162"/>
    </font>
    <font>
      <sz val="10"/>
      <name val="Calibri"/>
      <family val="2"/>
      <scheme val="minor"/>
    </font>
  </fonts>
  <fills count="12">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7F76D"/>
        <bgColor indexed="64"/>
      </patternFill>
    </fill>
    <fill>
      <patternFill patternType="solid">
        <fgColor rgb="FFC2C3E4"/>
        <bgColor indexed="64"/>
      </patternFill>
    </fill>
    <fill>
      <patternFill patternType="solid">
        <fgColor rgb="FF7030A0"/>
        <bgColor indexed="64"/>
      </patternFill>
    </fill>
  </fills>
  <borders count="20">
    <border>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5">
    <xf numFmtId="0" fontId="0" fillId="0" borderId="0"/>
    <xf numFmtId="0" fontId="9" fillId="0" borderId="0"/>
    <xf numFmtId="0" fontId="12" fillId="0" borderId="0" applyNumberFormat="0" applyFill="0" applyBorder="0" applyAlignment="0" applyProtection="0"/>
    <xf numFmtId="0" fontId="7" fillId="0" borderId="0"/>
    <xf numFmtId="0" fontId="4" fillId="0" borderId="0"/>
  </cellStyleXfs>
  <cellXfs count="461">
    <xf numFmtId="0" fontId="0" fillId="0" borderId="0" xfId="0"/>
    <xf numFmtId="0" fontId="9" fillId="0" borderId="0" xfId="1"/>
    <xf numFmtId="0" fontId="13" fillId="0" borderId="0" xfId="2" applyFont="1" applyFill="1" applyAlignment="1">
      <alignment horizontal="left" vertical="center" wrapText="1"/>
    </xf>
    <xf numFmtId="0" fontId="10" fillId="0" borderId="0" xfId="0" applyFont="1" applyFill="1" applyBorder="1" applyAlignment="1">
      <alignment vertical="center" wrapText="1"/>
    </xf>
    <xf numFmtId="0" fontId="10" fillId="0" borderId="0" xfId="0" applyFont="1" applyFill="1" applyBorder="1" applyAlignment="1">
      <alignment horizontal="left" vertical="center" wrapText="1"/>
    </xf>
    <xf numFmtId="0" fontId="11"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6"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0"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9" fillId="0" borderId="0" xfId="0" applyFont="1" applyFill="1" applyAlignment="1">
      <alignment horizontal="left" vertical="center" wrapText="1"/>
    </xf>
    <xf numFmtId="0" fontId="11" fillId="0" borderId="0" xfId="0" applyFont="1" applyFill="1" applyAlignment="1">
      <alignment horizontal="left" vertical="center" wrapText="1"/>
    </xf>
    <xf numFmtId="0" fontId="8" fillId="0" borderId="0" xfId="0" applyFont="1" applyFill="1" applyAlignment="1">
      <alignment horizontal="left" vertical="center" wrapText="1"/>
    </xf>
    <xf numFmtId="0" fontId="10" fillId="0" borderId="0" xfId="0" applyFont="1" applyFill="1" applyAlignment="1">
      <alignment horizontal="left" vertical="center" wrapText="1"/>
    </xf>
    <xf numFmtId="0" fontId="0" fillId="0" borderId="0" xfId="0" applyAlignment="1">
      <alignment vertical="center" wrapText="1"/>
    </xf>
    <xf numFmtId="0" fontId="17" fillId="0" borderId="0" xfId="0" applyFont="1" applyAlignment="1">
      <alignment vertical="center" wrapText="1"/>
    </xf>
    <xf numFmtId="0" fontId="20" fillId="0" borderId="0" xfId="0" applyFont="1" applyAlignment="1">
      <alignment vertical="center" wrapText="1"/>
    </xf>
    <xf numFmtId="0" fontId="9" fillId="0" borderId="0" xfId="0" applyFont="1" applyFill="1" applyAlignment="1">
      <alignment vertical="center" wrapText="1"/>
    </xf>
    <xf numFmtId="0" fontId="11" fillId="0" borderId="0" xfId="0" applyFont="1" applyFill="1" applyAlignment="1">
      <alignment vertical="center" wrapText="1"/>
    </xf>
    <xf numFmtId="0" fontId="10" fillId="0" borderId="0" xfId="0" applyFont="1" applyFill="1" applyAlignment="1">
      <alignment vertical="center" wrapText="1"/>
    </xf>
    <xf numFmtId="0" fontId="14" fillId="0" borderId="0" xfId="0" applyFont="1" applyFill="1" applyAlignment="1">
      <alignment horizontal="center" vertical="center" wrapText="1"/>
    </xf>
    <xf numFmtId="0" fontId="0" fillId="0" borderId="0" xfId="0" applyFont="1" applyFill="1" applyAlignment="1">
      <alignmen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11" fillId="0" borderId="0" xfId="0" applyFont="1" applyFill="1" applyAlignment="1">
      <alignment horizontal="left" vertical="center" wrapText="1"/>
    </xf>
    <xf numFmtId="0" fontId="13" fillId="4" borderId="2" xfId="2" applyFont="1" applyFill="1" applyBorder="1" applyAlignment="1">
      <alignment vertical="center" wrapText="1"/>
    </xf>
    <xf numFmtId="0" fontId="8" fillId="0" borderId="0" xfId="0" applyFont="1" applyFill="1" applyAlignment="1">
      <alignment horizontal="center" vertical="center" wrapText="1"/>
    </xf>
    <xf numFmtId="0" fontId="11" fillId="0" borderId="0" xfId="0" applyFont="1" applyFill="1" applyAlignment="1">
      <alignment horizontal="left" vertical="center" wrapText="1"/>
    </xf>
    <xf numFmtId="49" fontId="11" fillId="0" borderId="0" xfId="0" applyNumberFormat="1" applyFont="1" applyFill="1" applyAlignment="1">
      <alignment horizontal="center" vertical="center" wrapText="1"/>
    </xf>
    <xf numFmtId="49" fontId="11" fillId="0" borderId="0" xfId="0" applyNumberFormat="1" applyFont="1" applyFill="1" applyAlignment="1">
      <alignment horizontal="left" vertical="center" wrapText="1"/>
    </xf>
    <xf numFmtId="49" fontId="11" fillId="0" borderId="0" xfId="0" applyNumberFormat="1" applyFont="1" applyAlignment="1">
      <alignment horizontal="center" vertical="center" wrapText="1"/>
    </xf>
    <xf numFmtId="1" fontId="16" fillId="0" borderId="0" xfId="0" applyNumberFormat="1" applyFont="1" applyFill="1" applyAlignment="1">
      <alignment horizontal="center" vertical="center" wrapText="1"/>
    </xf>
    <xf numFmtId="0" fontId="11" fillId="0" borderId="14" xfId="0" applyFont="1" applyFill="1" applyBorder="1" applyAlignment="1">
      <alignment vertical="center" wrapText="1"/>
    </xf>
    <xf numFmtId="0" fontId="11" fillId="0" borderId="15" xfId="0" applyFont="1" applyFill="1" applyBorder="1" applyAlignment="1">
      <alignment vertical="center" wrapText="1"/>
    </xf>
    <xf numFmtId="0" fontId="13" fillId="0" borderId="16" xfId="2" applyFont="1" applyFill="1" applyBorder="1" applyAlignment="1">
      <alignment vertical="center" wrapText="1"/>
    </xf>
    <xf numFmtId="0" fontId="0" fillId="0" borderId="15" xfId="0" applyFont="1" applyFill="1" applyBorder="1" applyAlignment="1">
      <alignment vertical="center" wrapText="1"/>
    </xf>
    <xf numFmtId="0" fontId="11" fillId="0" borderId="9" xfId="0" applyFont="1" applyFill="1" applyBorder="1" applyAlignment="1">
      <alignment vertical="center" wrapText="1"/>
    </xf>
    <xf numFmtId="0" fontId="11" fillId="0" borderId="11" xfId="0" applyFont="1" applyFill="1" applyBorder="1" applyAlignment="1">
      <alignment vertical="center" wrapText="1"/>
    </xf>
    <xf numFmtId="0" fontId="11" fillId="0" borderId="0" xfId="0" applyFont="1" applyFill="1" applyBorder="1" applyAlignment="1">
      <alignment vertical="center" wrapText="1"/>
    </xf>
    <xf numFmtId="0" fontId="10" fillId="0" borderId="14" xfId="0" applyFont="1" applyFill="1" applyBorder="1" applyAlignment="1">
      <alignment horizontal="left" vertical="center" wrapText="1"/>
    </xf>
    <xf numFmtId="0" fontId="11" fillId="0" borderId="0" xfId="0" applyFont="1" applyBorder="1" applyAlignment="1">
      <alignment vertical="center" wrapText="1"/>
    </xf>
    <xf numFmtId="0" fontId="11" fillId="0" borderId="15" xfId="0" applyFont="1" applyBorder="1" applyAlignment="1">
      <alignment vertical="center" wrapText="1"/>
    </xf>
    <xf numFmtId="0" fontId="10" fillId="0" borderId="0" xfId="0" applyFont="1" applyBorder="1" applyAlignment="1">
      <alignment vertical="center" wrapText="1"/>
    </xf>
    <xf numFmtId="0" fontId="11" fillId="0" borderId="16" xfId="0" applyFont="1" applyBorder="1" applyAlignment="1">
      <alignment vertical="center" wrapText="1"/>
    </xf>
    <xf numFmtId="0" fontId="0" fillId="0" borderId="9" xfId="0" applyFont="1" applyFill="1" applyBorder="1" applyAlignment="1">
      <alignment horizontal="center" vertical="center"/>
    </xf>
    <xf numFmtId="0" fontId="10" fillId="0" borderId="9" xfId="0" applyFont="1" applyFill="1" applyBorder="1" applyAlignment="1">
      <alignment vertical="center" wrapText="1"/>
    </xf>
    <xf numFmtId="0" fontId="0" fillId="0" borderId="9" xfId="0" applyFont="1" applyFill="1" applyBorder="1" applyAlignment="1">
      <alignment horizontal="left" vertical="center" wrapText="1"/>
    </xf>
    <xf numFmtId="0" fontId="13" fillId="0" borderId="11" xfId="2" applyFont="1" applyFill="1" applyBorder="1" applyAlignment="1">
      <alignment horizontal="left" vertical="center" wrapText="1"/>
    </xf>
    <xf numFmtId="0" fontId="0" fillId="0" borderId="9" xfId="0" applyFont="1" applyFill="1" applyBorder="1" applyAlignment="1">
      <alignment vertical="center" wrapText="1"/>
    </xf>
    <xf numFmtId="0" fontId="10" fillId="0" borderId="9" xfId="0" applyFont="1" applyFill="1" applyBorder="1" applyAlignment="1">
      <alignment horizontal="left" vertical="center" wrapText="1"/>
    </xf>
    <xf numFmtId="0" fontId="9" fillId="0" borderId="9" xfId="0" applyFont="1" applyFill="1" applyBorder="1" applyAlignment="1">
      <alignment vertical="center" wrapText="1"/>
    </xf>
    <xf numFmtId="0" fontId="11" fillId="0" borderId="9" xfId="0" applyFont="1" applyBorder="1" applyAlignment="1">
      <alignment vertical="center" wrapText="1"/>
    </xf>
    <xf numFmtId="0" fontId="11" fillId="0" borderId="11" xfId="0" applyFont="1" applyBorder="1" applyAlignment="1">
      <alignment vertical="center" wrapText="1"/>
    </xf>
    <xf numFmtId="0" fontId="11" fillId="0" borderId="1" xfId="0" applyFont="1" applyBorder="1" applyAlignment="1">
      <alignment vertical="center" wrapText="1"/>
    </xf>
    <xf numFmtId="0" fontId="11" fillId="0" borderId="13" xfId="0" applyFont="1" applyBorder="1" applyAlignment="1">
      <alignment vertical="center" wrapText="1"/>
    </xf>
    <xf numFmtId="0" fontId="9" fillId="0" borderId="1" xfId="0" applyFont="1" applyFill="1" applyBorder="1" applyAlignment="1">
      <alignment vertical="center" wrapText="1"/>
    </xf>
    <xf numFmtId="0" fontId="21" fillId="0" borderId="8" xfId="0" applyFont="1" applyFill="1" applyBorder="1" applyAlignment="1">
      <alignment horizontal="center" vertical="center"/>
    </xf>
    <xf numFmtId="0" fontId="21" fillId="0" borderId="0" xfId="0" applyFont="1" applyAlignment="1">
      <alignment vertical="center" wrapText="1"/>
    </xf>
    <xf numFmtId="0" fontId="15" fillId="0" borderId="0" xfId="0" applyFont="1" applyAlignment="1">
      <alignment horizontal="center" vertical="center" wrapText="1"/>
    </xf>
    <xf numFmtId="0" fontId="8" fillId="0" borderId="15" xfId="0" applyFont="1" applyFill="1" applyBorder="1" applyAlignment="1">
      <alignment horizontal="center" vertical="center" wrapText="1"/>
    </xf>
    <xf numFmtId="0" fontId="0" fillId="0" borderId="15" xfId="0" applyFont="1" applyFill="1" applyBorder="1" applyAlignment="1">
      <alignment horizontal="center" vertical="center"/>
    </xf>
    <xf numFmtId="0" fontId="15" fillId="0" borderId="0" xfId="0" applyFont="1" applyFill="1" applyAlignment="1">
      <alignment horizontal="center" vertical="center" wrapText="1"/>
    </xf>
    <xf numFmtId="0" fontId="15" fillId="0" borderId="0"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wrapText="1"/>
    </xf>
    <xf numFmtId="0" fontId="13" fillId="0" borderId="13" xfId="2" applyFont="1" applyFill="1" applyBorder="1" applyAlignment="1">
      <alignment horizontal="left" vertical="center" wrapText="1"/>
    </xf>
    <xf numFmtId="0" fontId="15" fillId="0" borderId="1"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0" fillId="0" borderId="0" xfId="0" applyFont="1" applyFill="1" applyBorder="1" applyAlignment="1">
      <alignment horizontal="center" vertical="center"/>
    </xf>
    <xf numFmtId="0" fontId="15" fillId="0" borderId="0" xfId="0" applyFont="1" applyBorder="1" applyAlignment="1">
      <alignment horizontal="center" vertical="center" wrapText="1"/>
    </xf>
    <xf numFmtId="0" fontId="0" fillId="0" borderId="15" xfId="0" applyFont="1" applyFill="1" applyBorder="1" applyAlignment="1">
      <alignment horizontal="center" vertical="center"/>
    </xf>
    <xf numFmtId="0" fontId="0" fillId="0" borderId="1" xfId="0" applyFont="1" applyFill="1" applyBorder="1" applyAlignment="1">
      <alignment horizontal="center" vertical="center"/>
    </xf>
    <xf numFmtId="0" fontId="16" fillId="0" borderId="0" xfId="0" applyFont="1" applyBorder="1" applyAlignment="1">
      <alignment vertical="center"/>
    </xf>
    <xf numFmtId="0" fontId="14" fillId="0" borderId="0" xfId="0" applyFont="1" applyBorder="1" applyAlignment="1">
      <alignment horizontal="center" vertical="center" wrapText="1"/>
    </xf>
    <xf numFmtId="0" fontId="11" fillId="0" borderId="0" xfId="0" applyFont="1" applyBorder="1" applyAlignment="1">
      <alignment vertical="center"/>
    </xf>
    <xf numFmtId="49" fontId="11" fillId="0" borderId="0" xfId="0" applyNumberFormat="1" applyFont="1" applyBorder="1" applyAlignment="1">
      <alignment horizontal="center" vertical="center"/>
    </xf>
    <xf numFmtId="0" fontId="0" fillId="0" borderId="0" xfId="0" applyFont="1" applyBorder="1" applyAlignment="1">
      <alignment vertical="center" wrapText="1"/>
    </xf>
    <xf numFmtId="0" fontId="14" fillId="0" borderId="0" xfId="0" applyFont="1" applyBorder="1" applyAlignment="1">
      <alignment vertical="center" wrapText="1"/>
    </xf>
    <xf numFmtId="0" fontId="0" fillId="0" borderId="15" xfId="0" applyFont="1" applyBorder="1" applyAlignment="1">
      <alignment vertical="center" wrapText="1"/>
    </xf>
    <xf numFmtId="0" fontId="0" fillId="0" borderId="9" xfId="0" applyFont="1" applyBorder="1" applyAlignment="1">
      <alignment vertical="center" wrapText="1"/>
    </xf>
    <xf numFmtId="49" fontId="11" fillId="0" borderId="0" xfId="0" applyNumberFormat="1" applyFont="1" applyFill="1" applyBorder="1" applyAlignment="1">
      <alignment horizontal="center" vertical="center" wrapText="1"/>
    </xf>
    <xf numFmtId="1" fontId="16" fillId="0" borderId="0" xfId="0" applyNumberFormat="1" applyFont="1" applyFill="1" applyBorder="1" applyAlignment="1">
      <alignment horizontal="center" vertical="center" wrapText="1"/>
    </xf>
    <xf numFmtId="0" fontId="8" fillId="0" borderId="0" xfId="0" applyFont="1" applyFill="1" applyBorder="1" applyAlignment="1">
      <alignment vertical="center" wrapText="1"/>
    </xf>
    <xf numFmtId="0" fontId="9" fillId="0" borderId="0" xfId="0" applyFont="1" applyFill="1" applyBorder="1" applyAlignment="1">
      <alignment vertical="center" wrapText="1"/>
    </xf>
    <xf numFmtId="0" fontId="16" fillId="0" borderId="0" xfId="0" applyFont="1" applyBorder="1" applyAlignment="1">
      <alignment vertical="center" wrapText="1"/>
    </xf>
    <xf numFmtId="0" fontId="8" fillId="0" borderId="0" xfId="0" applyFont="1" applyBorder="1" applyAlignment="1">
      <alignment vertical="center"/>
    </xf>
    <xf numFmtId="0" fontId="14" fillId="0" borderId="15" xfId="0" applyFont="1" applyBorder="1" applyAlignment="1">
      <alignment horizontal="center" vertical="center" wrapText="1"/>
    </xf>
    <xf numFmtId="0" fontId="14" fillId="0" borderId="1" xfId="0" applyFont="1" applyBorder="1" applyAlignment="1">
      <alignment horizontal="center" vertical="center" wrapText="1"/>
    </xf>
    <xf numFmtId="0" fontId="0" fillId="0" borderId="1" xfId="0" applyFont="1" applyBorder="1" applyAlignment="1">
      <alignment vertical="center" wrapText="1"/>
    </xf>
    <xf numFmtId="0" fontId="21" fillId="0" borderId="2" xfId="0" applyFont="1" applyFill="1" applyBorder="1" applyAlignment="1">
      <alignment horizontal="center" vertical="center"/>
    </xf>
    <xf numFmtId="0" fontId="13" fillId="7" borderId="2" xfId="2" applyFont="1" applyFill="1" applyBorder="1" applyAlignment="1">
      <alignment horizontal="left" vertical="center" wrapText="1"/>
    </xf>
    <xf numFmtId="0" fontId="10" fillId="7" borderId="2" xfId="0" applyFont="1" applyFill="1" applyBorder="1" applyAlignment="1">
      <alignment horizontal="left" vertical="center" wrapText="1"/>
    </xf>
    <xf numFmtId="0" fontId="10" fillId="7" borderId="0" xfId="0" applyFont="1" applyFill="1" applyAlignment="1">
      <alignment vertical="center" wrapText="1"/>
    </xf>
    <xf numFmtId="0" fontId="13" fillId="7" borderId="10" xfId="2" applyFont="1" applyFill="1" applyBorder="1" applyAlignment="1">
      <alignment vertical="center" wrapText="1"/>
    </xf>
    <xf numFmtId="0" fontId="0" fillId="0" borderId="17" xfId="0" applyBorder="1"/>
    <xf numFmtId="0" fontId="0" fillId="0" borderId="18" xfId="0" applyBorder="1" applyAlignment="1">
      <alignment horizontal="left"/>
    </xf>
    <xf numFmtId="0" fontId="0" fillId="0" borderId="19" xfId="0" applyBorder="1" applyAlignment="1">
      <alignment horizontal="left"/>
    </xf>
    <xf numFmtId="0" fontId="8" fillId="0" borderId="8" xfId="0" applyFont="1" applyBorder="1"/>
    <xf numFmtId="0" fontId="13" fillId="10" borderId="13" xfId="2" applyFont="1" applyFill="1" applyBorder="1" applyAlignment="1">
      <alignment vertical="center" wrapText="1"/>
    </xf>
    <xf numFmtId="0" fontId="13" fillId="10" borderId="8" xfId="2" applyFont="1" applyFill="1" applyBorder="1" applyAlignment="1">
      <alignment vertical="center" wrapText="1"/>
    </xf>
    <xf numFmtId="0" fontId="10" fillId="10" borderId="2" xfId="0" applyFont="1" applyFill="1" applyBorder="1" applyAlignment="1">
      <alignment vertical="center" wrapText="1"/>
    </xf>
    <xf numFmtId="0" fontId="13" fillId="10" borderId="2" xfId="2" applyFont="1" applyFill="1" applyBorder="1" applyAlignment="1">
      <alignment vertical="center" wrapText="1"/>
    </xf>
    <xf numFmtId="0" fontId="13" fillId="10" borderId="0" xfId="2" applyFont="1" applyFill="1" applyBorder="1" applyAlignment="1">
      <alignment vertical="center" wrapText="1"/>
    </xf>
    <xf numFmtId="0" fontId="10" fillId="10" borderId="3" xfId="0" applyFont="1" applyFill="1" applyBorder="1" applyAlignment="1">
      <alignment vertical="center" wrapText="1"/>
    </xf>
    <xf numFmtId="0" fontId="13" fillId="10" borderId="3" xfId="2" applyFont="1" applyFill="1" applyBorder="1" applyAlignment="1">
      <alignment vertical="center" wrapText="1"/>
    </xf>
    <xf numFmtId="0" fontId="13" fillId="10" borderId="4" xfId="2" applyFont="1" applyFill="1" applyBorder="1" applyAlignment="1">
      <alignment vertical="center" wrapText="1"/>
    </xf>
    <xf numFmtId="0" fontId="10" fillId="10" borderId="4" xfId="0" applyFont="1" applyFill="1" applyBorder="1" applyAlignment="1">
      <alignment vertical="center" wrapText="1"/>
    </xf>
    <xf numFmtId="0" fontId="13" fillId="10" borderId="14" xfId="2" applyFont="1" applyFill="1" applyBorder="1" applyAlignment="1">
      <alignment vertical="center" wrapText="1"/>
    </xf>
    <xf numFmtId="0" fontId="19" fillId="10" borderId="15" xfId="0" applyFont="1" applyFill="1" applyBorder="1" applyAlignment="1">
      <alignment vertical="center" wrapText="1"/>
    </xf>
    <xf numFmtId="49" fontId="22" fillId="0" borderId="8" xfId="0" applyNumberFormat="1" applyFont="1" applyBorder="1" applyAlignment="1">
      <alignment vertical="center" wrapText="1"/>
    </xf>
    <xf numFmtId="0" fontId="23" fillId="0" borderId="8" xfId="0" applyFont="1" applyBorder="1" applyAlignment="1">
      <alignment vertical="center" wrapText="1"/>
    </xf>
    <xf numFmtId="0" fontId="10"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15" fillId="0" borderId="0" xfId="0" applyFont="1" applyFill="1" applyAlignment="1">
      <alignment horizontal="center" vertical="center" wrapText="1"/>
    </xf>
    <xf numFmtId="49" fontId="11" fillId="0" borderId="0" xfId="0" applyNumberFormat="1" applyFont="1" applyFill="1" applyAlignment="1">
      <alignment vertical="center" wrapText="1"/>
    </xf>
    <xf numFmtId="49" fontId="16" fillId="0" borderId="0" xfId="0" applyNumberFormat="1" applyFont="1" applyAlignment="1">
      <alignment vertical="center" wrapText="1"/>
    </xf>
    <xf numFmtId="0" fontId="13" fillId="4" borderId="2" xfId="2" applyFont="1" applyFill="1" applyBorder="1" applyAlignment="1">
      <alignment horizontal="left" vertical="center" wrapText="1"/>
    </xf>
    <xf numFmtId="0" fontId="13" fillId="8" borderId="2" xfId="2" applyFont="1" applyFill="1" applyBorder="1" applyAlignment="1">
      <alignment vertical="center" wrapText="1"/>
    </xf>
    <xf numFmtId="0" fontId="13" fillId="8" borderId="3" xfId="2" applyFont="1" applyFill="1" applyBorder="1" applyAlignment="1">
      <alignment vertical="center" wrapText="1"/>
    </xf>
    <xf numFmtId="0" fontId="13" fillId="6" borderId="2" xfId="2" applyFont="1" applyFill="1" applyBorder="1" applyAlignment="1">
      <alignment vertical="center" wrapText="1"/>
    </xf>
    <xf numFmtId="0" fontId="13" fillId="6" borderId="7" xfId="2" applyFont="1" applyFill="1" applyBorder="1" applyAlignment="1">
      <alignment vertical="center" wrapText="1"/>
    </xf>
    <xf numFmtId="0" fontId="13" fillId="6" borderId="1" xfId="2" applyFont="1" applyFill="1" applyBorder="1" applyAlignment="1">
      <alignment vertical="center" wrapText="1"/>
    </xf>
    <xf numFmtId="0" fontId="13" fillId="8" borderId="3" xfId="2" applyFont="1" applyFill="1" applyBorder="1" applyAlignment="1">
      <alignment horizontal="left" vertical="center" wrapText="1"/>
    </xf>
    <xf numFmtId="0" fontId="13" fillId="6" borderId="3" xfId="2" applyFont="1" applyFill="1" applyBorder="1" applyAlignment="1">
      <alignment vertical="center" wrapText="1"/>
    </xf>
    <xf numFmtId="0" fontId="13" fillId="6" borderId="3" xfId="2" applyFont="1" applyFill="1" applyBorder="1" applyAlignment="1">
      <alignment horizontal="left" vertical="center" wrapText="1"/>
    </xf>
    <xf numFmtId="0" fontId="19" fillId="8" borderId="2" xfId="0" applyFont="1" applyFill="1" applyBorder="1" applyAlignment="1">
      <alignment horizontal="left" vertical="center" wrapText="1"/>
    </xf>
    <xf numFmtId="0" fontId="10" fillId="8" borderId="3" xfId="0" applyFont="1" applyFill="1" applyBorder="1" applyAlignment="1">
      <alignment vertical="center" wrapText="1"/>
    </xf>
    <xf numFmtId="0" fontId="19" fillId="8" borderId="3" xfId="0" applyFont="1" applyFill="1" applyBorder="1" applyAlignment="1">
      <alignment horizontal="left" vertical="center" wrapText="1"/>
    </xf>
    <xf numFmtId="0" fontId="10" fillId="8" borderId="4" xfId="0" applyFont="1" applyFill="1" applyBorder="1" applyAlignment="1">
      <alignment vertical="center" wrapText="1"/>
    </xf>
    <xf numFmtId="0" fontId="10" fillId="6" borderId="2" xfId="0" applyFont="1" applyFill="1" applyBorder="1" applyAlignment="1">
      <alignment vertical="center" wrapText="1"/>
    </xf>
    <xf numFmtId="0" fontId="19" fillId="6" borderId="5" xfId="0" applyFont="1" applyFill="1" applyBorder="1" applyAlignment="1">
      <alignment horizontal="left" vertical="center" wrapText="1"/>
    </xf>
    <xf numFmtId="0" fontId="10" fillId="6" borderId="3" xfId="0" applyFont="1" applyFill="1" applyBorder="1" applyAlignment="1">
      <alignment vertical="center" wrapText="1"/>
    </xf>
    <xf numFmtId="0" fontId="10" fillId="6" borderId="5" xfId="0" applyFont="1" applyFill="1" applyBorder="1" applyAlignment="1">
      <alignment vertical="center" wrapText="1"/>
    </xf>
    <xf numFmtId="0" fontId="19" fillId="4" borderId="2" xfId="0" applyFont="1" applyFill="1" applyBorder="1" applyAlignment="1">
      <alignment horizontal="left" vertical="center" wrapText="1"/>
    </xf>
    <xf numFmtId="0" fontId="19" fillId="4" borderId="3" xfId="0" applyFont="1" applyFill="1" applyBorder="1" applyAlignment="1">
      <alignment horizontal="left" vertical="center" wrapText="1"/>
    </xf>
    <xf numFmtId="0" fontId="19" fillId="4" borderId="4" xfId="0" applyFont="1" applyFill="1" applyBorder="1" applyAlignment="1">
      <alignment horizontal="left" vertical="center" wrapText="1"/>
    </xf>
    <xf numFmtId="0" fontId="10" fillId="9" borderId="2" xfId="0" applyFont="1" applyFill="1" applyBorder="1" applyAlignment="1">
      <alignment vertical="center" wrapText="1"/>
    </xf>
    <xf numFmtId="0" fontId="19" fillId="9" borderId="3" xfId="0" applyFont="1" applyFill="1" applyBorder="1" applyAlignment="1">
      <alignment horizontal="left" vertical="center" wrapText="1"/>
    </xf>
    <xf numFmtId="0" fontId="10" fillId="9" borderId="3" xfId="0" applyFont="1" applyFill="1" applyBorder="1" applyAlignment="1">
      <alignment vertical="center" wrapText="1"/>
    </xf>
    <xf numFmtId="0" fontId="19" fillId="9" borderId="4" xfId="0" applyFont="1" applyFill="1" applyBorder="1" applyAlignment="1">
      <alignment horizontal="left" vertical="center" wrapText="1"/>
    </xf>
    <xf numFmtId="0" fontId="10" fillId="9" borderId="4" xfId="0" applyFont="1" applyFill="1" applyBorder="1" applyAlignment="1">
      <alignment vertical="center" wrapText="1"/>
    </xf>
    <xf numFmtId="0" fontId="19" fillId="10" borderId="2" xfId="0" applyFont="1" applyFill="1" applyBorder="1" applyAlignment="1">
      <alignment horizontal="left" vertical="center" wrapText="1"/>
    </xf>
    <xf numFmtId="0" fontId="19" fillId="10" borderId="3" xfId="0" applyFont="1" applyFill="1" applyBorder="1" applyAlignment="1">
      <alignment horizontal="left" vertical="center" wrapText="1"/>
    </xf>
    <xf numFmtId="0" fontId="19" fillId="10" borderId="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8" fillId="0" borderId="15" xfId="0" applyFont="1" applyFill="1" applyBorder="1" applyAlignment="1">
      <alignment horizontal="center" vertical="center" wrapText="1"/>
    </xf>
    <xf numFmtId="0" fontId="15" fillId="0" borderId="1" xfId="0" applyFont="1" applyBorder="1" applyAlignment="1">
      <alignment horizontal="center" vertical="center" wrapText="1"/>
    </xf>
    <xf numFmtId="0" fontId="9" fillId="0" borderId="0" xfId="0" applyFont="1" applyFill="1" applyBorder="1" applyAlignment="1">
      <alignment horizontal="left" vertical="center" wrapText="1"/>
    </xf>
    <xf numFmtId="0" fontId="13" fillId="0" borderId="13" xfId="2" applyFont="1" applyBorder="1" applyAlignment="1">
      <alignment vertical="center" wrapText="1"/>
    </xf>
    <xf numFmtId="0" fontId="13" fillId="6" borderId="5" xfId="2" applyFont="1" applyFill="1" applyBorder="1" applyAlignment="1">
      <alignment vertical="center" wrapText="1"/>
    </xf>
    <xf numFmtId="0" fontId="24" fillId="0" borderId="0" xfId="0" applyFont="1" applyFill="1" applyAlignment="1">
      <alignment vertical="center" wrapText="1"/>
    </xf>
    <xf numFmtId="49" fontId="24" fillId="0" borderId="0" xfId="0" applyNumberFormat="1" applyFont="1" applyFill="1" applyAlignment="1">
      <alignment horizontal="center" vertical="center" wrapText="1"/>
    </xf>
    <xf numFmtId="1" fontId="25" fillId="0" borderId="0" xfId="0" applyNumberFormat="1" applyFont="1" applyFill="1" applyAlignment="1">
      <alignment horizontal="center" vertical="center" wrapText="1"/>
    </xf>
    <xf numFmtId="0" fontId="26" fillId="0" borderId="0" xfId="0" applyFont="1" applyFill="1" applyAlignment="1">
      <alignment horizontal="center" vertical="center" wrapText="1"/>
    </xf>
    <xf numFmtId="0" fontId="27" fillId="0" borderId="0" xfId="0" applyFont="1" applyFill="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9" fillId="0" borderId="9" xfId="0" applyFont="1" applyFill="1" applyBorder="1" applyAlignment="1">
      <alignment horizontal="center" vertical="center"/>
    </xf>
    <xf numFmtId="0" fontId="30" fillId="0" borderId="9" xfId="0" applyFont="1" applyBorder="1" applyAlignment="1">
      <alignment vertical="center" wrapText="1"/>
    </xf>
    <xf numFmtId="0" fontId="24" fillId="0" borderId="9" xfId="0" applyFont="1" applyBorder="1" applyAlignment="1">
      <alignment vertical="center" wrapText="1"/>
    </xf>
    <xf numFmtId="0" fontId="24" fillId="0" borderId="11" xfId="0" applyFont="1" applyBorder="1" applyAlignment="1">
      <alignment vertical="center" wrapText="1"/>
    </xf>
    <xf numFmtId="0" fontId="29" fillId="0" borderId="1" xfId="0" applyFont="1" applyFill="1" applyBorder="1" applyAlignment="1">
      <alignment horizontal="center" vertical="center"/>
    </xf>
    <xf numFmtId="0" fontId="31" fillId="0" borderId="0" xfId="0" applyFont="1" applyBorder="1" applyAlignment="1">
      <alignment horizontal="center" vertical="center" wrapText="1"/>
    </xf>
    <xf numFmtId="0" fontId="29" fillId="0" borderId="0" xfId="0" applyFont="1" applyFill="1" applyBorder="1" applyAlignment="1">
      <alignment horizontal="center" vertical="center"/>
    </xf>
    <xf numFmtId="0" fontId="29" fillId="0" borderId="15" xfId="0" applyFont="1" applyFill="1" applyBorder="1" applyAlignment="1">
      <alignment horizontal="center" vertical="center"/>
    </xf>
    <xf numFmtId="0" fontId="31" fillId="0" borderId="15" xfId="0" applyFont="1" applyBorder="1" applyAlignment="1">
      <alignment horizontal="center" vertical="center" wrapText="1"/>
    </xf>
    <xf numFmtId="49" fontId="24" fillId="0" borderId="0" xfId="0" applyNumberFormat="1" applyFont="1" applyAlignment="1">
      <alignment horizontal="center" vertical="center" wrapText="1"/>
    </xf>
    <xf numFmtId="0" fontId="26" fillId="0" borderId="0" xfId="0" applyFont="1" applyAlignment="1">
      <alignment vertical="center" wrapText="1"/>
    </xf>
    <xf numFmtId="0" fontId="31" fillId="0" borderId="0" xfId="0" applyFont="1" applyAlignment="1">
      <alignment horizontal="center" vertical="center" wrapText="1"/>
    </xf>
    <xf numFmtId="0" fontId="27" fillId="0" borderId="0" xfId="0" applyFont="1" applyAlignment="1">
      <alignment vertical="center" wrapText="1"/>
    </xf>
    <xf numFmtId="0" fontId="24" fillId="0" borderId="0" xfId="0" applyFont="1" applyFill="1" applyAlignment="1">
      <alignment horizontal="left" vertical="center" wrapText="1"/>
    </xf>
    <xf numFmtId="0" fontId="27" fillId="0" borderId="9" xfId="0" applyFont="1" applyBorder="1" applyAlignment="1">
      <alignment vertical="center" wrapText="1"/>
    </xf>
    <xf numFmtId="0" fontId="32" fillId="0" borderId="0" xfId="2" applyFont="1" applyAlignment="1">
      <alignment horizontal="left" vertical="top" wrapText="1"/>
    </xf>
    <xf numFmtId="0" fontId="7" fillId="0" borderId="0" xfId="0" applyFont="1" applyFill="1" applyBorder="1" applyAlignment="1">
      <alignment vertical="center" wrapText="1"/>
    </xf>
    <xf numFmtId="0" fontId="7"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10" fillId="0" borderId="15" xfId="0" applyFont="1" applyFill="1" applyBorder="1" applyAlignment="1">
      <alignment horizontal="left" vertical="center" wrapText="1"/>
    </xf>
    <xf numFmtId="0" fontId="13" fillId="0" borderId="14" xfId="2" applyFont="1" applyFill="1" applyBorder="1" applyAlignment="1">
      <alignment horizontal="left" vertical="center" wrapText="1"/>
    </xf>
    <xf numFmtId="0" fontId="15" fillId="0" borderId="0" xfId="0" applyFont="1" applyFill="1" applyAlignment="1">
      <alignment horizontal="center" vertical="center" wrapText="1"/>
    </xf>
    <xf numFmtId="0" fontId="15" fillId="0" borderId="0" xfId="0" applyFont="1" applyBorder="1" applyAlignment="1">
      <alignment horizontal="center" vertical="center" wrapText="1"/>
    </xf>
    <xf numFmtId="0" fontId="0" fillId="0" borderId="15"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33" fillId="0" borderId="9" xfId="0" applyFont="1" applyFill="1" applyBorder="1" applyAlignment="1">
      <alignment horizontal="left" vertical="center" wrapText="1"/>
    </xf>
    <xf numFmtId="0" fontId="33" fillId="0" borderId="9" xfId="0" applyFont="1" applyFill="1" applyBorder="1" applyAlignment="1">
      <alignment vertical="center" wrapText="1"/>
    </xf>
    <xf numFmtId="0" fontId="6" fillId="0" borderId="0" xfId="0" applyFont="1" applyFill="1" applyBorder="1" applyAlignment="1">
      <alignment horizontal="left" vertical="center" wrapText="1"/>
    </xf>
    <xf numFmtId="0" fontId="10" fillId="0" borderId="15" xfId="0" applyFont="1" applyBorder="1" applyAlignment="1">
      <alignment vertical="center" wrapText="1"/>
    </xf>
    <xf numFmtId="0" fontId="6" fillId="0" borderId="0" xfId="0" applyFont="1" applyAlignment="1">
      <alignment horizontal="left" vertical="center"/>
    </xf>
    <xf numFmtId="0" fontId="12" fillId="0" borderId="13" xfId="2" applyFill="1" applyBorder="1" applyAlignment="1">
      <alignment horizontal="left" vertical="center" wrapText="1"/>
    </xf>
    <xf numFmtId="0" fontId="6" fillId="0" borderId="1" xfId="0" applyFont="1" applyFill="1" applyBorder="1" applyAlignment="1">
      <alignment vertical="center" wrapText="1"/>
    </xf>
    <xf numFmtId="0" fontId="10" fillId="0" borderId="1" xfId="0" applyFont="1" applyBorder="1" applyAlignment="1">
      <alignment vertical="center" wrapText="1"/>
    </xf>
    <xf numFmtId="0" fontId="15" fillId="0" borderId="15" xfId="0" applyFont="1" applyBorder="1" applyAlignment="1">
      <alignment horizontal="center" vertical="center" wrapText="1"/>
    </xf>
    <xf numFmtId="0" fontId="6" fillId="0" borderId="15" xfId="0" applyFont="1" applyFill="1" applyBorder="1" applyAlignment="1">
      <alignment horizontal="left" vertical="center" wrapText="1"/>
    </xf>
    <xf numFmtId="49" fontId="18" fillId="11" borderId="10" xfId="0" applyNumberFormat="1" applyFont="1" applyFill="1" applyBorder="1" applyAlignment="1">
      <alignment horizontal="center" vertical="center" wrapText="1"/>
    </xf>
    <xf numFmtId="0" fontId="18" fillId="11" borderId="9" xfId="0" applyFont="1" applyFill="1" applyBorder="1" applyAlignment="1">
      <alignment horizontal="left" vertical="center" wrapText="1"/>
    </xf>
    <xf numFmtId="0" fontId="18" fillId="11" borderId="9" xfId="0" applyFont="1" applyFill="1" applyBorder="1" applyAlignment="1">
      <alignment horizontal="center" vertical="center" wrapText="1"/>
    </xf>
    <xf numFmtId="0" fontId="18" fillId="11" borderId="11" xfId="0" applyFont="1" applyFill="1" applyBorder="1" applyAlignment="1">
      <alignment horizontal="left" vertical="center" wrapText="1"/>
    </xf>
    <xf numFmtId="0" fontId="37" fillId="0" borderId="9" xfId="0" applyFont="1" applyBorder="1" applyAlignment="1">
      <alignment vertical="center"/>
    </xf>
    <xf numFmtId="0" fontId="37" fillId="0" borderId="9" xfId="0" applyFont="1" applyBorder="1" applyAlignment="1">
      <alignment vertical="center" wrapText="1"/>
    </xf>
    <xf numFmtId="49" fontId="37" fillId="0" borderId="10" xfId="0" applyNumberFormat="1" applyFont="1" applyBorder="1" applyAlignment="1">
      <alignment horizontal="center" vertical="center"/>
    </xf>
    <xf numFmtId="1" fontId="37" fillId="0" borderId="9" xfId="0" applyNumberFormat="1" applyFont="1" applyFill="1" applyBorder="1" applyAlignment="1">
      <alignment horizontal="left" vertical="center" wrapText="1"/>
    </xf>
    <xf numFmtId="49" fontId="37" fillId="0" borderId="10" xfId="0" applyNumberFormat="1" applyFont="1" applyFill="1" applyBorder="1" applyAlignment="1">
      <alignment horizontal="center" vertical="center" wrapText="1"/>
    </xf>
    <xf numFmtId="49" fontId="38" fillId="0" borderId="5" xfId="0" applyNumberFormat="1" applyFont="1" applyFill="1" applyBorder="1" applyAlignment="1">
      <alignment horizontal="center" vertical="center" wrapText="1"/>
    </xf>
    <xf numFmtId="49" fontId="38" fillId="0" borderId="7" xfId="0" applyNumberFormat="1" applyFont="1" applyFill="1" applyBorder="1" applyAlignment="1">
      <alignment horizontal="center" vertical="center" wrapText="1"/>
    </xf>
    <xf numFmtId="49" fontId="38" fillId="0" borderId="6" xfId="0" applyNumberFormat="1" applyFont="1" applyFill="1" applyBorder="1" applyAlignment="1">
      <alignment horizontal="center" vertical="center" wrapText="1"/>
    </xf>
    <xf numFmtId="49" fontId="19" fillId="0" borderId="0" xfId="0" applyNumberFormat="1" applyFont="1" applyFill="1" applyAlignment="1">
      <alignment horizontal="center" vertical="center" wrapText="1"/>
    </xf>
    <xf numFmtId="49" fontId="39" fillId="0" borderId="10" xfId="0" applyNumberFormat="1" applyFont="1" applyFill="1" applyBorder="1" applyAlignment="1">
      <alignment horizontal="center" vertical="center" wrapText="1"/>
    </xf>
    <xf numFmtId="49" fontId="38" fillId="0" borderId="7" xfId="0" applyNumberFormat="1" applyFont="1" applyBorder="1" applyAlignment="1">
      <alignment horizontal="center" vertical="center"/>
    </xf>
    <xf numFmtId="49" fontId="38" fillId="0" borderId="6" xfId="0" applyNumberFormat="1" applyFont="1" applyBorder="1" applyAlignment="1">
      <alignment horizontal="center" vertical="center"/>
    </xf>
    <xf numFmtId="49" fontId="39" fillId="0" borderId="0" xfId="0" applyNumberFormat="1" applyFont="1" applyBorder="1" applyAlignment="1">
      <alignment horizontal="center" vertical="center"/>
    </xf>
    <xf numFmtId="49" fontId="39" fillId="0" borderId="10" xfId="0" applyNumberFormat="1" applyFont="1" applyBorder="1" applyAlignment="1">
      <alignment horizontal="center" vertical="center"/>
    </xf>
    <xf numFmtId="49" fontId="38" fillId="0" borderId="5" xfId="0" applyNumberFormat="1" applyFont="1" applyBorder="1" applyAlignment="1">
      <alignment horizontal="center" vertical="center"/>
    </xf>
    <xf numFmtId="49" fontId="19" fillId="0" borderId="0" xfId="0" applyNumberFormat="1" applyFont="1" applyBorder="1" applyAlignment="1">
      <alignment horizontal="center" vertical="center"/>
    </xf>
    <xf numFmtId="0" fontId="37" fillId="0" borderId="9" xfId="0" applyFont="1" applyFill="1" applyBorder="1" applyAlignment="1">
      <alignment horizontal="left" vertical="center" wrapText="1"/>
    </xf>
    <xf numFmtId="49" fontId="38" fillId="0" borderId="0" xfId="0" applyNumberFormat="1" applyFont="1" applyFill="1" applyAlignment="1">
      <alignment horizontal="center" vertical="center" wrapText="1"/>
    </xf>
    <xf numFmtId="49" fontId="28" fillId="11" borderId="10" xfId="0" applyNumberFormat="1" applyFont="1" applyFill="1" applyBorder="1" applyAlignment="1">
      <alignment horizontal="center" vertical="center" wrapText="1"/>
    </xf>
    <xf numFmtId="0" fontId="28" fillId="11" borderId="9" xfId="0" applyFont="1" applyFill="1" applyBorder="1" applyAlignment="1">
      <alignment horizontal="left" vertical="center" wrapText="1"/>
    </xf>
    <xf numFmtId="0" fontId="28" fillId="11" borderId="11" xfId="0" applyFont="1" applyFill="1" applyBorder="1" applyAlignment="1">
      <alignment horizontal="left" vertical="center" wrapText="1"/>
    </xf>
    <xf numFmtId="49" fontId="37" fillId="0" borderId="10" xfId="0" applyNumberFormat="1" applyFont="1" applyBorder="1" applyAlignment="1">
      <alignment horizontal="center" vertical="center" wrapText="1"/>
    </xf>
    <xf numFmtId="49" fontId="38" fillId="0" borderId="5" xfId="0" applyNumberFormat="1" applyFont="1" applyBorder="1" applyAlignment="1">
      <alignment horizontal="center" vertical="center" wrapText="1"/>
    </xf>
    <xf numFmtId="49" fontId="38" fillId="0" borderId="6" xfId="0" applyNumberFormat="1" applyFont="1" applyBorder="1" applyAlignment="1">
      <alignment horizontal="center" vertical="center" wrapText="1"/>
    </xf>
    <xf numFmtId="0" fontId="37" fillId="0" borderId="1" xfId="0" applyFont="1" applyBorder="1" applyAlignment="1">
      <alignment vertical="center" wrapText="1"/>
    </xf>
    <xf numFmtId="49" fontId="39" fillId="0" borderId="7" xfId="0" applyNumberFormat="1" applyFont="1" applyBorder="1" applyAlignment="1">
      <alignment horizontal="center" vertical="center" wrapText="1"/>
    </xf>
    <xf numFmtId="49" fontId="38" fillId="0" borderId="7" xfId="0" applyNumberFormat="1" applyFont="1" applyBorder="1" applyAlignment="1">
      <alignment horizontal="center" vertical="center" wrapText="1"/>
    </xf>
    <xf numFmtId="49" fontId="38" fillId="0" borderId="0" xfId="0" applyNumberFormat="1" applyFont="1" applyAlignment="1">
      <alignment horizontal="center" vertical="center" wrapText="1"/>
    </xf>
    <xf numFmtId="49" fontId="39" fillId="0" borderId="10" xfId="0" applyNumberFormat="1" applyFont="1" applyBorder="1" applyAlignment="1">
      <alignment horizontal="center" vertical="center" wrapText="1"/>
    </xf>
    <xf numFmtId="49" fontId="18" fillId="11" borderId="5" xfId="0" applyNumberFormat="1" applyFont="1" applyFill="1" applyBorder="1" applyAlignment="1">
      <alignment horizontal="center" vertical="center" wrapText="1"/>
    </xf>
    <xf numFmtId="1" fontId="18" fillId="11" borderId="0" xfId="0" applyNumberFormat="1" applyFont="1" applyFill="1" applyBorder="1" applyAlignment="1">
      <alignment horizontal="left" vertical="center" wrapText="1"/>
    </xf>
    <xf numFmtId="0" fontId="18" fillId="11" borderId="0" xfId="0" applyFont="1" applyFill="1" applyBorder="1" applyAlignment="1">
      <alignment horizontal="center" vertical="center" wrapText="1"/>
    </xf>
    <xf numFmtId="0" fontId="18" fillId="11" borderId="0" xfId="0" applyFont="1" applyFill="1" applyBorder="1" applyAlignment="1">
      <alignment horizontal="left" vertical="center" wrapText="1"/>
    </xf>
    <xf numFmtId="0" fontId="18" fillId="11" borderId="14" xfId="0" applyFont="1" applyFill="1" applyBorder="1" applyAlignment="1">
      <alignment horizontal="left" vertical="center" wrapText="1"/>
    </xf>
    <xf numFmtId="1" fontId="37" fillId="0" borderId="1" xfId="0" applyNumberFormat="1" applyFont="1" applyFill="1" applyBorder="1" applyAlignment="1">
      <alignment horizontal="left" vertical="center" wrapText="1"/>
    </xf>
    <xf numFmtId="0" fontId="10" fillId="0" borderId="1" xfId="0" applyFont="1" applyFill="1" applyBorder="1" applyAlignment="1">
      <alignment vertical="center" wrapText="1"/>
    </xf>
    <xf numFmtId="0" fontId="11" fillId="0" borderId="1" xfId="0" applyFont="1" applyFill="1" applyBorder="1" applyAlignment="1">
      <alignment vertical="center" wrapText="1"/>
    </xf>
    <xf numFmtId="0" fontId="12" fillId="0" borderId="14" xfId="2" applyBorder="1" applyAlignment="1">
      <alignment horizontal="left" vertical="center"/>
    </xf>
    <xf numFmtId="49" fontId="39" fillId="0" borderId="7" xfId="0" applyNumberFormat="1" applyFont="1" applyFill="1" applyBorder="1" applyAlignment="1">
      <alignment horizontal="center" vertical="center" wrapText="1"/>
    </xf>
    <xf numFmtId="0" fontId="37" fillId="0" borderId="1"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2" fillId="0" borderId="14" xfId="2" applyBorder="1" applyAlignment="1">
      <alignment vertical="center"/>
    </xf>
    <xf numFmtId="0" fontId="14" fillId="0" borderId="15" xfId="0" applyFont="1" applyFill="1" applyBorder="1" applyAlignment="1">
      <alignment horizontal="center" vertical="center" wrapText="1"/>
    </xf>
    <xf numFmtId="0" fontId="13" fillId="0" borderId="16" xfId="2" applyFont="1" applyFill="1" applyBorder="1" applyAlignment="1">
      <alignment horizontal="left" vertical="center" wrapText="1"/>
    </xf>
    <xf numFmtId="0" fontId="15" fillId="0" borderId="15" xfId="0" applyFont="1" applyFill="1" applyBorder="1" applyAlignment="1">
      <alignment horizontal="center" vertical="center" wrapText="1"/>
    </xf>
    <xf numFmtId="0" fontId="31" fillId="0" borderId="1" xfId="0" applyFont="1" applyBorder="1" applyAlignment="1">
      <alignment horizontal="center" vertical="center" wrapText="1"/>
    </xf>
    <xf numFmtId="0" fontId="11" fillId="0" borderId="15"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15" xfId="0" applyFont="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Border="1" applyAlignment="1">
      <alignment vertical="center" wrapText="1"/>
    </xf>
    <xf numFmtId="0" fontId="5" fillId="0" borderId="15" xfId="0" applyFont="1" applyBorder="1" applyAlignment="1">
      <alignment vertical="center" wrapText="1"/>
    </xf>
    <xf numFmtId="0" fontId="5" fillId="0" borderId="15" xfId="0" applyFont="1" applyFill="1" applyBorder="1" applyAlignment="1">
      <alignment vertical="center" wrapText="1"/>
    </xf>
    <xf numFmtId="0" fontId="5" fillId="0" borderId="15" xfId="0" applyFont="1" applyFill="1" applyBorder="1" applyAlignment="1">
      <alignment horizontal="left" vertical="center" wrapText="1"/>
    </xf>
    <xf numFmtId="0" fontId="15" fillId="0" borderId="0" xfId="0" applyFont="1" applyBorder="1" applyAlignment="1">
      <alignment horizontal="center" vertical="center" wrapText="1"/>
    </xf>
    <xf numFmtId="0" fontId="0" fillId="0" borderId="0" xfId="0" applyFont="1" applyFill="1" applyBorder="1" applyAlignment="1">
      <alignment horizontal="center" vertical="center"/>
    </xf>
    <xf numFmtId="49" fontId="38" fillId="0" borderId="5" xfId="0" applyNumberFormat="1" applyFont="1" applyFill="1" applyBorder="1" applyAlignment="1">
      <alignment horizontal="center" vertical="center" wrapText="1"/>
    </xf>
    <xf numFmtId="0" fontId="0" fillId="0" borderId="15" xfId="0" applyFont="1" applyFill="1" applyBorder="1" applyAlignment="1">
      <alignment horizontal="center" vertical="center"/>
    </xf>
    <xf numFmtId="49" fontId="38" fillId="0" borderId="5" xfId="0" applyNumberFormat="1" applyFont="1" applyBorder="1" applyAlignment="1">
      <alignment horizontal="center" vertical="center" wrapText="1"/>
    </xf>
    <xf numFmtId="49" fontId="38" fillId="0" borderId="6" xfId="0" applyNumberFormat="1" applyFont="1" applyBorder="1" applyAlignment="1">
      <alignment horizontal="center" vertical="center" wrapText="1"/>
    </xf>
    <xf numFmtId="0" fontId="15" fillId="0" borderId="15" xfId="0" applyFont="1" applyBorder="1" applyAlignment="1">
      <alignment horizontal="center" vertical="center" wrapText="1"/>
    </xf>
    <xf numFmtId="0" fontId="15" fillId="0" borderId="0" xfId="0" applyFont="1" applyBorder="1" applyAlignment="1">
      <alignment horizontal="center" vertical="center" wrapText="1"/>
    </xf>
    <xf numFmtId="0" fontId="11"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15" xfId="0" applyFont="1" applyFill="1" applyBorder="1" applyAlignment="1">
      <alignment horizontal="center" vertical="center"/>
    </xf>
    <xf numFmtId="49" fontId="38" fillId="0" borderId="5" xfId="0" applyNumberFormat="1" applyFont="1" applyFill="1" applyBorder="1" applyAlignment="1">
      <alignment horizontal="center" vertical="center" wrapText="1"/>
    </xf>
    <xf numFmtId="49" fontId="38" fillId="0" borderId="6" xfId="0" applyNumberFormat="1" applyFont="1" applyFill="1" applyBorder="1" applyAlignment="1">
      <alignment horizontal="center" vertical="center" wrapText="1"/>
    </xf>
    <xf numFmtId="0" fontId="12" fillId="0" borderId="14" xfId="2" applyFill="1" applyBorder="1" applyAlignment="1">
      <alignment horizontal="left" vertical="center" wrapText="1"/>
    </xf>
    <xf numFmtId="0" fontId="10" fillId="0" borderId="0" xfId="0" applyFont="1" applyFill="1" applyBorder="1" applyAlignment="1">
      <alignment horizontal="left" vertical="center" wrapText="1"/>
    </xf>
    <xf numFmtId="49" fontId="38" fillId="0" borderId="5" xfId="0" applyNumberFormat="1" applyFont="1" applyBorder="1" applyAlignment="1">
      <alignment horizontal="center" vertical="center" wrapText="1"/>
    </xf>
    <xf numFmtId="49" fontId="38" fillId="0" borderId="6" xfId="0" applyNumberFormat="1" applyFont="1" applyBorder="1" applyAlignment="1">
      <alignment horizontal="center" vertical="center" wrapText="1"/>
    </xf>
    <xf numFmtId="0" fontId="15" fillId="0" borderId="15" xfId="0" applyFont="1" applyBorder="1" applyAlignment="1">
      <alignment horizontal="center" vertical="center" wrapText="1"/>
    </xf>
    <xf numFmtId="0" fontId="10" fillId="7" borderId="4" xfId="0" applyFont="1" applyFill="1" applyBorder="1" applyAlignment="1">
      <alignment horizontal="left" vertical="center" wrapText="1"/>
    </xf>
    <xf numFmtId="0" fontId="13" fillId="4" borderId="13" xfId="2" applyFont="1" applyFill="1" applyBorder="1" applyAlignment="1">
      <alignment vertical="center" wrapText="1"/>
    </xf>
    <xf numFmtId="0" fontId="13" fillId="9" borderId="2" xfId="2" applyFont="1" applyFill="1" applyBorder="1" applyAlignment="1">
      <alignment horizontal="left" vertical="center" wrapText="1"/>
    </xf>
    <xf numFmtId="0" fontId="4" fillId="0" borderId="0" xfId="0" applyFont="1" applyFill="1" applyBorder="1" applyAlignment="1">
      <alignment horizontal="left" vertical="center" wrapText="1"/>
    </xf>
    <xf numFmtId="0" fontId="13" fillId="10" borderId="11" xfId="2" applyFont="1" applyFill="1" applyBorder="1" applyAlignment="1">
      <alignment vertical="center" wrapText="1"/>
    </xf>
    <xf numFmtId="0" fontId="10" fillId="9" borderId="8" xfId="0" applyFont="1" applyFill="1" applyBorder="1" applyAlignment="1">
      <alignment vertical="center" wrapText="1"/>
    </xf>
    <xf numFmtId="0" fontId="13" fillId="10" borderId="5" xfId="2" applyFont="1" applyFill="1" applyBorder="1" applyAlignment="1">
      <alignment vertical="center" wrapText="1"/>
    </xf>
    <xf numFmtId="0" fontId="10" fillId="10" borderId="14" xfId="0" applyFont="1" applyFill="1" applyBorder="1" applyAlignment="1">
      <alignment vertical="center" wrapText="1"/>
    </xf>
    <xf numFmtId="0" fontId="10" fillId="10" borderId="16" xfId="0" applyFont="1" applyFill="1" applyBorder="1" applyAlignment="1">
      <alignment vertical="center" wrapText="1"/>
    </xf>
    <xf numFmtId="0" fontId="4" fillId="0" borderId="0" xfId="4"/>
    <xf numFmtId="49" fontId="4" fillId="0" borderId="0" xfId="4" applyNumberFormat="1" applyFont="1"/>
    <xf numFmtId="15" fontId="4" fillId="0" borderId="0" xfId="4" applyNumberFormat="1"/>
    <xf numFmtId="49" fontId="0" fillId="0" borderId="0" xfId="4" applyNumberFormat="1" applyFont="1"/>
    <xf numFmtId="0" fontId="0" fillId="0" borderId="0" xfId="4" applyFont="1"/>
    <xf numFmtId="165" fontId="4" fillId="0" borderId="0" xfId="4" applyNumberFormat="1"/>
    <xf numFmtId="0" fontId="4" fillId="0" borderId="0" xfId="4" applyFont="1"/>
    <xf numFmtId="49" fontId="4" fillId="0" borderId="0" xfId="4" applyNumberFormat="1"/>
    <xf numFmtId="0" fontId="4" fillId="11" borderId="0" xfId="4" applyFill="1"/>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164" fontId="16" fillId="0" borderId="8" xfId="0" applyNumberFormat="1" applyFont="1" applyBorder="1" applyAlignment="1">
      <alignment horizontal="center" vertical="center" wrapText="1"/>
    </xf>
    <xf numFmtId="164" fontId="16" fillId="0" borderId="9" xfId="0" applyNumberFormat="1" applyFont="1" applyBorder="1" applyAlignment="1">
      <alignment horizontal="center" vertical="center" wrapText="1"/>
    </xf>
    <xf numFmtId="164" fontId="22" fillId="0" borderId="8" xfId="0" applyNumberFormat="1" applyFont="1" applyBorder="1" applyAlignment="1">
      <alignment horizontal="center" vertical="center" wrapText="1"/>
    </xf>
    <xf numFmtId="0" fontId="41" fillId="3" borderId="12" xfId="0" applyFont="1" applyFill="1" applyBorder="1" applyAlignment="1">
      <alignment horizontal="center" vertical="center" wrapText="1"/>
    </xf>
    <xf numFmtId="0" fontId="17" fillId="0" borderId="8" xfId="0" applyFont="1" applyBorder="1" applyAlignment="1">
      <alignment vertical="center" wrapText="1"/>
    </xf>
    <xf numFmtId="0" fontId="17" fillId="0" borderId="8" xfId="0" applyFont="1" applyFill="1" applyBorder="1" applyAlignment="1">
      <alignment vertical="center" wrapText="1"/>
    </xf>
    <xf numFmtId="0" fontId="17" fillId="9" borderId="2" xfId="0" applyFont="1" applyFill="1" applyBorder="1" applyAlignment="1">
      <alignment vertical="center" wrapText="1"/>
    </xf>
    <xf numFmtId="0" fontId="17" fillId="9" borderId="3" xfId="0" applyFont="1" applyFill="1" applyBorder="1" applyAlignment="1">
      <alignment vertical="center" wrapText="1"/>
    </xf>
    <xf numFmtId="0" fontId="10" fillId="0" borderId="11" xfId="0" applyFont="1" applyFill="1" applyBorder="1" applyAlignment="1">
      <alignment vertical="center" wrapText="1"/>
    </xf>
    <xf numFmtId="0" fontId="10" fillId="0" borderId="14" xfId="0" applyFont="1" applyFill="1" applyBorder="1" applyAlignment="1">
      <alignment vertical="center" wrapText="1"/>
    </xf>
    <xf numFmtId="0" fontId="13" fillId="0" borderId="14" xfId="2" applyFont="1" applyFill="1" applyBorder="1" applyAlignment="1">
      <alignment vertical="center"/>
    </xf>
    <xf numFmtId="0" fontId="13" fillId="0" borderId="14" xfId="2" applyFont="1" applyFill="1" applyBorder="1" applyAlignment="1">
      <alignment vertical="center" wrapText="1"/>
    </xf>
    <xf numFmtId="0" fontId="13" fillId="0" borderId="16" xfId="2" applyFont="1" applyFill="1" applyBorder="1" applyAlignment="1">
      <alignment vertical="center"/>
    </xf>
    <xf numFmtId="0" fontId="13" fillId="0" borderId="14" xfId="2" applyFont="1" applyBorder="1" applyAlignment="1">
      <alignment horizontal="left" vertical="center"/>
    </xf>
    <xf numFmtId="0" fontId="13" fillId="0" borderId="16" xfId="2" applyFont="1" applyBorder="1" applyAlignment="1">
      <alignment horizontal="left" vertical="center"/>
    </xf>
    <xf numFmtId="0" fontId="10" fillId="0" borderId="11" xfId="0" applyFont="1" applyBorder="1" applyAlignment="1">
      <alignment vertical="center" wrapText="1"/>
    </xf>
    <xf numFmtId="0" fontId="10" fillId="0" borderId="16" xfId="0" applyFont="1" applyBorder="1" applyAlignment="1">
      <alignment vertical="center" wrapText="1"/>
    </xf>
    <xf numFmtId="0" fontId="42" fillId="0" borderId="14" xfId="0" applyFont="1" applyFill="1" applyBorder="1"/>
    <xf numFmtId="0" fontId="13" fillId="0" borderId="14" xfId="2" applyFont="1" applyBorder="1" applyAlignment="1">
      <alignment vertical="center" wrapText="1"/>
    </xf>
    <xf numFmtId="0" fontId="43" fillId="0" borderId="11" xfId="0" applyFont="1" applyBorder="1" applyAlignment="1">
      <alignment vertical="center"/>
    </xf>
    <xf numFmtId="0" fontId="13" fillId="0" borderId="16" xfId="2" applyFont="1" applyBorder="1" applyAlignment="1">
      <alignment horizontal="left" vertical="center" wrapText="1"/>
    </xf>
    <xf numFmtId="0" fontId="13" fillId="0" borderId="16" xfId="2" applyFont="1" applyBorder="1" applyAlignment="1">
      <alignment vertical="center" wrapText="1"/>
    </xf>
    <xf numFmtId="0" fontId="5" fillId="0" borderId="1" xfId="0" applyFont="1" applyFill="1" applyBorder="1" applyAlignment="1">
      <alignment vertical="center" wrapText="1"/>
    </xf>
    <xf numFmtId="0" fontId="6" fillId="0" borderId="0"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3" fillId="0" borderId="0" xfId="0" applyFont="1" applyFill="1" applyBorder="1" applyAlignment="1">
      <alignment vertical="center" wrapText="1"/>
    </xf>
    <xf numFmtId="0" fontId="3" fillId="0" borderId="1" xfId="0" applyFont="1" applyFill="1" applyBorder="1" applyAlignment="1">
      <alignment vertical="center" wrapText="1"/>
    </xf>
    <xf numFmtId="0" fontId="3" fillId="0" borderId="15" xfId="0" applyFont="1" applyFill="1" applyBorder="1" applyAlignment="1">
      <alignment vertical="center" wrapText="1"/>
    </xf>
    <xf numFmtId="0" fontId="2" fillId="0" borderId="0" xfId="0" applyFont="1" applyBorder="1" applyAlignment="1">
      <alignment vertical="center" wrapText="1"/>
    </xf>
    <xf numFmtId="0" fontId="0" fillId="0" borderId="15" xfId="0" applyFont="1" applyFill="1" applyBorder="1" applyAlignment="1">
      <alignment horizontal="center" vertical="center"/>
    </xf>
    <xf numFmtId="49" fontId="38" fillId="0" borderId="6" xfId="0" applyNumberFormat="1" applyFont="1" applyFill="1" applyBorder="1" applyAlignment="1">
      <alignment horizontal="center" vertical="center" wrapText="1"/>
    </xf>
    <xf numFmtId="0" fontId="13" fillId="0" borderId="13" xfId="2" applyFont="1" applyFill="1" applyBorder="1" applyAlignment="1">
      <alignment horizontal="left" vertical="center" wrapText="1"/>
    </xf>
    <xf numFmtId="0" fontId="13" fillId="0" borderId="14" xfId="2" applyFont="1" applyFill="1" applyBorder="1" applyAlignment="1">
      <alignment horizontal="left" vertical="center" wrapText="1"/>
    </xf>
    <xf numFmtId="0" fontId="11"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49" fontId="38" fillId="0" borderId="5" xfId="0" applyNumberFormat="1" applyFont="1" applyFill="1" applyBorder="1" applyAlignment="1">
      <alignment horizontal="center" vertical="center" wrapText="1"/>
    </xf>
    <xf numFmtId="0" fontId="11" fillId="0" borderId="15" xfId="0" applyFont="1" applyFill="1" applyBorder="1" applyAlignment="1">
      <alignment horizontal="left" vertical="center" wrapText="1"/>
    </xf>
    <xf numFmtId="0" fontId="8" fillId="0" borderId="15" xfId="0" applyFont="1" applyFill="1" applyBorder="1" applyAlignment="1">
      <alignment horizontal="center" vertical="center" wrapText="1"/>
    </xf>
    <xf numFmtId="0" fontId="0" fillId="0" borderId="15" xfId="0" applyFont="1" applyFill="1" applyBorder="1" applyAlignment="1">
      <alignment horizontal="center" vertical="center"/>
    </xf>
    <xf numFmtId="49" fontId="38" fillId="0" borderId="6" xfId="0" applyNumberFormat="1" applyFont="1" applyFill="1" applyBorder="1" applyAlignment="1">
      <alignment horizontal="center" vertical="center" wrapText="1"/>
    </xf>
    <xf numFmtId="0" fontId="0" fillId="0" borderId="0" xfId="0" applyFont="1" applyFill="1" applyBorder="1" applyAlignment="1">
      <alignment vertical="center" wrapText="1"/>
    </xf>
    <xf numFmtId="0" fontId="10"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0" borderId="13" xfId="2" applyFont="1" applyFill="1" applyBorder="1" applyAlignment="1">
      <alignment horizontal="left" vertical="center" wrapText="1"/>
    </xf>
    <xf numFmtId="0" fontId="13" fillId="0" borderId="14" xfId="2" applyFont="1" applyFill="1" applyBorder="1" applyAlignment="1">
      <alignment horizontal="left" vertical="center" wrapText="1"/>
    </xf>
    <xf numFmtId="0" fontId="44" fillId="0" borderId="16" xfId="2" applyFont="1" applyFill="1" applyBorder="1" applyAlignment="1">
      <alignment horizontal="left" vertical="center" wrapText="1"/>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49" fontId="38" fillId="0" borderId="7" xfId="0" applyNumberFormat="1" applyFont="1" applyFill="1" applyBorder="1" applyAlignment="1">
      <alignment horizontal="center" vertical="center" wrapText="1"/>
    </xf>
    <xf numFmtId="49" fontId="1" fillId="0" borderId="0" xfId="4" applyNumberFormat="1" applyFont="1" applyAlignment="1">
      <alignment horizontal="left"/>
    </xf>
    <xf numFmtId="0" fontId="1" fillId="0" borderId="0" xfId="4" applyFont="1" applyAlignment="1">
      <alignment wrapText="1"/>
    </xf>
    <xf numFmtId="0" fontId="10" fillId="0" borderId="15" xfId="0" applyFont="1" applyFill="1" applyBorder="1" applyAlignment="1">
      <alignment vertical="center" wrapText="1"/>
    </xf>
    <xf numFmtId="0" fontId="1" fillId="0" borderId="15" xfId="0" applyFont="1" applyFill="1" applyBorder="1" applyAlignment="1">
      <alignment horizontal="left" vertical="center" wrapText="1"/>
    </xf>
    <xf numFmtId="0" fontId="12" fillId="0" borderId="14" xfId="2" applyFill="1" applyBorder="1" applyAlignment="1">
      <alignment vertical="center" wrapText="1"/>
    </xf>
    <xf numFmtId="0" fontId="10" fillId="6" borderId="7" xfId="0" applyFont="1" applyFill="1" applyBorder="1" applyAlignment="1">
      <alignment vertical="center" wrapText="1"/>
    </xf>
    <xf numFmtId="0" fontId="13" fillId="6" borderId="4" xfId="2" applyFont="1" applyFill="1" applyBorder="1" applyAlignment="1">
      <alignment horizontal="left" vertical="center" wrapText="1"/>
    </xf>
    <xf numFmtId="0" fontId="13" fillId="6" borderId="2" xfId="2" applyFont="1" applyFill="1" applyBorder="1" applyAlignment="1">
      <alignment horizontal="left" vertical="center" wrapText="1"/>
    </xf>
    <xf numFmtId="0" fontId="10" fillId="6" borderId="4" xfId="0" applyFont="1" applyFill="1" applyBorder="1" applyAlignment="1">
      <alignment vertical="center" wrapText="1"/>
    </xf>
    <xf numFmtId="0" fontId="13" fillId="4" borderId="10" xfId="2" applyFont="1" applyFill="1" applyBorder="1" applyAlignment="1">
      <alignment horizontal="left" vertical="center" wrapText="1"/>
    </xf>
    <xf numFmtId="0" fontId="13" fillId="4" borderId="9" xfId="2" applyFont="1" applyFill="1" applyBorder="1" applyAlignment="1">
      <alignment horizontal="left" vertical="center" wrapText="1"/>
    </xf>
    <xf numFmtId="0" fontId="13" fillId="4" borderId="11" xfId="2"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4" xfId="0" applyFont="1" applyFill="1" applyBorder="1" applyAlignment="1">
      <alignment horizontal="left" vertical="center" wrapText="1"/>
    </xf>
    <xf numFmtId="0" fontId="13" fillId="10" borderId="10" xfId="2" applyFont="1" applyFill="1" applyBorder="1" applyAlignment="1">
      <alignment horizontal="center" vertical="center" wrapText="1"/>
    </xf>
    <xf numFmtId="0" fontId="13" fillId="10" borderId="9" xfId="2" applyFont="1" applyFill="1" applyBorder="1" applyAlignment="1">
      <alignment horizontal="center" vertical="center" wrapText="1"/>
    </xf>
    <xf numFmtId="0" fontId="17" fillId="10" borderId="2" xfId="0" applyFont="1" applyFill="1" applyBorder="1" applyAlignment="1">
      <alignment horizontal="left" vertical="center" wrapText="1"/>
    </xf>
    <xf numFmtId="0" fontId="17" fillId="10" borderId="3" xfId="0" applyFont="1" applyFill="1" applyBorder="1" applyAlignment="1">
      <alignment horizontal="left" vertical="center" wrapText="1"/>
    </xf>
    <xf numFmtId="0" fontId="17" fillId="10" borderId="4" xfId="0" applyFont="1" applyFill="1" applyBorder="1" applyAlignment="1">
      <alignment horizontal="left" vertical="center" wrapText="1"/>
    </xf>
    <xf numFmtId="0" fontId="13" fillId="9" borderId="10" xfId="2" applyFont="1" applyFill="1" applyBorder="1" applyAlignment="1">
      <alignment horizontal="center" vertical="center" wrapText="1"/>
    </xf>
    <xf numFmtId="0" fontId="13" fillId="9" borderId="9" xfId="2" applyFont="1" applyFill="1" applyBorder="1" applyAlignment="1">
      <alignment horizontal="center" vertical="center" wrapText="1"/>
    </xf>
    <xf numFmtId="0" fontId="13" fillId="9" borderId="11" xfId="2" applyFont="1" applyFill="1" applyBorder="1" applyAlignment="1">
      <alignment horizontal="center" vertical="center" wrapText="1"/>
    </xf>
    <xf numFmtId="0" fontId="13" fillId="10" borderId="11" xfId="2" applyFont="1" applyFill="1" applyBorder="1" applyAlignment="1">
      <alignment horizontal="center" vertical="center" wrapText="1"/>
    </xf>
    <xf numFmtId="0" fontId="13" fillId="10" borderId="7" xfId="2" applyFont="1" applyFill="1" applyBorder="1" applyAlignment="1">
      <alignment horizontal="center" vertical="center" wrapText="1"/>
    </xf>
    <xf numFmtId="0" fontId="13" fillId="10" borderId="13" xfId="2" applyFont="1" applyFill="1" applyBorder="1" applyAlignment="1">
      <alignment horizontal="center" vertical="center" wrapText="1"/>
    </xf>
    <xf numFmtId="0" fontId="13" fillId="9" borderId="7" xfId="2" applyFont="1" applyFill="1" applyBorder="1" applyAlignment="1">
      <alignment horizontal="center" vertical="center" wrapText="1"/>
    </xf>
    <xf numFmtId="0" fontId="13" fillId="9" borderId="1" xfId="2" applyFont="1" applyFill="1" applyBorder="1" applyAlignment="1">
      <alignment horizontal="center" vertical="center" wrapText="1"/>
    </xf>
    <xf numFmtId="0" fontId="13" fillId="9" borderId="13" xfId="2" applyFont="1" applyFill="1" applyBorder="1" applyAlignment="1">
      <alignment horizontal="center" vertical="center" wrapText="1"/>
    </xf>
    <xf numFmtId="0" fontId="13" fillId="10" borderId="16" xfId="2" applyFont="1" applyFill="1" applyBorder="1" applyAlignment="1">
      <alignment horizontal="center" vertical="center" wrapText="1"/>
    </xf>
    <xf numFmtId="0" fontId="23" fillId="0" borderId="8" xfId="0" applyFont="1" applyBorder="1" applyAlignment="1">
      <alignment horizontal="left" vertical="center" wrapText="1"/>
    </xf>
    <xf numFmtId="164" fontId="22" fillId="0" borderId="8" xfId="0" applyNumberFormat="1" applyFont="1" applyBorder="1" applyAlignment="1">
      <alignment horizontal="left" vertical="center" wrapText="1"/>
    </xf>
    <xf numFmtId="0" fontId="16" fillId="0" borderId="10"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1" xfId="0" applyFont="1" applyBorder="1" applyAlignment="1">
      <alignment horizontal="center" vertical="center" wrapText="1"/>
    </xf>
    <xf numFmtId="0" fontId="40" fillId="0" borderId="10" xfId="0" applyFont="1" applyBorder="1" applyAlignment="1">
      <alignment horizontal="center" vertical="center" wrapText="1"/>
    </xf>
    <xf numFmtId="0" fontId="40" fillId="0" borderId="9" xfId="0" applyFont="1" applyBorder="1" applyAlignment="1">
      <alignment horizontal="center" vertical="center" wrapText="1"/>
    </xf>
    <xf numFmtId="0" fontId="40" fillId="0" borderId="11" xfId="0" applyFont="1" applyBorder="1" applyAlignment="1">
      <alignment horizontal="center" vertical="center" wrapText="1"/>
    </xf>
    <xf numFmtId="0" fontId="41" fillId="5" borderId="12" xfId="0" applyFont="1" applyFill="1" applyBorder="1" applyAlignment="1">
      <alignment horizontal="center" vertical="center" wrapText="1"/>
    </xf>
    <xf numFmtId="0" fontId="41" fillId="2" borderId="12"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4" xfId="0" applyFont="1" applyBorder="1" applyAlignment="1">
      <alignment horizontal="center" vertical="center" wrapText="1"/>
    </xf>
    <xf numFmtId="0" fontId="17" fillId="7" borderId="2" xfId="0" applyFont="1" applyFill="1" applyBorder="1" applyAlignment="1">
      <alignment horizontal="left" vertical="center" wrapText="1"/>
    </xf>
    <xf numFmtId="0" fontId="17" fillId="7" borderId="4" xfId="0" applyFont="1" applyFill="1" applyBorder="1" applyAlignment="1">
      <alignment horizontal="left" vertical="center" wrapText="1"/>
    </xf>
    <xf numFmtId="0" fontId="13" fillId="7" borderId="10" xfId="2" applyFont="1" applyFill="1" applyBorder="1" applyAlignment="1">
      <alignment horizontal="left" vertical="center" wrapText="1"/>
    </xf>
    <xf numFmtId="0" fontId="13" fillId="7" borderId="11" xfId="2" applyFont="1" applyFill="1" applyBorder="1" applyAlignment="1">
      <alignment horizontal="left" vertical="center" wrapText="1"/>
    </xf>
    <xf numFmtId="0" fontId="13" fillId="7" borderId="9" xfId="2" applyFont="1" applyFill="1" applyBorder="1" applyAlignment="1">
      <alignment horizontal="left" vertical="center" wrapText="1"/>
    </xf>
    <xf numFmtId="0" fontId="17" fillId="8" borderId="2" xfId="0" applyFont="1" applyFill="1" applyBorder="1" applyAlignment="1">
      <alignment horizontal="left" vertical="center" wrapText="1"/>
    </xf>
    <xf numFmtId="0" fontId="17" fillId="8" borderId="3" xfId="0" applyFont="1" applyFill="1" applyBorder="1" applyAlignment="1">
      <alignment horizontal="left" vertical="center" wrapText="1"/>
    </xf>
    <xf numFmtId="0" fontId="17" fillId="8" borderId="4" xfId="0" applyFont="1" applyFill="1" applyBorder="1" applyAlignment="1">
      <alignment horizontal="left" vertical="center" wrapText="1"/>
    </xf>
    <xf numFmtId="0" fontId="17" fillId="6" borderId="2"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7" fillId="6" borderId="4" xfId="0" applyFont="1" applyFill="1" applyBorder="1" applyAlignment="1">
      <alignment horizontal="center" vertical="center" wrapText="1"/>
    </xf>
    <xf numFmtId="0" fontId="15" fillId="0" borderId="0" xfId="0" applyFont="1" applyBorder="1" applyAlignment="1">
      <alignment horizontal="center" vertical="center" wrapText="1"/>
    </xf>
    <xf numFmtId="0" fontId="36" fillId="0" borderId="7" xfId="0" applyFont="1" applyBorder="1" applyAlignment="1">
      <alignment horizontal="left" vertical="center"/>
    </xf>
    <xf numFmtId="0" fontId="36" fillId="0" borderId="1" xfId="0" applyFont="1" applyBorder="1" applyAlignment="1">
      <alignment horizontal="left" vertical="center"/>
    </xf>
    <xf numFmtId="0" fontId="36" fillId="0" borderId="13" xfId="0" applyFont="1" applyBorder="1" applyAlignment="1">
      <alignment horizontal="left" vertical="center"/>
    </xf>
    <xf numFmtId="0" fontId="13" fillId="0" borderId="13" xfId="2" applyFont="1" applyFill="1" applyBorder="1" applyAlignment="1">
      <alignment horizontal="left" vertical="center" wrapText="1"/>
    </xf>
    <xf numFmtId="0" fontId="13" fillId="0" borderId="14" xfId="2" applyFont="1" applyFill="1" applyBorder="1" applyAlignment="1">
      <alignment horizontal="left" vertical="center" wrapText="1"/>
    </xf>
    <xf numFmtId="0" fontId="13" fillId="0" borderId="16" xfId="2" applyFont="1" applyFill="1" applyBorder="1" applyAlignment="1">
      <alignment horizontal="left" vertical="center" wrapText="1"/>
    </xf>
    <xf numFmtId="0" fontId="0" fillId="0" borderId="0" xfId="0" applyFont="1" applyFill="1" applyBorder="1" applyAlignment="1">
      <alignment horizontal="center" vertical="center"/>
    </xf>
    <xf numFmtId="49" fontId="38" fillId="0" borderId="5" xfId="0" applyNumberFormat="1" applyFont="1" applyFill="1" applyBorder="1" applyAlignment="1">
      <alignment horizontal="center" vertical="center" wrapText="1"/>
    </xf>
    <xf numFmtId="0" fontId="36" fillId="0" borderId="10" xfId="0" applyFont="1" applyFill="1" applyBorder="1" applyAlignment="1">
      <alignment horizontal="left" vertical="center" wrapText="1"/>
    </xf>
    <xf numFmtId="0" fontId="36" fillId="0" borderId="9" xfId="0" applyFont="1" applyFill="1" applyBorder="1" applyAlignment="1">
      <alignment horizontal="left" vertical="center" wrapText="1"/>
    </xf>
    <xf numFmtId="0" fontId="36" fillId="0" borderId="11"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11" fillId="0" borderId="15"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8" fillId="0" borderId="15" xfId="0" applyFont="1" applyFill="1" applyBorder="1" applyAlignment="1">
      <alignment horizontal="center" vertical="center" wrapText="1"/>
    </xf>
    <xf numFmtId="0" fontId="0" fillId="0" borderId="15" xfId="0" applyFont="1" applyFill="1" applyBorder="1" applyAlignment="1">
      <alignment horizontal="center" vertical="center"/>
    </xf>
    <xf numFmtId="49" fontId="38" fillId="0" borderId="6" xfId="0"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0"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49" fontId="38" fillId="0" borderId="7" xfId="0" applyNumberFormat="1" applyFont="1" applyFill="1" applyBorder="1" applyAlignment="1">
      <alignment horizontal="center" vertical="center" wrapText="1"/>
    </xf>
    <xf numFmtId="0" fontId="15" fillId="0" borderId="0" xfId="0" applyFont="1" applyFill="1" applyAlignment="1">
      <alignment horizontal="center" vertical="center" wrapText="1"/>
    </xf>
    <xf numFmtId="0" fontId="3"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36" fillId="0" borderId="10" xfId="0" applyFont="1" applyBorder="1" applyAlignment="1">
      <alignment horizontal="left" vertical="center" wrapText="1"/>
    </xf>
    <xf numFmtId="0" fontId="36" fillId="0" borderId="9" xfId="0" applyFont="1" applyBorder="1" applyAlignment="1">
      <alignment horizontal="left" vertical="center" wrapText="1"/>
    </xf>
    <xf numFmtId="0" fontId="36" fillId="0" borderId="11" xfId="0" applyFont="1" applyBorder="1" applyAlignment="1">
      <alignment horizontal="left" vertical="center" wrapText="1"/>
    </xf>
    <xf numFmtId="0" fontId="10" fillId="0" borderId="0" xfId="0" applyFont="1" applyBorder="1" applyAlignment="1">
      <alignment horizontal="left" vertical="center" wrapText="1"/>
    </xf>
    <xf numFmtId="0" fontId="10" fillId="0" borderId="15" xfId="0" applyFont="1" applyBorder="1" applyAlignment="1">
      <alignment horizontal="left" vertical="center" wrapText="1"/>
    </xf>
    <xf numFmtId="0" fontId="13" fillId="0" borderId="13" xfId="2" applyFont="1" applyBorder="1" applyAlignment="1">
      <alignment horizontal="left" vertical="center" wrapText="1"/>
    </xf>
    <xf numFmtId="0" fontId="13" fillId="0" borderId="14" xfId="2" applyFont="1" applyBorder="1" applyAlignment="1">
      <alignment horizontal="left" vertical="center" wrapText="1"/>
    </xf>
    <xf numFmtId="0" fontId="13" fillId="0" borderId="16" xfId="2" applyFont="1" applyBorder="1" applyAlignment="1">
      <alignment horizontal="left" vertical="center" wrapText="1"/>
    </xf>
    <xf numFmtId="49" fontId="38" fillId="0" borderId="5" xfId="0" applyNumberFormat="1" applyFont="1" applyBorder="1" applyAlignment="1">
      <alignment horizontal="center" vertical="center" wrapText="1"/>
    </xf>
    <xf numFmtId="49" fontId="38" fillId="0" borderId="6" xfId="0" applyNumberFormat="1" applyFont="1" applyBorder="1" applyAlignment="1">
      <alignment horizontal="center" vertical="center" wrapText="1"/>
    </xf>
    <xf numFmtId="0" fontId="7" fillId="0" borderId="15"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15" xfId="0" applyFont="1" applyBorder="1" applyAlignment="1">
      <alignment horizontal="left" vertical="center" wrapText="1"/>
    </xf>
    <xf numFmtId="0" fontId="15" fillId="0" borderId="15" xfId="0" applyFont="1" applyBorder="1" applyAlignment="1">
      <alignment horizontal="center" vertical="center" wrapText="1"/>
    </xf>
  </cellXfs>
  <cellStyles count="5">
    <cellStyle name="Hyperlink" xfId="2" builtinId="8"/>
    <cellStyle name="Normal" xfId="0" builtinId="0"/>
    <cellStyle name="Normal 2" xfId="1" xr:uid="{00000000-0005-0000-0000-000002000000}"/>
    <cellStyle name="Normal 2 2" xfId="4" xr:uid="{05C136D9-704B-47D1-939A-982C459EA449}"/>
    <cellStyle name="Normal 3" xfId="3" xr:uid="{137770D9-2022-4219-A92C-81C87FCB0379}"/>
  </cellStyles>
  <dxfs count="31">
    <dxf>
      <fill>
        <patternFill>
          <bgColor rgb="FFFF9999"/>
        </patternFill>
      </fill>
    </dxf>
    <dxf>
      <fill>
        <patternFill>
          <bgColor rgb="FFFFFF99"/>
        </patternFill>
      </fill>
    </dxf>
    <dxf>
      <font>
        <b val="0"/>
        <i/>
        <strike/>
      </font>
    </dxf>
    <dxf>
      <fill>
        <patternFill>
          <bgColor rgb="FFCCFFCC"/>
        </patternFill>
      </fill>
    </dxf>
    <dxf>
      <fill>
        <patternFill>
          <bgColor rgb="FFFF9999"/>
        </patternFill>
      </fill>
    </dxf>
    <dxf>
      <fill>
        <patternFill>
          <bgColor rgb="FFFFFF99"/>
        </patternFill>
      </fill>
    </dxf>
    <dxf>
      <font>
        <b val="0"/>
        <i/>
        <strike/>
      </font>
    </dxf>
    <dxf>
      <fill>
        <patternFill>
          <bgColor rgb="FFCCFFC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9999"/>
        </patternFill>
      </fill>
    </dxf>
    <dxf>
      <fill>
        <patternFill>
          <bgColor rgb="FFFFFF99"/>
        </patternFill>
      </fill>
    </dxf>
    <dxf>
      <font>
        <b val="0"/>
        <i/>
        <strike/>
      </font>
    </dxf>
    <dxf>
      <fill>
        <patternFill>
          <bgColor rgb="FFCCFFCC"/>
        </patternFill>
      </fill>
    </dxf>
    <dxf>
      <fill>
        <patternFill>
          <bgColor rgb="FFFF9999"/>
        </patternFill>
      </fill>
    </dxf>
    <dxf>
      <fill>
        <patternFill>
          <bgColor rgb="FFFFFF99"/>
        </patternFill>
      </fill>
    </dxf>
    <dxf>
      <font>
        <b val="0"/>
        <i/>
        <strike/>
      </font>
    </dxf>
    <dxf>
      <fill>
        <patternFill>
          <bgColor rgb="FFCCFFCC"/>
        </patternFill>
      </fill>
    </dxf>
    <dxf>
      <numFmt numFmtId="166" formatCode="dd/mmm/yy"/>
    </dxf>
    <dxf>
      <numFmt numFmtId="30" formatCode="@"/>
    </dxf>
    <dxf>
      <fill>
        <patternFill patternType="solid">
          <fgColor indexed="64"/>
          <bgColor rgb="FF7030A0"/>
        </patternFill>
      </fill>
    </dxf>
  </dxfs>
  <tableStyles count="0" defaultTableStyle="TableStyleMedium2" defaultPivotStyle="PivotStyleLight16"/>
  <colors>
    <mruColors>
      <color rgb="FFC2C3E4"/>
      <color rgb="FFF7F76D"/>
      <color rgb="FF8FF1BB"/>
      <color rgb="FFFBCD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docs.microsoft.com/MicrosoftTeams/3-onboard-deploy-my-service" TargetMode="External"/></Relationships>
</file>

<file path=xl/drawings/drawing1.xml><?xml version="1.0" encoding="utf-8"?>
<xdr:wsDr xmlns:xdr="http://schemas.openxmlformats.org/drawingml/2006/spreadsheetDrawing" xmlns:a="http://schemas.openxmlformats.org/drawingml/2006/main">
  <xdr:twoCellAnchor>
    <xdr:from>
      <xdr:col>0</xdr:col>
      <xdr:colOff>295275</xdr:colOff>
      <xdr:row>6</xdr:row>
      <xdr:rowOff>45720</xdr:rowOff>
    </xdr:from>
    <xdr:to>
      <xdr:col>11</xdr:col>
      <xdr:colOff>247650</xdr:colOff>
      <xdr:row>43</xdr:row>
      <xdr:rowOff>91440</xdr:rowOff>
    </xdr:to>
    <xdr:sp macro="" textlink="">
      <xdr:nvSpPr>
        <xdr:cNvPr id="3" name="Textfeld 1">
          <a:hlinkClick xmlns:r="http://schemas.openxmlformats.org/officeDocument/2006/relationships" r:id="rId1"/>
          <a:extLst>
            <a:ext uri="{FF2B5EF4-FFF2-40B4-BE49-F238E27FC236}">
              <a16:creationId xmlns:a16="http://schemas.microsoft.com/office/drawing/2014/main" id="{62E69F32-47EC-47F5-A88A-7CCF781CED3C}"/>
            </a:ext>
          </a:extLst>
        </xdr:cNvPr>
        <xdr:cNvSpPr txBox="1"/>
      </xdr:nvSpPr>
      <xdr:spPr>
        <a:xfrm>
          <a:off x="295275" y="1143000"/>
          <a:ext cx="6741795" cy="681228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tr-TR" sz="1600" b="1" baseline="0">
              <a:solidFill>
                <a:srgbClr val="7030A0"/>
              </a:solidFill>
              <a:effectLst/>
              <a:latin typeface="+mn-lt"/>
              <a:ea typeface="+mn-ea"/>
              <a:cs typeface="+mn-cs"/>
            </a:rPr>
            <a:t>Site </a:t>
          </a:r>
          <a:r>
            <a:rPr lang="en-US" sz="1600" b="1" baseline="0">
              <a:solidFill>
                <a:srgbClr val="7030A0"/>
              </a:solidFill>
              <a:effectLst/>
              <a:latin typeface="+mn-lt"/>
              <a:ea typeface="+mn-ea"/>
              <a:cs typeface="+mn-cs"/>
            </a:rPr>
            <a:t>Enablement </a:t>
          </a:r>
          <a:r>
            <a:rPr lang="tr-TR" sz="1600" b="1" baseline="0">
              <a:solidFill>
                <a:srgbClr val="7030A0"/>
              </a:solidFill>
              <a:effectLst/>
              <a:latin typeface="+mn-lt"/>
              <a:ea typeface="+mn-ea"/>
              <a:cs typeface="+mn-cs"/>
            </a:rPr>
            <a:t>Playbook</a:t>
          </a:r>
          <a:r>
            <a:rPr lang="en-US" sz="1600" b="1" baseline="0">
              <a:solidFill>
                <a:srgbClr val="7030A0"/>
              </a:solidFill>
              <a:effectLst/>
              <a:latin typeface="+mn-lt"/>
              <a:ea typeface="+mn-ea"/>
              <a:cs typeface="+mn-cs"/>
            </a:rPr>
            <a:t> for </a:t>
          </a:r>
          <a:r>
            <a:rPr lang="en-GB" sz="1600" b="1">
              <a:solidFill>
                <a:srgbClr val="7030A0"/>
              </a:solidFill>
              <a:effectLst/>
              <a:latin typeface="+mn-lt"/>
              <a:ea typeface="+mn-ea"/>
              <a:cs typeface="+mn-cs"/>
            </a:rPr>
            <a:t>Microsoft Teams Voice Workloads</a:t>
          </a:r>
          <a:endParaRPr lang="de-DE" sz="1600" b="1">
            <a:solidFill>
              <a:srgbClr val="7030A0"/>
            </a:solidFill>
            <a:effectLst/>
          </a:endParaRP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This Excel workbook</a:t>
          </a:r>
          <a:r>
            <a:rPr lang="de-DE" sz="1100" baseline="0">
              <a:solidFill>
                <a:schemeClr val="dk1"/>
              </a:solidFill>
              <a:effectLst/>
              <a:latin typeface="+mn-lt"/>
              <a:ea typeface="+mn-ea"/>
              <a:cs typeface="+mn-cs"/>
            </a:rPr>
            <a:t> will assist </a:t>
          </a:r>
          <a:r>
            <a:rPr lang="tr-TR" sz="1100" baseline="0">
              <a:solidFill>
                <a:schemeClr val="dk1"/>
              </a:solidFill>
              <a:effectLst/>
              <a:latin typeface="+mn-lt"/>
              <a:ea typeface="+mn-ea"/>
              <a:cs typeface="+mn-cs"/>
            </a:rPr>
            <a:t>you in planning your sites for the rollout of the </a:t>
          </a:r>
          <a:r>
            <a:rPr lang="en-US" sz="1100" baseline="0">
              <a:solidFill>
                <a:schemeClr val="dk1"/>
              </a:solidFill>
              <a:effectLst/>
              <a:latin typeface="+mn-lt"/>
              <a:ea typeface="+mn-ea"/>
              <a:cs typeface="+mn-cs"/>
            </a:rPr>
            <a:t>Microsoft Teams for voice workloads</a:t>
          </a:r>
          <a:r>
            <a:rPr lang="tr-TR" sz="1100" baseline="0">
              <a:solidFill>
                <a:schemeClr val="dk1"/>
              </a:solidFill>
              <a:effectLst/>
              <a:latin typeface="+mn-lt"/>
              <a:ea typeface="+mn-ea"/>
              <a:cs typeface="+mn-cs"/>
            </a:rPr>
            <a:t>. It is a template </a:t>
          </a:r>
          <a:r>
            <a:rPr lang="x-none" sz="1100">
              <a:solidFill>
                <a:schemeClr val="dk1"/>
              </a:solidFill>
              <a:effectLst/>
              <a:latin typeface="+mn-lt"/>
              <a:ea typeface="+mn-ea"/>
              <a:cs typeface="+mn-cs"/>
            </a:rPr>
            <a:t>that walks </a:t>
          </a:r>
          <a:r>
            <a:rPr lang="en-US" sz="1100">
              <a:solidFill>
                <a:schemeClr val="dk1"/>
              </a:solidFill>
              <a:effectLst/>
              <a:latin typeface="+mn-lt"/>
              <a:ea typeface="+mn-ea"/>
              <a:cs typeface="+mn-cs"/>
            </a:rPr>
            <a:t>you</a:t>
          </a:r>
          <a:r>
            <a:rPr lang="en-US" sz="1100" baseline="0">
              <a:solidFill>
                <a:schemeClr val="dk1"/>
              </a:solidFill>
              <a:effectLst/>
              <a:latin typeface="+mn-lt"/>
              <a:ea typeface="+mn-ea"/>
              <a:cs typeface="+mn-cs"/>
            </a:rPr>
            <a:t> </a:t>
          </a:r>
          <a:r>
            <a:rPr lang="x-none" sz="1100">
              <a:solidFill>
                <a:schemeClr val="dk1"/>
              </a:solidFill>
              <a:effectLst/>
              <a:latin typeface="+mn-lt"/>
              <a:ea typeface="+mn-ea"/>
              <a:cs typeface="+mn-cs"/>
            </a:rPr>
            <a:t>through preparation and execution of </a:t>
          </a:r>
          <a:r>
            <a:rPr lang="en-US" sz="1100">
              <a:solidFill>
                <a:schemeClr val="dk1"/>
              </a:solidFill>
              <a:effectLst/>
              <a:latin typeface="+mn-lt"/>
              <a:ea typeface="+mn-ea"/>
              <a:cs typeface="+mn-cs"/>
            </a:rPr>
            <a:t>Phone System with </a:t>
          </a:r>
          <a:r>
            <a:rPr lang="en-US" sz="1100" i="1">
              <a:solidFill>
                <a:schemeClr val="dk1"/>
              </a:solidFill>
              <a:effectLst/>
              <a:latin typeface="+mn-lt"/>
              <a:ea typeface="+mn-ea"/>
              <a:cs typeface="+mn-cs"/>
            </a:rPr>
            <a:t>Audio Conferencing, Calling Plans and Direct Routing with Microsoft Teams </a:t>
          </a:r>
          <a:r>
            <a:rPr lang="en-GB" sz="1100">
              <a:solidFill>
                <a:schemeClr val="dk1"/>
              </a:solidFill>
              <a:effectLst/>
              <a:latin typeface="+mn-lt"/>
              <a:ea typeface="+mn-ea"/>
              <a:cs typeface="+mn-cs"/>
            </a:rPr>
            <a:t>on a site-by-site basis,</a:t>
          </a:r>
          <a:r>
            <a:rPr lang="tr-TR" sz="1100">
              <a:solidFill>
                <a:schemeClr val="dk1"/>
              </a:solidFill>
              <a:effectLst/>
              <a:latin typeface="+mn-lt"/>
              <a:ea typeface="+mn-ea"/>
              <a:cs typeface="+mn-cs"/>
            </a:rPr>
            <a:t> </a:t>
          </a:r>
          <a:r>
            <a:rPr lang="tr-TR" sz="1100" baseline="0">
              <a:solidFill>
                <a:schemeClr val="dk1"/>
              </a:solidFill>
              <a:effectLst/>
              <a:latin typeface="+mn-lt"/>
              <a:ea typeface="+mn-ea"/>
              <a:cs typeface="+mn-cs"/>
            </a:rPr>
            <a:t>by covering the tasks and activities required in each site</a:t>
          </a:r>
          <a:r>
            <a:rPr lang="en-US" sz="1100" baseline="0">
              <a:solidFill>
                <a:schemeClr val="dk1"/>
              </a:solidFill>
              <a:effectLst/>
              <a:latin typeface="+mn-lt"/>
              <a:ea typeface="+mn-ea"/>
              <a:cs typeface="+mn-cs"/>
            </a:rPr>
            <a:t>. This playbook</a:t>
          </a:r>
          <a:r>
            <a:rPr lang="tr-TR" sz="1100" baseline="0">
              <a:solidFill>
                <a:schemeClr val="dk1"/>
              </a:solidFill>
              <a:effectLst/>
              <a:latin typeface="+mn-lt"/>
              <a:ea typeface="+mn-ea"/>
              <a:cs typeface="+mn-cs"/>
            </a:rPr>
            <a:t> is applicable </a:t>
          </a:r>
          <a:r>
            <a:rPr lang="en-US" sz="1100" baseline="0">
              <a:solidFill>
                <a:schemeClr val="dk1"/>
              </a:solidFill>
              <a:effectLst/>
              <a:latin typeface="+mn-lt"/>
              <a:ea typeface="+mn-ea"/>
              <a:cs typeface="+mn-cs"/>
            </a:rPr>
            <a:t>to</a:t>
          </a:r>
          <a:r>
            <a:rPr lang="tr-TR" sz="110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the </a:t>
          </a:r>
          <a:r>
            <a:rPr lang="tr-TR" sz="1100" b="1" baseline="0">
              <a:solidFill>
                <a:schemeClr val="dk1"/>
              </a:solidFill>
              <a:effectLst/>
              <a:latin typeface="+mn-lt"/>
              <a:ea typeface="+mn-ea"/>
              <a:cs typeface="+mn-cs"/>
            </a:rPr>
            <a:t>sites</a:t>
          </a:r>
          <a:r>
            <a:rPr lang="en-US" sz="1100" b="1" baseline="0">
              <a:solidFill>
                <a:schemeClr val="dk1"/>
              </a:solidFill>
              <a:effectLst/>
              <a:latin typeface="+mn-lt"/>
              <a:ea typeface="+mn-ea"/>
              <a:cs typeface="+mn-cs"/>
            </a:rPr>
            <a:t> with no previous Skype for Business Online existance (greenfield Teams deployment)</a:t>
          </a:r>
          <a:r>
            <a:rPr lang="en-US" sz="1100" baseline="0">
              <a:solidFill>
                <a:schemeClr val="dk1"/>
              </a:solidFill>
              <a:effectLst/>
              <a:latin typeface="+mn-lt"/>
              <a:ea typeface="+mn-ea"/>
              <a:cs typeface="+mn-cs"/>
            </a:rPr>
            <a:t>,</a:t>
          </a:r>
          <a:r>
            <a:rPr lang="tr-TR" sz="1100" baseline="0">
              <a:solidFill>
                <a:schemeClr val="dk1"/>
              </a:solidFill>
              <a:effectLst/>
              <a:latin typeface="+mn-lt"/>
              <a:ea typeface="+mn-ea"/>
              <a:cs typeface="+mn-cs"/>
            </a:rPr>
            <a:t> as well as </a:t>
          </a:r>
          <a:r>
            <a:rPr lang="tr-TR" sz="1100" b="1" baseline="0">
              <a:solidFill>
                <a:schemeClr val="dk1"/>
              </a:solidFill>
              <a:effectLst/>
              <a:latin typeface="+mn-lt"/>
              <a:ea typeface="+mn-ea"/>
              <a:cs typeface="+mn-cs"/>
            </a:rPr>
            <a:t>migration from </a:t>
          </a:r>
          <a:r>
            <a:rPr lang="en-US" sz="1100" b="1" baseline="0">
              <a:solidFill>
                <a:schemeClr val="dk1"/>
              </a:solidFill>
              <a:effectLst/>
              <a:latin typeface="+mn-lt"/>
              <a:ea typeface="+mn-ea"/>
              <a:cs typeface="+mn-cs"/>
            </a:rPr>
            <a:t>Skype for Business Online to Microsoft Teams</a:t>
          </a:r>
          <a:r>
            <a:rPr lang="tr-TR" sz="1100" b="1" i="1" baseline="0">
              <a:solidFill>
                <a:schemeClr val="dk1"/>
              </a:solidFill>
              <a:effectLst/>
              <a:latin typeface="+mn-lt"/>
              <a:ea typeface="+mn-ea"/>
              <a:cs typeface="+mn-cs"/>
            </a:rPr>
            <a:t>.</a:t>
          </a:r>
          <a:endParaRPr lang="en-US" sz="1100" b="1" i="1" baseline="0">
            <a:solidFill>
              <a:schemeClr val="dk1"/>
            </a:solidFill>
            <a:effectLst/>
            <a:latin typeface="+mn-lt"/>
            <a:ea typeface="+mn-ea"/>
            <a:cs typeface="+mn-cs"/>
          </a:endParaRPr>
        </a:p>
        <a:p>
          <a:endParaRPr lang="en-US">
            <a:effectLst/>
          </a:endParaRPr>
        </a:p>
        <a:p>
          <a:r>
            <a:rPr lang="tr-TR" sz="1100" b="1" baseline="0">
              <a:solidFill>
                <a:schemeClr val="dk1"/>
              </a:solidFill>
              <a:effectLst/>
              <a:latin typeface="+mn-lt"/>
              <a:ea typeface="+mn-ea"/>
              <a:cs typeface="+mn-cs"/>
            </a:rPr>
            <a:t>Note:</a:t>
          </a:r>
          <a:r>
            <a:rPr lang="tr-TR" sz="1100" baseline="0">
              <a:solidFill>
                <a:schemeClr val="dk1"/>
              </a:solidFill>
              <a:effectLst/>
              <a:latin typeface="+mn-lt"/>
              <a:ea typeface="+mn-ea"/>
              <a:cs typeface="+mn-cs"/>
            </a:rPr>
            <a:t> This guide covers the activities required in each site </a:t>
          </a:r>
          <a:r>
            <a:rPr lang="tr-TR" sz="1100" b="1" u="sng" baseline="0">
              <a:solidFill>
                <a:schemeClr val="dk1"/>
              </a:solidFill>
              <a:effectLst/>
              <a:latin typeface="+mn-lt"/>
              <a:ea typeface="+mn-ea"/>
              <a:cs typeface="+mn-cs"/>
            </a:rPr>
            <a:t>that focus on end</a:t>
          </a:r>
          <a:r>
            <a:rPr lang="en-US" sz="1100" b="1" u="sng" baseline="0">
              <a:solidFill>
                <a:schemeClr val="dk1"/>
              </a:solidFill>
              <a:effectLst/>
              <a:latin typeface="+mn-lt"/>
              <a:ea typeface="+mn-ea"/>
              <a:cs typeface="+mn-cs"/>
            </a:rPr>
            <a:t>-</a:t>
          </a:r>
          <a:r>
            <a:rPr lang="tr-TR" sz="1100" b="1" u="sng" baseline="0">
              <a:solidFill>
                <a:schemeClr val="dk1"/>
              </a:solidFill>
              <a:effectLst/>
              <a:latin typeface="+mn-lt"/>
              <a:ea typeface="+mn-ea"/>
              <a:cs typeface="+mn-cs"/>
            </a:rPr>
            <a:t>users </a:t>
          </a:r>
          <a:r>
            <a:rPr lang="tr-TR" sz="1100" baseline="0">
              <a:solidFill>
                <a:schemeClr val="dk1"/>
              </a:solidFill>
              <a:effectLst/>
              <a:latin typeface="+mn-lt"/>
              <a:ea typeface="+mn-ea"/>
              <a:cs typeface="+mn-cs"/>
            </a:rPr>
            <a:t>and should be used in conjunction with the </a:t>
          </a:r>
          <a:r>
            <a:rPr lang="en-US" sz="1100" i="1" baseline="0">
              <a:solidFill>
                <a:schemeClr val="dk1"/>
              </a:solidFill>
              <a:effectLst/>
              <a:latin typeface="+mn-lt"/>
              <a:ea typeface="+mn-ea"/>
              <a:cs typeface="+mn-cs"/>
            </a:rPr>
            <a:t>Onboarding</a:t>
          </a:r>
          <a:r>
            <a:rPr lang="tr-TR" sz="1100" i="1" baseline="0">
              <a:solidFill>
                <a:schemeClr val="dk1"/>
              </a:solidFill>
              <a:effectLst/>
              <a:latin typeface="+mn-lt"/>
              <a:ea typeface="+mn-ea"/>
              <a:cs typeface="+mn-cs"/>
            </a:rPr>
            <a:t> Checklist </a:t>
          </a:r>
          <a:r>
            <a:rPr lang="tr-TR" sz="1100" baseline="0">
              <a:solidFill>
                <a:schemeClr val="dk1"/>
              </a:solidFill>
              <a:effectLst/>
              <a:latin typeface="+mn-lt"/>
              <a:ea typeface="+mn-ea"/>
              <a:cs typeface="+mn-cs"/>
            </a:rPr>
            <a:t>that covers all the activities for </a:t>
          </a:r>
          <a:r>
            <a:rPr lang="en-US" sz="1100" baseline="0">
              <a:solidFill>
                <a:schemeClr val="dk1"/>
              </a:solidFill>
              <a:effectLst/>
              <a:latin typeface="+mn-lt"/>
              <a:ea typeface="+mn-ea"/>
              <a:cs typeface="+mn-cs"/>
            </a:rPr>
            <a:t>onboarding </a:t>
          </a:r>
          <a:r>
            <a:rPr lang="tr-TR" sz="1100" baseline="0">
              <a:solidFill>
                <a:schemeClr val="dk1"/>
              </a:solidFill>
              <a:effectLst/>
              <a:latin typeface="+mn-lt"/>
              <a:ea typeface="+mn-ea"/>
              <a:cs typeface="+mn-cs"/>
            </a:rPr>
            <a:t>users to </a:t>
          </a:r>
          <a:r>
            <a:rPr lang="en-US" sz="1100" baseline="0">
              <a:solidFill>
                <a:schemeClr val="dk1"/>
              </a:solidFill>
              <a:effectLst/>
              <a:latin typeface="+mn-lt"/>
              <a:ea typeface="+mn-ea"/>
              <a:cs typeface="+mn-cs"/>
            </a:rPr>
            <a:t>Microsoft Teams voice workloads</a:t>
          </a:r>
          <a:r>
            <a:rPr lang="tr-TR" sz="1100" baseline="0">
              <a:solidFill>
                <a:schemeClr val="dk1"/>
              </a:solidFill>
              <a:effectLst/>
              <a:latin typeface="+mn-lt"/>
              <a:ea typeface="+mn-ea"/>
              <a:cs typeface="+mn-cs"/>
            </a:rPr>
            <a:t>.</a:t>
          </a:r>
        </a:p>
        <a:p>
          <a:endParaRPr lang="en-US">
            <a:effectLst/>
          </a:endParaRPr>
        </a:p>
        <a:p>
          <a:r>
            <a:rPr lang="tr-TR" sz="1100" b="1" baseline="0">
              <a:solidFill>
                <a:schemeClr val="dk1"/>
              </a:solidFill>
              <a:effectLst/>
              <a:latin typeface="+mn-lt"/>
              <a:ea typeface="+mn-ea"/>
              <a:cs typeface="+mn-cs"/>
            </a:rPr>
            <a:t>Usage</a:t>
          </a:r>
          <a:endParaRPr lang="en-US">
            <a:effectLst/>
          </a:endParaRPr>
        </a:p>
        <a:p>
          <a:r>
            <a:rPr lang="tr-TR" sz="1100" baseline="0">
              <a:solidFill>
                <a:schemeClr val="dk1"/>
              </a:solidFill>
              <a:effectLst/>
              <a:latin typeface="+mn-lt"/>
              <a:ea typeface="+mn-ea"/>
              <a:cs typeface="+mn-cs"/>
            </a:rPr>
            <a:t>Before starting, simply duplicate this file for each site you are planning to execute the playbook and update the </a:t>
          </a:r>
          <a:r>
            <a:rPr lang="tr-TR" sz="1100" b="1" baseline="0">
              <a:solidFill>
                <a:schemeClr val="dk1"/>
              </a:solidFill>
              <a:effectLst/>
              <a:latin typeface="+mn-lt"/>
              <a:ea typeface="+mn-ea"/>
              <a:cs typeface="+mn-cs"/>
            </a:rPr>
            <a:t>Site Name, Code and Planned Launch Date </a:t>
          </a:r>
          <a:r>
            <a:rPr lang="tr-TR" sz="1100" i="1" baseline="0">
              <a:solidFill>
                <a:schemeClr val="dk1"/>
              </a:solidFill>
              <a:effectLst/>
              <a:latin typeface="+mn-lt"/>
              <a:ea typeface="+mn-ea"/>
              <a:cs typeface="+mn-cs"/>
            </a:rPr>
            <a:t>on </a:t>
          </a:r>
          <a:r>
            <a:rPr lang="tr-TR" sz="1100" b="1" i="1" baseline="0">
              <a:solidFill>
                <a:schemeClr val="dk1"/>
              </a:solidFill>
              <a:effectLst/>
              <a:latin typeface="+mn-lt"/>
              <a:ea typeface="+mn-ea"/>
              <a:cs typeface="+mn-cs"/>
            </a:rPr>
            <a:t>Playbook for {SiteName - Code} sheet</a:t>
          </a:r>
          <a:r>
            <a:rPr lang="tr-TR" sz="1100" baseline="0">
              <a:solidFill>
                <a:schemeClr val="dk1"/>
              </a:solidFill>
              <a:effectLst/>
              <a:latin typeface="+mn-lt"/>
              <a:ea typeface="+mn-ea"/>
              <a:cs typeface="+mn-cs"/>
            </a:rPr>
            <a:t>. The dates for each </a:t>
          </a:r>
          <a:r>
            <a:rPr lang="en-US" sz="1100" baseline="0">
              <a:solidFill>
                <a:schemeClr val="dk1"/>
              </a:solidFill>
              <a:effectLst/>
              <a:latin typeface="+mn-lt"/>
              <a:ea typeface="+mn-ea"/>
              <a:cs typeface="+mn-cs"/>
            </a:rPr>
            <a:t>activity </a:t>
          </a:r>
          <a:r>
            <a:rPr lang="tr-TR" sz="1100" baseline="0">
              <a:solidFill>
                <a:schemeClr val="dk1"/>
              </a:solidFill>
              <a:effectLst/>
              <a:latin typeface="+mn-lt"/>
              <a:ea typeface="+mn-ea"/>
              <a:cs typeface="+mn-cs"/>
            </a:rPr>
            <a:t>week will</a:t>
          </a:r>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automatically</a:t>
          </a:r>
          <a:r>
            <a:rPr lang="en-US" sz="1100" baseline="0">
              <a:solidFill>
                <a:schemeClr val="dk1"/>
              </a:solidFill>
              <a:effectLst/>
              <a:latin typeface="+mn-lt"/>
              <a:ea typeface="+mn-ea"/>
              <a:cs typeface="+mn-cs"/>
            </a:rPr>
            <a:t> populate based on Microsoft's recommendations</a:t>
          </a:r>
          <a:r>
            <a:rPr lang="tr-TR" sz="1100" baseline="0">
              <a:solidFill>
                <a:schemeClr val="dk1"/>
              </a:solidFill>
              <a:effectLst/>
              <a:latin typeface="+mn-lt"/>
              <a:ea typeface="+mn-ea"/>
              <a:cs typeface="+mn-cs"/>
            </a:rPr>
            <a:t>.</a:t>
          </a:r>
          <a:endParaRPr lang="en-US" sz="1100" baseline="0">
            <a:solidFill>
              <a:schemeClr val="dk1"/>
            </a:solidFill>
            <a:effectLst/>
            <a:latin typeface="+mn-lt"/>
            <a:ea typeface="+mn-ea"/>
            <a:cs typeface="+mn-cs"/>
          </a:endParaRPr>
        </a:p>
        <a:p>
          <a:endParaRPr lang="en-US">
            <a:effectLst/>
          </a:endParaRPr>
        </a:p>
        <a:p>
          <a:r>
            <a:rPr lang="tr-TR" sz="1100" baseline="0">
              <a:solidFill>
                <a:schemeClr val="dk1"/>
              </a:solidFill>
              <a:effectLst/>
              <a:latin typeface="+mn-lt"/>
              <a:ea typeface="+mn-ea"/>
              <a:cs typeface="+mn-cs"/>
            </a:rPr>
            <a:t>Each activity in the playbook is linked to the activity details, where you can find the description and additional information for the specific activity. When you start working with the specific site, update the status of each activity by updating the </a:t>
          </a:r>
          <a:r>
            <a:rPr lang="tr-TR" sz="1100" b="0" i="1" baseline="0">
              <a:solidFill>
                <a:schemeClr val="dk1"/>
              </a:solidFill>
              <a:effectLst/>
              <a:latin typeface="+mn-lt"/>
              <a:ea typeface="+mn-ea"/>
              <a:cs typeface="+mn-cs"/>
            </a:rPr>
            <a:t>Completed? </a:t>
          </a:r>
          <a:r>
            <a:rPr lang="tr-TR" sz="1100" baseline="0">
              <a:solidFill>
                <a:schemeClr val="dk1"/>
              </a:solidFill>
              <a:effectLst/>
              <a:latin typeface="+mn-lt"/>
              <a:ea typeface="+mn-ea"/>
              <a:cs typeface="+mn-cs"/>
            </a:rPr>
            <a:t>column.</a:t>
          </a:r>
        </a:p>
        <a:p>
          <a:endParaRPr lang="en-US" sz="1100" baseline="0">
            <a:solidFill>
              <a:schemeClr val="dk1"/>
            </a:solidFill>
            <a:effectLst/>
            <a:latin typeface="+mn-lt"/>
            <a:ea typeface="+mn-ea"/>
            <a:cs typeface="+mn-cs"/>
          </a:endParaRPr>
        </a:p>
        <a:p>
          <a:pPr marL="914400" marR="0" lvl="2" indent="0" defTabSz="914400" eaLnBrk="1" fontAlgn="auto" latinLnBrk="0" hangingPunct="1">
            <a:lnSpc>
              <a:spcPct val="100000"/>
            </a:lnSpc>
            <a:spcBef>
              <a:spcPts val="0"/>
            </a:spcBef>
            <a:spcAft>
              <a:spcPts val="0"/>
            </a:spcAft>
            <a:buClrTx/>
            <a:buSzTx/>
            <a:buFontTx/>
            <a:buNone/>
            <a:tabLst/>
            <a:defRPr/>
          </a:pPr>
          <a:r>
            <a:rPr lang="tr-TR" sz="1100" b="1" baseline="0">
              <a:solidFill>
                <a:schemeClr val="dk1"/>
              </a:solidFill>
              <a:effectLst/>
              <a:latin typeface="+mn-lt"/>
              <a:ea typeface="+mn-ea"/>
              <a:cs typeface="+mn-cs"/>
            </a:rPr>
            <a:t>Yes or Not Applicable as </a:t>
          </a:r>
          <a:r>
            <a:rPr lang="tr-TR" sz="1100" b="1" baseline="0">
              <a:solidFill>
                <a:schemeClr val="accent6">
                  <a:lumMod val="75000"/>
                </a:schemeClr>
              </a:solidFill>
              <a:effectLst/>
              <a:latin typeface="+mn-lt"/>
              <a:ea typeface="+mn-ea"/>
              <a:cs typeface="+mn-cs"/>
            </a:rPr>
            <a:t>Green: </a:t>
          </a:r>
          <a:r>
            <a:rPr lang="tr-TR" sz="1100" baseline="0">
              <a:solidFill>
                <a:schemeClr val="dk1"/>
              </a:solidFill>
              <a:effectLst/>
              <a:latin typeface="+mn-lt"/>
              <a:ea typeface="+mn-ea"/>
              <a:cs typeface="+mn-cs"/>
            </a:rPr>
            <a:t>The activity has been completed, or it’s not applicable for this site,  and no further action is needed.</a:t>
          </a:r>
          <a:endParaRPr lang="en-US" sz="1100" baseline="0">
            <a:solidFill>
              <a:schemeClr val="dk1"/>
            </a:solidFill>
            <a:effectLst/>
            <a:latin typeface="+mn-lt"/>
            <a:ea typeface="+mn-ea"/>
            <a:cs typeface="+mn-cs"/>
          </a:endParaRPr>
        </a:p>
        <a:p>
          <a:pPr marL="914400" marR="0" lvl="2" indent="0" defTabSz="914400" eaLnBrk="1" fontAlgn="auto" latinLnBrk="0" hangingPunct="1">
            <a:lnSpc>
              <a:spcPct val="100000"/>
            </a:lnSpc>
            <a:spcBef>
              <a:spcPts val="0"/>
            </a:spcBef>
            <a:spcAft>
              <a:spcPts val="0"/>
            </a:spcAft>
            <a:buClrTx/>
            <a:buSzTx/>
            <a:buFontTx/>
            <a:buNone/>
            <a:tabLst/>
            <a:defRPr/>
          </a:pPr>
          <a:endParaRPr lang="en-US">
            <a:effectLst/>
          </a:endParaRPr>
        </a:p>
        <a:p>
          <a:r>
            <a:rPr lang="en-US" sz="1100" b="0" baseline="0">
              <a:solidFill>
                <a:schemeClr val="dk1"/>
              </a:solidFill>
              <a:effectLst/>
              <a:latin typeface="+mn-lt"/>
              <a:ea typeface="+mn-ea"/>
              <a:cs typeface="+mn-cs"/>
            </a:rPr>
            <a:t>	</a:t>
          </a:r>
          <a:r>
            <a:rPr lang="tr-TR" sz="1100" b="1" baseline="0">
              <a:solidFill>
                <a:schemeClr val="dk1"/>
              </a:solidFill>
              <a:effectLst/>
              <a:latin typeface="+mn-lt"/>
              <a:ea typeface="+mn-ea"/>
              <a:cs typeface="+mn-cs"/>
            </a:rPr>
            <a:t>Task is not completed as </a:t>
          </a:r>
          <a:r>
            <a:rPr lang="tr-TR" sz="1100" b="1" baseline="0">
              <a:ln>
                <a:solidFill>
                  <a:srgbClr val="FFFF00"/>
                </a:solidFill>
              </a:ln>
              <a:solidFill>
                <a:schemeClr val="dk1"/>
              </a:solidFill>
              <a:effectLst/>
              <a:latin typeface="+mn-lt"/>
              <a:ea typeface="+mn-ea"/>
              <a:cs typeface="+mn-cs"/>
            </a:rPr>
            <a:t>Yellow:</a:t>
          </a:r>
          <a:r>
            <a:rPr lang="tr-TR" sz="1100" b="1" baseline="0">
              <a:solidFill>
                <a:schemeClr val="dk1"/>
              </a:solidFill>
              <a:effectLst/>
              <a:latin typeface="+mn-lt"/>
              <a:ea typeface="+mn-ea"/>
              <a:cs typeface="+mn-cs"/>
            </a:rPr>
            <a:t> </a:t>
          </a:r>
          <a:r>
            <a:rPr lang="tr-TR" sz="1100" baseline="0">
              <a:solidFill>
                <a:schemeClr val="dk1"/>
              </a:solidFill>
              <a:effectLst/>
              <a:latin typeface="+mn-lt"/>
              <a:ea typeface="+mn-ea"/>
              <a:cs typeface="+mn-cs"/>
            </a:rPr>
            <a:t>The activity hasn’t been completed yet, and must be updated to </a:t>
          </a:r>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Yes or No on its schedule.</a:t>
          </a:r>
          <a:endParaRPr lang="en-US">
            <a:effectLst/>
          </a:endParaRPr>
        </a:p>
        <a:p>
          <a:r>
            <a:rPr lang="en-US" sz="1100" b="1" baseline="0">
              <a:solidFill>
                <a:schemeClr val="dk1"/>
              </a:solidFill>
              <a:effectLst/>
              <a:latin typeface="+mn-lt"/>
              <a:ea typeface="+mn-ea"/>
              <a:cs typeface="+mn-cs"/>
            </a:rPr>
            <a:t>	</a:t>
          </a:r>
        </a:p>
        <a:p>
          <a:r>
            <a:rPr lang="en-US" sz="1100" b="1" baseline="0">
              <a:solidFill>
                <a:schemeClr val="dk1"/>
              </a:solidFill>
              <a:effectLst/>
              <a:latin typeface="+mn-lt"/>
              <a:ea typeface="+mn-ea"/>
              <a:cs typeface="+mn-cs"/>
            </a:rPr>
            <a:t>	</a:t>
          </a:r>
          <a:r>
            <a:rPr lang="tr-TR" sz="1100" b="1" baseline="0">
              <a:solidFill>
                <a:schemeClr val="dk1"/>
              </a:solidFill>
              <a:effectLst/>
              <a:latin typeface="+mn-lt"/>
              <a:ea typeface="+mn-ea"/>
              <a:cs typeface="+mn-cs"/>
            </a:rPr>
            <a:t>No as </a:t>
          </a:r>
          <a:r>
            <a:rPr lang="tr-TR" sz="1100" b="1" baseline="0">
              <a:solidFill>
                <a:srgbClr val="FF0000"/>
              </a:solidFill>
              <a:effectLst/>
              <a:latin typeface="+mn-lt"/>
              <a:ea typeface="+mn-ea"/>
              <a:cs typeface="+mn-cs"/>
            </a:rPr>
            <a:t>Red:</a:t>
          </a:r>
          <a:r>
            <a:rPr lang="tr-TR" sz="1100" baseline="0">
              <a:solidFill>
                <a:srgbClr val="FF0000"/>
              </a:solidFill>
              <a:effectLst/>
              <a:latin typeface="+mn-lt"/>
              <a:ea typeface="+mn-ea"/>
              <a:cs typeface="+mn-cs"/>
            </a:rPr>
            <a:t> </a:t>
          </a:r>
          <a:r>
            <a:rPr lang="tr-TR" sz="1100" baseline="0">
              <a:solidFill>
                <a:schemeClr val="dk1"/>
              </a:solidFill>
              <a:effectLst/>
              <a:latin typeface="+mn-lt"/>
              <a:ea typeface="+mn-ea"/>
              <a:cs typeface="+mn-cs"/>
            </a:rPr>
            <a:t>The activity cannot be completed because of an issue, and must be carried to the</a:t>
          </a:r>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project status meeting.</a:t>
          </a:r>
          <a:endParaRPr lang="en-US" sz="1100" baseline="0">
            <a:solidFill>
              <a:schemeClr val="dk1"/>
            </a:solidFill>
            <a:effectLst/>
            <a:latin typeface="+mn-lt"/>
            <a:ea typeface="+mn-ea"/>
            <a:cs typeface="+mn-cs"/>
          </a:endParaRPr>
        </a:p>
        <a:p>
          <a:endParaRPr lang="en-US">
            <a:effectLst/>
          </a:endParaRPr>
        </a:p>
        <a:p>
          <a:pPr eaLnBrk="1" fontAlgn="auto" latinLnBrk="0" hangingPunct="1"/>
          <a:r>
            <a:rPr lang="tr-TR" sz="1100" baseline="0">
              <a:solidFill>
                <a:schemeClr val="dk1"/>
              </a:solidFill>
              <a:effectLst/>
              <a:latin typeface="+mn-lt"/>
              <a:ea typeface="+mn-ea"/>
              <a:cs typeface="+mn-cs"/>
            </a:rPr>
            <a:t>Start with the playbook and go through the recommended activities </a:t>
          </a:r>
          <a:r>
            <a:rPr lang="en-US" sz="1100" baseline="0">
              <a:solidFill>
                <a:schemeClr val="dk1"/>
              </a:solidFill>
              <a:effectLst/>
              <a:latin typeface="+mn-lt"/>
              <a:ea typeface="+mn-ea"/>
              <a:cs typeface="+mn-cs"/>
            </a:rPr>
            <a:t>weekly, </a:t>
          </a:r>
          <a:r>
            <a:rPr lang="tr-TR" sz="1100" baseline="0">
              <a:solidFill>
                <a:schemeClr val="dk1"/>
              </a:solidFill>
              <a:effectLst/>
              <a:latin typeface="+mn-lt"/>
              <a:ea typeface="+mn-ea"/>
              <a:cs typeface="+mn-cs"/>
            </a:rPr>
            <a:t>and update the status of each </a:t>
          </a:r>
          <a:r>
            <a:rPr lang="en-US" sz="1100" baseline="0">
              <a:solidFill>
                <a:schemeClr val="dk1"/>
              </a:solidFill>
              <a:effectLst/>
              <a:latin typeface="+mn-lt"/>
              <a:ea typeface="+mn-ea"/>
              <a:cs typeface="+mn-cs"/>
            </a:rPr>
            <a:t>specific </a:t>
          </a:r>
          <a:r>
            <a:rPr lang="tr-TR" sz="1100" baseline="0">
              <a:solidFill>
                <a:schemeClr val="dk1"/>
              </a:solidFill>
              <a:effectLst/>
              <a:latin typeface="+mn-lt"/>
              <a:ea typeface="+mn-ea"/>
              <a:cs typeface="+mn-cs"/>
            </a:rPr>
            <a:t>activity for this particular site.</a:t>
          </a:r>
          <a:endParaRPr lang="en-US">
            <a:effectLst/>
          </a:endParaRPr>
        </a:p>
        <a:p>
          <a:pPr eaLnBrk="1" fontAlgn="auto" latinLnBrk="0" hangingPunct="1"/>
          <a:r>
            <a:rPr lang="de-DE" sz="1100" baseline="0">
              <a:solidFill>
                <a:schemeClr val="dk1"/>
              </a:solidFill>
              <a:effectLst/>
              <a:latin typeface="+mn-lt"/>
              <a:ea typeface="+mn-ea"/>
              <a:cs typeface="+mn-cs"/>
            </a:rPr>
            <a:t>The status rolls up within each section, and the section heading will indicate the </a:t>
          </a:r>
          <a:r>
            <a:rPr lang="tr-TR" sz="1100" baseline="0">
              <a:solidFill>
                <a:schemeClr val="dk1"/>
              </a:solidFill>
              <a:effectLst/>
              <a:latin typeface="+mn-lt"/>
              <a:ea typeface="+mn-ea"/>
              <a:cs typeface="+mn-cs"/>
            </a:rPr>
            <a:t>status </a:t>
          </a:r>
          <a:r>
            <a:rPr lang="de-DE" sz="1100" baseline="0">
              <a:solidFill>
                <a:schemeClr val="dk1"/>
              </a:solidFill>
              <a:effectLst/>
              <a:latin typeface="+mn-lt"/>
              <a:ea typeface="+mn-ea"/>
              <a:cs typeface="+mn-cs"/>
            </a:rPr>
            <a:t>for this particular section.</a:t>
          </a:r>
          <a:endParaRPr lang="tr-TR" sz="1100" baseline="0">
            <a:solidFill>
              <a:schemeClr val="dk1"/>
            </a:solidFill>
            <a:effectLst/>
            <a:latin typeface="+mn-lt"/>
            <a:ea typeface="+mn-ea"/>
            <a:cs typeface="+mn-cs"/>
          </a:endParaRPr>
        </a:p>
        <a:p>
          <a:pPr eaLnBrk="1" fontAlgn="auto" latinLnBrk="0" hangingPunct="1"/>
          <a:endParaRPr lang="en-US">
            <a:effectLst/>
          </a:endParaRPr>
        </a:p>
        <a:p>
          <a:pPr eaLnBrk="1" fontAlgn="auto" latinLnBrk="0" hangingPunct="1"/>
          <a:r>
            <a:rPr lang="tr-TR" sz="1100" b="1" baseline="0">
              <a:solidFill>
                <a:schemeClr val="dk1"/>
              </a:solidFill>
              <a:effectLst/>
              <a:latin typeface="+mn-lt"/>
              <a:ea typeface="+mn-ea"/>
              <a:cs typeface="+mn-cs"/>
            </a:rPr>
            <a:t>Note: </a:t>
          </a:r>
          <a:r>
            <a:rPr lang="tr-TR" sz="1100" baseline="0">
              <a:solidFill>
                <a:schemeClr val="dk1"/>
              </a:solidFill>
              <a:effectLst/>
              <a:latin typeface="+mn-lt"/>
              <a:ea typeface="+mn-ea"/>
              <a:cs typeface="+mn-cs"/>
            </a:rPr>
            <a:t>If </a:t>
          </a:r>
          <a:r>
            <a:rPr lang="en-US" sz="1100" baseline="0">
              <a:solidFill>
                <a:schemeClr val="dk1"/>
              </a:solidFill>
              <a:effectLst/>
              <a:latin typeface="+mn-lt"/>
              <a:ea typeface="+mn-ea"/>
              <a:cs typeface="+mn-cs"/>
            </a:rPr>
            <a:t>an</a:t>
          </a:r>
          <a:r>
            <a:rPr lang="tr-TR" sz="1100" baseline="0">
              <a:solidFill>
                <a:schemeClr val="dk1"/>
              </a:solidFill>
              <a:effectLst/>
              <a:latin typeface="+mn-lt"/>
              <a:ea typeface="+mn-ea"/>
              <a:cs typeface="+mn-cs"/>
            </a:rPr>
            <a:t> activity is not relevant for the site, </a:t>
          </a:r>
          <a:r>
            <a:rPr lang="tr-TR" sz="1100" b="1" baseline="0">
              <a:solidFill>
                <a:schemeClr val="dk1"/>
              </a:solidFill>
              <a:effectLst/>
              <a:latin typeface="+mn-lt"/>
              <a:ea typeface="+mn-ea"/>
              <a:cs typeface="+mn-cs"/>
            </a:rPr>
            <a:t>DO NOT DELETE any rows,</a:t>
          </a:r>
          <a:r>
            <a:rPr lang="tr-TR" sz="1100" baseline="0">
              <a:solidFill>
                <a:schemeClr val="dk1"/>
              </a:solidFill>
              <a:effectLst/>
              <a:latin typeface="+mn-lt"/>
              <a:ea typeface="+mn-ea"/>
              <a:cs typeface="+mn-cs"/>
            </a:rPr>
            <a:t> instead mark these activities as "</a:t>
          </a:r>
          <a:r>
            <a:rPr lang="tr-TR" sz="1100" b="1" baseline="0">
              <a:solidFill>
                <a:schemeClr val="dk1"/>
              </a:solidFill>
              <a:effectLst/>
              <a:latin typeface="+mn-lt"/>
              <a:ea typeface="+mn-ea"/>
              <a:cs typeface="+mn-cs"/>
            </a:rPr>
            <a:t>Not Applicable</a:t>
          </a:r>
          <a:r>
            <a:rPr lang="tr-TR" sz="1100" baseline="0">
              <a:solidFill>
                <a:schemeClr val="dk1"/>
              </a:solidFill>
              <a:effectLst/>
              <a:latin typeface="+mn-lt"/>
              <a:ea typeface="+mn-ea"/>
              <a:cs typeface="+mn-cs"/>
            </a:rPr>
            <a:t>", otherwise status roll up </a:t>
          </a:r>
          <a:r>
            <a:rPr lang="en-US" sz="1100" baseline="0">
              <a:solidFill>
                <a:schemeClr val="dk1"/>
              </a:solidFill>
              <a:effectLst/>
              <a:latin typeface="+mn-lt"/>
              <a:ea typeface="+mn-ea"/>
              <a:cs typeface="+mn-cs"/>
            </a:rPr>
            <a:t>will</a:t>
          </a:r>
          <a:r>
            <a:rPr lang="tr-TR" sz="1100" baseline="0">
              <a:solidFill>
                <a:schemeClr val="dk1"/>
              </a:solidFill>
              <a:effectLst/>
              <a:latin typeface="+mn-lt"/>
              <a:ea typeface="+mn-ea"/>
              <a:cs typeface="+mn-cs"/>
            </a:rPr>
            <a:t> not work correctly.</a:t>
          </a:r>
        </a:p>
        <a:p>
          <a:r>
            <a:rPr lang="de-DE" sz="1100" b="0" i="0" baseline="0">
              <a:solidFill>
                <a:schemeClr val="dk1"/>
              </a:solidFill>
              <a:effectLst/>
              <a:latin typeface="+mn-lt"/>
              <a:ea typeface="+mn-ea"/>
              <a:cs typeface="+mn-cs"/>
            </a:rPr>
            <a:t>For details on </a:t>
          </a:r>
          <a:r>
            <a:rPr lang="de-DE" sz="1100" b="1" i="0" baseline="0">
              <a:solidFill>
                <a:schemeClr val="dk1"/>
              </a:solidFill>
              <a:effectLst/>
              <a:latin typeface="+mn-lt"/>
              <a:ea typeface="+mn-ea"/>
              <a:cs typeface="+mn-cs"/>
            </a:rPr>
            <a:t>how to use this </a:t>
          </a:r>
          <a:r>
            <a:rPr lang="de-DE" sz="1100" b="0" i="0" baseline="0">
              <a:solidFill>
                <a:schemeClr val="dk1"/>
              </a:solidFill>
              <a:effectLst/>
              <a:latin typeface="+mn-lt"/>
              <a:ea typeface="+mn-ea"/>
              <a:cs typeface="+mn-cs"/>
            </a:rPr>
            <a:t>workbook, please see </a:t>
          </a:r>
          <a:r>
            <a:rPr lang="en-US" sz="1100" b="1" i="1" baseline="0">
              <a:solidFill>
                <a:schemeClr val="dk1"/>
              </a:solidFill>
              <a:effectLst/>
              <a:latin typeface="+mn-lt"/>
              <a:ea typeface="+mn-ea"/>
              <a:cs typeface="+mn-cs"/>
            </a:rPr>
            <a:t>Deploy My Service Guidance</a:t>
          </a:r>
          <a:r>
            <a:rPr lang="de-DE" sz="1100" b="0" i="1" baseline="0">
              <a:solidFill>
                <a:schemeClr val="dk1"/>
              </a:solidFill>
              <a:effectLst/>
              <a:latin typeface="+mn-lt"/>
              <a:ea typeface="+mn-ea"/>
              <a:cs typeface="+mn-cs"/>
            </a:rPr>
            <a:t>.</a:t>
          </a:r>
          <a:endParaRPr lang="en-US">
            <a:effectLst/>
          </a:endParaRPr>
        </a:p>
      </xdr:txBody>
    </xdr:sp>
    <xdr:clientData/>
  </xdr:twoCellAnchor>
  <xdr:twoCellAnchor editAs="absolute">
    <xdr:from>
      <xdr:col>1</xdr:col>
      <xdr:colOff>250507</xdr:colOff>
      <xdr:row>27</xdr:row>
      <xdr:rowOff>24914</xdr:rowOff>
    </xdr:from>
    <xdr:to>
      <xdr:col>1</xdr:col>
      <xdr:colOff>580989</xdr:colOff>
      <xdr:row>34</xdr:row>
      <xdr:rowOff>83820</xdr:rowOff>
    </xdr:to>
    <xdr:pic>
      <xdr:nvPicPr>
        <xdr:cNvPr id="11" name="Picture 10">
          <a:extLst>
            <a:ext uri="{FF2B5EF4-FFF2-40B4-BE49-F238E27FC236}">
              <a16:creationId xmlns:a16="http://schemas.microsoft.com/office/drawing/2014/main" id="{F0B422E9-CF68-420F-99AC-19B320EBD890}"/>
            </a:ext>
          </a:extLst>
        </xdr:cNvPr>
        <xdr:cNvPicPr>
          <a:picLocks noChangeAspect="1"/>
        </xdr:cNvPicPr>
      </xdr:nvPicPr>
      <xdr:blipFill>
        <a:blip xmlns:r="http://schemas.openxmlformats.org/officeDocument/2006/relationships" r:embed="rId2"/>
        <a:stretch>
          <a:fillRect/>
        </a:stretch>
      </xdr:blipFill>
      <xdr:spPr>
        <a:xfrm>
          <a:off x="867727" y="4962674"/>
          <a:ext cx="330482" cy="1339066"/>
        </a:xfrm>
        <a:prstGeom prst="rect">
          <a:avLst/>
        </a:prstGeom>
      </xdr:spPr>
    </xdr:pic>
    <xdr:clientData fLocksWithSheet="0"/>
  </xdr:twoCellAnchor>
  <xdr:twoCellAnchor editAs="oneCell">
    <xdr:from>
      <xdr:col>0</xdr:col>
      <xdr:colOff>175260</xdr:colOff>
      <xdr:row>0</xdr:row>
      <xdr:rowOff>0</xdr:rowOff>
    </xdr:from>
    <xdr:to>
      <xdr:col>5</xdr:col>
      <xdr:colOff>83820</xdr:colOff>
      <xdr:row>8</xdr:row>
      <xdr:rowOff>36686</xdr:rowOff>
    </xdr:to>
    <xdr:pic>
      <xdr:nvPicPr>
        <xdr:cNvPr id="6" name="Picture 5" descr="https://www.parlakyigit.net/wp-content/uploads/2017/10/logo-microsoft-teams.png">
          <a:extLst>
            <a:ext uri="{FF2B5EF4-FFF2-40B4-BE49-F238E27FC236}">
              <a16:creationId xmlns:a16="http://schemas.microsoft.com/office/drawing/2014/main" id="{E31024EA-7CFF-468E-8E6A-29AA0E12E86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260" y="0"/>
          <a:ext cx="2994660" cy="1499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4478D9-76C3-48FC-B9F1-32ED910C583D}" name="Table4" displayName="Table4" ref="A1:C5" totalsRowShown="0" headerRowDxfId="30">
  <autoFilter ref="A1:C5" xr:uid="{00000000-0009-0000-0100-000001000000}"/>
  <tableColumns count="3">
    <tableColumn id="1" xr3:uid="{C5830455-C0BC-4CEC-873C-7CD1E5B64A54}" name="Version" dataDxfId="29"/>
    <tableColumn id="2" xr3:uid="{B5F96451-3674-40B2-A6C2-28820E111260}" name="Changes"/>
    <tableColumn id="3" xr3:uid="{C804FD76-3708-4353-B349-BB4D17DEDA3B}" name="Date" dataDxfId="2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ocs.microsoft.com/MicrosoftTeams/3-onboard-deploy-my-servic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cs.microsoft.com/SkypeForBusiness/what-are-calling-plans-in-office-365/getting-phone-numbers-for-your-users" TargetMode="External"/><Relationship Id="rId13" Type="http://schemas.openxmlformats.org/officeDocument/2006/relationships/hyperlink" Target="https://docs.microsoft.com/SkypeForBusiness/skype-for-business-and-microsoft-teams-add-on-licensing/set-up-communications-credits-for-your-organization" TargetMode="External"/><Relationship Id="rId18" Type="http://schemas.openxmlformats.org/officeDocument/2006/relationships/hyperlink" Target="https://docs.microsoft.com/MicrosoftTeams/phone-system-with-calling-plans" TargetMode="External"/><Relationship Id="rId26" Type="http://schemas.openxmlformats.org/officeDocument/2006/relationships/hyperlink" Target="https://docs.microsoft.com/SkypeForBusiness/skype-for-business-hybrid-solutions/plan-your-phone-system-cloud-pbx-solution/plan-direct-routing" TargetMode="External"/><Relationship Id="rId3" Type="http://schemas.openxmlformats.org/officeDocument/2006/relationships/hyperlink" Target="https://docs.microsoft.com/SkypeForBusiness/what-are-calling-plans-in-office-365/download-a-letter-of-authorization-loa" TargetMode="External"/><Relationship Id="rId21" Type="http://schemas.openxmlformats.org/officeDocument/2006/relationships/hyperlink" Target="https://docs.microsoft.com/SkypeForBusiness/using-call-quality-in-your-organization/turning-on-and-using-call-quality-dashboard" TargetMode="External"/><Relationship Id="rId7" Type="http://schemas.openxmlformats.org/officeDocument/2006/relationships/hyperlink" Target="https://docs.microsoft.com/SkypeForBusiness/what-are-calling-plans-in-office-365/transfer-phone-numbers-to-office-365" TargetMode="External"/><Relationship Id="rId12" Type="http://schemas.openxmlformats.org/officeDocument/2006/relationships/hyperlink" Target="https://docs.microsoft.com/SkypeForBusiness/skype-for-business-and-microsoft-teams-add-on-licensing/what-are-communications-credits" TargetMode="External"/><Relationship Id="rId17" Type="http://schemas.openxmlformats.org/officeDocument/2006/relationships/hyperlink" Target="https://docs.microsoft.com/SkypeForBusiness/what-are-calling-plans-in-office-365/set-the-caller-id-for-a-user" TargetMode="External"/><Relationship Id="rId25" Type="http://schemas.openxmlformats.org/officeDocument/2006/relationships/hyperlink" Target="https://docs.microsoft.com/SkypeForBusiness/skype-for-business-hybrid-solutions/plan-your-phone-system-cloud-pbx-solution/plan-direct-routing" TargetMode="External"/><Relationship Id="rId2" Type="http://schemas.openxmlformats.org/officeDocument/2006/relationships/hyperlink" Target="https://docs.microsoft.com/SkypeForBusiness/what-are-calling-plans-in-office-365/Manually-submit-a-custom-service-request" TargetMode="External"/><Relationship Id="rId16" Type="http://schemas.openxmlformats.org/officeDocument/2006/relationships/hyperlink" Target="https://docs.microsoft.com/MicrosoftTeams/phone-system-with-calling-plans" TargetMode="External"/><Relationship Id="rId20" Type="http://schemas.openxmlformats.org/officeDocument/2006/relationships/hyperlink" Target="https://docs.microsoft.com/MicrosoftTeams/phone-system-with-calling-plans" TargetMode="External"/><Relationship Id="rId29" Type="http://schemas.openxmlformats.org/officeDocument/2006/relationships/printerSettings" Target="../printerSettings/printerSettings5.bin"/><Relationship Id="rId1" Type="http://schemas.openxmlformats.org/officeDocument/2006/relationships/hyperlink" Target="https://www.microsoft.com/download/details.aspx?id=49918" TargetMode="External"/><Relationship Id="rId6" Type="http://schemas.openxmlformats.org/officeDocument/2006/relationships/hyperlink" Target="https://docs.microsoft.com/SkypeForBusiness/what-are-calling-plans-in-office-365/transfer-phone-numbers-to-office-365" TargetMode="External"/><Relationship Id="rId11" Type="http://schemas.openxmlformats.org/officeDocument/2006/relationships/hyperlink" Target="https://docs.microsoft.com/MicrosoftTeams/audio-conferencing" TargetMode="External"/><Relationship Id="rId24" Type="http://schemas.openxmlformats.org/officeDocument/2006/relationships/hyperlink" Target="https://docs.microsoft.com/SkypeForBusiness/skype-for-business-hybrid-solutions/plan-your-phone-system-cloud-pbx-solution/configure-direct-routing" TargetMode="External"/><Relationship Id="rId5" Type="http://schemas.openxmlformats.org/officeDocument/2006/relationships/hyperlink" Target="https://support.office.com/en-us/article/Getting-Skype-for-Business-phone-numbers-for-your-users-aa2ec464-3481-4bbb-8c14-e13e18093df5" TargetMode="External"/><Relationship Id="rId15" Type="http://schemas.openxmlformats.org/officeDocument/2006/relationships/hyperlink" Target="https://docs.microsoft.com/MicrosoftTeams/teams-and-skypeforbusiness-interoperability" TargetMode="External"/><Relationship Id="rId23" Type="http://schemas.openxmlformats.org/officeDocument/2006/relationships/hyperlink" Target="https://docs.microsoft.com/SkypeForBusiness/skype-for-business-hybrid-solutions/plan-your-phone-system-cloud-pbx-solution/configure-direct-routing" TargetMode="External"/><Relationship Id="rId28" Type="http://schemas.openxmlformats.org/officeDocument/2006/relationships/hyperlink" Target="https://docs.microsoft.com/SkypeForBusiness/skype-for-business-hybrid-solutions/plan-your-phone-system-cloud-pbx-solution/plan-direct-routing" TargetMode="External"/><Relationship Id="rId10" Type="http://schemas.openxmlformats.org/officeDocument/2006/relationships/hyperlink" Target="https://docs.microsoft.com/SkypeForBusiness/audio-conferencing-in-office-365/set-auto-attendant-languages-for-audio-conferencing" TargetMode="External"/><Relationship Id="rId19" Type="http://schemas.openxmlformats.org/officeDocument/2006/relationships/hyperlink" Target="https://docs.microsoft.com/SkypeForBusiness/what-are-calling-plans-in-office-365/what-are-dial-plans" TargetMode="External"/><Relationship Id="rId4" Type="http://schemas.openxmlformats.org/officeDocument/2006/relationships/hyperlink" Target="https://support.office.com/en-us/article/Create-and-manage-dial-plans-in-Skype-for-Business-Online-7af17c94-5f8f-4452-ae1d-01f495b4dc94" TargetMode="External"/><Relationship Id="rId9" Type="http://schemas.openxmlformats.org/officeDocument/2006/relationships/hyperlink" Target="https://docs.microsoft.com/SkypeForBusiness/what-are-calling-plans-in-office-365/get-new-user-phone-numbers-request-forms" TargetMode="External"/><Relationship Id="rId14" Type="http://schemas.openxmlformats.org/officeDocument/2006/relationships/hyperlink" Target="https://docs.microsoft.com/SkypeForBusiness/skype-for-business-and-microsoft-teams-add-on-licensing/audio-conferencing-pay-per-minute" TargetMode="External"/><Relationship Id="rId22" Type="http://schemas.openxmlformats.org/officeDocument/2006/relationships/hyperlink" Target="https://docs.microsoft.com/SkypeForBusiness/skype-for-business-hybrid-solutions/plan-your-phone-system-cloud-pbx-solution/plan-direct-routing" TargetMode="External"/><Relationship Id="rId27" Type="http://schemas.openxmlformats.org/officeDocument/2006/relationships/hyperlink" Target="https://docs.microsoft.com/SkypeForBusiness/skype-for-business-hybrid-solutions/plan-your-phone-system-cloud-pbx-solution/plan-direct-routi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cs.microsoft.com/SkypeForBusiness/skype-for-business-and-microsoft-teams-add-on-licensing/assign-skype-for-business-and-microsoft-teams-licenses" TargetMode="External"/><Relationship Id="rId13" Type="http://schemas.openxmlformats.org/officeDocument/2006/relationships/hyperlink" Target="https://docs.microsoft.com/MicrosoftTeams/phone-system-with-calling-plans" TargetMode="External"/><Relationship Id="rId3" Type="http://schemas.openxmlformats.org/officeDocument/2006/relationships/hyperlink" Target="https://docs.microsoft.com/MicrosoftTeams/office-365-licensing" TargetMode="External"/><Relationship Id="rId7" Type="http://schemas.openxmlformats.org/officeDocument/2006/relationships/hyperlink" Target="https://docs.microsoft.com/SkypeForBusiness/skype-for-business-and-microsoft-teams-add-on-licensing/assign-skype-for-business-and-microsoft-teams-licenses" TargetMode="External"/><Relationship Id="rId12" Type="http://schemas.openxmlformats.org/officeDocument/2006/relationships/hyperlink" Target="https://docs.microsoft.com/microsoftteams/tutorial-journey-skypeforbusiness-to-teams" TargetMode="External"/><Relationship Id="rId2" Type="http://schemas.openxmlformats.org/officeDocument/2006/relationships/hyperlink" Target="https://docs.microsoft.com/MicrosoftTeams/assign-roles-permissions" TargetMode="External"/><Relationship Id="rId1" Type="http://schemas.openxmlformats.org/officeDocument/2006/relationships/hyperlink" Target="https://support.office.com/article/Set-up-PSTN-Calling-for-Skype-for-Business-57893158-1acd-44ac-acaf-19f58264a9e0" TargetMode="External"/><Relationship Id="rId6" Type="http://schemas.openxmlformats.org/officeDocument/2006/relationships/hyperlink" Target="https://myadvisor.fasttrack.microsoft.com/CloudVoice/Downloads?SelectedIDs=5_2_0_6,5_2_0_3" TargetMode="External"/><Relationship Id="rId11" Type="http://schemas.openxmlformats.org/officeDocument/2006/relationships/hyperlink" Target="https://docs.microsoft.com/SkypeForBusiness/what-are-calling-plans-in-office-365/create-and-manage-dial-plans" TargetMode="External"/><Relationship Id="rId5" Type="http://schemas.openxmlformats.org/officeDocument/2006/relationships/hyperlink" Target="https://docs.microsoft.com/SkypeForBusiness/skype-for-business-and-microsoft-teams-add-on-licensing/assign-skype-for-business-and-microsoft-teams-licenses" TargetMode="External"/><Relationship Id="rId15" Type="http://schemas.openxmlformats.org/officeDocument/2006/relationships/printerSettings" Target="../printerSettings/printerSettings6.bin"/><Relationship Id="rId10" Type="http://schemas.openxmlformats.org/officeDocument/2006/relationships/hyperlink" Target="https://docs.microsoft.com/SkypeForBusiness/what-are-calling-plans-in-office-365/set-up-calling-plans" TargetMode="External"/><Relationship Id="rId4" Type="http://schemas.openxmlformats.org/officeDocument/2006/relationships/hyperlink" Target="https://docs.microsoft.com/MicrosoftTeams/user-access" TargetMode="External"/><Relationship Id="rId9" Type="http://schemas.openxmlformats.org/officeDocument/2006/relationships/hyperlink" Target="https://docs.microsoft.com/SkypeForBusiness/audio-conferencing-in-office-365/set-the-phone-numbers-included-on-invites" TargetMode="External"/><Relationship Id="rId14" Type="http://schemas.openxmlformats.org/officeDocument/2006/relationships/hyperlink" Target="https://docs.microsoft.com/SkypeForBusiness/skype-for-business-hybrid-solutions/plan-your-phone-system-cloud-pbx-solution/configure-direct-routin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partnersolutions.skypeforbusiness.com/solutionscatalog" TargetMode="External"/><Relationship Id="rId2" Type="http://schemas.openxmlformats.org/officeDocument/2006/relationships/hyperlink" Target="https://docs.microsoft.com/MicrosoftTeams/get-clients" TargetMode="External"/><Relationship Id="rId1" Type="http://schemas.openxmlformats.org/officeDocument/2006/relationships/hyperlink" Target="https://portal.office.com/OLS/MySoftware.aspx" TargetMode="External"/><Relationship Id="rId5" Type="http://schemas.openxmlformats.org/officeDocument/2006/relationships/printerSettings" Target="../printerSettings/printerSettings7.bin"/><Relationship Id="rId4" Type="http://schemas.openxmlformats.org/officeDocument/2006/relationships/hyperlink" Target="https://docs.microsoft.com/microsoftteams/msi-deployment"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docs.microsoft.com/microsoftteams/1-drive-value-operate-my-service" TargetMode="External"/><Relationship Id="rId1" Type="http://schemas.openxmlformats.org/officeDocument/2006/relationships/hyperlink" Target="https://docs.microsoft.com/MicrosoftTeams/4-envision-plan-my-service-managemen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o.microsoft.com/fwlink/?linkid=859067" TargetMode="External"/><Relationship Id="rId3" Type="http://schemas.openxmlformats.org/officeDocument/2006/relationships/hyperlink" Target="https://docs.microsoft.com/microsoftteams/continue-journey" TargetMode="External"/><Relationship Id="rId7" Type="http://schemas.openxmlformats.org/officeDocument/2006/relationships/hyperlink" Target="https://docs.microsoft.com/microsoftteams/known-issues" TargetMode="External"/><Relationship Id="rId2" Type="http://schemas.openxmlformats.org/officeDocument/2006/relationships/hyperlink" Target="https://go.microsoft.com/fwlink/?linkid=854598" TargetMode="External"/><Relationship Id="rId1" Type="http://schemas.openxmlformats.org/officeDocument/2006/relationships/hyperlink" Target="https://go.microsoft.com/fwlink/?linkid=854665" TargetMode="External"/><Relationship Id="rId6" Type="http://schemas.openxmlformats.org/officeDocument/2006/relationships/hyperlink" Target="https://go.microsoft.com/fwlink/?linkid=854598" TargetMode="External"/><Relationship Id="rId5" Type="http://schemas.openxmlformats.org/officeDocument/2006/relationships/hyperlink" Target="https://go.microsoft.com/fwlink/?linkid=859067" TargetMode="External"/><Relationship Id="rId4" Type="http://schemas.openxmlformats.org/officeDocument/2006/relationships/hyperlink" Target="https://docs.microsoft.com/microsoftteams/support-resources" TargetMode="External"/><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Q12:W20"/>
  <sheetViews>
    <sheetView workbookViewId="0"/>
  </sheetViews>
  <sheetFormatPr defaultColWidth="9" defaultRowHeight="14.4" x14ac:dyDescent="0.3"/>
  <cols>
    <col min="1" max="16384" width="9" style="1"/>
  </cols>
  <sheetData>
    <row r="12" spans="23:23" x14ac:dyDescent="0.3">
      <c r="W12"/>
    </row>
    <row r="20" spans="17:17" x14ac:dyDescent="0.3">
      <c r="Q20"/>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4"/>
  <sheetViews>
    <sheetView workbookViewId="0"/>
  </sheetViews>
  <sheetFormatPr defaultRowHeight="14.4" x14ac:dyDescent="0.3"/>
  <cols>
    <col min="1" max="1" width="15.33203125" bestFit="1" customWidth="1"/>
  </cols>
  <sheetData>
    <row r="1" spans="1:1" ht="15" thickBot="1" x14ac:dyDescent="0.35">
      <c r="A1" s="101" t="s">
        <v>41</v>
      </c>
    </row>
    <row r="2" spans="1:1" x14ac:dyDescent="0.3">
      <c r="A2" s="100" t="s">
        <v>38</v>
      </c>
    </row>
    <row r="3" spans="1:1" x14ac:dyDescent="0.3">
      <c r="A3" s="98" t="s">
        <v>39</v>
      </c>
    </row>
    <row r="4" spans="1:1" ht="15" thickBot="1" x14ac:dyDescent="0.35">
      <c r="A4" s="99" t="s">
        <v>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DE430-F2D8-4A9D-989A-4EA2AC6E7B8D}">
  <dimension ref="A1:C8"/>
  <sheetViews>
    <sheetView workbookViewId="0"/>
  </sheetViews>
  <sheetFormatPr defaultColWidth="9" defaultRowHeight="14.4" x14ac:dyDescent="0.3"/>
  <cols>
    <col min="1" max="1" width="9" style="294"/>
    <col min="2" max="2" width="61" style="294" customWidth="1"/>
    <col min="3" max="3" width="11" style="294" customWidth="1"/>
    <col min="4" max="16384" width="9" style="294"/>
  </cols>
  <sheetData>
    <row r="1" spans="1:3" x14ac:dyDescent="0.3">
      <c r="A1" s="302" t="s">
        <v>116</v>
      </c>
      <c r="B1" s="302" t="s">
        <v>117</v>
      </c>
      <c r="C1" s="302" t="s">
        <v>118</v>
      </c>
    </row>
    <row r="2" spans="1:3" x14ac:dyDescent="0.3">
      <c r="A2" s="295" t="s">
        <v>139</v>
      </c>
      <c r="B2" s="294" t="s">
        <v>119</v>
      </c>
      <c r="C2" s="296">
        <v>43126</v>
      </c>
    </row>
    <row r="3" spans="1:3" x14ac:dyDescent="0.3">
      <c r="A3" s="362" t="s">
        <v>365</v>
      </c>
      <c r="B3" s="363" t="s">
        <v>366</v>
      </c>
      <c r="C3" s="296">
        <v>43245</v>
      </c>
    </row>
    <row r="4" spans="1:3" x14ac:dyDescent="0.3">
      <c r="A4" s="297"/>
      <c r="B4" s="298"/>
      <c r="C4" s="299"/>
    </row>
    <row r="5" spans="1:3" x14ac:dyDescent="0.3">
      <c r="A5" s="297"/>
      <c r="B5" s="300"/>
      <c r="C5" s="299"/>
    </row>
    <row r="6" spans="1:3" x14ac:dyDescent="0.3">
      <c r="A6" s="301"/>
    </row>
    <row r="7" spans="1:3" x14ac:dyDescent="0.3">
      <c r="A7" s="301"/>
    </row>
    <row r="8" spans="1:3" x14ac:dyDescent="0.3">
      <c r="A8" s="30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34"/>
  <sheetViews>
    <sheetView zoomScale="85" zoomScaleNormal="85" workbookViewId="0">
      <pane ySplit="10" topLeftCell="A11" activePane="bottomLeft" state="frozen"/>
      <selection pane="bottomLeft" activeCell="I13" sqref="I13"/>
    </sheetView>
  </sheetViews>
  <sheetFormatPr defaultColWidth="9" defaultRowHeight="14.4" x14ac:dyDescent="0.3"/>
  <cols>
    <col min="1" max="1" width="2" style="17" customWidth="1"/>
    <col min="2" max="2" width="28.33203125" style="17" customWidth="1"/>
    <col min="3" max="12" width="18.5546875" style="17" customWidth="1"/>
    <col min="13" max="13" width="25.88671875" style="17" bestFit="1" customWidth="1"/>
    <col min="14" max="19" width="18.5546875" style="17" customWidth="1"/>
    <col min="20" max="16384" width="9" style="17"/>
  </cols>
  <sheetData>
    <row r="1" spans="2:19" ht="15" thickBot="1" x14ac:dyDescent="0.35"/>
    <row r="2" spans="2:19" ht="21.6" thickBot="1" x14ac:dyDescent="0.35">
      <c r="B2" s="114" t="s">
        <v>98</v>
      </c>
      <c r="C2" s="114" t="s">
        <v>99</v>
      </c>
      <c r="D2" s="391" t="s">
        <v>100</v>
      </c>
      <c r="E2" s="391"/>
    </row>
    <row r="3" spans="2:19" ht="21.6" thickBot="1" x14ac:dyDescent="0.35">
      <c r="B3" s="113" t="s">
        <v>114</v>
      </c>
      <c r="C3" s="113" t="s">
        <v>115</v>
      </c>
      <c r="D3" s="392">
        <v>43179</v>
      </c>
      <c r="E3" s="392"/>
    </row>
    <row r="4" spans="2:19" ht="15" thickBot="1" x14ac:dyDescent="0.35"/>
    <row r="5" spans="2:19" ht="26.4" thickBot="1" x14ac:dyDescent="0.35">
      <c r="B5" s="396" t="str">
        <f>"Site rollout schedule for site: " &amp; B3 &amp; " - " &amp; C3</f>
        <v>Site rollout schedule for site: {SiteName} - {SiteCode}</v>
      </c>
      <c r="C5" s="397"/>
      <c r="D5" s="397"/>
      <c r="E5" s="397"/>
      <c r="F5" s="397"/>
      <c r="G5" s="397"/>
      <c r="H5" s="397"/>
      <c r="I5" s="397"/>
      <c r="J5" s="397"/>
      <c r="K5" s="397"/>
      <c r="L5" s="397"/>
      <c r="M5" s="397"/>
      <c r="N5" s="397"/>
      <c r="O5" s="397"/>
      <c r="P5" s="397"/>
      <c r="Q5" s="397"/>
      <c r="R5" s="397"/>
      <c r="S5" s="398"/>
    </row>
    <row r="6" spans="2:19" s="19" customFormat="1" ht="26.4" thickBot="1" x14ac:dyDescent="0.35">
      <c r="B6" s="400" t="s">
        <v>325</v>
      </c>
      <c r="C6" s="400"/>
      <c r="D6" s="400"/>
      <c r="E6" s="400"/>
      <c r="F6" s="400"/>
      <c r="G6" s="400"/>
      <c r="H6" s="400"/>
      <c r="I6" s="400"/>
      <c r="J6" s="400"/>
      <c r="K6" s="400"/>
      <c r="L6" s="400"/>
      <c r="M6" s="310" t="s">
        <v>326</v>
      </c>
      <c r="N6" s="399" t="s">
        <v>327</v>
      </c>
      <c r="O6" s="399"/>
      <c r="P6" s="399"/>
      <c r="Q6" s="399"/>
      <c r="R6" s="399"/>
      <c r="S6" s="399"/>
    </row>
    <row r="7" spans="2:19" s="6" customFormat="1" ht="19.5" customHeight="1" thickBot="1" x14ac:dyDescent="0.35">
      <c r="B7" s="311" t="s">
        <v>328</v>
      </c>
      <c r="C7" s="393" t="s">
        <v>329</v>
      </c>
      <c r="D7" s="394"/>
      <c r="E7" s="394"/>
      <c r="F7" s="394"/>
      <c r="G7" s="394"/>
      <c r="H7" s="394"/>
      <c r="I7" s="394"/>
      <c r="J7" s="394"/>
      <c r="K7" s="394"/>
      <c r="L7" s="395"/>
      <c r="M7" s="401" t="s">
        <v>96</v>
      </c>
      <c r="N7" s="393" t="s">
        <v>330</v>
      </c>
      <c r="O7" s="394"/>
      <c r="P7" s="394"/>
      <c r="Q7" s="394"/>
      <c r="R7" s="394"/>
      <c r="S7" s="395"/>
    </row>
    <row r="8" spans="2:19" s="18" customFormat="1" ht="18.600000000000001" thickBot="1" x14ac:dyDescent="0.35">
      <c r="B8" s="311" t="s">
        <v>31</v>
      </c>
      <c r="C8" s="303" t="s">
        <v>112</v>
      </c>
      <c r="D8" s="303" t="s">
        <v>111</v>
      </c>
      <c r="E8" s="303" t="s">
        <v>30</v>
      </c>
      <c r="F8" s="304" t="s">
        <v>29</v>
      </c>
      <c r="G8" s="305" t="s">
        <v>28</v>
      </c>
      <c r="H8" s="303" t="s">
        <v>26</v>
      </c>
      <c r="I8" s="306" t="s">
        <v>27</v>
      </c>
      <c r="J8" s="304" t="s">
        <v>25</v>
      </c>
      <c r="K8" s="303" t="s">
        <v>24</v>
      </c>
      <c r="L8" s="303" t="s">
        <v>23</v>
      </c>
      <c r="M8" s="402"/>
      <c r="N8" s="303" t="s">
        <v>32</v>
      </c>
      <c r="O8" s="303" t="s">
        <v>33</v>
      </c>
      <c r="P8" s="303" t="s">
        <v>34</v>
      </c>
      <c r="Q8" s="303" t="s">
        <v>35</v>
      </c>
      <c r="R8" s="303" t="s">
        <v>36</v>
      </c>
      <c r="S8" s="303" t="s">
        <v>37</v>
      </c>
    </row>
    <row r="9" spans="2:19" s="18" customFormat="1" ht="21.6" thickBot="1" x14ac:dyDescent="0.35">
      <c r="B9" s="311" t="s">
        <v>101</v>
      </c>
      <c r="C9" s="307">
        <f t="shared" ref="C9:I9" si="0">D9-7</f>
        <v>43109</v>
      </c>
      <c r="D9" s="307">
        <f t="shared" si="0"/>
        <v>43116</v>
      </c>
      <c r="E9" s="307">
        <f t="shared" si="0"/>
        <v>43123</v>
      </c>
      <c r="F9" s="307">
        <f t="shared" si="0"/>
        <v>43130</v>
      </c>
      <c r="G9" s="308">
        <f t="shared" si="0"/>
        <v>43137</v>
      </c>
      <c r="H9" s="307">
        <f t="shared" si="0"/>
        <v>43144</v>
      </c>
      <c r="I9" s="307">
        <f t="shared" si="0"/>
        <v>43151</v>
      </c>
      <c r="J9" s="308">
        <f>K9-7</f>
        <v>43158</v>
      </c>
      <c r="K9" s="307">
        <f>L9-7</f>
        <v>43165</v>
      </c>
      <c r="L9" s="307">
        <f>M9-7</f>
        <v>43172</v>
      </c>
      <c r="M9" s="309">
        <f>$D$3</f>
        <v>43179</v>
      </c>
      <c r="N9" s="307">
        <f>M9+7</f>
        <v>43186</v>
      </c>
      <c r="O9" s="307">
        <f>N9+7</f>
        <v>43193</v>
      </c>
      <c r="P9" s="307">
        <f t="shared" ref="P9:S9" si="1">O9+7</f>
        <v>43200</v>
      </c>
      <c r="Q9" s="307">
        <f t="shared" si="1"/>
        <v>43207</v>
      </c>
      <c r="R9" s="307">
        <f t="shared" si="1"/>
        <v>43214</v>
      </c>
      <c r="S9" s="307">
        <f t="shared" si="1"/>
        <v>43221</v>
      </c>
    </row>
    <row r="10" spans="2:19" s="61" customFormat="1" ht="35.25" customHeight="1" thickBot="1" x14ac:dyDescent="0.35">
      <c r="B10" s="312" t="s">
        <v>331</v>
      </c>
      <c r="C10" s="60">
        <f>MAX('1-Playbook Preparation'!C5,'1-Playbook Preparation'!C9)</f>
        <v>1</v>
      </c>
      <c r="D10" s="60">
        <f>MAX('1-Playbook Preparation'!C9,'1-Playbook Preparation'!C6,'5-Usage &amp; Quality'!C5)</f>
        <v>1</v>
      </c>
      <c r="E10" s="60">
        <f>MAX('1-Playbook Preparation'!C6,'2-Site Voice Readiness'!C5,'2-Site Voice Readiness'!C6,'3-User Enablement'!C6,'4-Endpoints'!C10,'4-Endpoints'!C11)</f>
        <v>1</v>
      </c>
      <c r="F10" s="60">
        <f>MAX('1-Playbook Preparation'!C10,'1-Playbook Preparation'!C11,'2-Site Voice Readiness'!C42,'2-Site Voice Readiness'!C7:C9,'2-Site Voice Readiness'!C15,'4-Endpoints'!C11,'4-Endpoints'!C14,'6-Adoption'!C11)</f>
        <v>1</v>
      </c>
      <c r="G10" s="93">
        <f>MAX('2-Site Voice Readiness'!C16,'2-Site Voice Readiness'!C17:C19,'2-Site Voice Readiness'!C22,'2-Site Voice Readiness'!C10:C11,'4-Endpoints'!C11,'4-Endpoints'!C12,'6-Adoption'!C12,'6-Adoption'!C7,'5-Usage &amp; Quality'!C7)</f>
        <v>1</v>
      </c>
      <c r="H10" s="93">
        <f>MAX('2-Site Voice Readiness'!C12,'4-Endpoints'!C11,'4-Endpoints'!C13,'6-Adoption'!C5,'6-Adoption'!C13,'5-Usage &amp; Quality'!C7)</f>
        <v>1</v>
      </c>
      <c r="I10" s="93">
        <f>MAX('3-User Enablement'!C8:C10,'3-User Enablement'!C11,'4-Endpoints'!C5,'4-Endpoints'!C7,'5-Usage &amp; Quality'!C7,'2-Site Voice Readiness'!C33:C34)</f>
        <v>1</v>
      </c>
      <c r="J10" s="93">
        <f>MAX('4-Endpoints'!C15,'4-Endpoints'!C5,'6-Adoption'!C23,'6-Adoption'!C17,'6-Adoption'!C27,'6-Adoption'!C8,'2-Site Voice Readiness'!C35:C36,'2-Site Voice Readiness'!C37,'2-Site Voice Readiness'!C38)</f>
        <v>1</v>
      </c>
      <c r="K10" s="93">
        <f>MAX('2-Site Voice Readiness'!C23,'2-Site Voice Readiness'!C24:C26,'2-Site Voice Readiness'!C27,'2-Site Voice Readiness'!C30,'4-Endpoints'!C16,'4-Endpoints'!C5,'6-Adoption'!C18,'6-Adoption'!C6,'6-Adoption'!C27,'5-Usage &amp; Quality'!C7)</f>
        <v>1</v>
      </c>
      <c r="L10" s="93">
        <f>MAX('2-Site Voice Readiness'!C29,'3-User Enablement'!C12,'3-User Enablement'!C13,'3-User Enablement'!C14,'3-User Enablement'!C15,'3-User Enablement'!C16,'3-User Enablement'!C17,'4-Endpoints'!C16,'5-Usage &amp; Quality'!C7,'6-Adoption'!C20,'3-User Enablement'!C18,'2-Site Voice Readiness'!C39)</f>
        <v>1</v>
      </c>
      <c r="M10" s="93">
        <f>MAX('5-Usage &amp; Quality'!C7,'6-Adoption'!C20,'6-Adoption'!C14,'6-Adoption'!C28:C29)</f>
        <v>1</v>
      </c>
      <c r="N10" s="93">
        <f>MAX('5-Usage &amp; Quality'!C7,'5-Usage &amp; Quality'!C6,'6-Adoption'!C20,'6-Adoption'!C28:C29,'6-Adoption'!C14,'6-Adoption'!C19)</f>
        <v>1</v>
      </c>
      <c r="O10" s="93">
        <f>MAX('5-Usage &amp; Quality'!C7,'5-Usage &amp; Quality'!C6,'6-Adoption'!C28:C29,'6-Adoption'!C24,'6-Adoption'!C19)</f>
        <v>1</v>
      </c>
      <c r="P10" s="93">
        <f>MAX('5-Usage &amp; Quality'!C7,'5-Usage &amp; Quality'!C6,'6-Adoption'!C24,'6-Adoption'!C19)</f>
        <v>1</v>
      </c>
      <c r="Q10" s="93">
        <f>MAX('5-Usage &amp; Quality'!C7,'5-Usage &amp; Quality'!C6,'6-Adoption'!C24,'6-Adoption'!C19)</f>
        <v>1</v>
      </c>
      <c r="R10" s="93">
        <f>MAX('5-Usage &amp; Quality'!C7,'5-Usage &amp; Quality'!C6,'6-Adoption'!C24,'6-Adoption'!C19)</f>
        <v>1</v>
      </c>
      <c r="S10" s="93">
        <f>MAX('5-Usage &amp; Quality'!C7,'5-Usage &amp; Quality'!C6,'6-Adoption'!C24,'6-Adoption'!C19)</f>
        <v>1</v>
      </c>
    </row>
    <row r="11" spans="2:19" s="61" customFormat="1" ht="63.75" customHeight="1" thickBot="1" x14ac:dyDescent="0.35">
      <c r="B11" s="403" t="s">
        <v>199</v>
      </c>
      <c r="C11" s="94" t="s">
        <v>203</v>
      </c>
      <c r="D11" s="94" t="s">
        <v>205</v>
      </c>
      <c r="E11" s="405" t="s">
        <v>334</v>
      </c>
      <c r="F11" s="407"/>
      <c r="G11" s="95"/>
      <c r="H11" s="95"/>
      <c r="I11" s="95"/>
      <c r="J11" s="95"/>
      <c r="K11" s="95"/>
      <c r="L11" s="95"/>
      <c r="M11" s="95"/>
      <c r="N11" s="95"/>
      <c r="O11" s="95"/>
      <c r="P11" s="95"/>
      <c r="Q11" s="95"/>
      <c r="R11" s="95"/>
      <c r="S11" s="95"/>
    </row>
    <row r="12" spans="2:19" s="61" customFormat="1" ht="59.25" customHeight="1" thickBot="1" x14ac:dyDescent="0.35">
      <c r="B12" s="404"/>
      <c r="C12" s="405" t="s">
        <v>113</v>
      </c>
      <c r="D12" s="406"/>
      <c r="E12" s="96"/>
      <c r="F12" s="97" t="s">
        <v>335</v>
      </c>
      <c r="G12" s="285"/>
      <c r="H12" s="285"/>
      <c r="I12" s="285"/>
      <c r="J12" s="285"/>
      <c r="K12" s="285"/>
      <c r="L12" s="285"/>
      <c r="M12" s="285"/>
      <c r="N12" s="285"/>
      <c r="O12" s="285"/>
      <c r="P12" s="285"/>
      <c r="Q12" s="285"/>
      <c r="R12" s="285"/>
      <c r="S12" s="285"/>
    </row>
    <row r="13" spans="2:19" s="9" customFormat="1" ht="84.75" customHeight="1" x14ac:dyDescent="0.3">
      <c r="B13" s="408" t="s">
        <v>200</v>
      </c>
      <c r="C13" s="129"/>
      <c r="D13" s="129"/>
      <c r="E13" s="121" t="s">
        <v>91</v>
      </c>
      <c r="F13" s="121" t="s">
        <v>371</v>
      </c>
      <c r="G13" s="122" t="s">
        <v>210</v>
      </c>
      <c r="H13" s="122" t="s">
        <v>208</v>
      </c>
      <c r="I13" s="122" t="s">
        <v>396</v>
      </c>
      <c r="J13" s="122" t="s">
        <v>390</v>
      </c>
      <c r="K13" s="126" t="s">
        <v>212</v>
      </c>
      <c r="L13" s="122" t="s">
        <v>216</v>
      </c>
      <c r="M13" s="130"/>
      <c r="N13" s="130"/>
      <c r="O13" s="130"/>
      <c r="P13" s="130"/>
      <c r="Q13" s="130"/>
      <c r="R13" s="130"/>
      <c r="S13" s="130"/>
    </row>
    <row r="14" spans="2:19" s="9" customFormat="1" ht="91.8" customHeight="1" x14ac:dyDescent="0.3">
      <c r="B14" s="409"/>
      <c r="C14" s="131"/>
      <c r="D14" s="131"/>
      <c r="E14" s="122" t="s">
        <v>336</v>
      </c>
      <c r="F14" s="122" t="s">
        <v>339</v>
      </c>
      <c r="G14" s="122" t="s">
        <v>211</v>
      </c>
      <c r="H14" s="122"/>
      <c r="I14" s="130"/>
      <c r="J14" s="122" t="s">
        <v>391</v>
      </c>
      <c r="K14" s="122" t="s">
        <v>213</v>
      </c>
      <c r="L14" s="122" t="s">
        <v>394</v>
      </c>
      <c r="M14" s="130"/>
      <c r="N14" s="130"/>
      <c r="O14" s="130"/>
      <c r="P14" s="130"/>
      <c r="Q14" s="130"/>
      <c r="R14" s="130"/>
      <c r="S14" s="130"/>
    </row>
    <row r="15" spans="2:19" s="9" customFormat="1" ht="92.25" customHeight="1" x14ac:dyDescent="0.3">
      <c r="B15" s="409"/>
      <c r="C15" s="131"/>
      <c r="D15" s="131"/>
      <c r="E15" s="130"/>
      <c r="F15" s="122" t="s">
        <v>340</v>
      </c>
      <c r="G15" s="122" t="s">
        <v>342</v>
      </c>
      <c r="H15" s="122"/>
      <c r="I15" s="130"/>
      <c r="J15" s="122" t="s">
        <v>392</v>
      </c>
      <c r="K15" s="122" t="s">
        <v>214</v>
      </c>
      <c r="L15" s="122"/>
      <c r="M15" s="130"/>
      <c r="N15" s="130"/>
      <c r="O15" s="130"/>
      <c r="P15" s="130"/>
      <c r="Q15" s="130"/>
      <c r="R15" s="130"/>
      <c r="S15" s="130"/>
    </row>
    <row r="16" spans="2:19" s="9" customFormat="1" ht="69.599999999999994" thickBot="1" x14ac:dyDescent="0.35">
      <c r="B16" s="410"/>
      <c r="C16" s="131"/>
      <c r="D16" s="131"/>
      <c r="E16" s="132"/>
      <c r="F16" s="122"/>
      <c r="G16" s="122" t="s">
        <v>207</v>
      </c>
      <c r="H16" s="130"/>
      <c r="I16" s="130"/>
      <c r="J16" s="130"/>
      <c r="K16" s="122" t="s">
        <v>217</v>
      </c>
      <c r="L16" s="122"/>
      <c r="M16" s="130"/>
      <c r="N16" s="130"/>
      <c r="O16" s="130"/>
      <c r="P16" s="130"/>
      <c r="Q16" s="130"/>
      <c r="R16" s="130"/>
      <c r="S16" s="130"/>
    </row>
    <row r="17" spans="2:19" ht="89.4" customHeight="1" x14ac:dyDescent="0.3">
      <c r="B17" s="411" t="s">
        <v>122</v>
      </c>
      <c r="C17" s="123"/>
      <c r="D17" s="123" t="s">
        <v>271</v>
      </c>
      <c r="E17" s="127" t="s">
        <v>274</v>
      </c>
      <c r="F17" s="124"/>
      <c r="G17" s="133"/>
      <c r="H17" s="123"/>
      <c r="I17" s="123" t="s">
        <v>278</v>
      </c>
      <c r="J17" s="125"/>
      <c r="K17" s="367"/>
      <c r="L17" s="123" t="s">
        <v>281</v>
      </c>
      <c r="M17" s="369"/>
      <c r="N17" s="133"/>
      <c r="O17" s="133"/>
      <c r="P17" s="133"/>
      <c r="Q17" s="133"/>
      <c r="R17" s="133"/>
      <c r="S17" s="133"/>
    </row>
    <row r="18" spans="2:19" ht="41.4" x14ac:dyDescent="0.3">
      <c r="B18" s="412"/>
      <c r="C18" s="134"/>
      <c r="D18" s="134"/>
      <c r="E18" s="127" t="s">
        <v>218</v>
      </c>
      <c r="F18" s="136"/>
      <c r="G18" s="135"/>
      <c r="H18" s="127"/>
      <c r="I18" s="127" t="s">
        <v>219</v>
      </c>
      <c r="J18" s="127"/>
      <c r="K18" s="136"/>
      <c r="L18" s="127" t="s">
        <v>343</v>
      </c>
      <c r="M18" s="135"/>
      <c r="N18" s="135"/>
      <c r="O18" s="135"/>
      <c r="P18" s="135"/>
      <c r="Q18" s="135"/>
      <c r="R18" s="135"/>
      <c r="S18" s="135"/>
    </row>
    <row r="19" spans="2:19" ht="41.4" customHeight="1" x14ac:dyDescent="0.3">
      <c r="B19" s="412"/>
      <c r="C19" s="134"/>
      <c r="D19" s="134"/>
      <c r="E19" s="135"/>
      <c r="F19" s="136"/>
      <c r="G19" s="135"/>
      <c r="H19" s="135"/>
      <c r="I19" s="135"/>
      <c r="J19" s="153"/>
      <c r="K19" s="136"/>
      <c r="L19" s="128" t="s">
        <v>236</v>
      </c>
      <c r="M19" s="135"/>
      <c r="N19" s="135"/>
      <c r="O19" s="135"/>
      <c r="P19" s="135"/>
      <c r="Q19" s="135"/>
      <c r="R19" s="135"/>
      <c r="S19" s="135"/>
    </row>
    <row r="20" spans="2:19" ht="52.2" customHeight="1" x14ac:dyDescent="0.3">
      <c r="B20" s="412"/>
      <c r="C20" s="134"/>
      <c r="D20" s="134"/>
      <c r="E20" s="135"/>
      <c r="F20" s="136"/>
      <c r="G20" s="135"/>
      <c r="H20" s="135"/>
      <c r="I20" s="135"/>
      <c r="J20" s="136"/>
      <c r="K20" s="136"/>
      <c r="L20" s="128" t="s">
        <v>285</v>
      </c>
      <c r="M20" s="135"/>
      <c r="N20" s="135"/>
      <c r="O20" s="135"/>
      <c r="P20" s="135"/>
      <c r="Q20" s="135"/>
      <c r="R20" s="135"/>
      <c r="S20" s="135"/>
    </row>
    <row r="21" spans="2:19" ht="52.8" customHeight="1" x14ac:dyDescent="0.3">
      <c r="B21" s="412"/>
      <c r="C21" s="134"/>
      <c r="D21" s="134"/>
      <c r="E21" s="135"/>
      <c r="F21" s="136"/>
      <c r="G21" s="135"/>
      <c r="H21" s="135"/>
      <c r="I21" s="135"/>
      <c r="J21" s="136"/>
      <c r="K21" s="136"/>
      <c r="L21" s="128" t="s">
        <v>287</v>
      </c>
      <c r="M21" s="135"/>
      <c r="N21" s="135"/>
      <c r="O21" s="135"/>
      <c r="P21" s="135"/>
      <c r="Q21" s="135"/>
      <c r="R21" s="135"/>
      <c r="S21" s="135"/>
    </row>
    <row r="22" spans="2:19" ht="51" customHeight="1" x14ac:dyDescent="0.3">
      <c r="B22" s="412"/>
      <c r="C22" s="134"/>
      <c r="D22" s="134"/>
      <c r="E22" s="135"/>
      <c r="F22" s="136"/>
      <c r="G22" s="135"/>
      <c r="H22" s="135"/>
      <c r="I22" s="135"/>
      <c r="J22" s="136"/>
      <c r="K22" s="136"/>
      <c r="L22" s="128" t="s">
        <v>220</v>
      </c>
      <c r="M22" s="135"/>
      <c r="N22" s="135"/>
      <c r="O22" s="135"/>
      <c r="P22" s="135"/>
      <c r="Q22" s="135"/>
      <c r="R22" s="135"/>
      <c r="S22" s="135"/>
    </row>
    <row r="23" spans="2:19" ht="51" customHeight="1" thickBot="1" x14ac:dyDescent="0.35">
      <c r="B23" s="413"/>
      <c r="C23" s="134"/>
      <c r="D23" s="134"/>
      <c r="E23" s="135"/>
      <c r="F23" s="136"/>
      <c r="G23" s="135"/>
      <c r="H23" s="135"/>
      <c r="I23" s="135"/>
      <c r="J23" s="136"/>
      <c r="K23" s="136"/>
      <c r="L23" s="368" t="s">
        <v>389</v>
      </c>
      <c r="M23" s="370"/>
      <c r="N23" s="370"/>
      <c r="O23" s="370"/>
      <c r="P23" s="370"/>
      <c r="Q23" s="370"/>
      <c r="R23" s="370"/>
      <c r="S23" s="370"/>
    </row>
    <row r="24" spans="2:19" ht="95.4" customHeight="1" thickBot="1" x14ac:dyDescent="0.35">
      <c r="B24" s="374" t="s">
        <v>123</v>
      </c>
      <c r="C24" s="137"/>
      <c r="D24" s="120"/>
      <c r="E24" s="29" t="s">
        <v>345</v>
      </c>
      <c r="F24" s="29" t="s">
        <v>93</v>
      </c>
      <c r="G24" s="29" t="s">
        <v>221</v>
      </c>
      <c r="H24" s="29" t="s">
        <v>94</v>
      </c>
      <c r="I24" s="29" t="s">
        <v>294</v>
      </c>
      <c r="J24" s="29" t="s">
        <v>332</v>
      </c>
      <c r="K24" s="371" t="s">
        <v>347</v>
      </c>
      <c r="L24" s="373"/>
      <c r="M24" s="371"/>
      <c r="N24" s="372"/>
      <c r="O24" s="372"/>
      <c r="P24" s="372"/>
      <c r="Q24" s="372"/>
      <c r="R24" s="372"/>
      <c r="S24" s="373"/>
    </row>
    <row r="25" spans="2:19" ht="79.5" customHeight="1" thickBot="1" x14ac:dyDescent="0.35">
      <c r="B25" s="375"/>
      <c r="C25" s="139"/>
      <c r="D25" s="138"/>
      <c r="E25" s="371" t="s">
        <v>350</v>
      </c>
      <c r="F25" s="372"/>
      <c r="G25" s="372"/>
      <c r="H25" s="373"/>
      <c r="I25" s="371" t="s">
        <v>292</v>
      </c>
      <c r="J25" s="372"/>
      <c r="K25" s="373"/>
      <c r="L25" s="286"/>
      <c r="M25" s="371"/>
      <c r="N25" s="372"/>
      <c r="O25" s="372"/>
      <c r="P25" s="372"/>
      <c r="Q25" s="372"/>
      <c r="R25" s="372"/>
      <c r="S25" s="373"/>
    </row>
    <row r="26" spans="2:19" ht="42" thickBot="1" x14ac:dyDescent="0.35">
      <c r="B26" s="313" t="s">
        <v>201</v>
      </c>
      <c r="C26" s="141"/>
      <c r="D26" s="287" t="s">
        <v>224</v>
      </c>
      <c r="E26" s="140"/>
      <c r="F26" s="140"/>
      <c r="G26" s="381" t="s">
        <v>228</v>
      </c>
      <c r="H26" s="382"/>
      <c r="I26" s="382"/>
      <c r="J26" s="382"/>
      <c r="K26" s="382"/>
      <c r="L26" s="382"/>
      <c r="M26" s="382"/>
      <c r="N26" s="382"/>
      <c r="O26" s="382"/>
      <c r="P26" s="382"/>
      <c r="Q26" s="382"/>
      <c r="R26" s="382"/>
      <c r="S26" s="383"/>
    </row>
    <row r="27" spans="2:19" ht="30.75" customHeight="1" thickBot="1" x14ac:dyDescent="0.35">
      <c r="B27" s="314"/>
      <c r="C27" s="141"/>
      <c r="D27" s="143"/>
      <c r="E27" s="142"/>
      <c r="F27" s="144"/>
      <c r="G27" s="290"/>
      <c r="H27" s="290"/>
      <c r="I27" s="140"/>
      <c r="J27" s="140"/>
      <c r="K27" s="290"/>
      <c r="L27" s="140"/>
      <c r="M27" s="140"/>
      <c r="N27" s="387" t="s">
        <v>225</v>
      </c>
      <c r="O27" s="388"/>
      <c r="P27" s="388"/>
      <c r="Q27" s="388"/>
      <c r="R27" s="388"/>
      <c r="S27" s="389"/>
    </row>
    <row r="28" spans="2:19" ht="61.5" customHeight="1" thickBot="1" x14ac:dyDescent="0.35">
      <c r="B28" s="378" t="s">
        <v>202</v>
      </c>
      <c r="C28" s="145"/>
      <c r="D28" s="145"/>
      <c r="E28" s="102"/>
      <c r="F28" s="105" t="s">
        <v>76</v>
      </c>
      <c r="G28" s="102" t="s">
        <v>352</v>
      </c>
      <c r="H28" s="108" t="s">
        <v>229</v>
      </c>
      <c r="I28" s="105"/>
      <c r="J28" s="105" t="s">
        <v>353</v>
      </c>
      <c r="K28" s="108" t="s">
        <v>232</v>
      </c>
      <c r="L28" s="376" t="s">
        <v>233</v>
      </c>
      <c r="M28" s="377"/>
      <c r="N28" s="384"/>
      <c r="O28" s="376" t="s">
        <v>235</v>
      </c>
      <c r="P28" s="377"/>
      <c r="Q28" s="377"/>
      <c r="R28" s="377"/>
      <c r="S28" s="384"/>
    </row>
    <row r="29" spans="2:19" ht="57" customHeight="1" thickBot="1" x14ac:dyDescent="0.35">
      <c r="B29" s="379"/>
      <c r="C29" s="146"/>
      <c r="D29" s="146"/>
      <c r="E29" s="106"/>
      <c r="F29" s="108"/>
      <c r="G29" s="111" t="s">
        <v>230</v>
      </c>
      <c r="H29" s="108" t="s">
        <v>92</v>
      </c>
      <c r="I29" s="108"/>
      <c r="J29" s="108" t="s">
        <v>95</v>
      </c>
      <c r="K29" s="108" t="s">
        <v>358</v>
      </c>
      <c r="L29" s="104"/>
      <c r="M29" s="376" t="s">
        <v>324</v>
      </c>
      <c r="N29" s="377"/>
      <c r="O29" s="390"/>
      <c r="P29" s="107"/>
      <c r="Q29" s="107"/>
      <c r="R29" s="107"/>
      <c r="S29" s="107"/>
    </row>
    <row r="30" spans="2:19" ht="52.5" customHeight="1" thickBot="1" x14ac:dyDescent="0.35">
      <c r="B30" s="379"/>
      <c r="C30" s="146"/>
      <c r="D30" s="146"/>
      <c r="E30" s="111"/>
      <c r="F30" s="107"/>
      <c r="G30" s="292"/>
      <c r="H30" s="107"/>
      <c r="I30" s="108"/>
      <c r="J30" s="108" t="s">
        <v>356</v>
      </c>
      <c r="K30" s="109"/>
      <c r="L30" s="291"/>
      <c r="M30" s="385" t="s">
        <v>359</v>
      </c>
      <c r="N30" s="386"/>
      <c r="O30" s="107"/>
      <c r="P30" s="107"/>
      <c r="Q30" s="107"/>
      <c r="R30" s="107"/>
      <c r="S30" s="107"/>
    </row>
    <row r="31" spans="2:19" ht="33.75" customHeight="1" thickBot="1" x14ac:dyDescent="0.35">
      <c r="B31" s="379"/>
      <c r="C31" s="146"/>
      <c r="D31" s="146"/>
      <c r="E31" s="111"/>
      <c r="F31" s="107"/>
      <c r="G31" s="292"/>
      <c r="H31" s="107"/>
      <c r="I31" s="107"/>
      <c r="J31" s="376" t="s">
        <v>322</v>
      </c>
      <c r="K31" s="377"/>
      <c r="L31" s="108"/>
      <c r="M31" s="105"/>
      <c r="N31" s="376" t="s">
        <v>317</v>
      </c>
      <c r="O31" s="377"/>
      <c r="P31" s="377"/>
      <c r="Q31" s="377"/>
      <c r="R31" s="377"/>
      <c r="S31" s="384"/>
    </row>
    <row r="32" spans="2:19" ht="32.25" customHeight="1" thickBot="1" x14ac:dyDescent="0.35">
      <c r="B32" s="380"/>
      <c r="C32" s="147"/>
      <c r="D32" s="147"/>
      <c r="E32" s="112"/>
      <c r="F32" s="110"/>
      <c r="G32" s="293"/>
      <c r="H32" s="110"/>
      <c r="I32" s="110"/>
      <c r="J32" s="110"/>
      <c r="K32" s="103"/>
      <c r="L32" s="109"/>
      <c r="M32" s="109"/>
      <c r="N32" s="103"/>
      <c r="O32" s="103"/>
      <c r="P32" s="103"/>
      <c r="Q32" s="103"/>
      <c r="R32" s="103"/>
      <c r="S32" s="289"/>
    </row>
    <row r="33" spans="2:10" x14ac:dyDescent="0.3">
      <c r="B33" s="6"/>
      <c r="C33" s="6"/>
      <c r="D33" s="6"/>
      <c r="E33" s="6"/>
    </row>
    <row r="34" spans="2:10" x14ac:dyDescent="0.3">
      <c r="B34" s="6"/>
      <c r="C34" s="6"/>
      <c r="D34" s="6"/>
      <c r="E34" s="6"/>
      <c r="J34" s="7"/>
    </row>
  </sheetData>
  <mergeCells count="28">
    <mergeCell ref="B11:B12"/>
    <mergeCell ref="C12:D12"/>
    <mergeCell ref="E11:F11"/>
    <mergeCell ref="B13:B16"/>
    <mergeCell ref="B17:B23"/>
    <mergeCell ref="D2:E2"/>
    <mergeCell ref="D3:E3"/>
    <mergeCell ref="C7:L7"/>
    <mergeCell ref="B5:S5"/>
    <mergeCell ref="N6:S6"/>
    <mergeCell ref="B6:L6"/>
    <mergeCell ref="N7:S7"/>
    <mergeCell ref="M7:M8"/>
    <mergeCell ref="I25:K25"/>
    <mergeCell ref="B24:B25"/>
    <mergeCell ref="J31:K31"/>
    <mergeCell ref="B28:B32"/>
    <mergeCell ref="G26:S26"/>
    <mergeCell ref="O28:S28"/>
    <mergeCell ref="L28:N28"/>
    <mergeCell ref="M30:N30"/>
    <mergeCell ref="N31:S31"/>
    <mergeCell ref="E25:H25"/>
    <mergeCell ref="N27:S27"/>
    <mergeCell ref="M29:O29"/>
    <mergeCell ref="M24:S24"/>
    <mergeCell ref="K24:L24"/>
    <mergeCell ref="M25:S25"/>
  </mergeCells>
  <conditionalFormatting sqref="L21">
    <cfRule type="expression" dxfId="27" priority="84">
      <formula>$G22="Completed"</formula>
    </cfRule>
    <cfRule type="expression" dxfId="26" priority="85">
      <formula>$G22="Not Applicable"</formula>
    </cfRule>
    <cfRule type="expression" dxfId="25" priority="86">
      <formula>$G22="In Progress"</formula>
    </cfRule>
    <cfRule type="expression" dxfId="24" priority="87">
      <formula>$G22="Blocked"</formula>
    </cfRule>
  </conditionalFormatting>
  <conditionalFormatting sqref="L20">
    <cfRule type="expression" dxfId="23" priority="88">
      <formula>#REF!="Completed"</formula>
    </cfRule>
    <cfRule type="expression" dxfId="22" priority="89">
      <formula>#REF!="Not Applicable"</formula>
    </cfRule>
    <cfRule type="expression" dxfId="21" priority="90">
      <formula>#REF!="In Progress"</formula>
    </cfRule>
    <cfRule type="expression" dxfId="20" priority="91">
      <formula>#REF!="Blocked"</formula>
    </cfRule>
  </conditionalFormatting>
  <conditionalFormatting sqref="F12 E10:E11">
    <cfRule type="cellIs" dxfId="19" priority="25" operator="equal">
      <formula>2</formula>
    </cfRule>
    <cfRule type="cellIs" dxfId="18" priority="26" operator="equal">
      <formula>1</formula>
    </cfRule>
    <cfRule type="cellIs" dxfId="17" priority="27" operator="equal">
      <formula>0</formula>
    </cfRule>
  </conditionalFormatting>
  <conditionalFormatting sqref="F10:S10">
    <cfRule type="cellIs" dxfId="16" priority="17" operator="equal">
      <formula>2</formula>
    </cfRule>
    <cfRule type="cellIs" dxfId="15" priority="18" operator="equal">
      <formula>1</formula>
    </cfRule>
    <cfRule type="cellIs" dxfId="14" priority="19" operator="equal">
      <formula>0</formula>
    </cfRule>
  </conditionalFormatting>
  <conditionalFormatting sqref="C10">
    <cfRule type="cellIs" dxfId="13" priority="13" operator="equal">
      <formula>2</formula>
    </cfRule>
    <cfRule type="cellIs" dxfId="12" priority="14" operator="equal">
      <formula>1</formula>
    </cfRule>
    <cfRule type="cellIs" dxfId="11" priority="15" operator="equal">
      <formula>0</formula>
    </cfRule>
  </conditionalFormatting>
  <conditionalFormatting sqref="D10">
    <cfRule type="cellIs" dxfId="10" priority="9" operator="equal">
      <formula>2</formula>
    </cfRule>
    <cfRule type="cellIs" dxfId="9" priority="10" operator="equal">
      <formula>1</formula>
    </cfRule>
    <cfRule type="cellIs" dxfId="8" priority="11" operator="equal">
      <formula>0</formula>
    </cfRule>
  </conditionalFormatting>
  <conditionalFormatting sqref="M17">
    <cfRule type="expression" dxfId="7" priority="144">
      <formula>$H17="Completed"</formula>
    </cfRule>
    <cfRule type="expression" dxfId="6" priority="145">
      <formula>$H17="Not Applicable"</formula>
    </cfRule>
    <cfRule type="expression" dxfId="5" priority="146">
      <formula>$H17="In Progress"</formula>
    </cfRule>
    <cfRule type="expression" dxfId="4" priority="147">
      <formula>$H17="Blocked"</formula>
    </cfRule>
  </conditionalFormatting>
  <conditionalFormatting sqref="L22:L23">
    <cfRule type="expression" dxfId="3" priority="152">
      <formula>#REF!="Completed"</formula>
    </cfRule>
    <cfRule type="expression" dxfId="2" priority="153">
      <formula>#REF!="Not Applicable"</formula>
    </cfRule>
    <cfRule type="expression" dxfId="1" priority="154">
      <formula>#REF!="In Progress"</formula>
    </cfRule>
    <cfRule type="expression" dxfId="0" priority="155">
      <formula>#REF!="Blocked"</formula>
    </cfRule>
  </conditionalFormatting>
  <hyperlinks>
    <hyperlink ref="E13" location="_2.1.1" display="2.1.1 - Note account and contact information of current telephony service provider" xr:uid="{00000000-0004-0000-0300-000003000000}"/>
    <hyperlink ref="E14" location="_2.1.2" display="2.1.2 - Validate the existing service from the provider meets prerequisites" xr:uid="{00000000-0004-0000-0300-000004000000}"/>
    <hyperlink ref="F14" location="_2.1.3" display="2.1.3 - Acquire or port number for pilot users in the site" xr:uid="{00000000-0004-0000-0300-000005000000}"/>
    <hyperlink ref="G16" location="_2.1.4" display="2.1.4 - Acquire or schedule number port for phone numbers for the site" xr:uid="{00000000-0004-0000-0300-000006000000}"/>
    <hyperlink ref="F13" location="_2.5.1" display="2.5.1 - Import site building data to the Call Quality Dashboard (CQD)" xr:uid="{00000000-0004-0000-0300-000009000000}"/>
    <hyperlink ref="K14" location="_2.3.3" display="2.3.3 - Calling Plans: Assign dial plans to users" xr:uid="{00000000-0004-0000-0300-00000B000000}"/>
    <hyperlink ref="K13" location="_2.3.2" display="2.3.2 - Calling Plans: Update user phone numbers in other systems" xr:uid="{00000000-0004-0000-0300-000013000000}"/>
    <hyperlink ref="E24" location="_4.2.1" display="4.2.1 - Create a user to device mapping table and validate end users will receive the correct device for their persona" xr:uid="{00000000-0004-0000-0300-000019000000}"/>
    <hyperlink ref="H24" location="_4.2.4" display="4.2.4 - Confirm the device distribution plan" xr:uid="{00000000-0004-0000-0300-00001B000000}"/>
    <hyperlink ref="J24" location="_4.2.6" display="4.2.6 - Confirm resources are available to connect devices alongside end user rollout" xr:uid="{00000000-0004-0000-0300-00001E000000}"/>
    <hyperlink ref="N27:S27" location="_5.1.2" display="5.1.2 - Monitor usage with Office 365 Reports" xr:uid="{00000000-0004-0000-0300-000023000000}"/>
    <hyperlink ref="M29:O29" location="_6.5.2" display="6.4.2 - Organize on-site support" xr:uid="{00000000-0004-0000-0300-000034000000}"/>
    <hyperlink ref="E25:H25" location="_4.2.2" display="4.2.2 - Procure devices for end users and confirm adequate lead time for device delivery" xr:uid="{00000000-0004-0000-0300-000040000000}"/>
    <hyperlink ref="F24" location="_4.2.5" display="4.2.5 - Confirm that machines have spare input ports for devices." xr:uid="{00000000-0004-0000-0300-000041000000}"/>
    <hyperlink ref="G26:S26" location="_5.1.3" display="5.1.3 - Quality Champion: Leverage Call Quality Dashboard (CQD) for monitoring media quality" xr:uid="{E4583B2E-D218-4EA5-AF8F-05D14D526CE8}"/>
    <hyperlink ref="D26" location="_5.1.1" display="5.1.1 - Identify Quality Champion for the organization" xr:uid="{3E02B115-DA19-471A-8FE5-C988A48D8B21}"/>
    <hyperlink ref="F12" location="_1.2.3" display="1.2.3 - Playbook approved by stakeholders" xr:uid="{00000000-0004-0000-0300-00003E000000}"/>
    <hyperlink ref="E11:F11" location="_1.2.2" display="1.2.2 - Finalize playbook for the site" xr:uid="{00000000-0004-0000-0300-00003D000000}"/>
    <hyperlink ref="C12:D12" location="_1.2.1" display="1.2.1 - Prepare the playbook for the site" xr:uid="{00000000-0004-0000-0300-00003C000000}"/>
    <hyperlink ref="D11" location="_1.1.2" display="1.1.2 - Collect the questionnaire and validate data is accurate" xr:uid="{00000000-0004-0000-0300-00003B000000}"/>
    <hyperlink ref="C11" location="_1.1.1" display="1.1.1 - Send the Site Questionnaire out to site contact" xr:uid="{00000000-0004-0000-0300-00003A000000}"/>
    <hyperlink ref="F15" location="_2.2.1" display="2.2.1 - Microsoft PSTN Conferencing: Setup languages for conference bridge phone number" xr:uid="{00000000-0004-0000-0300-00000A000000}"/>
    <hyperlink ref="G13" location="_2.2.2" display="2.2.2 - Audio Conferencing: Configure dial plans for the Audio Conferencing bridge" xr:uid="{2DCD33E0-4EDC-4CFA-BA0C-C91E9E591615}"/>
    <hyperlink ref="G14" location="_2.2.3" display="2.2.3 - Audio Conferencing: Validate Communications Credits configuration" xr:uid="{AF409AA3-4694-47AF-88C9-3FAAA355AF7A}"/>
    <hyperlink ref="G15" location="_2.3.1" display="2.3.1 - Calling Plans: Configure interoperability with SfB for the users in this site" xr:uid="{A64CC24C-ECD1-4A24-A970-CF124E2BE1FA}"/>
    <hyperlink ref="K15" location="_2.3.4" display="2.3.4 - Calling Plans: Configure Caller ID for users" xr:uid="{5453C475-13E3-470B-973D-2C90A22D3C24}"/>
    <hyperlink ref="L13" location="_2.3.5" display="2.3.5 - Assign Emergency Locations and phone numbers to users" xr:uid="{0A4265CE-F792-4A49-A482-D176821F5185}"/>
    <hyperlink ref="K16" location="_2.3.6" display="2.3.6 - Calling Plans: Distribute Emergency Calling (911) disclaimer stickers to users" xr:uid="{E8B327E6-0AB1-4620-BFFB-1C8B930531BB}"/>
    <hyperlink ref="E17" location="_3.1.2" display="3.1.2 - Configure and manage user access to Microsoft Teams" xr:uid="{F717B26C-FBED-4111-B031-56CB987BFEAA}"/>
    <hyperlink ref="D17" location="_3.1.1" display="3.1.1 - Validate if appropriate licenses are acquired for the users of the site" xr:uid="{C712C4BF-94B1-4BFD-9AA3-D120214EF878}"/>
    <hyperlink ref="E18" location="_3.1.3" display="3.1.3 - Configure Teams roles and permissions" xr:uid="{376A1FD2-6213-47EE-AC6A-D98876127B00}"/>
    <hyperlink ref="L17" location="_3.1.6" display="3.1.6 - Enable all users and assign licenses" xr:uid="{0AB85FB6-D58F-4669-B96D-40100E8F432E}"/>
    <hyperlink ref="L18" location="_3.1.7" display="3.1.7 - Assign Conference Numbers and PINs to users" xr:uid="{92187521-6317-442C-9995-85B769596297}"/>
    <hyperlink ref="L19" location="_3.1.8" display="3.1.8 - Enable users for Calling Plan" xr:uid="{7E739303-67E4-4C8D-A49F-E8307A9C94E1}"/>
    <hyperlink ref="L20" location="_3.1.9" display="3.1.9 - Assign tenant dial plans to users" xr:uid="{0B9D4907-1D29-4BA2-8774-254491CC12BD}"/>
    <hyperlink ref="L21" location="_3.1.10" display="3.1.10 - Assign Emergency Locations to users" xr:uid="{61157416-58F7-4A70-AB53-8D5ECF8EF84E}"/>
    <hyperlink ref="L22" location="_3.1.11" display="3.1.11 - Assign phone numbers to users" xr:uid="{D9C7A329-B80B-439E-A252-EF0EB1CA0FC9}"/>
    <hyperlink ref="G24" location="_4.2.3" display="4.2.3 - Deploy devices to pilot users and champions" xr:uid="{E93AA0D1-BF47-4F07-93DE-EF3A52957BAF}"/>
    <hyperlink ref="O28" location="_6.4.2" display="6.4.2 - Gather feedback from all users" xr:uid="{EA56944B-3AD8-45C4-A179-7D4F2A71ED43}"/>
    <hyperlink ref="H13" location="_2.1.5" display="2.1.5 - Manually submit a port order request" xr:uid="{34F1A1C1-8F94-46C3-B489-95ECE6EC4643}"/>
    <hyperlink ref="I24" location="_4.1.2" display="4.1.2 - Notify users about Office 365 self service portal for installing software to personal devices" xr:uid="{92D3C7FC-B857-40C7-A635-EEF782E8F6C9}"/>
    <hyperlink ref="K24:L24" location="_4.2.7" display="4.2.7 - Distribute headsets, cameras and other peripherals to users based on personas" xr:uid="{D1EDD999-FD8F-4288-85C1-56AEB1E0333A}"/>
    <hyperlink ref="I25:K25" location="_4.1.1" display="4.1.1 - Deploy Office 365 on end users workstations, laptops, mobile devices" xr:uid="{49904757-E850-48E9-B1EE-C1D1099AD96D}"/>
    <hyperlink ref="I17" location="_3.1.4" display="3.1.4 - Enable pilot users for Microsoft Teams" xr:uid="{1ED2DA6F-4796-4743-B39F-81BC49A57AC4}"/>
    <hyperlink ref="I18" location="_3.1.5" display="3.1.5 - Assign licenses to pilot users" xr:uid="{2AB0773C-BF5F-46C2-BF78-DF8ED80DBAE5}"/>
    <hyperlink ref="J28" location="_6.4.1" display="6.4.1 - Gather feedback for the Pilot" xr:uid="{9D692EA1-2B85-4E77-BE5B-BD3C7816F26F}"/>
    <hyperlink ref="H28" location="_6.1.1" display="6.1.1 - Modify Email templates for user notification" xr:uid="{D6215A18-08F1-4380-B0BD-E64F095D8DF5}"/>
    <hyperlink ref="J30" location="_6.1.4" display="6.1.4 - Notify users on the Teams rollout" xr:uid="{77558703-78AA-47EA-8B0D-59577340F9A1}"/>
    <hyperlink ref="J29" location="_6.3.1" display="6.3.1 - Prepare posters/flyers to attract users' interest before launch" xr:uid="{23E2472C-3171-44A4-977D-E0C3F947FD73}"/>
    <hyperlink ref="K28" location="_6.3.2" display="6.3.2 - Launch engagement activities" xr:uid="{B95D2B13-C9BA-4EAC-840A-7D238B02A9CF}"/>
    <hyperlink ref="K29" location="_6.1.2" display="6.1.2 - Let users aware of champions" xr:uid="{C6D8EC87-CB31-4B2C-A128-0D266B623B78}"/>
    <hyperlink ref="H29" location="_6.2.3" display="6.2.3 - Train champions" xr:uid="{44F21E6D-4063-458D-82ED-AC90FABF6719}"/>
    <hyperlink ref="F28" location="_6.2.1" display="6.2.1 - Create a collaboration environment for champions" xr:uid="{57103434-406E-4444-88F6-A72457304C20}"/>
    <hyperlink ref="G28" location="_6.2.2" display="6.2.2 - Build champions for the site" xr:uid="{032190D7-2F6E-4A2F-A470-AAFC05BCAC94}"/>
    <hyperlink ref="G29" location="_6.1.3" display="6.1.3 - Notify pilot users and champions" xr:uid="{6E7D581D-37F7-49A1-A390-F4A0A1D5C134}"/>
    <hyperlink ref="L28" location="_6.3.4" display="6.3.4 - Leverage job aides" xr:uid="{E1CBCEAC-122A-4D57-9D23-00A3066D31CB}"/>
    <hyperlink ref="M30:N30" location="_6.2.4" display="6.2.4 - Have champions noticed by users" xr:uid="{AE0B0CAF-AB5D-4D59-9BF8-7A6D49980717}"/>
    <hyperlink ref="N31:S31" location="_6.3.3" display="6.3.3 - Organize weekly Tips&amp;Tricks email series" xr:uid="{97C41F33-6672-4ED9-AE18-9F9AF7955250}"/>
    <hyperlink ref="J31:K31" location="_6.5.1" display="6.5.1 - Notify support teams about the site rollout schedule and details" xr:uid="{BA2DAE30-B933-4E19-8682-25A3E2A0F64F}"/>
    <hyperlink ref="L23" location="_3.1.12" display="3.1.12 - Enable users for Direct Routing" xr:uid="{1D152132-B8CC-43BF-83A1-75D6962FDCA4}"/>
    <hyperlink ref="L14" location="_2.4.5" display="2.4.5 - Configure and validate voice routing for the users in the site" xr:uid="{66D34F8C-8063-4DA9-BC31-D14AFEEF1F4E}"/>
    <hyperlink ref="I13" location="_2.4.1" display="2.4.1 - Configure firewalls to support SBC for Direct Routing" xr:uid="{A219F594-FCAC-43CF-88A5-0C95BE304ED9}"/>
    <hyperlink ref="J13" location="_2.4.2" display="2.4.2 - Configure SBC's for the site" xr:uid="{4892A65E-ABDA-442C-B957-284515C404B9}"/>
    <hyperlink ref="J14" location="_2.4.3" display="2.4.3 - Pair the SBC in this site to Direct Routing" xr:uid="{951B97DB-BECC-443A-A1DC-98686F81AE50}"/>
    <hyperlink ref="J15" location="_2.4.4" display="2.4.4 - Validate the SBC pairing" xr:uid="{B68226C5-8DD8-480F-9508-DDCEB0ED42D9}"/>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3" id="{CF50EFCD-F214-43C2-897B-2C81DAF7C74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F12 E10:E11</xm:sqref>
        </x14:conditionalFormatting>
        <x14:conditionalFormatting xmlns:xm="http://schemas.microsoft.com/office/excel/2006/main">
          <x14:cfRule type="iconSet" priority="20" id="{CA08834D-6D7B-4A74-9CED-E4935D18E9D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F10:S10</xm:sqref>
        </x14:conditionalFormatting>
        <x14:conditionalFormatting xmlns:xm="http://schemas.microsoft.com/office/excel/2006/main">
          <x14:cfRule type="iconSet" priority="16" id="{4EE42E39-5E6C-4B09-BB88-3D73D8E8D35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xm:sqref>
        </x14:conditionalFormatting>
        <x14:conditionalFormatting xmlns:xm="http://schemas.microsoft.com/office/excel/2006/main">
          <x14:cfRule type="iconSet" priority="12" id="{5A72A74A-DEC5-4427-909E-6A5F0C172A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79998168889431442"/>
  </sheetPr>
  <dimension ref="A1:G25"/>
  <sheetViews>
    <sheetView zoomScaleNormal="100" workbookViewId="0"/>
  </sheetViews>
  <sheetFormatPr defaultColWidth="9" defaultRowHeight="15.6" x14ac:dyDescent="0.3"/>
  <cols>
    <col min="1" max="1" width="1.88671875" style="42" customWidth="1"/>
    <col min="2" max="2" width="9.33203125" style="79" customWidth="1"/>
    <col min="3" max="3" width="31" style="89" bestFit="1" customWidth="1"/>
    <col min="4" max="4" width="13.33203125" style="73" customWidth="1"/>
    <col min="5" max="5" width="31" style="44" bestFit="1" customWidth="1"/>
    <col min="6" max="6" width="48.5546875" style="44" customWidth="1"/>
    <col min="7" max="7" width="51" style="44" bestFit="1" customWidth="1"/>
    <col min="8" max="16384" width="9" style="78"/>
  </cols>
  <sheetData>
    <row r="1" spans="1:7" s="42" customFormat="1" ht="10.5" customHeight="1" thickBot="1" x14ac:dyDescent="0.35">
      <c r="B1" s="84"/>
      <c r="C1" s="84"/>
      <c r="D1" s="85"/>
      <c r="E1" s="86"/>
      <c r="F1" s="87"/>
    </row>
    <row r="2" spans="1:7" ht="51" customHeight="1" thickBot="1" x14ac:dyDescent="0.35">
      <c r="B2" s="415" t="s">
        <v>142</v>
      </c>
      <c r="C2" s="416"/>
      <c r="D2" s="416"/>
      <c r="E2" s="416"/>
      <c r="F2" s="416"/>
      <c r="G2" s="417"/>
    </row>
    <row r="3" spans="1:7" s="88" customFormat="1" ht="16.2" thickBot="1" x14ac:dyDescent="0.35">
      <c r="B3" s="205" t="s">
        <v>10</v>
      </c>
      <c r="C3" s="206" t="s">
        <v>42</v>
      </c>
      <c r="D3" s="207" t="s">
        <v>306</v>
      </c>
      <c r="E3" s="206" t="s">
        <v>3</v>
      </c>
      <c r="F3" s="206" t="s">
        <v>4</v>
      </c>
      <c r="G3" s="208" t="s">
        <v>5</v>
      </c>
    </row>
    <row r="4" spans="1:7" ht="28.5" customHeight="1" thickBot="1" x14ac:dyDescent="0.35">
      <c r="B4" s="211" t="s">
        <v>102</v>
      </c>
      <c r="C4" s="209" t="s">
        <v>140</v>
      </c>
      <c r="D4" s="48">
        <f>MAX(C5:C6)</f>
        <v>1</v>
      </c>
      <c r="E4" s="83"/>
      <c r="F4" s="55"/>
      <c r="G4" s="322"/>
    </row>
    <row r="5" spans="1:7" ht="47.25" customHeight="1" x14ac:dyDescent="0.3">
      <c r="B5" s="219" t="s">
        <v>103</v>
      </c>
      <c r="C5" s="75">
        <f t="shared" ref="C5:C6" si="0">IF(D5="Yes",0,IF(D5="No",2,IF(D5="Not Applicable","",1)))</f>
        <v>1</v>
      </c>
      <c r="D5" s="91"/>
      <c r="E5" s="92" t="s">
        <v>143</v>
      </c>
      <c r="F5" s="57" t="s">
        <v>248</v>
      </c>
      <c r="G5" s="152"/>
    </row>
    <row r="6" spans="1:7" ht="61.5" customHeight="1" thickBot="1" x14ac:dyDescent="0.35">
      <c r="B6" s="220" t="s">
        <v>105</v>
      </c>
      <c r="C6" s="74">
        <f t="shared" si="0"/>
        <v>1</v>
      </c>
      <c r="D6" s="90"/>
      <c r="E6" s="82" t="s">
        <v>204</v>
      </c>
      <c r="F6" s="45" t="s">
        <v>249</v>
      </c>
      <c r="G6" s="323"/>
    </row>
    <row r="7" spans="1:7" ht="16.2" thickBot="1" x14ac:dyDescent="0.35">
      <c r="B7" s="221"/>
      <c r="C7" s="76"/>
      <c r="D7" s="72"/>
      <c r="E7" s="80"/>
      <c r="G7" s="46"/>
    </row>
    <row r="8" spans="1:7" ht="28.5" customHeight="1" thickBot="1" x14ac:dyDescent="0.35">
      <c r="B8" s="222" t="s">
        <v>106</v>
      </c>
      <c r="C8" s="210" t="s">
        <v>128</v>
      </c>
      <c r="D8" s="48">
        <f>MAX(C9:C11)</f>
        <v>1</v>
      </c>
      <c r="E8" s="83"/>
      <c r="F8" s="55"/>
      <c r="G8" s="322"/>
    </row>
    <row r="9" spans="1:7" ht="48" customHeight="1" x14ac:dyDescent="0.3">
      <c r="B9" s="219" t="s">
        <v>107</v>
      </c>
      <c r="C9" s="187">
        <f>IF(D9="Yes",0,IF(D9="No",2,IF(D9="Not Applicable","",1)))</f>
        <v>1</v>
      </c>
      <c r="D9" s="91"/>
      <c r="E9" s="92" t="s">
        <v>104</v>
      </c>
      <c r="F9" s="57" t="s">
        <v>141</v>
      </c>
      <c r="G9" s="418" t="s">
        <v>387</v>
      </c>
    </row>
    <row r="10" spans="1:7" ht="31.5" customHeight="1" x14ac:dyDescent="0.3">
      <c r="B10" s="223" t="s">
        <v>108</v>
      </c>
      <c r="C10" s="276">
        <f t="shared" ref="C10:C11" si="1">IF(D10="Yes",0,IF(D10="No",2,IF(D10="Not Applicable","",1)))</f>
        <v>1</v>
      </c>
      <c r="D10" s="77"/>
      <c r="E10" s="80" t="s">
        <v>250</v>
      </c>
      <c r="F10" s="44" t="s">
        <v>251</v>
      </c>
      <c r="G10" s="419"/>
    </row>
    <row r="11" spans="1:7" ht="36" customHeight="1" thickBot="1" x14ac:dyDescent="0.35">
      <c r="A11" s="71"/>
      <c r="B11" s="220" t="s">
        <v>109</v>
      </c>
      <c r="C11" s="277">
        <f t="shared" si="1"/>
        <v>1</v>
      </c>
      <c r="D11" s="90"/>
      <c r="E11" s="82" t="s">
        <v>252</v>
      </c>
      <c r="F11" s="45" t="s">
        <v>253</v>
      </c>
      <c r="G11" s="420"/>
    </row>
    <row r="12" spans="1:7" ht="14.4" x14ac:dyDescent="0.3">
      <c r="B12" s="224"/>
      <c r="D12" s="81"/>
      <c r="E12" s="80"/>
      <c r="G12" s="46"/>
    </row>
    <row r="13" spans="1:7" x14ac:dyDescent="0.3">
      <c r="C13" s="78"/>
      <c r="E13" s="80"/>
      <c r="G13" s="46"/>
    </row>
    <row r="14" spans="1:7" x14ac:dyDescent="0.3">
      <c r="C14" s="78"/>
      <c r="E14" s="80"/>
      <c r="G14" s="46"/>
    </row>
    <row r="15" spans="1:7" x14ac:dyDescent="0.3">
      <c r="A15" s="71"/>
      <c r="C15" s="78"/>
      <c r="E15" s="80"/>
      <c r="G15" s="46"/>
    </row>
    <row r="16" spans="1:7" x14ac:dyDescent="0.3">
      <c r="C16" s="78"/>
      <c r="E16" s="80"/>
      <c r="G16" s="46"/>
    </row>
    <row r="17" spans="1:7" x14ac:dyDescent="0.3">
      <c r="A17" s="71"/>
      <c r="C17" s="78"/>
      <c r="E17" s="80"/>
      <c r="G17" s="46"/>
    </row>
    <row r="18" spans="1:7" ht="14.4" x14ac:dyDescent="0.3">
      <c r="C18" s="78"/>
      <c r="D18" s="414"/>
      <c r="E18" s="80"/>
      <c r="G18" s="46"/>
    </row>
    <row r="19" spans="1:7" ht="14.4" x14ac:dyDescent="0.3">
      <c r="C19" s="78"/>
      <c r="D19" s="414"/>
      <c r="E19" s="80"/>
      <c r="G19" s="46"/>
    </row>
    <row r="20" spans="1:7" x14ac:dyDescent="0.3">
      <c r="C20" s="78"/>
      <c r="G20" s="46"/>
    </row>
    <row r="21" spans="1:7" x14ac:dyDescent="0.3">
      <c r="C21" s="78"/>
      <c r="G21" s="46"/>
    </row>
    <row r="22" spans="1:7" x14ac:dyDescent="0.3">
      <c r="C22" s="78"/>
      <c r="G22" s="46"/>
    </row>
    <row r="23" spans="1:7" x14ac:dyDescent="0.3">
      <c r="C23" s="78"/>
      <c r="G23" s="46"/>
    </row>
    <row r="24" spans="1:7" x14ac:dyDescent="0.3">
      <c r="C24" s="78"/>
      <c r="G24" s="46"/>
    </row>
    <row r="25" spans="1:7" x14ac:dyDescent="0.3">
      <c r="C25" s="78"/>
    </row>
  </sheetData>
  <mergeCells count="3">
    <mergeCell ref="D18:D19"/>
    <mergeCell ref="B2:G2"/>
    <mergeCell ref="G9:G11"/>
  </mergeCells>
  <dataValidations count="1">
    <dataValidation type="list" allowBlank="1" showInputMessage="1" showErrorMessage="1" errorTitle="Validation Error" error="Please select appropriate status from the list." promptTitle="Task Status" prompt="Please select the status of this task from the list." sqref="D5:D6 D9:D11" xr:uid="{00000000-0002-0000-0400-000000000000}">
      <formula1>_Completion_Status</formula1>
    </dataValidation>
  </dataValidations>
  <hyperlinks>
    <hyperlink ref="G9" r:id="rId1" xr:uid="{8B923F3B-F26B-42AB-BBF2-BD0488EBCED7}"/>
  </hyperlinks>
  <pageMargins left="0.7" right="0.7" top="0.75" bottom="0.75" header="0.3" footer="0.3"/>
  <pageSetup paperSize="9" orientation="portrait" r:id="rId2"/>
  <ignoredErrors>
    <ignoredError sqref="B5" twoDigitTextYear="1"/>
  </ignoredErrors>
  <extLst>
    <ext xmlns:x14="http://schemas.microsoft.com/office/spreadsheetml/2009/9/main" uri="{78C0D931-6437-407d-A8EE-F0AAD7539E65}">
      <x14:conditionalFormattings>
        <x14:conditionalFormatting xmlns:xm="http://schemas.microsoft.com/office/excel/2006/main">
          <x14:cfRule type="iconSet" priority="6" id="{1E00348B-093F-4441-86EA-154A409521FE}">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C9</xm:sqref>
        </x14:conditionalFormatting>
        <x14:conditionalFormatting xmlns:xm="http://schemas.microsoft.com/office/excel/2006/main">
          <x14:cfRule type="iconSet" priority="4" id="{6EFBAD2D-527D-446E-9EF6-567215BE917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 xmlns:xm="http://schemas.microsoft.com/office/excel/2006/main">
          <x14:cfRule type="iconSet" priority="3" id="{87A0F916-8F91-4C4B-837F-DE956A2F3DF3}">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xm:sqref>
        </x14:conditionalFormatting>
        <x14:conditionalFormatting xmlns:xm="http://schemas.microsoft.com/office/excel/2006/main">
          <x14:cfRule type="iconSet" priority="1" id="{F9BE9F27-82AB-4C6C-98AF-D71EBE40C01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79" id="{A133FF29-9DF0-495D-AA25-B2A9348DA23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D7:D8</xm:sqref>
        </x14:conditionalFormatting>
        <x14:conditionalFormatting xmlns:xm="http://schemas.microsoft.com/office/excel/2006/main">
          <x14:cfRule type="iconSet" priority="80" id="{2458841D-E797-4237-825A-A331ED408A1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C10:C11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K143"/>
  <sheetViews>
    <sheetView tabSelected="1" zoomScaleNormal="100" workbookViewId="0"/>
  </sheetViews>
  <sheetFormatPr defaultColWidth="9" defaultRowHeight="15.6" x14ac:dyDescent="0.3"/>
  <cols>
    <col min="1" max="1" width="1.88671875" style="21" customWidth="1"/>
    <col min="2" max="2" width="9" style="32"/>
    <col min="3" max="3" width="20.44140625" style="35" bestFit="1" customWidth="1"/>
    <col min="4" max="4" width="13.88671875" style="30" customWidth="1"/>
    <col min="5" max="5" width="39.44140625" style="20" bestFit="1" customWidth="1"/>
    <col min="6" max="6" width="70.44140625" style="21" customWidth="1"/>
    <col min="7" max="7" width="44.33203125" style="21" customWidth="1"/>
    <col min="8" max="16384" width="9" style="21"/>
  </cols>
  <sheetData>
    <row r="1" spans="1:7" ht="10.5" customHeight="1" thickBot="1" x14ac:dyDescent="0.35"/>
    <row r="2" spans="1:7" ht="51" customHeight="1" thickBot="1" x14ac:dyDescent="0.35">
      <c r="B2" s="423" t="s">
        <v>160</v>
      </c>
      <c r="C2" s="424"/>
      <c r="D2" s="424"/>
      <c r="E2" s="424"/>
      <c r="F2" s="424"/>
      <c r="G2" s="425"/>
    </row>
    <row r="3" spans="1:7" s="8" customFormat="1" ht="16.2" thickBot="1" x14ac:dyDescent="0.35">
      <c r="B3" s="238" t="s">
        <v>10</v>
      </c>
      <c r="C3" s="239" t="s">
        <v>42</v>
      </c>
      <c r="D3" s="240" t="s">
        <v>306</v>
      </c>
      <c r="E3" s="241" t="s">
        <v>3</v>
      </c>
      <c r="F3" s="241" t="s">
        <v>4</v>
      </c>
      <c r="G3" s="242" t="s">
        <v>5</v>
      </c>
    </row>
    <row r="4" spans="1:7" ht="85.2" customHeight="1" thickBot="1" x14ac:dyDescent="0.35">
      <c r="B4" s="213" t="s">
        <v>90</v>
      </c>
      <c r="C4" s="212" t="s">
        <v>130</v>
      </c>
      <c r="D4" s="48"/>
      <c r="E4" s="49"/>
      <c r="F4" s="195" t="s">
        <v>254</v>
      </c>
      <c r="G4" s="315"/>
    </row>
    <row r="5" spans="1:7" ht="179.4" x14ac:dyDescent="0.3">
      <c r="B5" s="265" t="s">
        <v>77</v>
      </c>
      <c r="C5" s="188">
        <f>IF(D5="Yes",0,IF(D5="No",2,IF(D5="Not Applicable","",1)))</f>
        <v>1</v>
      </c>
      <c r="D5" s="189"/>
      <c r="E5" s="194" t="s">
        <v>206</v>
      </c>
      <c r="F5" s="193" t="s">
        <v>255</v>
      </c>
      <c r="G5" s="316"/>
    </row>
    <row r="6" spans="1:7" ht="151.80000000000001" x14ac:dyDescent="0.3">
      <c r="B6" s="265" t="s">
        <v>78</v>
      </c>
      <c r="C6" s="188">
        <f t="shared" ref="C6:C12" si="0">IF(D6="Yes",0,IF(D6="No",2,IF(D6="Not Applicable","",1)))</f>
        <v>1</v>
      </c>
      <c r="D6" s="189"/>
      <c r="E6" s="194" t="s">
        <v>337</v>
      </c>
      <c r="F6" s="193" t="s">
        <v>256</v>
      </c>
      <c r="G6" s="317" t="s">
        <v>144</v>
      </c>
    </row>
    <row r="7" spans="1:7" ht="39.6" customHeight="1" x14ac:dyDescent="0.3">
      <c r="B7" s="422" t="s">
        <v>79</v>
      </c>
      <c r="C7" s="421">
        <f t="shared" si="0"/>
        <v>1</v>
      </c>
      <c r="D7" s="426"/>
      <c r="E7" s="428" t="s">
        <v>338</v>
      </c>
      <c r="F7" s="427" t="s">
        <v>258</v>
      </c>
      <c r="G7" s="317" t="s">
        <v>145</v>
      </c>
    </row>
    <row r="8" spans="1:7" ht="39.6" customHeight="1" x14ac:dyDescent="0.3">
      <c r="B8" s="422"/>
      <c r="C8" s="421"/>
      <c r="D8" s="426"/>
      <c r="E8" s="428"/>
      <c r="F8" s="427"/>
      <c r="G8" s="317" t="s">
        <v>150</v>
      </c>
    </row>
    <row r="9" spans="1:7" s="28" customFormat="1" ht="39.6" customHeight="1" x14ac:dyDescent="0.3">
      <c r="A9" s="31"/>
      <c r="B9" s="422"/>
      <c r="C9" s="421"/>
      <c r="D9" s="426"/>
      <c r="E9" s="428"/>
      <c r="F9" s="427"/>
      <c r="G9" s="317" t="s">
        <v>144</v>
      </c>
    </row>
    <row r="10" spans="1:7" ht="169.2" customHeight="1" x14ac:dyDescent="0.3">
      <c r="B10" s="422" t="s">
        <v>80</v>
      </c>
      <c r="C10" s="421">
        <f t="shared" si="0"/>
        <v>1</v>
      </c>
      <c r="D10" s="426"/>
      <c r="E10" s="428" t="s">
        <v>147</v>
      </c>
      <c r="F10" s="427" t="s">
        <v>361</v>
      </c>
      <c r="G10" s="318" t="s">
        <v>146</v>
      </c>
    </row>
    <row r="11" spans="1:7" ht="169.2" customHeight="1" x14ac:dyDescent="0.3">
      <c r="B11" s="422"/>
      <c r="C11" s="421"/>
      <c r="D11" s="426"/>
      <c r="E11" s="428"/>
      <c r="F11" s="427"/>
      <c r="G11" s="318" t="s">
        <v>11</v>
      </c>
    </row>
    <row r="12" spans="1:7" ht="83.4" thickBot="1" x14ac:dyDescent="0.35">
      <c r="B12" s="216" t="s">
        <v>81</v>
      </c>
      <c r="C12" s="186">
        <f t="shared" si="0"/>
        <v>1</v>
      </c>
      <c r="D12" s="149"/>
      <c r="E12" s="148" t="s">
        <v>124</v>
      </c>
      <c r="F12" s="182" t="s">
        <v>257</v>
      </c>
      <c r="G12" s="319" t="s">
        <v>144</v>
      </c>
    </row>
    <row r="13" spans="1:7" ht="16.2" thickBot="1" x14ac:dyDescent="0.35">
      <c r="B13" s="217"/>
      <c r="E13" s="25"/>
      <c r="F13" s="12"/>
      <c r="G13" s="22"/>
    </row>
    <row r="14" spans="1:7" ht="55.2" customHeight="1" thickBot="1" x14ac:dyDescent="0.35">
      <c r="B14" s="218" t="s">
        <v>83</v>
      </c>
      <c r="C14" s="212" t="s">
        <v>131</v>
      </c>
      <c r="D14" s="48">
        <f>MAX(C15:C19)</f>
        <v>1</v>
      </c>
      <c r="E14" s="50"/>
      <c r="F14" s="195" t="s">
        <v>259</v>
      </c>
      <c r="G14" s="315"/>
    </row>
    <row r="15" spans="1:7" ht="41.4" customHeight="1" x14ac:dyDescent="0.3">
      <c r="B15" s="215" t="s">
        <v>82</v>
      </c>
      <c r="C15" s="187">
        <f t="shared" ref="C15:C17" si="1">IF(D15="Yes",0,IF(D15="No",2,IF(D15="Not Applicable","",1)))</f>
        <v>1</v>
      </c>
      <c r="D15" s="181"/>
      <c r="E15" s="68" t="s">
        <v>341</v>
      </c>
      <c r="F15" s="245" t="s">
        <v>6</v>
      </c>
      <c r="G15" s="69" t="s">
        <v>151</v>
      </c>
    </row>
    <row r="16" spans="1:7" ht="43.2" customHeight="1" x14ac:dyDescent="0.3">
      <c r="B16" s="214" t="s">
        <v>148</v>
      </c>
      <c r="C16" s="188">
        <f t="shared" si="1"/>
        <v>1</v>
      </c>
      <c r="D16" s="189"/>
      <c r="E16" s="190" t="s">
        <v>152</v>
      </c>
      <c r="F16" s="191" t="s">
        <v>260</v>
      </c>
      <c r="G16" s="320" t="s">
        <v>153</v>
      </c>
    </row>
    <row r="17" spans="1:11" ht="39.75" customHeight="1" x14ac:dyDescent="0.3">
      <c r="B17" s="422" t="s">
        <v>149</v>
      </c>
      <c r="C17" s="421">
        <f t="shared" si="1"/>
        <v>1</v>
      </c>
      <c r="D17" s="426"/>
      <c r="E17" s="428" t="s">
        <v>209</v>
      </c>
      <c r="F17" s="427" t="s">
        <v>362</v>
      </c>
      <c r="G17" s="320" t="s">
        <v>154</v>
      </c>
      <c r="K17" s="199"/>
    </row>
    <row r="18" spans="1:11" ht="39.75" customHeight="1" x14ac:dyDescent="0.3">
      <c r="B18" s="422"/>
      <c r="C18" s="421"/>
      <c r="D18" s="426"/>
      <c r="E18" s="428"/>
      <c r="F18" s="427"/>
      <c r="G18" s="320" t="s">
        <v>155</v>
      </c>
    </row>
    <row r="19" spans="1:11" ht="39.75" customHeight="1" thickBot="1" x14ac:dyDescent="0.35">
      <c r="B19" s="434"/>
      <c r="C19" s="433"/>
      <c r="D19" s="432"/>
      <c r="E19" s="431"/>
      <c r="F19" s="430"/>
      <c r="G19" s="321" t="s">
        <v>156</v>
      </c>
      <c r="K19" s="199"/>
    </row>
    <row r="20" spans="1:11" s="28" customFormat="1" ht="16.2" thickBot="1" x14ac:dyDescent="0.35">
      <c r="A20" s="31"/>
      <c r="B20" s="217"/>
      <c r="C20" s="35"/>
      <c r="D20" s="30"/>
      <c r="E20" s="25"/>
      <c r="F20" s="12"/>
      <c r="G20" s="2"/>
    </row>
    <row r="21" spans="1:11" ht="51.75" customHeight="1" thickBot="1" x14ac:dyDescent="0.35">
      <c r="B21" s="247" t="s">
        <v>84</v>
      </c>
      <c r="C21" s="243" t="s">
        <v>132</v>
      </c>
      <c r="D21" s="187">
        <f>MAX(C22:C30)</f>
        <v>1</v>
      </c>
      <c r="E21" s="179"/>
      <c r="F21" s="180"/>
      <c r="G21" s="69"/>
    </row>
    <row r="22" spans="1:11" ht="96.6" x14ac:dyDescent="0.3">
      <c r="B22" s="215" t="s">
        <v>86</v>
      </c>
      <c r="C22" s="187">
        <f t="shared" ref="C22:C30" si="2">IF(D22="Yes",0,IF(D22="No",2,IF(D22="Not Applicable","",1)))</f>
        <v>1</v>
      </c>
      <c r="D22" s="181"/>
      <c r="E22" s="179" t="s">
        <v>261</v>
      </c>
      <c r="F22" s="180" t="s">
        <v>262</v>
      </c>
      <c r="G22" s="69" t="s">
        <v>240</v>
      </c>
    </row>
    <row r="23" spans="1:11" s="28" customFormat="1" ht="51" customHeight="1" x14ac:dyDescent="0.3">
      <c r="A23" s="31"/>
      <c r="B23" s="278" t="s">
        <v>85</v>
      </c>
      <c r="C23" s="276">
        <f t="shared" si="2"/>
        <v>1</v>
      </c>
      <c r="D23" s="274"/>
      <c r="E23" s="272" t="s">
        <v>9</v>
      </c>
      <c r="F23" s="271" t="s">
        <v>263</v>
      </c>
      <c r="G23" s="183"/>
    </row>
    <row r="24" spans="1:11" s="31" customFormat="1" ht="51" customHeight="1" x14ac:dyDescent="0.3">
      <c r="B24" s="422" t="s">
        <v>87</v>
      </c>
      <c r="C24" s="421">
        <f t="shared" si="2"/>
        <v>1</v>
      </c>
      <c r="D24" s="426"/>
      <c r="E24" s="429" t="s">
        <v>157</v>
      </c>
      <c r="F24" s="427" t="s">
        <v>264</v>
      </c>
      <c r="G24" s="183" t="s">
        <v>243</v>
      </c>
    </row>
    <row r="25" spans="1:11" s="31" customFormat="1" ht="51" customHeight="1" x14ac:dyDescent="0.3">
      <c r="B25" s="422"/>
      <c r="C25" s="421"/>
      <c r="D25" s="426"/>
      <c r="E25" s="429"/>
      <c r="F25" s="427"/>
      <c r="G25" s="183" t="s">
        <v>244</v>
      </c>
    </row>
    <row r="26" spans="1:11" s="31" customFormat="1" ht="51" customHeight="1" x14ac:dyDescent="0.3">
      <c r="B26" s="422"/>
      <c r="C26" s="421"/>
      <c r="D26" s="426"/>
      <c r="E26" s="429"/>
      <c r="F26" s="427"/>
      <c r="G26" s="183" t="s">
        <v>126</v>
      </c>
    </row>
    <row r="27" spans="1:11" s="31" customFormat="1" ht="35.4" customHeight="1" x14ac:dyDescent="0.3">
      <c r="B27" s="422" t="s">
        <v>125</v>
      </c>
      <c r="C27" s="421">
        <f t="shared" si="2"/>
        <v>1</v>
      </c>
      <c r="D27" s="426"/>
      <c r="E27" s="428" t="s">
        <v>133</v>
      </c>
      <c r="F27" s="427" t="s">
        <v>265</v>
      </c>
      <c r="G27" s="320" t="s">
        <v>241</v>
      </c>
    </row>
    <row r="28" spans="1:11" s="31" customFormat="1" ht="35.4" customHeight="1" x14ac:dyDescent="0.3">
      <c r="B28" s="422"/>
      <c r="C28" s="421"/>
      <c r="D28" s="426"/>
      <c r="E28" s="428"/>
      <c r="F28" s="427"/>
      <c r="G28" s="320" t="s">
        <v>242</v>
      </c>
    </row>
    <row r="29" spans="1:11" ht="71.25" customHeight="1" x14ac:dyDescent="0.3">
      <c r="B29" s="278" t="s">
        <v>158</v>
      </c>
      <c r="C29" s="276">
        <f t="shared" si="2"/>
        <v>1</v>
      </c>
      <c r="D29" s="274"/>
      <c r="E29" s="272" t="s">
        <v>215</v>
      </c>
      <c r="F29" s="281" t="s">
        <v>266</v>
      </c>
      <c r="G29" s="320" t="s">
        <v>245</v>
      </c>
    </row>
    <row r="30" spans="1:11" ht="52.5" customHeight="1" thickBot="1" x14ac:dyDescent="0.35">
      <c r="B30" s="279" t="s">
        <v>159</v>
      </c>
      <c r="C30" s="277">
        <f t="shared" si="2"/>
        <v>1</v>
      </c>
      <c r="D30" s="275"/>
      <c r="E30" s="273" t="s">
        <v>7</v>
      </c>
      <c r="F30" s="37" t="s">
        <v>267</v>
      </c>
      <c r="G30" s="38" t="s">
        <v>8</v>
      </c>
    </row>
    <row r="31" spans="1:11" ht="16.2" thickBot="1" x14ac:dyDescent="0.35">
      <c r="B31" s="217"/>
      <c r="E31" s="26"/>
      <c r="F31" s="3"/>
      <c r="G31" s="2"/>
    </row>
    <row r="32" spans="1:11" ht="42" thickBot="1" x14ac:dyDescent="0.35">
      <c r="B32" s="218" t="s">
        <v>88</v>
      </c>
      <c r="C32" s="212" t="s">
        <v>378</v>
      </c>
      <c r="D32" s="48">
        <f>MAX(C33:C39)</f>
        <v>1</v>
      </c>
      <c r="E32" s="52"/>
      <c r="F32" s="196" t="s">
        <v>377</v>
      </c>
      <c r="G32" s="51"/>
    </row>
    <row r="33" spans="2:7" ht="33" customHeight="1" x14ac:dyDescent="0.3">
      <c r="B33" s="440" t="s">
        <v>89</v>
      </c>
      <c r="C33" s="439">
        <f>IF(D33="Yes",0,IF(D33="No",2,IF(D33="Not Applicable","",1)))</f>
        <v>1</v>
      </c>
      <c r="D33" s="438"/>
      <c r="E33" s="437" t="s">
        <v>395</v>
      </c>
      <c r="F33" s="435" t="s">
        <v>398</v>
      </c>
      <c r="G33" s="354" t="s">
        <v>384</v>
      </c>
    </row>
    <row r="34" spans="2:7" ht="33" customHeight="1" x14ac:dyDescent="0.3">
      <c r="B34" s="422"/>
      <c r="C34" s="421"/>
      <c r="D34" s="426"/>
      <c r="E34" s="428"/>
      <c r="F34" s="436"/>
      <c r="G34" s="355" t="s">
        <v>385</v>
      </c>
    </row>
    <row r="35" spans="2:7" ht="60.6" customHeight="1" x14ac:dyDescent="0.3">
      <c r="B35" s="422" t="s">
        <v>367</v>
      </c>
      <c r="C35" s="421">
        <f>IF(D35="Yes",0,IF(D35="No",2,IF(D35="Not Applicable","",1)))</f>
        <v>1</v>
      </c>
      <c r="D35" s="426"/>
      <c r="E35" s="428" t="s">
        <v>383</v>
      </c>
      <c r="F35" s="436" t="s">
        <v>399</v>
      </c>
      <c r="G35" s="355" t="s">
        <v>379</v>
      </c>
    </row>
    <row r="36" spans="2:7" ht="60.6" customHeight="1" x14ac:dyDescent="0.3">
      <c r="B36" s="422"/>
      <c r="C36" s="421"/>
      <c r="D36" s="426"/>
      <c r="E36" s="428"/>
      <c r="F36" s="436"/>
      <c r="G36" s="355" t="s">
        <v>386</v>
      </c>
    </row>
    <row r="37" spans="2:7" ht="108.6" customHeight="1" x14ac:dyDescent="0.3">
      <c r="B37" s="345" t="s">
        <v>368</v>
      </c>
      <c r="C37" s="344">
        <f t="shared" ref="C37:C39" si="3">IF(D37="Yes",0,IF(D37="No",2,IF(D37="Not Applicable","",1)))</f>
        <v>1</v>
      </c>
      <c r="D37" s="343"/>
      <c r="E37" s="350" t="s">
        <v>400</v>
      </c>
      <c r="F37" s="3" t="s">
        <v>401</v>
      </c>
      <c r="G37" s="355" t="s">
        <v>379</v>
      </c>
    </row>
    <row r="38" spans="2:7" ht="70.2" customHeight="1" x14ac:dyDescent="0.3">
      <c r="B38" s="345" t="s">
        <v>374</v>
      </c>
      <c r="C38" s="344">
        <f t="shared" si="3"/>
        <v>1</v>
      </c>
      <c r="D38" s="343"/>
      <c r="E38" s="350" t="s">
        <v>393</v>
      </c>
      <c r="F38" s="3" t="s">
        <v>402</v>
      </c>
      <c r="G38" s="355" t="s">
        <v>380</v>
      </c>
    </row>
    <row r="39" spans="2:7" ht="121.8" customHeight="1" thickBot="1" x14ac:dyDescent="0.35">
      <c r="B39" s="349" t="s">
        <v>375</v>
      </c>
      <c r="C39" s="348">
        <f t="shared" si="3"/>
        <v>1</v>
      </c>
      <c r="D39" s="347"/>
      <c r="E39" s="39" t="s">
        <v>382</v>
      </c>
      <c r="F39" s="364" t="s">
        <v>397</v>
      </c>
      <c r="G39" s="252" t="s">
        <v>381</v>
      </c>
    </row>
    <row r="40" spans="2:7" ht="16.2" thickBot="1" x14ac:dyDescent="0.35">
      <c r="B40" s="217"/>
      <c r="E40" s="350"/>
      <c r="F40" s="3"/>
      <c r="G40" s="2"/>
    </row>
    <row r="41" spans="2:7" ht="42" thickBot="1" x14ac:dyDescent="0.35">
      <c r="B41" s="218" t="s">
        <v>370</v>
      </c>
      <c r="C41" s="212" t="s">
        <v>197</v>
      </c>
      <c r="D41" s="48">
        <f>MAX(C42)</f>
        <v>1</v>
      </c>
      <c r="E41" s="52"/>
      <c r="F41" s="196" t="s">
        <v>268</v>
      </c>
      <c r="G41" s="51"/>
    </row>
    <row r="42" spans="2:7" ht="45" customHeight="1" thickBot="1" x14ac:dyDescent="0.35">
      <c r="B42" s="216" t="s">
        <v>369</v>
      </c>
      <c r="C42" s="64">
        <f t="shared" ref="C42" si="4">IF(D42="Yes",0,IF(D42="No",2,IF(D42="Not Applicable","",1)))</f>
        <v>1</v>
      </c>
      <c r="D42" s="63"/>
      <c r="E42" s="39" t="s">
        <v>12</v>
      </c>
      <c r="F42" s="37" t="s">
        <v>269</v>
      </c>
      <c r="G42" s="38" t="s">
        <v>372</v>
      </c>
    </row>
    <row r="43" spans="2:7" x14ac:dyDescent="0.3">
      <c r="B43" s="217"/>
      <c r="E43" s="24"/>
      <c r="G43" s="22"/>
    </row>
    <row r="44" spans="2:7" x14ac:dyDescent="0.3">
      <c r="B44" s="217"/>
      <c r="E44" s="21"/>
      <c r="G44" s="22"/>
    </row>
    <row r="45" spans="2:7" x14ac:dyDescent="0.3">
      <c r="B45" s="217"/>
      <c r="E45" s="21"/>
      <c r="G45" s="22"/>
    </row>
    <row r="46" spans="2:7" x14ac:dyDescent="0.3">
      <c r="B46" s="217"/>
      <c r="E46" s="21"/>
      <c r="G46" s="22"/>
    </row>
    <row r="47" spans="2:7" x14ac:dyDescent="0.3">
      <c r="B47" s="217"/>
      <c r="E47" s="21"/>
      <c r="G47" s="22"/>
    </row>
    <row r="48" spans="2:7" x14ac:dyDescent="0.3">
      <c r="E48" s="21"/>
      <c r="G48" s="22"/>
    </row>
    <row r="49" spans="5:7" x14ac:dyDescent="0.3">
      <c r="E49" s="21"/>
      <c r="G49" s="22"/>
    </row>
    <row r="50" spans="5:7" x14ac:dyDescent="0.3">
      <c r="E50" s="21"/>
      <c r="G50" s="22"/>
    </row>
    <row r="51" spans="5:7" x14ac:dyDescent="0.3">
      <c r="E51" s="21"/>
      <c r="G51" s="22"/>
    </row>
    <row r="52" spans="5:7" x14ac:dyDescent="0.3">
      <c r="E52" s="21"/>
      <c r="G52" s="22"/>
    </row>
    <row r="53" spans="5:7" x14ac:dyDescent="0.3">
      <c r="E53" s="21"/>
      <c r="G53" s="22"/>
    </row>
    <row r="54" spans="5:7" x14ac:dyDescent="0.3">
      <c r="E54" s="21"/>
    </row>
    <row r="55" spans="5:7" x14ac:dyDescent="0.3">
      <c r="E55" s="21"/>
    </row>
    <row r="56" spans="5:7" x14ac:dyDescent="0.3">
      <c r="E56" s="21"/>
    </row>
    <row r="57" spans="5:7" x14ac:dyDescent="0.3">
      <c r="E57" s="21"/>
    </row>
    <row r="58" spans="5:7" x14ac:dyDescent="0.3">
      <c r="E58" s="21"/>
    </row>
    <row r="59" spans="5:7" x14ac:dyDescent="0.3">
      <c r="E59" s="21"/>
    </row>
    <row r="60" spans="5:7" x14ac:dyDescent="0.3">
      <c r="E60" s="21"/>
    </row>
    <row r="61" spans="5:7" x14ac:dyDescent="0.3">
      <c r="E61" s="21"/>
    </row>
    <row r="62" spans="5:7" x14ac:dyDescent="0.3">
      <c r="E62" s="21"/>
    </row>
    <row r="63" spans="5:7" x14ac:dyDescent="0.3">
      <c r="E63" s="21"/>
    </row>
    <row r="64" spans="5:7" x14ac:dyDescent="0.3">
      <c r="E64" s="22"/>
    </row>
    <row r="65" spans="5:5" x14ac:dyDescent="0.3">
      <c r="E65" s="22"/>
    </row>
    <row r="66" spans="5:5" x14ac:dyDescent="0.3">
      <c r="E66" s="22"/>
    </row>
    <row r="67" spans="5:5" x14ac:dyDescent="0.3">
      <c r="E67" s="22"/>
    </row>
    <row r="68" spans="5:5" x14ac:dyDescent="0.3">
      <c r="E68" s="22"/>
    </row>
    <row r="69" spans="5:5" x14ac:dyDescent="0.3">
      <c r="E69" s="22"/>
    </row>
    <row r="70" spans="5:5" x14ac:dyDescent="0.3">
      <c r="E70" s="22"/>
    </row>
    <row r="71" spans="5:5" x14ac:dyDescent="0.3">
      <c r="E71" s="22"/>
    </row>
    <row r="72" spans="5:5" x14ac:dyDescent="0.3">
      <c r="E72" s="22"/>
    </row>
    <row r="73" spans="5:5" x14ac:dyDescent="0.3">
      <c r="E73" s="22"/>
    </row>
    <row r="74" spans="5:5" x14ac:dyDescent="0.3">
      <c r="E74" s="22"/>
    </row>
    <row r="75" spans="5:5" x14ac:dyDescent="0.3">
      <c r="E75" s="22"/>
    </row>
    <row r="76" spans="5:5" x14ac:dyDescent="0.3">
      <c r="E76" s="22"/>
    </row>
    <row r="77" spans="5:5" x14ac:dyDescent="0.3">
      <c r="E77" s="22"/>
    </row>
    <row r="78" spans="5:5" x14ac:dyDescent="0.3">
      <c r="E78" s="22"/>
    </row>
    <row r="79" spans="5:5" x14ac:dyDescent="0.3">
      <c r="E79" s="22"/>
    </row>
    <row r="80" spans="5:5" x14ac:dyDescent="0.3">
      <c r="E80" s="22"/>
    </row>
    <row r="81" spans="5:5" x14ac:dyDescent="0.3">
      <c r="E81" s="22"/>
    </row>
    <row r="82" spans="5:5" x14ac:dyDescent="0.3">
      <c r="E82" s="22"/>
    </row>
    <row r="83" spans="5:5" x14ac:dyDescent="0.3">
      <c r="E83" s="22"/>
    </row>
    <row r="84" spans="5:5" x14ac:dyDescent="0.3">
      <c r="E84" s="22"/>
    </row>
    <row r="85" spans="5:5" x14ac:dyDescent="0.3">
      <c r="E85" s="22"/>
    </row>
    <row r="86" spans="5:5" x14ac:dyDescent="0.3">
      <c r="E86" s="22"/>
    </row>
    <row r="87" spans="5:5" x14ac:dyDescent="0.3">
      <c r="E87" s="22"/>
    </row>
    <row r="88" spans="5:5" x14ac:dyDescent="0.3">
      <c r="E88" s="22"/>
    </row>
    <row r="89" spans="5:5" x14ac:dyDescent="0.3">
      <c r="E89" s="22"/>
    </row>
    <row r="90" spans="5:5" x14ac:dyDescent="0.3">
      <c r="E90" s="22"/>
    </row>
    <row r="91" spans="5:5" x14ac:dyDescent="0.3">
      <c r="E91" s="22"/>
    </row>
    <row r="92" spans="5:5" x14ac:dyDescent="0.3">
      <c r="E92" s="22"/>
    </row>
    <row r="93" spans="5:5" x14ac:dyDescent="0.3">
      <c r="E93" s="22"/>
    </row>
    <row r="94" spans="5:5" x14ac:dyDescent="0.3">
      <c r="E94" s="22"/>
    </row>
    <row r="95" spans="5:5" x14ac:dyDescent="0.3">
      <c r="E95" s="22"/>
    </row>
    <row r="96" spans="5:5" x14ac:dyDescent="0.3">
      <c r="E96" s="22"/>
    </row>
    <row r="97" spans="5:5" x14ac:dyDescent="0.3">
      <c r="E97" s="22"/>
    </row>
    <row r="98" spans="5:5" x14ac:dyDescent="0.3">
      <c r="E98" s="22"/>
    </row>
    <row r="99" spans="5:5" x14ac:dyDescent="0.3">
      <c r="E99" s="22"/>
    </row>
    <row r="100" spans="5:5" x14ac:dyDescent="0.3">
      <c r="E100" s="22"/>
    </row>
    <row r="101" spans="5:5" x14ac:dyDescent="0.3">
      <c r="E101" s="22"/>
    </row>
    <row r="102" spans="5:5" x14ac:dyDescent="0.3">
      <c r="E102" s="22"/>
    </row>
    <row r="103" spans="5:5" x14ac:dyDescent="0.3">
      <c r="E103" s="22"/>
    </row>
    <row r="104" spans="5:5" x14ac:dyDescent="0.3">
      <c r="E104" s="22"/>
    </row>
    <row r="105" spans="5:5" x14ac:dyDescent="0.3">
      <c r="E105" s="22"/>
    </row>
    <row r="106" spans="5:5" x14ac:dyDescent="0.3">
      <c r="E106" s="22"/>
    </row>
    <row r="107" spans="5:5" x14ac:dyDescent="0.3">
      <c r="E107" s="22"/>
    </row>
    <row r="108" spans="5:5" x14ac:dyDescent="0.3">
      <c r="E108" s="22"/>
    </row>
    <row r="109" spans="5:5" x14ac:dyDescent="0.3">
      <c r="E109" s="22"/>
    </row>
    <row r="110" spans="5:5" x14ac:dyDescent="0.3">
      <c r="E110" s="22"/>
    </row>
    <row r="111" spans="5:5" x14ac:dyDescent="0.3">
      <c r="E111" s="22"/>
    </row>
    <row r="112" spans="5:5" x14ac:dyDescent="0.3">
      <c r="E112" s="22"/>
    </row>
    <row r="113" spans="5:5" x14ac:dyDescent="0.3">
      <c r="E113" s="22"/>
    </row>
    <row r="114" spans="5:5" x14ac:dyDescent="0.3">
      <c r="E114" s="22"/>
    </row>
    <row r="115" spans="5:5" x14ac:dyDescent="0.3">
      <c r="E115" s="22"/>
    </row>
    <row r="116" spans="5:5" x14ac:dyDescent="0.3">
      <c r="E116" s="22"/>
    </row>
    <row r="117" spans="5:5" x14ac:dyDescent="0.3">
      <c r="E117" s="22"/>
    </row>
    <row r="118" spans="5:5" x14ac:dyDescent="0.3">
      <c r="E118" s="22"/>
    </row>
    <row r="119" spans="5:5" x14ac:dyDescent="0.3">
      <c r="E119" s="22"/>
    </row>
    <row r="120" spans="5:5" x14ac:dyDescent="0.3">
      <c r="E120" s="22"/>
    </row>
    <row r="121" spans="5:5" x14ac:dyDescent="0.3">
      <c r="E121" s="22"/>
    </row>
    <row r="122" spans="5:5" x14ac:dyDescent="0.3">
      <c r="E122" s="22"/>
    </row>
    <row r="123" spans="5:5" x14ac:dyDescent="0.3">
      <c r="E123" s="22"/>
    </row>
    <row r="124" spans="5:5" x14ac:dyDescent="0.3">
      <c r="E124" s="22"/>
    </row>
    <row r="125" spans="5:5" x14ac:dyDescent="0.3">
      <c r="E125" s="22"/>
    </row>
    <row r="126" spans="5:5" x14ac:dyDescent="0.3">
      <c r="E126" s="22"/>
    </row>
    <row r="127" spans="5:5" x14ac:dyDescent="0.3">
      <c r="E127" s="22"/>
    </row>
    <row r="128" spans="5:5" x14ac:dyDescent="0.3">
      <c r="E128" s="22"/>
    </row>
    <row r="129" spans="5:5" x14ac:dyDescent="0.3">
      <c r="E129" s="22"/>
    </row>
    <row r="130" spans="5:5" x14ac:dyDescent="0.3">
      <c r="E130" s="22"/>
    </row>
    <row r="131" spans="5:5" x14ac:dyDescent="0.3">
      <c r="E131" s="22"/>
    </row>
    <row r="132" spans="5:5" x14ac:dyDescent="0.3">
      <c r="E132" s="22"/>
    </row>
    <row r="133" spans="5:5" x14ac:dyDescent="0.3">
      <c r="E133" s="22"/>
    </row>
    <row r="134" spans="5:5" x14ac:dyDescent="0.3">
      <c r="E134" s="22"/>
    </row>
    <row r="135" spans="5:5" x14ac:dyDescent="0.3">
      <c r="E135" s="22"/>
    </row>
    <row r="136" spans="5:5" x14ac:dyDescent="0.3">
      <c r="E136" s="22"/>
    </row>
    <row r="137" spans="5:5" x14ac:dyDescent="0.3">
      <c r="E137" s="22"/>
    </row>
    <row r="138" spans="5:5" x14ac:dyDescent="0.3">
      <c r="E138" s="22"/>
    </row>
    <row r="139" spans="5:5" x14ac:dyDescent="0.3">
      <c r="E139" s="22"/>
    </row>
    <row r="140" spans="5:5" x14ac:dyDescent="0.3">
      <c r="E140" s="22"/>
    </row>
    <row r="141" spans="5:5" x14ac:dyDescent="0.3">
      <c r="E141" s="22"/>
    </row>
    <row r="142" spans="5:5" x14ac:dyDescent="0.3">
      <c r="E142" s="22"/>
    </row>
    <row r="143" spans="5:5" x14ac:dyDescent="0.3">
      <c r="E143" s="22"/>
    </row>
  </sheetData>
  <mergeCells count="36">
    <mergeCell ref="F35:F36"/>
    <mergeCell ref="E35:E36"/>
    <mergeCell ref="D35:D36"/>
    <mergeCell ref="C35:C36"/>
    <mergeCell ref="B35:B36"/>
    <mergeCell ref="F33:F34"/>
    <mergeCell ref="E33:E34"/>
    <mergeCell ref="D33:D34"/>
    <mergeCell ref="C33:C34"/>
    <mergeCell ref="B33:B34"/>
    <mergeCell ref="F27:F28"/>
    <mergeCell ref="E27:E28"/>
    <mergeCell ref="D27:D28"/>
    <mergeCell ref="C27:C28"/>
    <mergeCell ref="B27:B28"/>
    <mergeCell ref="F17:F19"/>
    <mergeCell ref="E17:E19"/>
    <mergeCell ref="D17:D19"/>
    <mergeCell ref="C17:C19"/>
    <mergeCell ref="B17:B19"/>
    <mergeCell ref="C24:C26"/>
    <mergeCell ref="B24:B26"/>
    <mergeCell ref="B2:G2"/>
    <mergeCell ref="D10:D11"/>
    <mergeCell ref="C10:C11"/>
    <mergeCell ref="B10:B11"/>
    <mergeCell ref="F7:F9"/>
    <mergeCell ref="E10:E11"/>
    <mergeCell ref="F10:F11"/>
    <mergeCell ref="F24:F26"/>
    <mergeCell ref="E24:E26"/>
    <mergeCell ref="D24:D26"/>
    <mergeCell ref="B7:B9"/>
    <mergeCell ref="C7:C9"/>
    <mergeCell ref="D7:D9"/>
    <mergeCell ref="E7:E9"/>
  </mergeCells>
  <dataValidations disablePrompts="1" count="1">
    <dataValidation type="list" allowBlank="1" showInputMessage="1" showErrorMessage="1" errorTitle="Validation Error" error="Please select appropriate status from the list." promptTitle="Task Status" prompt="Please select the status of this task from the list." sqref="D15:D17 D42 D22:D25 D5:D7 D10:D12 D27 D29:D30 D33 D35 D37:D39" xr:uid="{00000000-0002-0000-0500-000000000000}">
      <formula1>_Completion_Status</formula1>
    </dataValidation>
  </dataValidations>
  <hyperlinks>
    <hyperlink ref="G30" r:id="rId1" xr:uid="{00000000-0004-0000-0500-000001000000}"/>
    <hyperlink ref="G10" r:id="rId2" xr:uid="{00000000-0004-0000-0500-000006000000}"/>
    <hyperlink ref="G11" r:id="rId3" xr:uid="{00000000-0004-0000-0500-000007000000}"/>
    <hyperlink ref="G26" r:id="rId4" xr:uid="{00000000-0004-0000-0500-000011000000}"/>
    <hyperlink ref="G7" r:id="rId5" display="Getting Skype for Business phone numbers for your users" xr:uid="{00000000-0004-0000-0500-000004000000}"/>
    <hyperlink ref="G6" r:id="rId6" xr:uid="{2044DB7C-2EAC-4B4C-9E7C-95C5FFA828FF}"/>
    <hyperlink ref="G9" r:id="rId7" xr:uid="{38BB960B-0F86-4421-AC9D-2FDB721D9351}"/>
    <hyperlink ref="G12" r:id="rId8" display="Getting phone numbers for your users" xr:uid="{3E50889B-64A9-4F35-8D72-D6B8ACE9107B}"/>
    <hyperlink ref="G8" r:id="rId9" xr:uid="{B1996CB0-08F7-4912-A4AD-A094E8322517}"/>
    <hyperlink ref="G15" r:id="rId10" xr:uid="{D6EC483A-1403-4F06-BF0C-EDCFC4B3B543}"/>
    <hyperlink ref="G16" r:id="rId11" location="dial-plans" display="https://docs.microsoft.com/MicrosoftTeams/audio-conferencing - dial-plans" xr:uid="{380B4149-BEF7-45E4-A443-4AB6A17B83C0}"/>
    <hyperlink ref="G17" r:id="rId12" display="https://docs.microsoft.com/SkypeForBusiness/skype-for-business-and-microsoft-teams-add-on-licensing/what-are-communications-credits" xr:uid="{366AD876-817E-4C38-A927-994E00873F37}"/>
    <hyperlink ref="G18" r:id="rId13" display="https://docs.microsoft.com/SkypeForBusiness/skype-for-business-and-microsoft-teams-add-on-licensing/set-up-communications-credits-for-your-organization" xr:uid="{6A5187D4-2E8B-4134-BB69-3FD53BDC31B1}"/>
    <hyperlink ref="G19" r:id="rId14" display="https://docs.microsoft.com/SkypeForBusiness/skype-for-business-and-microsoft-teams-add-on-licensing/audio-conferencing-pay-per-minute" xr:uid="{F2B3EDD8-0A85-4ACC-ADF3-366DAA87D161}"/>
    <hyperlink ref="G22" r:id="rId15" xr:uid="{524AB7D9-B7AD-4061-A858-D2E0A5CA05DF}"/>
    <hyperlink ref="G27" r:id="rId16" location="calling-identity" display="https://docs.microsoft.com/MicrosoftTeams/phone-system-with-calling-plans - calling-identity" xr:uid="{33E41AE2-8809-424F-A322-10938E7B8B1B}"/>
    <hyperlink ref="G28" r:id="rId17" display="https://docs.microsoft.com/SkypeForBusiness/what-are-calling-plans-in-office-365/set-the-caller-id-for-a-user" xr:uid="{63F5A939-1E40-4456-91D4-8EDE4AC50139}"/>
    <hyperlink ref="G24" r:id="rId18" location="dial-plans" xr:uid="{AF5F03FA-DAC3-4B83-B3E7-923829D3E80F}"/>
    <hyperlink ref="G25" r:id="rId19" display="https://docs.microsoft.com/SkypeForBusiness/what-are-calling-plans-in-office-365/what-are-dial-plans" xr:uid="{FDB45202-6D03-42E2-8F60-00FC004D0EE8}"/>
    <hyperlink ref="G29" r:id="rId20" location="phone-numbers-and-emergency-locations" display="https://docs.microsoft.com/MicrosoftTeams/phone-system-with-calling-plans - phone-numbers-and-emergency-locations" xr:uid="{D7693BCD-A9E2-43E0-B84B-6EF886AE61E3}"/>
    <hyperlink ref="G42" r:id="rId21" xr:uid="{962F15AA-36A6-4F5F-B53B-D79AD4A04266}"/>
    <hyperlink ref="G37" r:id="rId22" location="supported-session-border-controllers-sbcs" xr:uid="{AFF959CC-9550-47C0-A559-2178A3861A60}"/>
    <hyperlink ref="G38" r:id="rId23" location="pair-the-sbc-to-direct-routing-service-of-phone-system" xr:uid="{81473BAE-01EF-4648-B9A1-6A10A377B51D}"/>
    <hyperlink ref="G39" r:id="rId24" location="configure-voice-routing" xr:uid="{7A238FB7-C860-4486-92B1-51FDD4EAC7FE}"/>
    <hyperlink ref="G35" r:id="rId25" location="supported-session-border-controllers-sbcs" xr:uid="{2338FA8B-95B5-4A50-9DA1-D1D3D8B3BB4A}"/>
    <hyperlink ref="G33" r:id="rId26" location="sip-signaling-fqdns-and-firewall-ports" xr:uid="{8097BADC-CA28-42FD-B4E8-6C65663FD18E}"/>
    <hyperlink ref="G34" r:id="rId27" location="media-traffic-ip-addresses-and-port-ranges" xr:uid="{AE8F1A1E-9210-4CFC-BC76-DFD9FFE51183}"/>
    <hyperlink ref="G36" r:id="rId28" location="public-trusted-certificate-for-the-sbc" xr:uid="{30609588-47D1-41F6-8B4D-24522CE298E7}"/>
  </hyperlinks>
  <pageMargins left="0.7" right="0.7" top="0.75" bottom="0.75" header="0.3" footer="0.3"/>
  <pageSetup paperSize="9" orientation="portrait" r:id="rId29"/>
  <extLst>
    <ext xmlns:x14="http://schemas.microsoft.com/office/spreadsheetml/2009/9/main" uri="{78C0D931-6437-407d-A8EE-F0AAD7539E65}">
      <x14:conditionalFormattings>
        <x14:conditionalFormatting xmlns:xm="http://schemas.microsoft.com/office/excel/2006/main">
          <x14:cfRule type="iconSet" priority="27" id="{15A4E934-FF08-45F9-B6E1-4ACBFDA1BE8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26" id="{A67393C2-61C3-45F4-BBDA-B06ADD857C3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D14</xm:sqref>
        </x14:conditionalFormatting>
        <x14:conditionalFormatting xmlns:xm="http://schemas.microsoft.com/office/excel/2006/main">
          <x14:cfRule type="iconSet" priority="25" id="{2CFDF7AB-4733-4598-9642-2782D965B43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D21</xm:sqref>
        </x14:conditionalFormatting>
        <x14:conditionalFormatting xmlns:xm="http://schemas.microsoft.com/office/excel/2006/main">
          <x14:cfRule type="iconSet" priority="22" id="{C8189666-EC23-47B1-A5A1-49DF0EA8D90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D41</xm:sqref>
        </x14:conditionalFormatting>
        <x14:conditionalFormatting xmlns:xm="http://schemas.microsoft.com/office/excel/2006/main">
          <x14:cfRule type="iconSet" priority="20" id="{FA397D9C-9FAF-439F-BD21-C79B990B736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xm:sqref>
        </x14:conditionalFormatting>
        <x14:conditionalFormatting xmlns:xm="http://schemas.microsoft.com/office/excel/2006/main">
          <x14:cfRule type="iconSet" priority="18" id="{6BB0F012-2E5E-4A3F-96F1-3BA4C394D97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C15:C17</xm:sqref>
        </x14:conditionalFormatting>
        <x14:conditionalFormatting xmlns:xm="http://schemas.microsoft.com/office/excel/2006/main">
          <x14:cfRule type="iconSet" priority="15" id="{DB5B3568-B339-4EC3-A41A-43862589F15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xm:sqref>
        </x14:conditionalFormatting>
        <x14:conditionalFormatting xmlns:xm="http://schemas.microsoft.com/office/excel/2006/main">
          <x14:cfRule type="iconSet" priority="5" id="{5F4A732C-B5A1-4DF3-BFC9-358433FCFBF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C27</xm:sqref>
        </x14:conditionalFormatting>
        <x14:conditionalFormatting xmlns:xm="http://schemas.microsoft.com/office/excel/2006/main">
          <x14:cfRule type="iconSet" priority="3" id="{8EE94039-50C4-4564-B479-EC5884A5FC1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D32</xm:sqref>
        </x14:conditionalFormatting>
        <x14:conditionalFormatting xmlns:xm="http://schemas.microsoft.com/office/excel/2006/main">
          <x14:cfRule type="iconSet" priority="2" id="{453B53F6-4830-45F3-B9A7-A51BFB824F6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C33</xm:sqref>
        </x14:conditionalFormatting>
        <x14:conditionalFormatting xmlns:xm="http://schemas.microsoft.com/office/excel/2006/main">
          <x14:cfRule type="iconSet" priority="1" id="{017DBF7E-49C5-4CA5-929D-59E70FAEB30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C35</xm:sqref>
        </x14:conditionalFormatting>
        <x14:conditionalFormatting xmlns:xm="http://schemas.microsoft.com/office/excel/2006/main">
          <x14:cfRule type="iconSet" priority="157" id="{C39ABBB9-A549-44A8-8A5B-BF9D183AE55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C13:C14 C3:C7 C20:C25 C29:C32 C37:C1008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G87"/>
  <sheetViews>
    <sheetView zoomScaleNormal="100" workbookViewId="0"/>
  </sheetViews>
  <sheetFormatPr defaultColWidth="9" defaultRowHeight="15.6" x14ac:dyDescent="0.3"/>
  <cols>
    <col min="1" max="1" width="1.88671875" style="21" customWidth="1"/>
    <col min="2" max="2" width="9" style="33"/>
    <col min="3" max="3" width="25.44140625" style="15" bestFit="1" customWidth="1"/>
    <col min="4" max="4" width="15.44140625" style="65" customWidth="1"/>
    <col min="5" max="5" width="39.44140625" style="13" bestFit="1" customWidth="1"/>
    <col min="6" max="6" width="62.33203125" style="14" customWidth="1"/>
    <col min="7" max="7" width="45.44140625" style="14" bestFit="1" customWidth="1"/>
    <col min="8" max="16384" width="9" style="14"/>
  </cols>
  <sheetData>
    <row r="1" spans="1:7" s="21" customFormat="1" ht="10.5" customHeight="1" thickBot="1" x14ac:dyDescent="0.35">
      <c r="B1" s="32"/>
      <c r="C1" s="35"/>
      <c r="D1" s="30"/>
      <c r="E1" s="20"/>
    </row>
    <row r="2" spans="1:7" ht="51" customHeight="1" thickBot="1" x14ac:dyDescent="0.35">
      <c r="B2" s="423" t="s">
        <v>75</v>
      </c>
      <c r="C2" s="424"/>
      <c r="D2" s="424"/>
      <c r="E2" s="424"/>
      <c r="F2" s="424"/>
      <c r="G2" s="425"/>
    </row>
    <row r="3" spans="1:7" s="8" customFormat="1" ht="16.2" thickBot="1" x14ac:dyDescent="0.35">
      <c r="B3" s="205" t="s">
        <v>10</v>
      </c>
      <c r="C3" s="206" t="s">
        <v>42</v>
      </c>
      <c r="D3" s="207" t="s">
        <v>306</v>
      </c>
      <c r="E3" s="206" t="s">
        <v>3</v>
      </c>
      <c r="F3" s="206" t="s">
        <v>4</v>
      </c>
      <c r="G3" s="208" t="s">
        <v>5</v>
      </c>
    </row>
    <row r="4" spans="1:7" ht="30" customHeight="1" thickBot="1" x14ac:dyDescent="0.35">
      <c r="B4" s="247" t="s">
        <v>43</v>
      </c>
      <c r="C4" s="248" t="s">
        <v>120</v>
      </c>
      <c r="D4" s="187">
        <f>MAX(C5:C18)</f>
        <v>1</v>
      </c>
      <c r="E4" s="192"/>
      <c r="F4" s="180"/>
      <c r="G4" s="249"/>
    </row>
    <row r="5" spans="1:7" ht="36.75" customHeight="1" x14ac:dyDescent="0.3">
      <c r="B5" s="361" t="s">
        <v>44</v>
      </c>
      <c r="C5" s="360">
        <f>IF(D5="Yes",0,IF(D5="No",2,IF(D5="Not Applicable","",1)))</f>
        <v>1</v>
      </c>
      <c r="D5" s="359"/>
      <c r="E5" s="358" t="s">
        <v>270</v>
      </c>
      <c r="F5" s="357" t="s">
        <v>272</v>
      </c>
      <c r="G5" s="200" t="s">
        <v>161</v>
      </c>
    </row>
    <row r="6" spans="1:7" s="31" customFormat="1" ht="27.6" x14ac:dyDescent="0.3">
      <c r="A6" s="21"/>
      <c r="B6" s="345" t="s">
        <v>163</v>
      </c>
      <c r="C6" s="344">
        <f>IF(D6="Yes",0,IF(D6="No",2,IF(D6="Not Applicable","",1)))</f>
        <v>1</v>
      </c>
      <c r="D6" s="353"/>
      <c r="E6" s="350" t="s">
        <v>273</v>
      </c>
      <c r="F6" s="342" t="s">
        <v>275</v>
      </c>
      <c r="G6" s="250" t="s">
        <v>162</v>
      </c>
    </row>
    <row r="7" spans="1:7" s="31" customFormat="1" ht="36.75" customHeight="1" x14ac:dyDescent="0.3">
      <c r="A7" s="21"/>
      <c r="B7" s="345" t="s">
        <v>165</v>
      </c>
      <c r="C7" s="344">
        <f>IF(D7="Yes",0,IF(D7="No",2,IF(D7="Not Applicable","",1)))</f>
        <v>1</v>
      </c>
      <c r="D7" s="353"/>
      <c r="E7" s="350" t="s">
        <v>164</v>
      </c>
      <c r="F7" s="342" t="s">
        <v>276</v>
      </c>
      <c r="G7" s="246" t="s">
        <v>129</v>
      </c>
    </row>
    <row r="8" spans="1:7" ht="63" customHeight="1" x14ac:dyDescent="0.3">
      <c r="A8" s="31"/>
      <c r="B8" s="422" t="s">
        <v>168</v>
      </c>
      <c r="C8" s="421">
        <f t="shared" ref="C8:C18" si="0">IF(D8="Yes",0,IF(D8="No",2,IF(D8="Not Applicable","",1)))</f>
        <v>1</v>
      </c>
      <c r="D8" s="444"/>
      <c r="E8" s="442" t="s">
        <v>277</v>
      </c>
      <c r="F8" s="436" t="s">
        <v>279</v>
      </c>
      <c r="G8" s="280" t="s">
        <v>185</v>
      </c>
    </row>
    <row r="9" spans="1:7" s="31" customFormat="1" ht="63" customHeight="1" x14ac:dyDescent="0.3">
      <c r="B9" s="422"/>
      <c r="C9" s="421"/>
      <c r="D9" s="444"/>
      <c r="E9" s="443"/>
      <c r="F9" s="436"/>
      <c r="G9" s="280" t="s">
        <v>166</v>
      </c>
    </row>
    <row r="10" spans="1:7" s="31" customFormat="1" ht="63" customHeight="1" x14ac:dyDescent="0.3">
      <c r="B10" s="422"/>
      <c r="C10" s="421"/>
      <c r="D10" s="444"/>
      <c r="E10" s="443"/>
      <c r="F10" s="436"/>
      <c r="G10" s="280" t="s">
        <v>167</v>
      </c>
    </row>
    <row r="11" spans="1:7" ht="44.4" customHeight="1" x14ac:dyDescent="0.3">
      <c r="B11" s="345" t="s">
        <v>169</v>
      </c>
      <c r="C11" s="344">
        <f t="shared" si="0"/>
        <v>1</v>
      </c>
      <c r="D11" s="353"/>
      <c r="E11" s="350" t="s">
        <v>238</v>
      </c>
      <c r="F11" s="342" t="s">
        <v>239</v>
      </c>
      <c r="G11" s="280" t="s">
        <v>166</v>
      </c>
    </row>
    <row r="12" spans="1:7" s="31" customFormat="1" ht="55.2" x14ac:dyDescent="0.3">
      <c r="A12" s="21"/>
      <c r="B12" s="345" t="s">
        <v>170</v>
      </c>
      <c r="C12" s="344">
        <f t="shared" ref="C12" si="1">IF(D12="Yes",0,IF(D12="No",2,IF(D12="Not Applicable","",1)))</f>
        <v>1</v>
      </c>
      <c r="D12" s="353"/>
      <c r="E12" s="352" t="s">
        <v>280</v>
      </c>
      <c r="F12" s="342" t="s">
        <v>282</v>
      </c>
      <c r="G12" s="280" t="s">
        <v>166</v>
      </c>
    </row>
    <row r="13" spans="1:7" ht="124.2" x14ac:dyDescent="0.3">
      <c r="B13" s="345" t="s">
        <v>171</v>
      </c>
      <c r="C13" s="344">
        <f t="shared" si="0"/>
        <v>1</v>
      </c>
      <c r="D13" s="353"/>
      <c r="E13" s="334" t="s">
        <v>344</v>
      </c>
      <c r="F13" s="42" t="s">
        <v>283</v>
      </c>
      <c r="G13" s="280" t="s">
        <v>176</v>
      </c>
    </row>
    <row r="14" spans="1:7" ht="30" customHeight="1" x14ac:dyDescent="0.3">
      <c r="B14" s="345" t="s">
        <v>172</v>
      </c>
      <c r="C14" s="344">
        <f t="shared" si="0"/>
        <v>1</v>
      </c>
      <c r="D14" s="353"/>
      <c r="E14" s="288" t="s">
        <v>237</v>
      </c>
      <c r="F14" s="351" t="s">
        <v>19</v>
      </c>
      <c r="G14" s="355" t="s">
        <v>13</v>
      </c>
    </row>
    <row r="15" spans="1:7" s="31" customFormat="1" ht="30" customHeight="1" x14ac:dyDescent="0.3">
      <c r="A15" s="21"/>
      <c r="B15" s="345" t="s">
        <v>173</v>
      </c>
      <c r="C15" s="344">
        <f t="shared" si="0"/>
        <v>1</v>
      </c>
      <c r="D15" s="353"/>
      <c r="E15" s="352" t="s">
        <v>284</v>
      </c>
      <c r="F15" s="351" t="s">
        <v>134</v>
      </c>
      <c r="G15" s="280" t="s">
        <v>178</v>
      </c>
    </row>
    <row r="16" spans="1:7" ht="48" customHeight="1" x14ac:dyDescent="0.3">
      <c r="B16" s="345" t="s">
        <v>174</v>
      </c>
      <c r="C16" s="344">
        <f t="shared" si="0"/>
        <v>1</v>
      </c>
      <c r="D16" s="353"/>
      <c r="E16" s="352" t="s">
        <v>286</v>
      </c>
      <c r="F16" s="351" t="s">
        <v>288</v>
      </c>
      <c r="G16" s="355" t="s">
        <v>245</v>
      </c>
    </row>
    <row r="17" spans="1:7" ht="45.75" customHeight="1" x14ac:dyDescent="0.3">
      <c r="A17" s="31"/>
      <c r="B17" s="345" t="s">
        <v>175</v>
      </c>
      <c r="C17" s="344">
        <f t="shared" si="0"/>
        <v>1</v>
      </c>
      <c r="D17" s="353"/>
      <c r="E17" s="352" t="s">
        <v>289</v>
      </c>
      <c r="F17" s="351" t="s">
        <v>290</v>
      </c>
      <c r="G17" s="366" t="s">
        <v>177</v>
      </c>
    </row>
    <row r="18" spans="1:7" ht="180" thickBot="1" x14ac:dyDescent="0.35">
      <c r="B18" s="349" t="s">
        <v>388</v>
      </c>
      <c r="C18" s="348">
        <f t="shared" si="0"/>
        <v>1</v>
      </c>
      <c r="D18" s="251"/>
      <c r="E18" s="365" t="s">
        <v>373</v>
      </c>
      <c r="F18" s="346" t="s">
        <v>403</v>
      </c>
      <c r="G18" s="252" t="s">
        <v>376</v>
      </c>
    </row>
    <row r="19" spans="1:7" x14ac:dyDescent="0.3">
      <c r="B19" s="32"/>
    </row>
    <row r="22" spans="1:7" ht="14.4" x14ac:dyDescent="0.3">
      <c r="D22" s="441"/>
    </row>
    <row r="23" spans="1:7" ht="14.4" x14ac:dyDescent="0.3">
      <c r="B23" s="32"/>
      <c r="D23" s="441"/>
    </row>
    <row r="24" spans="1:7" x14ac:dyDescent="0.3">
      <c r="B24" s="32"/>
    </row>
    <row r="25" spans="1:7" x14ac:dyDescent="0.3">
      <c r="B25" s="32"/>
    </row>
    <row r="26" spans="1:7" x14ac:dyDescent="0.3">
      <c r="B26" s="32"/>
    </row>
    <row r="27" spans="1:7" x14ac:dyDescent="0.3">
      <c r="B27" s="32"/>
    </row>
    <row r="28" spans="1:7" x14ac:dyDescent="0.3">
      <c r="B28" s="32"/>
    </row>
    <row r="29" spans="1:7" x14ac:dyDescent="0.3">
      <c r="B29" s="32"/>
    </row>
    <row r="30" spans="1:7" x14ac:dyDescent="0.3">
      <c r="B30" s="32"/>
    </row>
    <row r="31" spans="1:7" x14ac:dyDescent="0.3">
      <c r="B31" s="32"/>
    </row>
    <row r="32" spans="1:7" x14ac:dyDescent="0.3">
      <c r="B32" s="32"/>
    </row>
    <row r="33" spans="2:5" x14ac:dyDescent="0.3">
      <c r="B33" s="32"/>
    </row>
    <row r="34" spans="2:5" x14ac:dyDescent="0.3">
      <c r="B34" s="32"/>
    </row>
    <row r="35" spans="2:5" x14ac:dyDescent="0.3">
      <c r="B35" s="32"/>
      <c r="E35" s="16"/>
    </row>
    <row r="36" spans="2:5" x14ac:dyDescent="0.3">
      <c r="B36" s="32"/>
    </row>
    <row r="37" spans="2:5" x14ac:dyDescent="0.3">
      <c r="B37" s="32"/>
    </row>
    <row r="38" spans="2:5" x14ac:dyDescent="0.3">
      <c r="B38" s="32"/>
      <c r="D38" s="184"/>
    </row>
    <row r="39" spans="2:5" x14ac:dyDescent="0.3">
      <c r="B39" s="32"/>
      <c r="E39" s="16"/>
    </row>
    <row r="40" spans="2:5" x14ac:dyDescent="0.3">
      <c r="B40" s="32"/>
      <c r="E40" s="16"/>
    </row>
    <row r="41" spans="2:5" x14ac:dyDescent="0.3">
      <c r="B41" s="32"/>
      <c r="E41" s="16"/>
    </row>
    <row r="42" spans="2:5" x14ac:dyDescent="0.3">
      <c r="B42" s="32"/>
      <c r="E42" s="16"/>
    </row>
    <row r="43" spans="2:5" x14ac:dyDescent="0.3">
      <c r="B43" s="32"/>
      <c r="E43" s="16"/>
    </row>
    <row r="44" spans="2:5" x14ac:dyDescent="0.3">
      <c r="B44" s="32"/>
      <c r="E44" s="16"/>
    </row>
    <row r="45" spans="2:5" x14ac:dyDescent="0.3">
      <c r="B45" s="32"/>
      <c r="E45" s="16"/>
    </row>
    <row r="46" spans="2:5" x14ac:dyDescent="0.3">
      <c r="B46" s="32"/>
      <c r="E46" s="16"/>
    </row>
    <row r="47" spans="2:5" x14ac:dyDescent="0.3">
      <c r="B47" s="32"/>
      <c r="E47" s="16"/>
    </row>
    <row r="48" spans="2:5" x14ac:dyDescent="0.3">
      <c r="B48" s="32"/>
      <c r="E48" s="16"/>
    </row>
    <row r="49" spans="2:5" x14ac:dyDescent="0.3">
      <c r="B49" s="32"/>
      <c r="E49" s="16"/>
    </row>
    <row r="50" spans="2:5" x14ac:dyDescent="0.3">
      <c r="B50" s="32"/>
      <c r="E50" s="16"/>
    </row>
    <row r="51" spans="2:5" x14ac:dyDescent="0.3">
      <c r="B51" s="32"/>
      <c r="E51" s="16"/>
    </row>
    <row r="52" spans="2:5" x14ac:dyDescent="0.3">
      <c r="B52" s="32"/>
      <c r="E52" s="16"/>
    </row>
    <row r="53" spans="2:5" x14ac:dyDescent="0.3">
      <c r="B53" s="32"/>
      <c r="E53" s="16"/>
    </row>
    <row r="54" spans="2:5" x14ac:dyDescent="0.3">
      <c r="B54" s="32"/>
      <c r="E54" s="16"/>
    </row>
    <row r="55" spans="2:5" x14ac:dyDescent="0.3">
      <c r="B55" s="32"/>
      <c r="E55" s="16"/>
    </row>
    <row r="56" spans="2:5" x14ac:dyDescent="0.3">
      <c r="B56" s="32"/>
      <c r="E56" s="16"/>
    </row>
    <row r="57" spans="2:5" x14ac:dyDescent="0.3">
      <c r="B57" s="32"/>
      <c r="E57" s="16"/>
    </row>
    <row r="58" spans="2:5" x14ac:dyDescent="0.3">
      <c r="B58" s="32"/>
      <c r="E58" s="16"/>
    </row>
    <row r="59" spans="2:5" x14ac:dyDescent="0.3">
      <c r="B59" s="32"/>
      <c r="E59" s="16"/>
    </row>
    <row r="60" spans="2:5" x14ac:dyDescent="0.3">
      <c r="B60" s="32"/>
      <c r="E60" s="16"/>
    </row>
    <row r="61" spans="2:5" x14ac:dyDescent="0.3">
      <c r="B61" s="32"/>
      <c r="E61" s="16"/>
    </row>
    <row r="62" spans="2:5" x14ac:dyDescent="0.3">
      <c r="B62" s="32"/>
      <c r="E62" s="16"/>
    </row>
    <row r="63" spans="2:5" x14ac:dyDescent="0.3">
      <c r="B63" s="32"/>
      <c r="E63" s="16"/>
    </row>
    <row r="64" spans="2:5" x14ac:dyDescent="0.3">
      <c r="B64" s="32"/>
      <c r="E64" s="16"/>
    </row>
    <row r="65" spans="2:5" x14ac:dyDescent="0.3">
      <c r="B65" s="32"/>
      <c r="E65" s="16"/>
    </row>
    <row r="66" spans="2:5" x14ac:dyDescent="0.3">
      <c r="B66" s="32"/>
      <c r="E66" s="16"/>
    </row>
    <row r="67" spans="2:5" x14ac:dyDescent="0.3">
      <c r="B67" s="32"/>
      <c r="E67" s="16"/>
    </row>
    <row r="68" spans="2:5" x14ac:dyDescent="0.3">
      <c r="B68" s="32"/>
      <c r="E68" s="16"/>
    </row>
    <row r="69" spans="2:5" x14ac:dyDescent="0.3">
      <c r="B69" s="32"/>
      <c r="E69" s="16"/>
    </row>
    <row r="70" spans="2:5" x14ac:dyDescent="0.3">
      <c r="B70" s="32"/>
      <c r="E70" s="16"/>
    </row>
    <row r="71" spans="2:5" x14ac:dyDescent="0.3">
      <c r="B71" s="32"/>
      <c r="E71" s="16"/>
    </row>
    <row r="72" spans="2:5" x14ac:dyDescent="0.3">
      <c r="B72" s="32"/>
      <c r="E72" s="16"/>
    </row>
    <row r="73" spans="2:5" x14ac:dyDescent="0.3">
      <c r="B73" s="32"/>
      <c r="E73" s="16"/>
    </row>
    <row r="74" spans="2:5" x14ac:dyDescent="0.3">
      <c r="B74" s="32"/>
      <c r="E74" s="16"/>
    </row>
    <row r="75" spans="2:5" x14ac:dyDescent="0.3">
      <c r="B75" s="32"/>
      <c r="E75" s="16"/>
    </row>
    <row r="76" spans="2:5" x14ac:dyDescent="0.3">
      <c r="B76" s="32"/>
      <c r="E76" s="16"/>
    </row>
    <row r="77" spans="2:5" x14ac:dyDescent="0.3">
      <c r="B77" s="32"/>
      <c r="E77" s="16"/>
    </row>
    <row r="78" spans="2:5" x14ac:dyDescent="0.3">
      <c r="B78" s="32"/>
      <c r="E78" s="16"/>
    </row>
    <row r="79" spans="2:5" x14ac:dyDescent="0.3">
      <c r="B79" s="32"/>
      <c r="E79" s="16"/>
    </row>
    <row r="80" spans="2:5" x14ac:dyDescent="0.3">
      <c r="B80" s="32"/>
      <c r="E80" s="16"/>
    </row>
    <row r="81" spans="2:5" x14ac:dyDescent="0.3">
      <c r="B81" s="32"/>
      <c r="E81" s="16"/>
    </row>
    <row r="82" spans="2:5" x14ac:dyDescent="0.3">
      <c r="B82" s="32"/>
      <c r="E82" s="16"/>
    </row>
    <row r="83" spans="2:5" x14ac:dyDescent="0.3">
      <c r="B83" s="32"/>
      <c r="E83" s="16"/>
    </row>
    <row r="84" spans="2:5" x14ac:dyDescent="0.3">
      <c r="B84" s="32"/>
      <c r="E84" s="16"/>
    </row>
    <row r="85" spans="2:5" x14ac:dyDescent="0.3">
      <c r="B85" s="32"/>
      <c r="E85" s="16"/>
    </row>
    <row r="86" spans="2:5" x14ac:dyDescent="0.3">
      <c r="B86" s="32"/>
      <c r="E86" s="16"/>
    </row>
    <row r="87" spans="2:5" x14ac:dyDescent="0.3">
      <c r="B87" s="32"/>
      <c r="E87" s="16"/>
    </row>
  </sheetData>
  <mergeCells count="7">
    <mergeCell ref="B8:B10"/>
    <mergeCell ref="B2:G2"/>
    <mergeCell ref="D22:D23"/>
    <mergeCell ref="F8:F10"/>
    <mergeCell ref="E8:E10"/>
    <mergeCell ref="D8:D10"/>
    <mergeCell ref="C8:C10"/>
  </mergeCells>
  <dataValidations count="1">
    <dataValidation type="list" allowBlank="1" showInputMessage="1" showErrorMessage="1" errorTitle="Validation Error" error="Please select appropriate status from the list." promptTitle="Task Status" prompt="Please select the status of this task from the list." sqref="D5:D8 D11:D18" xr:uid="{00000000-0002-0000-0600-000000000000}">
      <formula1>_Completion_Status</formula1>
    </dataValidation>
  </dataValidations>
  <hyperlinks>
    <hyperlink ref="G14" r:id="rId1" xr:uid="{00000000-0004-0000-0600-000001000000}"/>
    <hyperlink ref="G7" r:id="rId2" display="https://docs.microsoft.com/MicrosoftTeams/assign-roles-permissions" xr:uid="{807531CA-ECD6-4373-99D6-16E7FA53811A}"/>
    <hyperlink ref="G5" r:id="rId3" xr:uid="{020150FE-FD89-4847-B3CC-DE1CA8C612DB}"/>
    <hyperlink ref="G6" r:id="rId4" xr:uid="{5546F8DE-2839-481A-B6A8-BBB6247027A8}"/>
    <hyperlink ref="G9" r:id="rId5" xr:uid="{E0E295AF-2371-423F-90B2-42383A4DD68D}"/>
    <hyperlink ref="G10" r:id="rId6" display="MyAdvisor – User enablement scripts (Bulk license assignment)" xr:uid="{A4139B40-0696-41F0-B5B9-24670B823E47}"/>
    <hyperlink ref="G11" r:id="rId7" xr:uid="{82164B6A-5A56-4633-B2BD-09A62CC95A13}"/>
    <hyperlink ref="G12" r:id="rId8" xr:uid="{3A60DC8E-5E3E-4894-92E1-74B795F8EFBD}"/>
    <hyperlink ref="G13" r:id="rId9" xr:uid="{4F42A273-4644-4DF8-B196-66366EF24B9E}"/>
    <hyperlink ref="G17" r:id="rId10" location="step-4-assign-phone-numbers-and-emergency-addresses-to-users" xr:uid="{CDD35BCA-12F1-4C06-AB7A-6FABC6BEB227}"/>
    <hyperlink ref="G15" r:id="rId11" xr:uid="{8A1F8FFB-1EDC-441C-8D90-D214F99EAD98}"/>
    <hyperlink ref="G8" r:id="rId12" location="step-5" xr:uid="{1FF841D1-A912-4B5A-8824-E7B98EAA7BED}"/>
    <hyperlink ref="G16" r:id="rId13" location="phone-numbers-and-emergency-locations" xr:uid="{225AFC1C-F727-45E5-A298-54D28DC4983B}"/>
    <hyperlink ref="G18" r:id="rId14" location="set-microsoft-teams-as-the-preferred-calling-client-for-the-users" xr:uid="{27C8B30C-09D9-40A6-BE7A-6C3B6969C59C}"/>
  </hyperlinks>
  <pageMargins left="0.7" right="0.7" top="0.75" bottom="0.75" header="0.3" footer="0.3"/>
  <pageSetup paperSize="9" orientation="portrait" r:id="rId15"/>
  <extLst>
    <ext xmlns:x14="http://schemas.microsoft.com/office/spreadsheetml/2009/9/main" uri="{78C0D931-6437-407d-A8EE-F0AAD7539E65}">
      <x14:conditionalFormattings>
        <x14:conditionalFormatting xmlns:xm="http://schemas.microsoft.com/office/excel/2006/main">
          <x14:cfRule type="iconSet" priority="9" id="{53F6CB11-DA52-403B-AF10-1EFA2198C06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C19:C995 C3:C4</xm:sqref>
        </x14:conditionalFormatting>
        <x14:conditionalFormatting xmlns:xm="http://schemas.microsoft.com/office/excel/2006/main">
          <x14:cfRule type="iconSet" priority="8" id="{22D14E4F-73F4-4940-A6B4-71B5EF25DA0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5" id="{A1DD8450-8555-4B1E-A926-3004AA2C383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C5:C7</xm:sqref>
        </x14:conditionalFormatting>
        <x14:conditionalFormatting xmlns:xm="http://schemas.microsoft.com/office/excel/2006/main">
          <x14:cfRule type="iconSet" priority="1" id="{9A36F9AC-9D04-4508-B9E4-4F9AC79BF5D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xm:sqref>
        </x14:conditionalFormatting>
        <x14:conditionalFormatting xmlns:xm="http://schemas.microsoft.com/office/excel/2006/main">
          <x14:cfRule type="iconSet" priority="118" id="{924ED607-C13D-4411-B8FE-347CCB77AAA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C8 C11</xm:sqref>
        </x14:conditionalFormatting>
        <x14:conditionalFormatting xmlns:xm="http://schemas.microsoft.com/office/excel/2006/main">
          <x14:cfRule type="iconSet" priority="130" id="{AC7C4B85-62A5-4BE2-ACE2-ED791F5BF31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C13:C18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J52"/>
  <sheetViews>
    <sheetView zoomScaleNormal="100" workbookViewId="0"/>
  </sheetViews>
  <sheetFormatPr defaultColWidth="9" defaultRowHeight="15.6" x14ac:dyDescent="0.3"/>
  <cols>
    <col min="1" max="1" width="1.88671875" style="21" customWidth="1"/>
    <col min="2" max="2" width="9" style="32"/>
    <col min="3" max="3" width="19.88671875" style="30" customWidth="1"/>
    <col min="4" max="4" width="13.5546875" style="65" customWidth="1"/>
    <col min="5" max="5" width="39.44140625" style="20" bestFit="1" customWidth="1"/>
    <col min="6" max="6" width="60.44140625" style="21" customWidth="1"/>
    <col min="7" max="7" width="64.44140625" style="21" customWidth="1"/>
    <col min="8" max="9" width="9" style="21"/>
    <col min="10" max="10" width="9" style="118"/>
    <col min="11" max="16384" width="9" style="21"/>
  </cols>
  <sheetData>
    <row r="1" spans="1:10" ht="10.5" customHeight="1" thickBot="1" x14ac:dyDescent="0.35">
      <c r="C1" s="35"/>
      <c r="D1" s="30"/>
    </row>
    <row r="2" spans="1:10" ht="51" customHeight="1" thickBot="1" x14ac:dyDescent="0.35">
      <c r="B2" s="423" t="s">
        <v>121</v>
      </c>
      <c r="C2" s="424"/>
      <c r="D2" s="424"/>
      <c r="E2" s="424"/>
      <c r="F2" s="424"/>
      <c r="G2" s="425"/>
    </row>
    <row r="3" spans="1:10" s="8" customFormat="1" ht="16.2" thickBot="1" x14ac:dyDescent="0.35">
      <c r="B3" s="205" t="s">
        <v>10</v>
      </c>
      <c r="C3" s="206" t="s">
        <v>42</v>
      </c>
      <c r="D3" s="207" t="s">
        <v>306</v>
      </c>
      <c r="E3" s="206" t="s">
        <v>3</v>
      </c>
      <c r="F3" s="206" t="s">
        <v>4</v>
      </c>
      <c r="G3" s="208" t="s">
        <v>5</v>
      </c>
      <c r="J3" s="119"/>
    </row>
    <row r="4" spans="1:10" ht="30" customHeight="1" thickBot="1" x14ac:dyDescent="0.35">
      <c r="B4" s="218" t="s">
        <v>45</v>
      </c>
      <c r="C4" s="225" t="s">
        <v>14</v>
      </c>
      <c r="D4" s="48">
        <f>MAX(C5:C7)</f>
        <v>1</v>
      </c>
      <c r="E4" s="49"/>
      <c r="F4" s="40"/>
      <c r="G4" s="41"/>
    </row>
    <row r="5" spans="1:10" ht="126" customHeight="1" x14ac:dyDescent="0.3">
      <c r="B5" s="440" t="s">
        <v>46</v>
      </c>
      <c r="C5" s="439">
        <f t="shared" ref="C5:C7" si="0">IF(D5="Yes",0,IF(D5="No",2,IF(D5="Not Applicable","",1)))</f>
        <v>1</v>
      </c>
      <c r="D5" s="446"/>
      <c r="E5" s="445" t="s">
        <v>291</v>
      </c>
      <c r="F5" s="435" t="s">
        <v>363</v>
      </c>
      <c r="G5" s="340" t="s">
        <v>138</v>
      </c>
    </row>
    <row r="6" spans="1:10" ht="126" customHeight="1" x14ac:dyDescent="0.3">
      <c r="B6" s="422"/>
      <c r="C6" s="421"/>
      <c r="D6" s="444"/>
      <c r="E6" s="442"/>
      <c r="F6" s="436"/>
      <c r="G6" s="341" t="s">
        <v>364</v>
      </c>
    </row>
    <row r="7" spans="1:10" ht="76.8" customHeight="1" thickBot="1" x14ac:dyDescent="0.35">
      <c r="B7" s="339" t="s">
        <v>47</v>
      </c>
      <c r="C7" s="338">
        <f t="shared" si="0"/>
        <v>1</v>
      </c>
      <c r="D7" s="251"/>
      <c r="E7" s="333" t="s">
        <v>293</v>
      </c>
      <c r="F7" s="37" t="s">
        <v>295</v>
      </c>
      <c r="G7" s="252" t="s">
        <v>17</v>
      </c>
    </row>
    <row r="8" spans="1:10" ht="15" thickBot="1" x14ac:dyDescent="0.35">
      <c r="B8" s="226"/>
      <c r="D8" s="23"/>
    </row>
    <row r="9" spans="1:10" ht="30" customHeight="1" thickBot="1" x14ac:dyDescent="0.35">
      <c r="B9" s="218" t="s">
        <v>48</v>
      </c>
      <c r="C9" s="225" t="s">
        <v>296</v>
      </c>
      <c r="D9" s="48">
        <f>MAX(C10:C16)</f>
        <v>1</v>
      </c>
      <c r="E9" s="54"/>
      <c r="F9" s="40"/>
      <c r="G9" s="41"/>
    </row>
    <row r="10" spans="1:10" ht="138" x14ac:dyDescent="0.3">
      <c r="B10" s="215" t="s">
        <v>49</v>
      </c>
      <c r="C10" s="187">
        <f t="shared" ref="C10:C16" si="1">IF(D10="Yes",0,IF(D10="No",2,IF(D10="Not Applicable","",1)))</f>
        <v>1</v>
      </c>
      <c r="D10" s="70"/>
      <c r="E10" s="335" t="s">
        <v>346</v>
      </c>
      <c r="F10" s="192" t="s">
        <v>297</v>
      </c>
      <c r="G10" s="418" t="s">
        <v>180</v>
      </c>
    </row>
    <row r="11" spans="1:10" ht="115.5" customHeight="1" x14ac:dyDescent="0.3">
      <c r="B11" s="214" t="s">
        <v>50</v>
      </c>
      <c r="C11" s="188">
        <f t="shared" si="1"/>
        <v>1</v>
      </c>
      <c r="D11" s="66"/>
      <c r="E11" s="332" t="s">
        <v>349</v>
      </c>
      <c r="F11" s="193" t="s">
        <v>298</v>
      </c>
      <c r="G11" s="419"/>
    </row>
    <row r="12" spans="1:10" ht="176.4" customHeight="1" x14ac:dyDescent="0.3">
      <c r="B12" s="214" t="s">
        <v>51</v>
      </c>
      <c r="C12" s="188">
        <f t="shared" si="1"/>
        <v>1</v>
      </c>
      <c r="D12" s="66"/>
      <c r="E12" s="197" t="s">
        <v>179</v>
      </c>
      <c r="F12" s="193" t="s">
        <v>299</v>
      </c>
      <c r="G12" s="43"/>
    </row>
    <row r="13" spans="1:10" ht="220.8" x14ac:dyDescent="0.35">
      <c r="B13" s="214" t="s">
        <v>52</v>
      </c>
      <c r="C13" s="188">
        <f t="shared" si="1"/>
        <v>1</v>
      </c>
      <c r="D13" s="66"/>
      <c r="E13" s="151" t="s">
        <v>15</v>
      </c>
      <c r="F13" s="193" t="s">
        <v>300</v>
      </c>
      <c r="G13" s="324"/>
    </row>
    <row r="14" spans="1:10" ht="70.8" customHeight="1" x14ac:dyDescent="0.3">
      <c r="A14" s="31"/>
      <c r="B14" s="214" t="s">
        <v>53</v>
      </c>
      <c r="C14" s="188">
        <f t="shared" si="1"/>
        <v>1</v>
      </c>
      <c r="D14" s="66"/>
      <c r="E14" s="151" t="s">
        <v>16</v>
      </c>
      <c r="F14" s="193" t="s">
        <v>301</v>
      </c>
      <c r="G14" s="36"/>
    </row>
    <row r="15" spans="1:10" ht="77.25" customHeight="1" x14ac:dyDescent="0.3">
      <c r="A15" s="31"/>
      <c r="B15" s="214" t="s">
        <v>222</v>
      </c>
      <c r="C15" s="188">
        <f t="shared" si="1"/>
        <v>1</v>
      </c>
      <c r="D15" s="66"/>
      <c r="E15" s="330" t="s">
        <v>333</v>
      </c>
      <c r="F15" s="193" t="s">
        <v>302</v>
      </c>
      <c r="G15" s="36"/>
    </row>
    <row r="16" spans="1:10" ht="60" customHeight="1" thickBot="1" x14ac:dyDescent="0.35">
      <c r="B16" s="216" t="s">
        <v>54</v>
      </c>
      <c r="C16" s="186">
        <f t="shared" si="1"/>
        <v>1</v>
      </c>
      <c r="D16" s="253"/>
      <c r="E16" s="204" t="s">
        <v>348</v>
      </c>
      <c r="F16" s="182"/>
      <c r="G16" s="252"/>
    </row>
    <row r="17" spans="2:7" x14ac:dyDescent="0.3">
      <c r="B17" s="226"/>
      <c r="E17" s="27"/>
      <c r="F17" s="11"/>
      <c r="G17" s="2"/>
    </row>
    <row r="18" spans="2:7" x14ac:dyDescent="0.3">
      <c r="D18" s="117"/>
      <c r="E18" s="116"/>
      <c r="F18" s="115"/>
      <c r="G18" s="2"/>
    </row>
    <row r="19" spans="2:7" x14ac:dyDescent="0.3">
      <c r="G19" s="2"/>
    </row>
    <row r="20" spans="2:7" x14ac:dyDescent="0.3">
      <c r="G20" s="2"/>
    </row>
    <row r="21" spans="2:7" x14ac:dyDescent="0.3">
      <c r="G21" s="2"/>
    </row>
    <row r="22" spans="2:7" x14ac:dyDescent="0.3">
      <c r="G22" s="2"/>
    </row>
    <row r="34" spans="5:5" x14ac:dyDescent="0.3">
      <c r="E34" s="22"/>
    </row>
    <row r="35" spans="5:5" x14ac:dyDescent="0.3">
      <c r="E35" s="22"/>
    </row>
    <row r="36" spans="5:5" x14ac:dyDescent="0.3">
      <c r="E36" s="22"/>
    </row>
    <row r="37" spans="5:5" x14ac:dyDescent="0.3">
      <c r="E37" s="22"/>
    </row>
    <row r="38" spans="5:5" x14ac:dyDescent="0.3">
      <c r="E38" s="22"/>
    </row>
    <row r="39" spans="5:5" x14ac:dyDescent="0.3">
      <c r="E39" s="22"/>
    </row>
    <row r="40" spans="5:5" x14ac:dyDescent="0.3">
      <c r="E40" s="22"/>
    </row>
    <row r="41" spans="5:5" x14ac:dyDescent="0.3">
      <c r="E41" s="22"/>
    </row>
    <row r="42" spans="5:5" x14ac:dyDescent="0.3">
      <c r="E42" s="22"/>
    </row>
    <row r="43" spans="5:5" x14ac:dyDescent="0.3">
      <c r="E43" s="22"/>
    </row>
    <row r="44" spans="5:5" x14ac:dyDescent="0.3">
      <c r="E44" s="22"/>
    </row>
    <row r="45" spans="5:5" x14ac:dyDescent="0.3">
      <c r="E45" s="22"/>
    </row>
    <row r="46" spans="5:5" x14ac:dyDescent="0.3">
      <c r="E46" s="22"/>
    </row>
    <row r="47" spans="5:5" x14ac:dyDescent="0.3">
      <c r="E47" s="22"/>
    </row>
    <row r="48" spans="5:5" x14ac:dyDescent="0.3">
      <c r="E48" s="22"/>
    </row>
    <row r="49" spans="5:5" x14ac:dyDescent="0.3">
      <c r="E49" s="22"/>
    </row>
    <row r="50" spans="5:5" x14ac:dyDescent="0.3">
      <c r="E50" s="22"/>
    </row>
    <row r="51" spans="5:5" x14ac:dyDescent="0.3">
      <c r="E51" s="22"/>
    </row>
    <row r="52" spans="5:5" x14ac:dyDescent="0.3">
      <c r="E52" s="22"/>
    </row>
  </sheetData>
  <mergeCells count="7">
    <mergeCell ref="B2:G2"/>
    <mergeCell ref="G10:G11"/>
    <mergeCell ref="F5:F6"/>
    <mergeCell ref="E5:E6"/>
    <mergeCell ref="D5:D6"/>
    <mergeCell ref="C5:C6"/>
    <mergeCell ref="B5:B6"/>
  </mergeCells>
  <dataValidations count="1">
    <dataValidation type="list" allowBlank="1" showInputMessage="1" showErrorMessage="1" errorTitle="Validation Error" error="Please select appropriate status from the list." promptTitle="Task Status" prompt="Please select the status of this task from the list." sqref="D10:D16 D5 D7" xr:uid="{00000000-0002-0000-0700-000000000000}">
      <formula1>_Completion_Status</formula1>
    </dataValidation>
  </dataValidations>
  <hyperlinks>
    <hyperlink ref="G7" r:id="rId1" xr:uid="{00000000-0004-0000-0700-000008000000}"/>
    <hyperlink ref="G5" r:id="rId2" xr:uid="{F1605408-0052-447F-B99C-268551B5CFF6}"/>
    <hyperlink ref="G10" r:id="rId3" xr:uid="{A04FF89D-F5D0-4306-A39A-73F1D85470B2}"/>
    <hyperlink ref="G6" r:id="rId4" xr:uid="{A87698AE-8C90-443A-8648-CDFE0DD20C64}"/>
  </hyperlinks>
  <pageMargins left="0.7" right="0.7" top="0.75" bottom="0.75" header="0.3" footer="0.3"/>
  <pageSetup paperSize="9" orientation="portrait" r:id="rId5"/>
  <extLst>
    <ext xmlns:x14="http://schemas.microsoft.com/office/spreadsheetml/2009/9/main" uri="{78C0D931-6437-407d-A8EE-F0AAD7539E65}">
      <x14:conditionalFormattings>
        <x14:conditionalFormatting xmlns:xm="http://schemas.microsoft.com/office/excel/2006/main">
          <x14:cfRule type="iconSet" priority="20" id="{3ED5DBDE-80AF-4DC0-9130-9AB69F133CF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C17:C991 C3:C4 C8:C9</xm:sqref>
        </x14:conditionalFormatting>
        <x14:conditionalFormatting xmlns:xm="http://schemas.microsoft.com/office/excel/2006/main">
          <x14:cfRule type="iconSet" priority="19" id="{61F52F1B-F3C7-46C2-9E92-25986D0503F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18" id="{5B074EA3-CC96-43EF-A343-E2FEF069E88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D9</xm:sqref>
        </x14:conditionalFormatting>
        <x14:conditionalFormatting xmlns:xm="http://schemas.microsoft.com/office/excel/2006/main">
          <x14:cfRule type="iconSet" priority="14" id="{25C5F5D0-9A72-45A5-9967-F8E90B8E0F0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 xmlns:xm="http://schemas.microsoft.com/office/excel/2006/main">
          <x14:cfRule type="iconSet" priority="13" id="{CD3DB4CF-A8ED-44DE-BD33-23DC416690BA}">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C7</xm:sqref>
        </x14:conditionalFormatting>
        <x14:conditionalFormatting xmlns:xm="http://schemas.microsoft.com/office/excel/2006/main">
          <x14:cfRule type="iconSet" priority="12" id="{A47A37B5-4CFD-418C-8CD7-E897E5D36FA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xm:sqref>
        </x14:conditionalFormatting>
        <x14:conditionalFormatting xmlns:xm="http://schemas.microsoft.com/office/excel/2006/main">
          <x14:cfRule type="iconSet" priority="141" id="{5A689BC8-C014-4F29-9708-77EEB70C66B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C11:C16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7F76D"/>
  </sheetPr>
  <dimension ref="A1:G17"/>
  <sheetViews>
    <sheetView zoomScaleNormal="100" workbookViewId="0"/>
  </sheetViews>
  <sheetFormatPr defaultColWidth="9" defaultRowHeight="15.6" x14ac:dyDescent="0.3"/>
  <cols>
    <col min="1" max="1" width="1.88671875" style="154" customWidth="1"/>
    <col min="2" max="2" width="9" style="170"/>
    <col min="3" max="3" width="22.88671875" style="171" bestFit="1" customWidth="1"/>
    <col min="4" max="4" width="12.5546875" style="172" customWidth="1"/>
    <col min="5" max="5" width="39.44140625" style="173" bestFit="1" customWidth="1"/>
    <col min="6" max="6" width="60.44140625" style="159" customWidth="1"/>
    <col min="7" max="7" width="48.33203125" style="159" customWidth="1"/>
    <col min="8" max="16384" width="9" style="159"/>
  </cols>
  <sheetData>
    <row r="1" spans="1:7" s="154" customFormat="1" ht="10.5" customHeight="1" thickBot="1" x14ac:dyDescent="0.35">
      <c r="B1" s="155"/>
      <c r="C1" s="156"/>
      <c r="D1" s="157"/>
      <c r="E1" s="158"/>
    </row>
    <row r="2" spans="1:7" ht="51" customHeight="1" thickBot="1" x14ac:dyDescent="0.35">
      <c r="B2" s="447" t="s">
        <v>194</v>
      </c>
      <c r="C2" s="448"/>
      <c r="D2" s="448"/>
      <c r="E2" s="448"/>
      <c r="F2" s="448"/>
      <c r="G2" s="449"/>
    </row>
    <row r="3" spans="1:7" s="160" customFormat="1" ht="16.2" thickBot="1" x14ac:dyDescent="0.35">
      <c r="B3" s="227" t="s">
        <v>10</v>
      </c>
      <c r="C3" s="228" t="s">
        <v>42</v>
      </c>
      <c r="D3" s="207" t="s">
        <v>306</v>
      </c>
      <c r="E3" s="228" t="s">
        <v>3</v>
      </c>
      <c r="F3" s="228" t="s">
        <v>4</v>
      </c>
      <c r="G3" s="229" t="s">
        <v>5</v>
      </c>
    </row>
    <row r="4" spans="1:7" ht="35.25" customHeight="1" thickBot="1" x14ac:dyDescent="0.35">
      <c r="B4" s="230" t="s">
        <v>55</v>
      </c>
      <c r="C4" s="210" t="s">
        <v>18</v>
      </c>
      <c r="D4" s="161">
        <f>MAX(C5:C7)</f>
        <v>1</v>
      </c>
      <c r="E4" s="162"/>
      <c r="F4" s="163"/>
      <c r="G4" s="164"/>
    </row>
    <row r="5" spans="1:7" ht="124.2" x14ac:dyDescent="0.3">
      <c r="B5" s="231" t="s">
        <v>56</v>
      </c>
      <c r="C5" s="165">
        <f t="shared" ref="C5:C7" si="0">IF(D5="Yes",0,IF(D5="No",2,IF(D5="Not Applicable","",1)))</f>
        <v>1</v>
      </c>
      <c r="D5" s="166"/>
      <c r="E5" s="337" t="s">
        <v>223</v>
      </c>
      <c r="F5" s="44" t="s">
        <v>303</v>
      </c>
      <c r="G5" s="318" t="s">
        <v>246</v>
      </c>
    </row>
    <row r="6" spans="1:7" ht="47.25" customHeight="1" x14ac:dyDescent="0.3">
      <c r="B6" s="231" t="s">
        <v>57</v>
      </c>
      <c r="C6" s="167">
        <f t="shared" si="0"/>
        <v>1</v>
      </c>
      <c r="D6" s="256"/>
      <c r="E6" s="259" t="s">
        <v>226</v>
      </c>
      <c r="F6" s="44" t="s">
        <v>304</v>
      </c>
      <c r="G6" s="318" t="s">
        <v>247</v>
      </c>
    </row>
    <row r="7" spans="1:7" ht="92.25" customHeight="1" thickBot="1" x14ac:dyDescent="0.35">
      <c r="B7" s="232" t="s">
        <v>127</v>
      </c>
      <c r="C7" s="168">
        <f t="shared" si="0"/>
        <v>1</v>
      </c>
      <c r="D7" s="257"/>
      <c r="E7" s="260" t="s">
        <v>227</v>
      </c>
      <c r="F7" s="198" t="s">
        <v>305</v>
      </c>
      <c r="G7" s="356"/>
    </row>
    <row r="14" spans="1:7" x14ac:dyDescent="0.3">
      <c r="G14" s="176"/>
    </row>
    <row r="15" spans="1:7" x14ac:dyDescent="0.3">
      <c r="A15" s="174"/>
    </row>
    <row r="17" spans="1:1" x14ac:dyDescent="0.3">
      <c r="A17" s="174"/>
    </row>
  </sheetData>
  <mergeCells count="1">
    <mergeCell ref="B2:G2"/>
  </mergeCells>
  <dataValidations count="1">
    <dataValidation type="list" allowBlank="1" showInputMessage="1" showErrorMessage="1" errorTitle="Validation Error" error="Please select appropriate status from the list." promptTitle="Task Status" prompt="Please select the status of this task from the list." sqref="D5:D7" xr:uid="{00000000-0002-0000-0800-000000000000}">
      <formula1>_Completion_Status</formula1>
    </dataValidation>
  </dataValidations>
  <hyperlinks>
    <hyperlink ref="G5" r:id="rId1" xr:uid="{AF591578-0EE0-4AC2-A72F-B4073E678DC5}"/>
    <hyperlink ref="G6" r:id="rId2" xr:uid="{BD0DBFD7-DE10-4E33-ABD0-BCED2023B2D9}"/>
  </hyperlinks>
  <pageMargins left="0.7" right="0.7" top="0.75" bottom="0.75" header="0.3" footer="0.3"/>
  <pageSetup orientation="portrait" r:id="rId3"/>
  <extLst>
    <ext xmlns:x14="http://schemas.microsoft.com/office/spreadsheetml/2009/9/main" uri="{78C0D931-6437-407d-A8EE-F0AAD7539E65}">
      <x14:conditionalFormattings>
        <x14:conditionalFormatting xmlns:xm="http://schemas.microsoft.com/office/excel/2006/main">
          <x14:cfRule type="iconSet" priority="11" id="{75EF3B64-12CF-45C4-A665-0ABDFC2FB74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C12:C1000 C3:C4 C8</xm:sqref>
        </x14:conditionalFormatting>
        <x14:conditionalFormatting xmlns:xm="http://schemas.microsoft.com/office/excel/2006/main">
          <x14:cfRule type="iconSet" priority="10" id="{E092DB40-3659-4F44-AB99-4952212C588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8" id="{4FA1165C-7E75-4E93-87D0-6A8B2DF15BB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xm:sqref>
        </x14:conditionalFormatting>
        <x14:conditionalFormatting xmlns:xm="http://schemas.microsoft.com/office/excel/2006/main">
          <x14:cfRule type="iconSet" priority="7" id="{591002F1-16A2-4719-ADFE-03F14CEB2C13}">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C7</xm:sqref>
        </x14:conditionalFormatting>
        <x14:conditionalFormatting xmlns:xm="http://schemas.microsoft.com/office/excel/2006/main">
          <x14:cfRule type="iconSet" priority="1" id="{9E632694-460F-40F3-8E61-DEC2179E93C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2C3E4"/>
  </sheetPr>
  <dimension ref="A1:K104"/>
  <sheetViews>
    <sheetView zoomScaleNormal="100" workbookViewId="0"/>
  </sheetViews>
  <sheetFormatPr defaultColWidth="9" defaultRowHeight="15.6" x14ac:dyDescent="0.3"/>
  <cols>
    <col min="1" max="1" width="1.88671875" style="21" customWidth="1"/>
    <col min="2" max="2" width="9" style="34"/>
    <col min="3" max="3" width="17.44140625" style="6" bestFit="1" customWidth="1"/>
    <col min="4" max="4" width="14" style="62" customWidth="1"/>
    <col min="5" max="5" width="39.44140625" style="7" bestFit="1" customWidth="1"/>
    <col min="6" max="6" width="60.44140625" style="5" customWidth="1"/>
    <col min="7" max="7" width="50.33203125" style="5" customWidth="1"/>
    <col min="8" max="16384" width="9" style="5"/>
  </cols>
  <sheetData>
    <row r="1" spans="1:11" s="21" customFormat="1" ht="10.5" customHeight="1" thickBot="1" x14ac:dyDescent="0.35">
      <c r="B1" s="32"/>
      <c r="C1" s="35"/>
      <c r="D1" s="30"/>
      <c r="E1" s="20"/>
    </row>
    <row r="2" spans="1:11" ht="51" customHeight="1" thickBot="1" x14ac:dyDescent="0.35">
      <c r="B2" s="447" t="s">
        <v>191</v>
      </c>
      <c r="C2" s="448"/>
      <c r="D2" s="448"/>
      <c r="E2" s="448"/>
      <c r="F2" s="448"/>
      <c r="G2" s="449"/>
    </row>
    <row r="3" spans="1:11" s="8" customFormat="1" ht="16.2" thickBot="1" x14ac:dyDescent="0.35">
      <c r="B3" s="205" t="s">
        <v>10</v>
      </c>
      <c r="C3" s="206" t="s">
        <v>2</v>
      </c>
      <c r="D3" s="207" t="s">
        <v>306</v>
      </c>
      <c r="E3" s="206" t="s">
        <v>3</v>
      </c>
      <c r="F3" s="206" t="s">
        <v>4</v>
      </c>
      <c r="G3" s="208" t="s">
        <v>5</v>
      </c>
    </row>
    <row r="4" spans="1:11" ht="48" customHeight="1" thickBot="1" x14ac:dyDescent="0.35">
      <c r="B4" s="234" t="s">
        <v>58</v>
      </c>
      <c r="C4" s="233" t="s">
        <v>187</v>
      </c>
      <c r="D4" s="67">
        <f>MAX(C5:C8)</f>
        <v>1</v>
      </c>
      <c r="E4" s="59"/>
      <c r="F4" s="57"/>
      <c r="G4" s="58"/>
    </row>
    <row r="5" spans="1:11" s="10" customFormat="1" ht="55.2" x14ac:dyDescent="0.3">
      <c r="A5" s="21"/>
      <c r="B5" s="235" t="s">
        <v>59</v>
      </c>
      <c r="C5" s="187">
        <f>IF(D5="Yes",0,IF(D5="No",2,IF(D5="Not Applicable","",1)))</f>
        <v>1</v>
      </c>
      <c r="D5" s="150"/>
      <c r="E5" s="201" t="s">
        <v>135</v>
      </c>
      <c r="F5" s="202" t="s">
        <v>307</v>
      </c>
      <c r="G5" s="452" t="s">
        <v>186</v>
      </c>
      <c r="I5" s="5"/>
      <c r="J5" s="5"/>
      <c r="K5" s="5"/>
    </row>
    <row r="6" spans="1:11" ht="33" customHeight="1" x14ac:dyDescent="0.3">
      <c r="A6" s="31"/>
      <c r="B6" s="267" t="s">
        <v>60</v>
      </c>
      <c r="C6" s="264">
        <f t="shared" ref="C6:C8" si="0">IF(D6="Yes",0,IF(D6="No",2,IF(D6="Not Applicable","",1)))</f>
        <v>1</v>
      </c>
      <c r="D6" s="263"/>
      <c r="E6" s="334" t="s">
        <v>357</v>
      </c>
      <c r="F6" s="46" t="s">
        <v>308</v>
      </c>
      <c r="G6" s="453"/>
    </row>
    <row r="7" spans="1:11" ht="30.75" customHeight="1" x14ac:dyDescent="0.3">
      <c r="A7" s="31"/>
      <c r="B7" s="267" t="s">
        <v>61</v>
      </c>
      <c r="C7" s="264">
        <f t="shared" si="0"/>
        <v>1</v>
      </c>
      <c r="D7" s="263"/>
      <c r="E7" s="258" t="s">
        <v>110</v>
      </c>
      <c r="F7" s="450" t="s">
        <v>309</v>
      </c>
      <c r="G7" s="453" t="s">
        <v>181</v>
      </c>
    </row>
    <row r="8" spans="1:11" ht="30.75" customHeight="1" thickBot="1" x14ac:dyDescent="0.35">
      <c r="A8" s="31"/>
      <c r="B8" s="268" t="s">
        <v>97</v>
      </c>
      <c r="C8" s="266">
        <f t="shared" si="0"/>
        <v>1</v>
      </c>
      <c r="D8" s="269"/>
      <c r="E8" s="336" t="s">
        <v>355</v>
      </c>
      <c r="F8" s="451"/>
      <c r="G8" s="454"/>
    </row>
    <row r="9" spans="1:11" ht="16.2" thickBot="1" x14ac:dyDescent="0.35">
      <c r="B9" s="236"/>
      <c r="E9" s="22"/>
    </row>
    <row r="10" spans="1:11" ht="30" customHeight="1" thickBot="1" x14ac:dyDescent="0.35">
      <c r="B10" s="237" t="s">
        <v>62</v>
      </c>
      <c r="C10" s="210" t="s">
        <v>0</v>
      </c>
      <c r="D10" s="48">
        <f>MAX(C11:C14)</f>
        <v>1</v>
      </c>
      <c r="E10" s="49"/>
      <c r="F10" s="55"/>
      <c r="G10" s="56"/>
    </row>
    <row r="11" spans="1:11" ht="69" x14ac:dyDescent="0.3">
      <c r="B11" s="235" t="s">
        <v>63</v>
      </c>
      <c r="C11" s="187">
        <f t="shared" ref="C11:C14" si="1">IF(D11="Yes",0,IF(D11="No",2,IF(D11="Not Applicable","",1)))</f>
        <v>1</v>
      </c>
      <c r="D11" s="150"/>
      <c r="E11" s="329" t="s">
        <v>22</v>
      </c>
      <c r="F11" s="57" t="s">
        <v>310</v>
      </c>
      <c r="G11" s="58"/>
    </row>
    <row r="12" spans="1:11" ht="52.5" customHeight="1" x14ac:dyDescent="0.3">
      <c r="B12" s="282" t="s">
        <v>64</v>
      </c>
      <c r="C12" s="276">
        <f t="shared" si="1"/>
        <v>1</v>
      </c>
      <c r="D12" s="270"/>
      <c r="E12" s="334" t="s">
        <v>351</v>
      </c>
      <c r="F12" s="44" t="s">
        <v>311</v>
      </c>
      <c r="G12" s="453" t="s">
        <v>182</v>
      </c>
    </row>
    <row r="13" spans="1:11" ht="35.25" customHeight="1" x14ac:dyDescent="0.3">
      <c r="B13" s="282" t="s">
        <v>65</v>
      </c>
      <c r="C13" s="276">
        <f t="shared" si="1"/>
        <v>1</v>
      </c>
      <c r="D13" s="270"/>
      <c r="E13" s="177" t="s">
        <v>21</v>
      </c>
      <c r="F13" s="44" t="s">
        <v>312</v>
      </c>
      <c r="G13" s="453"/>
    </row>
    <row r="14" spans="1:11" ht="45.75" customHeight="1" thickBot="1" x14ac:dyDescent="0.35">
      <c r="B14" s="283" t="s">
        <v>66</v>
      </c>
      <c r="C14" s="277">
        <f t="shared" si="1"/>
        <v>1</v>
      </c>
      <c r="D14" s="284"/>
      <c r="E14" s="336" t="s">
        <v>360</v>
      </c>
      <c r="F14" s="45" t="s">
        <v>313</v>
      </c>
      <c r="G14" s="47"/>
    </row>
    <row r="15" spans="1:11" ht="16.2" thickBot="1" x14ac:dyDescent="0.35">
      <c r="B15" s="236"/>
      <c r="E15" s="11"/>
      <c r="F15" s="4"/>
    </row>
    <row r="16" spans="1:11" ht="49.8" customHeight="1" thickBot="1" x14ac:dyDescent="0.35">
      <c r="A16" s="31"/>
      <c r="B16" s="237" t="s">
        <v>67</v>
      </c>
      <c r="C16" s="210" t="s">
        <v>195</v>
      </c>
      <c r="D16" s="48">
        <f>MAX(C17:C20)</f>
        <v>1</v>
      </c>
      <c r="E16" s="53"/>
      <c r="F16" s="55"/>
      <c r="G16" s="326"/>
    </row>
    <row r="17" spans="1:7" ht="56.25" customHeight="1" x14ac:dyDescent="0.3">
      <c r="B17" s="235" t="s">
        <v>68</v>
      </c>
      <c r="C17" s="187">
        <f t="shared" ref="C17:C20" si="2">IF(D17="Yes",0,IF(D17="No",2,IF(D17="Not Applicable","",1)))</f>
        <v>1</v>
      </c>
      <c r="D17" s="150"/>
      <c r="E17" s="178" t="s">
        <v>20</v>
      </c>
      <c r="F17" s="57" t="s">
        <v>314</v>
      </c>
      <c r="G17" s="452" t="s">
        <v>181</v>
      </c>
    </row>
    <row r="18" spans="1:7" ht="62.25" customHeight="1" x14ac:dyDescent="0.3">
      <c r="A18" s="31"/>
      <c r="B18" s="231" t="s">
        <v>69</v>
      </c>
      <c r="C18" s="188">
        <f t="shared" si="2"/>
        <v>1</v>
      </c>
      <c r="D18" s="185"/>
      <c r="E18" s="258" t="s">
        <v>231</v>
      </c>
      <c r="F18" s="44" t="s">
        <v>315</v>
      </c>
      <c r="G18" s="453"/>
    </row>
    <row r="19" spans="1:7" ht="55.2" x14ac:dyDescent="0.3">
      <c r="B19" s="231" t="s">
        <v>70</v>
      </c>
      <c r="C19" s="188">
        <f t="shared" si="2"/>
        <v>1</v>
      </c>
      <c r="D19" s="185"/>
      <c r="E19" s="334" t="s">
        <v>316</v>
      </c>
      <c r="F19" s="44" t="s">
        <v>318</v>
      </c>
      <c r="G19" s="453"/>
    </row>
    <row r="20" spans="1:7" ht="78.599999999999994" customHeight="1" thickBot="1" x14ac:dyDescent="0.35">
      <c r="B20" s="232" t="s">
        <v>71</v>
      </c>
      <c r="C20" s="186">
        <f t="shared" si="2"/>
        <v>1</v>
      </c>
      <c r="D20" s="203"/>
      <c r="E20" s="261" t="s">
        <v>136</v>
      </c>
      <c r="F20" s="37" t="s">
        <v>319</v>
      </c>
      <c r="G20" s="327" t="s">
        <v>183</v>
      </c>
    </row>
    <row r="21" spans="1:7" ht="16.2" thickBot="1" x14ac:dyDescent="0.35">
      <c r="B21" s="236"/>
      <c r="E21" s="22"/>
    </row>
    <row r="22" spans="1:7" s="159" customFormat="1" ht="30" customHeight="1" thickBot="1" x14ac:dyDescent="0.35">
      <c r="A22" s="174"/>
      <c r="B22" s="237" t="s">
        <v>72</v>
      </c>
      <c r="C22" s="210" t="s">
        <v>196</v>
      </c>
      <c r="D22" s="161">
        <f>MAX(C23:C24)</f>
        <v>1</v>
      </c>
      <c r="E22" s="175"/>
      <c r="F22" s="163"/>
      <c r="G22" s="56"/>
    </row>
    <row r="23" spans="1:7" s="159" customFormat="1" ht="64.5" customHeight="1" x14ac:dyDescent="0.3">
      <c r="A23" s="154"/>
      <c r="B23" s="235" t="s">
        <v>73</v>
      </c>
      <c r="C23" s="165">
        <f>IF(D23="Yes",0,IF(D23="No",2,IF(D23="Not Applicable","",1)))</f>
        <v>1</v>
      </c>
      <c r="D23" s="254"/>
      <c r="E23" s="331" t="s">
        <v>354</v>
      </c>
      <c r="F23" s="192" t="s">
        <v>320</v>
      </c>
      <c r="G23" s="452" t="s">
        <v>186</v>
      </c>
    </row>
    <row r="24" spans="1:7" s="159" customFormat="1" ht="55.8" thickBot="1" x14ac:dyDescent="0.35">
      <c r="A24" s="154"/>
      <c r="B24" s="232" t="s">
        <v>74</v>
      </c>
      <c r="C24" s="168">
        <f>IF(D24="Yes",0,IF(D24="No",2,IF(D24="Not Applicable","",1)))</f>
        <v>1</v>
      </c>
      <c r="D24" s="169"/>
      <c r="E24" s="262" t="s">
        <v>234</v>
      </c>
      <c r="F24" s="255" t="s">
        <v>190</v>
      </c>
      <c r="G24" s="454"/>
    </row>
    <row r="25" spans="1:7" ht="16.2" thickBot="1" x14ac:dyDescent="0.35">
      <c r="B25" s="236"/>
      <c r="E25" s="22"/>
    </row>
    <row r="26" spans="1:7" ht="30" customHeight="1" thickBot="1" x14ac:dyDescent="0.35">
      <c r="B26" s="234" t="s">
        <v>192</v>
      </c>
      <c r="C26" s="233" t="s">
        <v>1</v>
      </c>
      <c r="D26" s="187">
        <f>MAX(C27:C29)</f>
        <v>1</v>
      </c>
      <c r="E26" s="244"/>
      <c r="F26" s="57"/>
      <c r="G26" s="58"/>
    </row>
    <row r="27" spans="1:7" ht="40.5" customHeight="1" x14ac:dyDescent="0.3">
      <c r="B27" s="235" t="s">
        <v>193</v>
      </c>
      <c r="C27" s="187">
        <f t="shared" ref="C27" si="3">IF(D27="Yes",0,IF(D27="No",2,IF(D27="Not Applicable","",1)))</f>
        <v>1</v>
      </c>
      <c r="D27" s="150"/>
      <c r="E27" s="335" t="s">
        <v>323</v>
      </c>
      <c r="F27" s="57" t="s">
        <v>137</v>
      </c>
      <c r="G27" s="58"/>
    </row>
    <row r="28" spans="1:7" ht="31.8" customHeight="1" x14ac:dyDescent="0.3">
      <c r="B28" s="455" t="s">
        <v>198</v>
      </c>
      <c r="C28" s="421">
        <f t="shared" ref="C28" si="4">IF(D28="Yes",0,IF(D28="No",2,IF(D28="Not Applicable","",1)))</f>
        <v>1</v>
      </c>
      <c r="D28" s="414"/>
      <c r="E28" s="443" t="s">
        <v>189</v>
      </c>
      <c r="F28" s="458" t="s">
        <v>321</v>
      </c>
      <c r="G28" s="325" t="s">
        <v>184</v>
      </c>
    </row>
    <row r="29" spans="1:7" ht="31.8" customHeight="1" thickBot="1" x14ac:dyDescent="0.35">
      <c r="B29" s="456"/>
      <c r="C29" s="433"/>
      <c r="D29" s="460"/>
      <c r="E29" s="457"/>
      <c r="F29" s="459"/>
      <c r="G29" s="328" t="s">
        <v>188</v>
      </c>
    </row>
    <row r="30" spans="1:7" x14ac:dyDescent="0.3">
      <c r="E30" s="22"/>
    </row>
    <row r="31" spans="1:7" x14ac:dyDescent="0.3">
      <c r="E31" s="22"/>
    </row>
    <row r="32" spans="1:7" x14ac:dyDescent="0.3">
      <c r="E32" s="22"/>
    </row>
    <row r="33" spans="5:5" x14ac:dyDescent="0.3">
      <c r="E33" s="22"/>
    </row>
    <row r="34" spans="5:5" x14ac:dyDescent="0.3">
      <c r="E34" s="22"/>
    </row>
    <row r="35" spans="5:5" x14ac:dyDescent="0.3">
      <c r="E35" s="22"/>
    </row>
    <row r="36" spans="5:5" x14ac:dyDescent="0.3">
      <c r="E36" s="22"/>
    </row>
    <row r="37" spans="5:5" x14ac:dyDescent="0.3">
      <c r="E37" s="22"/>
    </row>
    <row r="38" spans="5:5" x14ac:dyDescent="0.3">
      <c r="E38" s="22"/>
    </row>
    <row r="39" spans="5:5" x14ac:dyDescent="0.3">
      <c r="E39" s="22"/>
    </row>
    <row r="40" spans="5:5" x14ac:dyDescent="0.3">
      <c r="E40" s="22"/>
    </row>
    <row r="41" spans="5:5" x14ac:dyDescent="0.3">
      <c r="E41" s="22"/>
    </row>
    <row r="42" spans="5:5" x14ac:dyDescent="0.3">
      <c r="E42" s="22"/>
    </row>
    <row r="43" spans="5:5" x14ac:dyDescent="0.3">
      <c r="E43" s="22"/>
    </row>
    <row r="44" spans="5:5" x14ac:dyDescent="0.3">
      <c r="E44" s="22"/>
    </row>
    <row r="45" spans="5:5" x14ac:dyDescent="0.3">
      <c r="E45" s="22"/>
    </row>
    <row r="46" spans="5:5" x14ac:dyDescent="0.3">
      <c r="E46" s="22"/>
    </row>
    <row r="47" spans="5:5" x14ac:dyDescent="0.3">
      <c r="E47" s="22"/>
    </row>
    <row r="48" spans="5:5" x14ac:dyDescent="0.3">
      <c r="E48" s="9"/>
    </row>
    <row r="49" spans="5:5" x14ac:dyDescent="0.3">
      <c r="E49" s="9"/>
    </row>
    <row r="50" spans="5:5" x14ac:dyDescent="0.3">
      <c r="E50" s="9"/>
    </row>
    <row r="51" spans="5:5" x14ac:dyDescent="0.3">
      <c r="E51" s="9"/>
    </row>
    <row r="52" spans="5:5" x14ac:dyDescent="0.3">
      <c r="E52" s="9"/>
    </row>
    <row r="53" spans="5:5" x14ac:dyDescent="0.3">
      <c r="E53" s="9"/>
    </row>
    <row r="54" spans="5:5" x14ac:dyDescent="0.3">
      <c r="E54" s="9"/>
    </row>
    <row r="55" spans="5:5" x14ac:dyDescent="0.3">
      <c r="E55" s="9"/>
    </row>
    <row r="56" spans="5:5" x14ac:dyDescent="0.3">
      <c r="E56" s="9"/>
    </row>
    <row r="57" spans="5:5" x14ac:dyDescent="0.3">
      <c r="E57" s="9"/>
    </row>
    <row r="58" spans="5:5" x14ac:dyDescent="0.3">
      <c r="E58" s="9"/>
    </row>
    <row r="59" spans="5:5" x14ac:dyDescent="0.3">
      <c r="E59" s="9"/>
    </row>
    <row r="60" spans="5:5" x14ac:dyDescent="0.3">
      <c r="E60" s="9"/>
    </row>
    <row r="61" spans="5:5" x14ac:dyDescent="0.3">
      <c r="E61" s="9"/>
    </row>
    <row r="62" spans="5:5" x14ac:dyDescent="0.3">
      <c r="E62" s="9"/>
    </row>
    <row r="63" spans="5:5" x14ac:dyDescent="0.3">
      <c r="E63" s="9"/>
    </row>
    <row r="64" spans="5:5" x14ac:dyDescent="0.3">
      <c r="E64" s="9"/>
    </row>
    <row r="65" spans="5:5" x14ac:dyDescent="0.3">
      <c r="E65" s="9"/>
    </row>
    <row r="66" spans="5:5" x14ac:dyDescent="0.3">
      <c r="E66" s="9"/>
    </row>
    <row r="67" spans="5:5" x14ac:dyDescent="0.3">
      <c r="E67" s="9"/>
    </row>
    <row r="68" spans="5:5" x14ac:dyDescent="0.3">
      <c r="E68" s="9"/>
    </row>
    <row r="69" spans="5:5" x14ac:dyDescent="0.3">
      <c r="E69" s="9"/>
    </row>
    <row r="70" spans="5:5" x14ac:dyDescent="0.3">
      <c r="E70" s="9"/>
    </row>
    <row r="71" spans="5:5" x14ac:dyDescent="0.3">
      <c r="E71" s="9"/>
    </row>
    <row r="72" spans="5:5" x14ac:dyDescent="0.3">
      <c r="E72" s="9"/>
    </row>
    <row r="73" spans="5:5" x14ac:dyDescent="0.3">
      <c r="E73" s="9"/>
    </row>
    <row r="74" spans="5:5" x14ac:dyDescent="0.3">
      <c r="E74" s="9"/>
    </row>
    <row r="75" spans="5:5" x14ac:dyDescent="0.3">
      <c r="E75" s="9"/>
    </row>
    <row r="76" spans="5:5" x14ac:dyDescent="0.3">
      <c r="E76" s="9"/>
    </row>
    <row r="77" spans="5:5" x14ac:dyDescent="0.3">
      <c r="E77" s="9"/>
    </row>
    <row r="78" spans="5:5" x14ac:dyDescent="0.3">
      <c r="E78" s="9"/>
    </row>
    <row r="79" spans="5:5" x14ac:dyDescent="0.3">
      <c r="E79" s="9"/>
    </row>
    <row r="80" spans="5:5" x14ac:dyDescent="0.3">
      <c r="E80" s="9"/>
    </row>
    <row r="81" spans="5:5" x14ac:dyDescent="0.3">
      <c r="E81" s="9"/>
    </row>
    <row r="82" spans="5:5" x14ac:dyDescent="0.3">
      <c r="E82" s="9"/>
    </row>
    <row r="83" spans="5:5" x14ac:dyDescent="0.3">
      <c r="E83" s="9"/>
    </row>
    <row r="84" spans="5:5" x14ac:dyDescent="0.3">
      <c r="E84" s="9"/>
    </row>
    <row r="85" spans="5:5" x14ac:dyDescent="0.3">
      <c r="E85" s="9"/>
    </row>
    <row r="86" spans="5:5" x14ac:dyDescent="0.3">
      <c r="E86" s="9"/>
    </row>
    <row r="87" spans="5:5" x14ac:dyDescent="0.3">
      <c r="E87" s="9"/>
    </row>
    <row r="88" spans="5:5" x14ac:dyDescent="0.3">
      <c r="E88" s="9"/>
    </row>
    <row r="89" spans="5:5" x14ac:dyDescent="0.3">
      <c r="E89" s="9"/>
    </row>
    <row r="90" spans="5:5" x14ac:dyDescent="0.3">
      <c r="E90" s="9"/>
    </row>
    <row r="91" spans="5:5" x14ac:dyDescent="0.3">
      <c r="E91" s="9"/>
    </row>
    <row r="92" spans="5:5" x14ac:dyDescent="0.3">
      <c r="E92" s="9"/>
    </row>
    <row r="93" spans="5:5" x14ac:dyDescent="0.3">
      <c r="E93" s="9"/>
    </row>
    <row r="94" spans="5:5" x14ac:dyDescent="0.3">
      <c r="E94" s="9"/>
    </row>
    <row r="95" spans="5:5" x14ac:dyDescent="0.3">
      <c r="E95" s="9"/>
    </row>
    <row r="96" spans="5:5" x14ac:dyDescent="0.3">
      <c r="E96" s="9"/>
    </row>
    <row r="97" spans="5:5" x14ac:dyDescent="0.3">
      <c r="E97" s="9"/>
    </row>
    <row r="98" spans="5:5" x14ac:dyDescent="0.3">
      <c r="E98" s="9"/>
    </row>
    <row r="99" spans="5:5" x14ac:dyDescent="0.3">
      <c r="E99" s="9"/>
    </row>
    <row r="100" spans="5:5" x14ac:dyDescent="0.3">
      <c r="E100" s="9"/>
    </row>
    <row r="101" spans="5:5" x14ac:dyDescent="0.3">
      <c r="E101" s="9"/>
    </row>
    <row r="102" spans="5:5" x14ac:dyDescent="0.3">
      <c r="E102" s="9"/>
    </row>
    <row r="103" spans="5:5" x14ac:dyDescent="0.3">
      <c r="E103" s="9"/>
    </row>
    <row r="104" spans="5:5" x14ac:dyDescent="0.3">
      <c r="E104" s="9"/>
    </row>
  </sheetData>
  <mergeCells count="12">
    <mergeCell ref="B2:G2"/>
    <mergeCell ref="F7:F8"/>
    <mergeCell ref="G17:G19"/>
    <mergeCell ref="G23:G24"/>
    <mergeCell ref="C28:C29"/>
    <mergeCell ref="B28:B29"/>
    <mergeCell ref="E28:E29"/>
    <mergeCell ref="G5:G6"/>
    <mergeCell ref="G7:G8"/>
    <mergeCell ref="F28:F29"/>
    <mergeCell ref="D28:D29"/>
    <mergeCell ref="G12:G13"/>
  </mergeCells>
  <dataValidations count="1">
    <dataValidation type="list" allowBlank="1" showInputMessage="1" showErrorMessage="1" errorTitle="Validation Error" error="Please select appropriate status from the list." promptTitle="Task Status" prompt="Please select the status of this task from the list." sqref="D27:D28 D11:D14 D17:D20 D5:D8 D23:D24" xr:uid="{00000000-0002-0000-0900-000000000000}">
      <formula1>_Completion_Status</formula1>
    </dataValidation>
  </dataValidations>
  <hyperlinks>
    <hyperlink ref="G12" r:id="rId1" xr:uid="{225A6FBA-12F8-4610-AB8E-EF1A731A48DC}"/>
    <hyperlink ref="G17" r:id="rId2" xr:uid="{8E327052-0937-45CA-BAB9-11C45AFAFA0E}"/>
    <hyperlink ref="G20" r:id="rId3" xr:uid="{2188CE96-CCE0-494B-A5FD-E014434CAFAC}"/>
    <hyperlink ref="G28" r:id="rId4" xr:uid="{7D2E9B69-B170-4CE7-A2E2-43AFB9B4F861}"/>
    <hyperlink ref="G5" r:id="rId5" xr:uid="{F25E863D-3672-48BA-BB59-9DFF3C47A61D}"/>
    <hyperlink ref="G7:G8" r:id="rId6" display="Microsoft Teams Customer Success Kit" xr:uid="{1597A296-9DEA-4D55-BC81-FA822EA7C58C}"/>
    <hyperlink ref="G29" r:id="rId7" xr:uid="{30C33871-D3F3-44F1-BD54-52CD1252B489}"/>
    <hyperlink ref="G23" r:id="rId8" xr:uid="{AFB8AD91-CB2E-4E4F-B652-E61759CBAF50}"/>
  </hyperlinks>
  <pageMargins left="0.7" right="0.7" top="0.75" bottom="0.75" header="0.3" footer="0.3"/>
  <pageSetup orientation="portrait" r:id="rId9"/>
  <extLst>
    <ext xmlns:x14="http://schemas.microsoft.com/office/spreadsheetml/2009/9/main" uri="{78C0D931-6437-407d-A8EE-F0AAD7539E65}">
      <x14:conditionalFormattings>
        <x14:conditionalFormatting xmlns:xm="http://schemas.microsoft.com/office/excel/2006/main">
          <x14:cfRule type="iconSet" priority="19" id="{2350A3E1-725D-4530-A478-2639723FD3D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18" id="{A09860FA-3501-4D3D-B772-394B757F074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D10</xm:sqref>
        </x14:conditionalFormatting>
        <x14:conditionalFormatting xmlns:xm="http://schemas.microsoft.com/office/excel/2006/main">
          <x14:cfRule type="iconSet" priority="17" id="{3E04C42A-99F8-4B53-908E-02BB909FAFD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D16</xm:sqref>
        </x14:conditionalFormatting>
        <x14:conditionalFormatting xmlns:xm="http://schemas.microsoft.com/office/excel/2006/main">
          <x14:cfRule type="iconSet" priority="16" id="{59034584-6491-4F5F-A151-C252B83A36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D26</xm:sqref>
        </x14:conditionalFormatting>
        <x14:conditionalFormatting xmlns:xm="http://schemas.microsoft.com/office/excel/2006/main">
          <x14:cfRule type="iconSet" priority="14" id="{B8A7D943-537C-4202-BC95-BF962DCFE09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C6:C7</xm:sqref>
        </x14:conditionalFormatting>
        <x14:conditionalFormatting xmlns:xm="http://schemas.microsoft.com/office/excel/2006/main">
          <x14:cfRule type="iconSet" priority="13" id="{1ECAA4B0-C37A-4F20-9266-C9C4C7F48478}">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C8</xm:sqref>
        </x14:conditionalFormatting>
        <x14:conditionalFormatting xmlns:xm="http://schemas.microsoft.com/office/excel/2006/main">
          <x14:cfRule type="iconSet" priority="12" id="{F4441F42-8FB6-48C5-B1BA-A7ECC30A729A}">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C11</xm:sqref>
        </x14:conditionalFormatting>
        <x14:conditionalFormatting xmlns:xm="http://schemas.microsoft.com/office/excel/2006/main">
          <x14:cfRule type="iconSet" priority="11" id="{F8D84853-82D4-469D-A0CD-D7E33B48130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C12:C13</xm:sqref>
        </x14:conditionalFormatting>
        <x14:conditionalFormatting xmlns:xm="http://schemas.microsoft.com/office/excel/2006/main">
          <x14:cfRule type="iconSet" priority="10" id="{704E0487-B057-4565-A98F-E50111BA0B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C14</xm:sqref>
        </x14:conditionalFormatting>
        <x14:conditionalFormatting xmlns:xm="http://schemas.microsoft.com/office/excel/2006/main">
          <x14:cfRule type="iconSet" priority="9" id="{12D0EB8E-2356-4809-A25E-8A67916E58A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C17</xm:sqref>
        </x14:conditionalFormatting>
        <x14:conditionalFormatting xmlns:xm="http://schemas.microsoft.com/office/excel/2006/main">
          <x14:cfRule type="iconSet" priority="6" id="{FDB8452C-03A6-40F6-BC70-BF99C18BE54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C28</xm:sqref>
        </x14:conditionalFormatting>
        <x14:conditionalFormatting xmlns:xm="http://schemas.microsoft.com/office/excel/2006/main">
          <x14:cfRule type="iconSet" priority="5" id="{4EFE3FFA-A031-413E-BB76-08FB56664F4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C27</xm:sqref>
        </x14:conditionalFormatting>
        <x14:conditionalFormatting xmlns:xm="http://schemas.microsoft.com/office/excel/2006/main">
          <x14:cfRule type="iconSet" priority="142" id="{9104E77F-8F93-4D3B-87A4-51D2754ED36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C18:C20</xm:sqref>
        </x14:conditionalFormatting>
        <x14:conditionalFormatting xmlns:xm="http://schemas.microsoft.com/office/excel/2006/main">
          <x14:cfRule type="iconSet" priority="4" id="{1E231D91-407F-4FEE-8C4F-5B695FC1051E}">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C22</xm:sqref>
        </x14:conditionalFormatting>
        <x14:conditionalFormatting xmlns:xm="http://schemas.microsoft.com/office/excel/2006/main">
          <x14:cfRule type="iconSet" priority="3" id="{1A595CCB-BE80-4EC1-8A26-D3D8E408227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D22</xm:sqref>
        </x14:conditionalFormatting>
        <x14:conditionalFormatting xmlns:xm="http://schemas.microsoft.com/office/excel/2006/main">
          <x14:cfRule type="iconSet" priority="2" id="{2BE16951-75F9-488D-B4B6-0D37E85C376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C23</xm:sqref>
        </x14:conditionalFormatting>
        <x14:conditionalFormatting xmlns:xm="http://schemas.microsoft.com/office/excel/2006/main">
          <x14:cfRule type="iconSet" priority="1" id="{55510223-9D32-4AF4-83E0-CFC12763ACA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C24</xm:sqref>
        </x14:conditionalFormatting>
        <x14:conditionalFormatting xmlns:xm="http://schemas.microsoft.com/office/excel/2006/main">
          <x14:cfRule type="iconSet" priority="143" id="{A4D70D37-9DC9-4FA3-854B-7E79058478B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C21 C9:C10 C3:C5 C15:C16 C25:C26 C30:C991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66</vt:i4>
      </vt:variant>
    </vt:vector>
  </HeadingPairs>
  <TitlesOfParts>
    <vt:vector size="76" baseType="lpstr">
      <vt:lpstr>Introduction</vt:lpstr>
      <vt:lpstr>Version history</vt:lpstr>
      <vt:lpstr>Playbook for {SiteName-Code}</vt:lpstr>
      <vt:lpstr>1-Playbook Preparation</vt:lpstr>
      <vt:lpstr>2-Site Voice Readiness</vt:lpstr>
      <vt:lpstr>3-User Enablement</vt:lpstr>
      <vt:lpstr>4-Endpoints</vt:lpstr>
      <vt:lpstr>5-Usage &amp; Quality</vt:lpstr>
      <vt:lpstr>6-Adoption</vt:lpstr>
      <vt:lpstr>Values</vt:lpstr>
      <vt:lpstr>_1.1.1</vt:lpstr>
      <vt:lpstr>_1.1.2</vt:lpstr>
      <vt:lpstr>_1.2.1</vt:lpstr>
      <vt:lpstr>_1.2.2</vt:lpstr>
      <vt:lpstr>_1.2.3</vt:lpstr>
      <vt:lpstr>_2.1.1</vt:lpstr>
      <vt:lpstr>_2.1.2</vt:lpstr>
      <vt:lpstr>_2.1.3</vt:lpstr>
      <vt:lpstr>_2.1.4</vt:lpstr>
      <vt:lpstr>_2.1.5</vt:lpstr>
      <vt:lpstr>_2.2.1</vt:lpstr>
      <vt:lpstr>_2.2.2</vt:lpstr>
      <vt:lpstr>_2.2.3</vt:lpstr>
      <vt:lpstr>_2.3.1</vt:lpstr>
      <vt:lpstr>_2.3.2</vt:lpstr>
      <vt:lpstr>_2.3.3</vt:lpstr>
      <vt:lpstr>_2.3.4</vt:lpstr>
      <vt:lpstr>_2.3.5</vt:lpstr>
      <vt:lpstr>_2.3.6</vt:lpstr>
      <vt:lpstr>_2.4.1</vt:lpstr>
      <vt:lpstr>_2.4.2</vt:lpstr>
      <vt:lpstr>_2.4.3</vt:lpstr>
      <vt:lpstr>_2.4.4</vt:lpstr>
      <vt:lpstr>_2.4.5</vt:lpstr>
      <vt:lpstr>_2.5.1</vt:lpstr>
      <vt:lpstr>_3.1.1</vt:lpstr>
      <vt:lpstr>_3.1.10</vt:lpstr>
      <vt:lpstr>_3.1.11</vt:lpstr>
      <vt:lpstr>_3.1.12</vt:lpstr>
      <vt:lpstr>_3.1.2</vt:lpstr>
      <vt:lpstr>_3.1.3</vt:lpstr>
      <vt:lpstr>_3.1.4</vt:lpstr>
      <vt:lpstr>_3.1.5</vt:lpstr>
      <vt:lpstr>_3.1.6</vt:lpstr>
      <vt:lpstr>_3.1.7</vt:lpstr>
      <vt:lpstr>_3.1.8</vt:lpstr>
      <vt:lpstr>_3.1.9</vt:lpstr>
      <vt:lpstr>_4.1.1</vt:lpstr>
      <vt:lpstr>_4.1.2</vt:lpstr>
      <vt:lpstr>_4.2.1</vt:lpstr>
      <vt:lpstr>_4.2.2</vt:lpstr>
      <vt:lpstr>_4.2.3</vt:lpstr>
      <vt:lpstr>_4.2.4</vt:lpstr>
      <vt:lpstr>_4.2.5</vt:lpstr>
      <vt:lpstr>_4.2.6</vt:lpstr>
      <vt:lpstr>_4.2.7</vt:lpstr>
      <vt:lpstr>_5.1.1</vt:lpstr>
      <vt:lpstr>_5.1.2</vt:lpstr>
      <vt:lpstr>_5.1.3</vt:lpstr>
      <vt:lpstr>_6.1.1</vt:lpstr>
      <vt:lpstr>_6.1.2</vt:lpstr>
      <vt:lpstr>_6.1.3</vt:lpstr>
      <vt:lpstr>_6.1.4</vt:lpstr>
      <vt:lpstr>_6.2.1</vt:lpstr>
      <vt:lpstr>_6.2.2</vt:lpstr>
      <vt:lpstr>_6.2.3</vt:lpstr>
      <vt:lpstr>_6.2.4</vt:lpstr>
      <vt:lpstr>_6.3.1</vt:lpstr>
      <vt:lpstr>_6.3.2</vt:lpstr>
      <vt:lpstr>_6.3.3</vt:lpstr>
      <vt:lpstr>_6.3.4</vt:lpstr>
      <vt:lpstr>_6.4.1</vt:lpstr>
      <vt:lpstr>_6.4.2</vt:lpstr>
      <vt:lpstr>_6.5.1</vt:lpstr>
      <vt:lpstr>_6.5.2</vt:lpstr>
      <vt:lpstr>_Completion_Status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2018-02-23T18:30:25Z</dcterms:created>
  <dcterms:modified xsi:type="dcterms:W3CDTF">2018-05-17T08:03:28Z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rowille@microsoft.com</vt:lpwstr>
  </property>
  <property fmtid="{D5CDD505-2E9C-101B-9397-08002B2CF9AE}" pid="5" name="MSIP_Label_f42aa342-8706-4288-bd11-ebb85995028c_SetDate">
    <vt:lpwstr>2018-02-23T18:30:29.4418658Z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