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8_{D3FE2600-BE24-4C3B-8CBC-210110B5D5FE}" xr6:coauthVersionLast="45" xr6:coauthVersionMax="45" xr10:uidLastSave="{00000000-0000-0000-0000-000000000000}"/>
  <bookViews>
    <workbookView xWindow="-120" yWindow="-120" windowWidth="29040" windowHeight="15840" xr2:uid="{DB72A67B-08E2-4272-83B0-820083636442}"/>
  </bookViews>
  <sheets>
    <sheet name="Information Barriers" sheetId="10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F31" i="10"/>
  <c r="F30" i="10"/>
  <c r="F29" i="10"/>
  <c r="F28" i="10"/>
  <c r="F27" i="10"/>
  <c r="F26" i="10"/>
  <c r="F25" i="10"/>
  <c r="F42" i="10" l="1"/>
  <c r="F60" i="10"/>
  <c r="F59" i="10"/>
  <c r="F58" i="10"/>
  <c r="F57" i="10"/>
  <c r="F56" i="10"/>
  <c r="F55" i="10"/>
  <c r="F54" i="10"/>
  <c r="F53" i="10"/>
  <c r="F49" i="10"/>
  <c r="F48" i="10"/>
  <c r="F47" i="10"/>
  <c r="F46" i="10"/>
  <c r="F45" i="10"/>
  <c r="F44" i="10"/>
  <c r="F43" i="10"/>
  <c r="F41" i="10"/>
  <c r="F40" i="10"/>
  <c r="F39" i="10"/>
  <c r="F38" i="10"/>
  <c r="F66" i="10" l="1"/>
  <c r="F67" i="10"/>
  <c r="F68" i="10"/>
  <c r="F61" i="10"/>
  <c r="F65" i="10" l="1"/>
</calcChain>
</file>

<file path=xl/sharedStrings.xml><?xml version="1.0" encoding="utf-8"?>
<sst xmlns="http://schemas.openxmlformats.org/spreadsheetml/2006/main" count="97" uniqueCount="56">
  <si>
    <t>This workbook generates the PowerShell commands to create information barrier segments and policies.</t>
  </si>
  <si>
    <t>See this article for the step-by-step process:</t>
  </si>
  <si>
    <t>Define policies for information barriers</t>
  </si>
  <si>
    <t>1. Connect to the Security &amp; Compliance Center and provide admin consent</t>
  </si>
  <si>
    <t>$UserCredential = Get-Credential</t>
  </si>
  <si>
    <t>$Session = New-PSSession -ConfigurationName Microsoft.Exchange -ConnectionUri https://ps.compliance.protection.outlook.com/powershell-liveid/ -Credential $UserCredential -Authentication Basic -AllowRedirection</t>
  </si>
  <si>
    <t>One-way</t>
  </si>
  <si>
    <t>Active</t>
  </si>
  <si>
    <t>Import-PSSession $Session -DisableNameChecking</t>
  </si>
  <si>
    <t>Two-way</t>
  </si>
  <si>
    <t>Inactive</t>
  </si>
  <si>
    <t>-eq</t>
  </si>
  <si>
    <t>Connect-AzAccount</t>
  </si>
  <si>
    <t>-ne</t>
  </si>
  <si>
    <t>$appId="bcf62038-e005-436d-b970-2a472f8c1982"</t>
  </si>
  <si>
    <t>-gt</t>
  </si>
  <si>
    <t>$sp=Get-AzADServicePrincipal -ServicePrincipalName $appId</t>
  </si>
  <si>
    <t>-ge</t>
  </si>
  <si>
    <t>if ($sp -eq $null) { New-AzADServicePrincipal -ApplicationId $appId }</t>
  </si>
  <si>
    <t>-lt</t>
  </si>
  <si>
    <t>Start-Process "https://login.microsoftonline.com/common/adminconsent?client_id=$appId"</t>
  </si>
  <si>
    <t>-le</t>
  </si>
  <si>
    <t>-like</t>
  </si>
  <si>
    <t>-notlike</t>
  </si>
  <si>
    <t>-match</t>
  </si>
  <si>
    <t>2. Create segments and policies</t>
  </si>
  <si>
    <t>-notmatch</t>
  </si>
  <si>
    <t>-contains</t>
  </si>
  <si>
    <t>Create new segments</t>
  </si>
  <si>
    <t>Resulting PowerShell commands to paste into the PowerShell command prompt or the PowerShell Integrated Script Environment:</t>
  </si>
  <si>
    <t>-notcontains</t>
  </si>
  <si>
    <t>Segment name</t>
  </si>
  <si>
    <t>Filter attribute</t>
  </si>
  <si>
    <t>Filter operator</t>
  </si>
  <si>
    <t>Filter attribute value</t>
  </si>
  <si>
    <t>-in</t>
  </si>
  <si>
    <t>-is</t>
  </si>
  <si>
    <t>-isnot</t>
  </si>
  <si>
    <t>See this article for the list of attributes:</t>
  </si>
  <si>
    <t>Attributes for information barrier policies</t>
  </si>
  <si>
    <t>Create policies to block segments</t>
  </si>
  <si>
    <t>Assigned segment</t>
  </si>
  <si>
    <t>Blocked segment</t>
  </si>
  <si>
    <t>Direction</t>
  </si>
  <si>
    <t>Create policies to allow segments</t>
  </si>
  <si>
    <t>Allowed segment</t>
  </si>
  <si>
    <t>Policy name</t>
  </si>
  <si>
    <t>State</t>
  </si>
  <si>
    <t>Information Barrier segments and policies with PowerShell</t>
  </si>
  <si>
    <t>One command per direction</t>
  </si>
  <si>
    <t>One command per allow policy</t>
  </si>
  <si>
    <t>Run these commands at your PowerShell command prompt.</t>
  </si>
  <si>
    <t>Fill in or specify the values of the cells with the blue background.</t>
  </si>
  <si>
    <t>Final state</t>
  </si>
  <si>
    <t>Change status</t>
  </si>
  <si>
    <t>One command per policy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</si>
</sst>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onsolas"/>
      <family val="3"/>
    </font>
    <font>
      <sz val="11"/>
      <color theme="1"/>
      <name val="Consolas"/>
      <family val="3"/>
    </font>
    <font>
      <b/>
      <sz val="18"/>
      <color theme="1"/>
      <name val="Calibri"/>
      <family val="2"/>
      <scheme val="minor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1" fillId="3" borderId="0" xfId="0" applyFont="1" applyFill="1"/>
    <xf numFmtId="0" fontId="6" fillId="0" borderId="0" xfId="0" applyFont="1"/>
    <xf numFmtId="0" fontId="0" fillId="2" borderId="0" xfId="0" quotePrefix="1" applyFill="1"/>
    <xf numFmtId="0" fontId="7" fillId="0" borderId="0" xfId="0" applyFont="1"/>
    <xf numFmtId="0" fontId="2" fillId="0" borderId="0" xfId="1" applyFill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microsoft-365/compliance/information-barriers-attributes?view=o365-worldwide" TargetMode="External"/><Relationship Id="rId1" Type="http://schemas.openxmlformats.org/officeDocument/2006/relationships/hyperlink" Target="https://docs.microsoft.com/Office365/SecurityCompliance/information-barriers-poli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AJ75"/>
  <sheetViews>
    <sheetView tabSelected="1" topLeftCell="A7" workbookViewId="0">
      <selection activeCell="F32" sqref="F32"/>
    </sheetView>
  </sheetViews>
  <sheetFormatPr defaultRowHeight="15" x14ac:dyDescent="0.25"/>
  <cols>
    <col min="1" max="1" width="21.28515625" customWidth="1"/>
    <col min="2" max="2" width="19.7109375" customWidth="1"/>
    <col min="3" max="3" width="19.42578125" customWidth="1"/>
    <col min="4" max="4" width="20.42578125" customWidth="1"/>
    <col min="6" max="6" width="109.5703125" customWidth="1"/>
  </cols>
  <sheetData>
    <row r="1" spans="1:36" ht="23.25" x14ac:dyDescent="0.35">
      <c r="A1" s="10" t="s">
        <v>48</v>
      </c>
    </row>
    <row r="2" spans="1:36" x14ac:dyDescent="0.25">
      <c r="A2" t="s">
        <v>0</v>
      </c>
    </row>
    <row r="3" spans="1:36" x14ac:dyDescent="0.25">
      <c r="A3" t="s">
        <v>1</v>
      </c>
      <c r="C3" s="2" t="s">
        <v>2</v>
      </c>
    </row>
    <row r="6" spans="1:36" ht="23.25" x14ac:dyDescent="0.35">
      <c r="A6" s="10" t="s">
        <v>3</v>
      </c>
    </row>
    <row r="7" spans="1:36" x14ac:dyDescent="0.25">
      <c r="A7" t="s">
        <v>51</v>
      </c>
    </row>
    <row r="9" spans="1:36" ht="15.75" x14ac:dyDescent="0.25">
      <c r="A9" s="12" t="s">
        <v>4</v>
      </c>
    </row>
    <row r="10" spans="1:36" ht="15.75" x14ac:dyDescent="0.25">
      <c r="A10" s="12" t="s">
        <v>5</v>
      </c>
      <c r="AF10" t="s">
        <v>6</v>
      </c>
      <c r="AH10" t="s">
        <v>7</v>
      </c>
    </row>
    <row r="11" spans="1:36" ht="15.75" x14ac:dyDescent="0.25">
      <c r="A11" s="12" t="s">
        <v>8</v>
      </c>
      <c r="AF11" t="s">
        <v>9</v>
      </c>
      <c r="AH11" t="s">
        <v>10</v>
      </c>
      <c r="AJ11" s="3" t="s">
        <v>11</v>
      </c>
    </row>
    <row r="12" spans="1:36" ht="15.75" x14ac:dyDescent="0.25">
      <c r="A12" s="12" t="s">
        <v>12</v>
      </c>
      <c r="AJ12" s="3" t="s">
        <v>13</v>
      </c>
    </row>
    <row r="13" spans="1:36" ht="15.75" x14ac:dyDescent="0.25">
      <c r="A13" s="12" t="s">
        <v>14</v>
      </c>
      <c r="AJ13" s="3" t="s">
        <v>15</v>
      </c>
    </row>
    <row r="14" spans="1:36" ht="15.75" x14ac:dyDescent="0.25">
      <c r="A14" s="12" t="s">
        <v>16</v>
      </c>
      <c r="AJ14" s="3" t="s">
        <v>17</v>
      </c>
    </row>
    <row r="15" spans="1:36" ht="15.75" x14ac:dyDescent="0.25">
      <c r="A15" s="12" t="s">
        <v>18</v>
      </c>
      <c r="AJ15" s="3" t="s">
        <v>19</v>
      </c>
    </row>
    <row r="16" spans="1:36" ht="15.75" x14ac:dyDescent="0.25">
      <c r="A16" s="12" t="s">
        <v>20</v>
      </c>
      <c r="AJ16" s="3" t="s">
        <v>21</v>
      </c>
    </row>
    <row r="17" spans="1:36" x14ac:dyDescent="0.25">
      <c r="AJ17" s="3" t="s">
        <v>22</v>
      </c>
    </row>
    <row r="18" spans="1:36" x14ac:dyDescent="0.25">
      <c r="AJ18" s="3" t="s">
        <v>23</v>
      </c>
    </row>
    <row r="19" spans="1:36" x14ac:dyDescent="0.25">
      <c r="AJ19" s="3" t="s">
        <v>24</v>
      </c>
    </row>
    <row r="20" spans="1:36" ht="23.25" x14ac:dyDescent="0.35">
      <c r="A20" s="10" t="s">
        <v>25</v>
      </c>
      <c r="AJ20" s="3" t="s">
        <v>26</v>
      </c>
    </row>
    <row r="21" spans="1:36" x14ac:dyDescent="0.25">
      <c r="A21" t="s">
        <v>52</v>
      </c>
      <c r="AJ21" s="3" t="s">
        <v>27</v>
      </c>
    </row>
    <row r="22" spans="1:36" x14ac:dyDescent="0.25">
      <c r="AJ22" s="3" t="s">
        <v>30</v>
      </c>
    </row>
    <row r="23" spans="1:36" ht="18.75" x14ac:dyDescent="0.3">
      <c r="A23" s="5" t="s">
        <v>28</v>
      </c>
      <c r="C23" s="1"/>
      <c r="F23" s="1" t="s">
        <v>29</v>
      </c>
      <c r="AJ23" s="3" t="s">
        <v>35</v>
      </c>
    </row>
    <row r="24" spans="1:36" ht="15.75" x14ac:dyDescent="0.25">
      <c r="A24" s="9" t="s">
        <v>31</v>
      </c>
      <c r="B24" s="9" t="s">
        <v>32</v>
      </c>
      <c r="C24" s="9" t="s">
        <v>33</v>
      </c>
      <c r="D24" s="9" t="s">
        <v>34</v>
      </c>
      <c r="F24" s="6"/>
      <c r="AJ24" s="3" t="s">
        <v>36</v>
      </c>
    </row>
    <row r="25" spans="1:36" ht="15.75" x14ac:dyDescent="0.25">
      <c r="A25" s="4"/>
      <c r="B25" s="4"/>
      <c r="C25" s="11" t="s">
        <v>11</v>
      </c>
      <c r="D25" s="4"/>
      <c r="F25" s="6" t="str">
        <f>+IF(OR(A25="",B25="", D25=""),"",CONCATENATE("New-OrganizationSegment -Name ",CHAR(34),A25,CHAR(34)," -UserGroupFilter ",CHAR(34),B25," ",C25," '",D25,"'",CHAR(34)))</f>
        <v/>
      </c>
      <c r="AJ25" s="3" t="s">
        <v>37</v>
      </c>
    </row>
    <row r="26" spans="1:36" ht="15.75" x14ac:dyDescent="0.25">
      <c r="A26" s="4"/>
      <c r="B26" s="4"/>
      <c r="C26" s="11" t="s">
        <v>11</v>
      </c>
      <c r="D26" s="4"/>
      <c r="F26" s="6" t="str">
        <f t="shared" ref="F26:F32" si="0">+IF(OR(A26="",B26="", D26=""),"",CONCATENATE("New-OrganizationSegment -Name ",CHAR(34),A26,CHAR(34)," -UserGroupFilter ",CHAR(34),B26," ",C26," '",D26,"'",CHAR(34)))</f>
        <v/>
      </c>
    </row>
    <row r="27" spans="1:36" ht="15.75" x14ac:dyDescent="0.25">
      <c r="A27" s="4"/>
      <c r="B27" s="4"/>
      <c r="C27" s="11" t="s">
        <v>11</v>
      </c>
      <c r="D27" s="4"/>
      <c r="F27" s="6" t="str">
        <f t="shared" si="0"/>
        <v/>
      </c>
    </row>
    <row r="28" spans="1:36" ht="15.75" x14ac:dyDescent="0.25">
      <c r="A28" s="4"/>
      <c r="B28" s="4"/>
      <c r="C28" s="11" t="s">
        <v>11</v>
      </c>
      <c r="D28" s="4"/>
      <c r="F28" s="6" t="str">
        <f t="shared" si="0"/>
        <v/>
      </c>
    </row>
    <row r="29" spans="1:36" ht="15.75" x14ac:dyDescent="0.25">
      <c r="A29" s="4"/>
      <c r="B29" s="4"/>
      <c r="C29" s="11" t="s">
        <v>11</v>
      </c>
      <c r="D29" s="4"/>
      <c r="F29" s="6" t="str">
        <f t="shared" si="0"/>
        <v/>
      </c>
    </row>
    <row r="30" spans="1:36" ht="15.75" x14ac:dyDescent="0.25">
      <c r="A30" s="4"/>
      <c r="B30" s="4"/>
      <c r="C30" s="11" t="s">
        <v>11</v>
      </c>
      <c r="D30" s="4"/>
      <c r="F30" s="6" t="str">
        <f t="shared" si="0"/>
        <v/>
      </c>
    </row>
    <row r="31" spans="1:36" ht="15.75" x14ac:dyDescent="0.25">
      <c r="A31" s="4"/>
      <c r="B31" s="4"/>
      <c r="C31" s="11" t="s">
        <v>11</v>
      </c>
      <c r="D31" s="4"/>
      <c r="F31" s="6" t="str">
        <f t="shared" si="0"/>
        <v/>
      </c>
    </row>
    <row r="32" spans="1:36" ht="15.75" x14ac:dyDescent="0.25">
      <c r="A32" s="4"/>
      <c r="B32" s="4"/>
      <c r="C32" s="11" t="s">
        <v>11</v>
      </c>
      <c r="D32" s="4"/>
      <c r="F32" s="6" t="str">
        <f t="shared" si="0"/>
        <v/>
      </c>
    </row>
    <row r="34" spans="1:6" x14ac:dyDescent="0.25">
      <c r="A34" t="s">
        <v>38</v>
      </c>
      <c r="C34" s="13" t="s">
        <v>39</v>
      </c>
    </row>
    <row r="36" spans="1:6" ht="18.75" x14ac:dyDescent="0.3">
      <c r="A36" s="5" t="s">
        <v>40</v>
      </c>
      <c r="F36" s="7"/>
    </row>
    <row r="37" spans="1:6" x14ac:dyDescent="0.25">
      <c r="A37" s="9" t="s">
        <v>41</v>
      </c>
      <c r="B37" s="9" t="s">
        <v>42</v>
      </c>
      <c r="C37" s="9" t="s">
        <v>43</v>
      </c>
      <c r="D37" s="9" t="s">
        <v>47</v>
      </c>
      <c r="F37" s="9" t="s">
        <v>49</v>
      </c>
    </row>
    <row r="38" spans="1:6" x14ac:dyDescent="0.25">
      <c r="A38" s="4"/>
      <c r="B38" s="4"/>
      <c r="C38" s="4" t="s">
        <v>6</v>
      </c>
      <c r="D38" s="4" t="s">
        <v>10</v>
      </c>
      <c r="F38" s="7" t="str">
        <f>IF(OR(A38="",B38=""),"",CONCATENATE("New-InformationBarrierPolicy -Name ",CHAR(34),A38,"-to-",B38,CHAR(34)," -AssignedSegment ",CHAR(34),A38,CHAR(34)," -SegmentsBlocked ",CHAR(34),B38,CHAR(34)," -State ",D38))</f>
        <v/>
      </c>
    </row>
    <row r="39" spans="1:6" x14ac:dyDescent="0.25">
      <c r="F39" s="7" t="str">
        <f>IF(OR(A38="",B38=""),"",IF(C38="Two-way",CONCATENATE("New-InformationBarrierPolicy -Name ",CHAR(34),B38,"-to-",A38,CHAR(34)," -AssignedSegment ",CHAR(34),B38,CHAR(34)," -SegmentsBlocked ",CHAR(34),A38,CHAR(34)," -State ",D38),""))</f>
        <v/>
      </c>
    </row>
    <row r="40" spans="1:6" x14ac:dyDescent="0.25">
      <c r="A40" s="4"/>
      <c r="B40" s="4"/>
      <c r="C40" s="4" t="s">
        <v>6</v>
      </c>
      <c r="D40" s="4" t="s">
        <v>10</v>
      </c>
      <c r="F40" s="7" t="str">
        <f>IF(OR(A40="",B40=""),"",CONCATENATE("New-InformationBarrierPolicy -Name ",CHAR(34),A40,"-to-",B40,CHAR(34)," -AssignedSegment ",CHAR(34),A40,CHAR(34)," -SegmentsBlocked ",CHAR(34),B40,CHAR(34)," -State ",D40))</f>
        <v/>
      </c>
    </row>
    <row r="41" spans="1:6" x14ac:dyDescent="0.25">
      <c r="F41" s="7" t="str">
        <f>IF(OR(A40="",B40=""),"",IF(C40="Two-way",CONCATENATE("New-InformationBarrierPolicy -Name ",CHAR(34),B40,"-to-",A40,CHAR(34)," -AssignedSegment ",CHAR(34),B40,CHAR(34)," -SegmentsBlocked ",CHAR(34),A40,CHAR(34)," -State ",D40),""))</f>
        <v/>
      </c>
    </row>
    <row r="42" spans="1:6" x14ac:dyDescent="0.25">
      <c r="A42" s="4"/>
      <c r="B42" s="4"/>
      <c r="C42" s="4" t="s">
        <v>6</v>
      </c>
      <c r="D42" s="4" t="s">
        <v>10</v>
      </c>
      <c r="F42" s="7" t="str">
        <f>IF(OR(A42="",B42=""),"",CONCATENATE("New-InformationBarrierPolicy -Name ",CHAR(34),A42,"-to-",B42,CHAR(34)," -AssignedSegment ",CHAR(34),A42,CHAR(34)," -SegmentsBlocked ",CHAR(34),B42,CHAR(34)," -State ",D42))</f>
        <v/>
      </c>
    </row>
    <row r="43" spans="1:6" x14ac:dyDescent="0.25">
      <c r="F43" s="7" t="str">
        <f>IF(OR(A42="",B42=""),"",IF(C42="Two-way",CONCATENATE("New-InformationBarrierPolicy -Name ",CHAR(34),B42,"-to-",A42,CHAR(34)," -AssignedSegment ",CHAR(34),B42,CHAR(34)," -SegmentsBlocked ",CHAR(34),A42,CHAR(34)," -State ",D42),""))</f>
        <v/>
      </c>
    </row>
    <row r="44" spans="1:6" x14ac:dyDescent="0.25">
      <c r="A44" s="4"/>
      <c r="B44" s="4"/>
      <c r="C44" s="4" t="s">
        <v>6</v>
      </c>
      <c r="D44" s="4" t="s">
        <v>10</v>
      </c>
      <c r="F44" s="7" t="str">
        <f>IF(OR(A44="",B44=""),"",CONCATENATE("New-InformationBarrierPolicy -Name ",CHAR(34),A44,"-to-",B44,CHAR(34)," -AssignedSegment ",CHAR(34),A44,CHAR(34)," -SegmentsBlocked ",CHAR(34),B44,CHAR(34)," -State ",D44))</f>
        <v/>
      </c>
    </row>
    <row r="45" spans="1:6" x14ac:dyDescent="0.25">
      <c r="F45" s="7" t="str">
        <f>IF(OR(A44="",B44=""),"",IF(C44="Two-way",CONCATENATE("New-InformationBarrierPolicy -Name ",CHAR(34),B44,"-to-",A44,CHAR(34)," -AssignedSegment ",CHAR(34),B44,CHAR(34)," -SegmentsBlocked ",CHAR(34),A44,CHAR(34)," -State ",D44),""))</f>
        <v/>
      </c>
    </row>
    <row r="46" spans="1:6" x14ac:dyDescent="0.25">
      <c r="A46" s="4"/>
      <c r="B46" s="4"/>
      <c r="C46" s="4" t="s">
        <v>6</v>
      </c>
      <c r="D46" s="4" t="s">
        <v>10</v>
      </c>
      <c r="F46" s="7" t="str">
        <f>IF(OR(A46="",B46=""),"",CONCATENATE("New-InformationBarrierPolicy -Name ",CHAR(34),A46,"-to-",B46,CHAR(34)," -AssignedSegment ",CHAR(34),A46,CHAR(34)," -SegmentsBlocked ",CHAR(34),B46,CHAR(34)," -State ",D46))</f>
        <v/>
      </c>
    </row>
    <row r="47" spans="1:6" x14ac:dyDescent="0.25">
      <c r="F47" s="7" t="str">
        <f>IF(OR(A46="",B46=""),"",IF(C46="Two-way",CONCATENATE("New-InformationBarrierPolicy -Name ",CHAR(34),B46,"-to-",A46,CHAR(34)," -AssignedSegment ",CHAR(34),B46,CHAR(34)," -SegmentsBlocked ",CHAR(34),A46,CHAR(34)," -State ",D46),""))</f>
        <v/>
      </c>
    </row>
    <row r="48" spans="1:6" x14ac:dyDescent="0.25">
      <c r="A48" s="4"/>
      <c r="B48" s="4"/>
      <c r="C48" s="4" t="s">
        <v>6</v>
      </c>
      <c r="D48" s="4" t="s">
        <v>10</v>
      </c>
      <c r="F48" s="7" t="str">
        <f>IF(OR(A48="",B48=""),"",CONCATENATE("New-InformationBarrierPolicy -Name ",CHAR(34),A48,"-to-",B48,CHAR(34)," -AssignedSegment ",CHAR(34),A48,CHAR(34)," -SegmentsBlocked ",CHAR(34),B48,CHAR(34)," -State ",D48))</f>
        <v/>
      </c>
    </row>
    <row r="49" spans="1:6" x14ac:dyDescent="0.25">
      <c r="F49" s="7" t="str">
        <f>IF(OR(A48="",B48=""),"",IF(C48="Two-way",CONCATENATE("New-InformationBarrierPolicy -Name ",CHAR(34),B48,"-to-",A48,CHAR(34)," -AssignedSegment ",CHAR(34),B48,CHAR(34)," -SegmentsBlocked ",CHAR(34),A48,CHAR(34)," -State ",D48),""))</f>
        <v/>
      </c>
    </row>
    <row r="50" spans="1:6" x14ac:dyDescent="0.25">
      <c r="F50" s="7"/>
    </row>
    <row r="51" spans="1:6" ht="18.75" x14ac:dyDescent="0.3">
      <c r="A51" s="5" t="s">
        <v>44</v>
      </c>
    </row>
    <row r="52" spans="1:6" x14ac:dyDescent="0.25">
      <c r="A52" s="9" t="s">
        <v>41</v>
      </c>
      <c r="B52" s="9" t="s">
        <v>45</v>
      </c>
      <c r="C52" s="9" t="s">
        <v>47</v>
      </c>
      <c r="D52" s="14"/>
      <c r="F52" s="9" t="s">
        <v>50</v>
      </c>
    </row>
    <row r="53" spans="1:6" x14ac:dyDescent="0.25">
      <c r="A53" s="4"/>
      <c r="B53" s="4"/>
      <c r="C53" s="4" t="s">
        <v>10</v>
      </c>
      <c r="D53" s="15"/>
      <c r="F53" s="7" t="str">
        <f>IF(OR(A53="",B53=""),"",CONCATENATE("New-InformationBarrierPolicy -Name ",CHAR(34),A53,"-to-",B53,CHAR(34)," -AssignedSegment ",CHAR(34),A53,CHAR(34)," -SegmentsAllowed ",CHAR(34),B53,CHAR(34)," -State ",C53))</f>
        <v/>
      </c>
    </row>
    <row r="54" spans="1:6" x14ac:dyDescent="0.25">
      <c r="A54" s="4"/>
      <c r="B54" s="4"/>
      <c r="C54" s="4" t="s">
        <v>10</v>
      </c>
      <c r="D54" s="15"/>
      <c r="F54" s="7" t="str">
        <f t="shared" ref="F54:F60" si="1">IF(OR(A54="",B54=""),"",CONCATENATE("New-InformationBarrierPolicy -Name ",CHAR(34),A54,"-to-",B54,CHAR(34)," -AssignedSegment ",CHAR(34),A54,CHAR(34)," -SegmentsAllowed ",CHAR(34),B54,CHAR(34)," -State ",C54))</f>
        <v/>
      </c>
    </row>
    <row r="55" spans="1:6" x14ac:dyDescent="0.25">
      <c r="A55" s="4"/>
      <c r="B55" s="4"/>
      <c r="C55" s="4" t="s">
        <v>10</v>
      </c>
      <c r="D55" s="15"/>
      <c r="F55" s="7" t="str">
        <f t="shared" si="1"/>
        <v/>
      </c>
    </row>
    <row r="56" spans="1:6" x14ac:dyDescent="0.25">
      <c r="A56" s="4"/>
      <c r="B56" s="4"/>
      <c r="C56" s="4" t="s">
        <v>10</v>
      </c>
      <c r="D56" s="15"/>
      <c r="F56" s="7" t="str">
        <f t="shared" si="1"/>
        <v/>
      </c>
    </row>
    <row r="57" spans="1:6" x14ac:dyDescent="0.25">
      <c r="A57" s="4"/>
      <c r="B57" s="4"/>
      <c r="C57" s="4" t="s">
        <v>10</v>
      </c>
      <c r="D57" s="15"/>
      <c r="F57" s="7" t="str">
        <f t="shared" si="1"/>
        <v/>
      </c>
    </row>
    <row r="58" spans="1:6" x14ac:dyDescent="0.25">
      <c r="A58" s="4"/>
      <c r="B58" s="4"/>
      <c r="C58" s="4" t="s">
        <v>10</v>
      </c>
      <c r="D58" s="15"/>
      <c r="F58" s="7" t="str">
        <f t="shared" si="1"/>
        <v/>
      </c>
    </row>
    <row r="59" spans="1:6" x14ac:dyDescent="0.25">
      <c r="A59" s="4"/>
      <c r="B59" s="4"/>
      <c r="C59" s="4" t="s">
        <v>10</v>
      </c>
      <c r="D59" s="15"/>
      <c r="F59" s="7" t="str">
        <f t="shared" si="1"/>
        <v/>
      </c>
    </row>
    <row r="60" spans="1:6" x14ac:dyDescent="0.25">
      <c r="A60" s="4"/>
      <c r="B60" s="4"/>
      <c r="C60" s="4" t="s">
        <v>10</v>
      </c>
      <c r="D60" s="15"/>
      <c r="F60" s="7" t="str">
        <f t="shared" si="1"/>
        <v/>
      </c>
    </row>
    <row r="61" spans="1:6" x14ac:dyDescent="0.25">
      <c r="F61" s="7" t="str">
        <f>IF(OR(A56="",B56=""),"",IF(C56="Two-way",CONCATENATE("New-InformationBarrierPolicy -Name ",CHAR(34),B56,"-to-",A56,CHAR(34)," -AssignedSegment ",CHAR(34),B56,CHAR(34)," -SegmentsAllowed ",CHAR(34),A56,CHAR(34)," -State Active"),""))</f>
        <v/>
      </c>
    </row>
    <row r="63" spans="1:6" ht="18.75" x14ac:dyDescent="0.3">
      <c r="A63" s="5" t="s">
        <v>54</v>
      </c>
      <c r="F63" s="3"/>
    </row>
    <row r="64" spans="1:6" x14ac:dyDescent="0.25">
      <c r="A64" s="9" t="s">
        <v>46</v>
      </c>
      <c r="B64" s="9" t="s">
        <v>53</v>
      </c>
      <c r="F64" s="9" t="s">
        <v>55</v>
      </c>
    </row>
    <row r="65" spans="1:6" x14ac:dyDescent="0.25">
      <c r="A65" s="4"/>
      <c r="B65" s="4" t="s">
        <v>10</v>
      </c>
      <c r="F65" s="8" t="str">
        <f>+IF(A65="","",CONCATENATE("Set-InformationBarrierPolicy -Identity ",CHAR(34),A65,CHAR(34)," -State ",B65))</f>
        <v/>
      </c>
    </row>
    <row r="66" spans="1:6" x14ac:dyDescent="0.25">
      <c r="A66" s="4"/>
      <c r="B66" s="4" t="s">
        <v>10</v>
      </c>
      <c r="F66" s="8" t="str">
        <f t="shared" ref="F66:F68" si="2">+IF(A66="","",CONCATENATE("Set-InformationBarrierPolicy -Identity ",CHAR(34),A66,CHAR(34)," -State ",B66))</f>
        <v/>
      </c>
    </row>
    <row r="67" spans="1:6" x14ac:dyDescent="0.25">
      <c r="A67" s="4"/>
      <c r="B67" s="4" t="s">
        <v>10</v>
      </c>
      <c r="F67" s="8" t="str">
        <f t="shared" si="2"/>
        <v/>
      </c>
    </row>
    <row r="68" spans="1:6" x14ac:dyDescent="0.25">
      <c r="A68" s="4"/>
      <c r="B68" s="4" t="s">
        <v>10</v>
      </c>
      <c r="F68" s="8" t="str">
        <f t="shared" si="2"/>
        <v/>
      </c>
    </row>
    <row r="69" spans="1:6" x14ac:dyDescent="0.25">
      <c r="A69" s="4"/>
      <c r="B69" s="4" t="s">
        <v>10</v>
      </c>
    </row>
    <row r="70" spans="1:6" x14ac:dyDescent="0.25">
      <c r="A70" s="4"/>
      <c r="B70" s="4" t="s">
        <v>10</v>
      </c>
    </row>
    <row r="71" spans="1:6" x14ac:dyDescent="0.25">
      <c r="A71" s="4"/>
      <c r="B71" s="4" t="s">
        <v>10</v>
      </c>
    </row>
    <row r="72" spans="1:6" x14ac:dyDescent="0.25">
      <c r="A72" s="4"/>
      <c r="B72" s="4" t="s">
        <v>10</v>
      </c>
    </row>
    <row r="73" spans="1:6" x14ac:dyDescent="0.25">
      <c r="A73" s="4"/>
      <c r="B73" s="4" t="s">
        <v>10</v>
      </c>
    </row>
    <row r="74" spans="1:6" x14ac:dyDescent="0.25">
      <c r="A74" s="4"/>
      <c r="B74" s="4" t="s">
        <v>10</v>
      </c>
    </row>
    <row r="75" spans="1:6" x14ac:dyDescent="0.25">
      <c r="A75" s="4"/>
      <c r="B75" s="4" t="s">
        <v>10</v>
      </c>
    </row>
  </sheetData>
  <dataValidations count="3">
    <dataValidation type="list" allowBlank="1" showInputMessage="1" showErrorMessage="1" sqref="C40 C48 C46 C44 C38 C42" xr:uid="{9505328C-C523-4DE6-9987-633D5D59AE85}">
      <formula1>$AF$10:$AF$11</formula1>
    </dataValidation>
    <dataValidation type="list" allowBlank="1" showInputMessage="1" showErrorMessage="1" sqref="D38 D40 D48 D46 D44 B65:B75 D42 C53:D60" xr:uid="{0EC2AE7E-4599-4BFF-9B8D-A02686B25B9C}">
      <formula1>$AH$10:$AH$11</formula1>
    </dataValidation>
    <dataValidation type="list" allowBlank="1" showInputMessage="1" showErrorMessage="1" sqref="C25:C32" xr:uid="{C7A0EA93-01D7-41F0-A448-B66E32A657E0}">
      <formula1>$AJ$11:$AJ$25</formula1>
    </dataValidation>
  </dataValidations>
  <hyperlinks>
    <hyperlink ref="C3" r:id="rId1" xr:uid="{2DE09D8D-0FB1-43C8-A3F5-D246825DCD49}"/>
    <hyperlink ref="C34" r:id="rId2" xr:uid="{20C4070D-2F15-4C41-8C25-A57CE5D9BEA9}"/>
  </hyperlinks>
  <pageMargins left="0.7" right="0.7" top="0.75" bottom="0.75" header="0.3" footer="0.3"/>
  <pageSetup orientation="portrait" r:id="rId3"/>
  <ignoredErrors>
    <ignoredError sqref="F44:F46 F39:F42 F43 F47:F4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Props1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Barriers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2020-08-03T19:57:46Z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