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2435" windowHeight="7740"/>
  </bookViews>
  <sheets>
    <sheet name="Weapon" sheetId="1" r:id="rId1"/>
    <sheet name="Shield" sheetId="2" r:id="rId2"/>
    <sheet name="Body" sheetId="3" r:id="rId3"/>
    <sheet name="Head" sheetId="4" r:id="rId4"/>
    <sheet name="Accessory" sheetId="5" r:id="rId5"/>
  </sheets>
  <calcPr calcId="145621"/>
</workbook>
</file>

<file path=xl/calcChain.xml><?xml version="1.0" encoding="utf-8"?>
<calcChain xmlns="http://schemas.openxmlformats.org/spreadsheetml/2006/main">
  <c r="R32" i="4" l="1"/>
  <c r="R31" i="4"/>
  <c r="R30" i="4"/>
  <c r="R29" i="4"/>
  <c r="R28" i="4"/>
  <c r="R27" i="4"/>
  <c r="R26" i="4"/>
  <c r="R25" i="4"/>
  <c r="M48" i="4"/>
  <c r="M47" i="4"/>
  <c r="M46" i="4"/>
  <c r="M45" i="4"/>
  <c r="M44" i="4"/>
  <c r="M43" i="4"/>
  <c r="M42" i="4"/>
  <c r="M41" i="4"/>
  <c r="W16" i="3"/>
  <c r="W15" i="3"/>
  <c r="W14" i="3"/>
  <c r="W13" i="3"/>
  <c r="W12" i="3"/>
  <c r="W11" i="3"/>
  <c r="W10" i="3"/>
  <c r="W9" i="3"/>
  <c r="R48" i="3"/>
  <c r="R47" i="3"/>
  <c r="R46" i="3"/>
  <c r="R45" i="3"/>
  <c r="R44" i="3"/>
  <c r="R43" i="3"/>
  <c r="R42" i="3"/>
  <c r="R41" i="3"/>
  <c r="M32" i="5"/>
  <c r="M31" i="5"/>
  <c r="M30" i="5"/>
  <c r="M29" i="5"/>
  <c r="M28" i="5"/>
  <c r="M27" i="5"/>
  <c r="M26" i="5"/>
  <c r="M25" i="5"/>
  <c r="R32" i="3"/>
  <c r="R31" i="3"/>
  <c r="R30" i="3"/>
  <c r="R29" i="3"/>
  <c r="R28" i="3"/>
  <c r="R27" i="3"/>
  <c r="R26" i="3"/>
  <c r="R25" i="3"/>
  <c r="R16" i="4"/>
  <c r="R15" i="4"/>
  <c r="R14" i="4"/>
  <c r="R13" i="4"/>
  <c r="R12" i="4"/>
  <c r="R11" i="4"/>
  <c r="R10" i="4"/>
  <c r="R9" i="4"/>
  <c r="R16" i="3"/>
  <c r="R15" i="3"/>
  <c r="R14" i="3"/>
  <c r="R13" i="3"/>
  <c r="R12" i="3"/>
  <c r="R11" i="3"/>
  <c r="R10" i="3"/>
  <c r="R9" i="3"/>
  <c r="M32" i="3"/>
  <c r="M31" i="3"/>
  <c r="M30" i="3"/>
  <c r="M29" i="3"/>
  <c r="M28" i="3"/>
  <c r="M27" i="3"/>
  <c r="M26" i="3"/>
  <c r="M25" i="3"/>
  <c r="M32" i="2"/>
  <c r="M31" i="2"/>
  <c r="M30" i="2"/>
  <c r="M29" i="2"/>
  <c r="M28" i="2"/>
  <c r="M27" i="2"/>
  <c r="M26" i="2"/>
  <c r="M25" i="2"/>
  <c r="M32" i="4"/>
  <c r="M31" i="4"/>
  <c r="M30" i="4"/>
  <c r="M29" i="4"/>
  <c r="M28" i="4"/>
  <c r="M27" i="4"/>
  <c r="M26" i="4"/>
  <c r="M25" i="4"/>
  <c r="M16" i="5"/>
  <c r="M15" i="5"/>
  <c r="M14" i="5"/>
  <c r="M13" i="5"/>
  <c r="M12" i="5"/>
  <c r="M11" i="5"/>
  <c r="M10" i="5"/>
  <c r="M9" i="5"/>
  <c r="M16" i="4"/>
  <c r="M15" i="4"/>
  <c r="M14" i="4"/>
  <c r="M13" i="4"/>
  <c r="M12" i="4"/>
  <c r="M11" i="4"/>
  <c r="M10" i="4"/>
  <c r="M9" i="4"/>
  <c r="M16" i="3"/>
  <c r="M15" i="3"/>
  <c r="M14" i="3"/>
  <c r="M13" i="3"/>
  <c r="M12" i="3"/>
  <c r="M11" i="3"/>
  <c r="M10" i="3"/>
  <c r="M9" i="3"/>
  <c r="M16" i="2"/>
  <c r="M15" i="2"/>
  <c r="M14" i="2"/>
  <c r="M13" i="2"/>
  <c r="M12" i="2"/>
  <c r="M11" i="2"/>
  <c r="M10" i="2"/>
  <c r="M9" i="2"/>
  <c r="W48" i="1"/>
  <c r="W47" i="1"/>
  <c r="W46" i="1"/>
  <c r="W45" i="1"/>
  <c r="W44" i="1"/>
  <c r="W43" i="1"/>
  <c r="W42" i="1"/>
  <c r="W41" i="1"/>
  <c r="W32" i="1"/>
  <c r="W31" i="1"/>
  <c r="W30" i="1"/>
  <c r="W29" i="1"/>
  <c r="W28" i="1"/>
  <c r="W27" i="1"/>
  <c r="W26" i="1"/>
  <c r="W25" i="1"/>
  <c r="W16" i="1"/>
  <c r="W15" i="1"/>
  <c r="W14" i="1"/>
  <c r="W13" i="1"/>
  <c r="W12" i="1"/>
  <c r="W11" i="1"/>
  <c r="W10" i="1"/>
  <c r="W9" i="1"/>
  <c r="R64" i="1"/>
  <c r="R63" i="1"/>
  <c r="R62" i="1"/>
  <c r="R61" i="1"/>
  <c r="R60" i="1"/>
  <c r="R59" i="1"/>
  <c r="R58" i="1"/>
  <c r="R57" i="1"/>
  <c r="R48" i="1"/>
  <c r="R47" i="1"/>
  <c r="R46" i="1"/>
  <c r="R45" i="1"/>
  <c r="R44" i="1"/>
  <c r="R43" i="1"/>
  <c r="R42" i="1"/>
  <c r="R41" i="1"/>
  <c r="R32" i="1"/>
  <c r="R31" i="1"/>
  <c r="R30" i="1"/>
  <c r="R29" i="1"/>
  <c r="R28" i="1"/>
  <c r="R27" i="1"/>
  <c r="R26" i="1"/>
  <c r="R25" i="1"/>
  <c r="R16" i="1"/>
  <c r="R15" i="1"/>
  <c r="R14" i="1"/>
  <c r="R13" i="1"/>
  <c r="R12" i="1"/>
  <c r="R11" i="1"/>
  <c r="R10" i="1"/>
  <c r="R9" i="1"/>
  <c r="M32" i="1"/>
  <c r="M31" i="1"/>
  <c r="M30" i="1"/>
  <c r="M29" i="1"/>
  <c r="M28" i="1"/>
  <c r="M27" i="1"/>
  <c r="M26" i="1"/>
  <c r="M25" i="1"/>
  <c r="M16" i="1"/>
  <c r="M15" i="1"/>
  <c r="M14" i="1"/>
  <c r="M13" i="1"/>
  <c r="M12" i="1"/>
  <c r="M10" i="1"/>
  <c r="M9" i="1"/>
  <c r="M11" i="1"/>
  <c r="C27" i="5"/>
  <c r="C26" i="5"/>
  <c r="C25" i="5"/>
  <c r="C24" i="5"/>
  <c r="C23" i="5"/>
  <c r="C22" i="5"/>
  <c r="C21" i="5"/>
  <c r="C20" i="5"/>
  <c r="C27" i="4"/>
  <c r="C26" i="4"/>
  <c r="C25" i="4"/>
  <c r="C24" i="4"/>
  <c r="C23" i="4"/>
  <c r="C22" i="4"/>
  <c r="C21" i="4"/>
  <c r="C20" i="4"/>
  <c r="C27" i="3"/>
  <c r="C26" i="3"/>
  <c r="C25" i="3"/>
  <c r="C24" i="3"/>
  <c r="C23" i="3"/>
  <c r="C22" i="3"/>
  <c r="C21" i="3"/>
  <c r="C20" i="3"/>
  <c r="C27" i="2"/>
  <c r="C26" i="2"/>
  <c r="C25" i="2"/>
  <c r="C24" i="2"/>
  <c r="C23" i="2"/>
  <c r="C22" i="2"/>
  <c r="C21" i="2"/>
  <c r="C20" i="2"/>
  <c r="C27" i="1"/>
  <c r="C26" i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<sst xmlns="http://schemas.openxmlformats.org/spreadsheetml/2006/main" count="818" uniqueCount="87">
  <si>
    <t>Reminiscence Weapons and Armor</t>
  </si>
  <si>
    <t>Lvl 1</t>
  </si>
  <si>
    <t>Lvl 99</t>
  </si>
  <si>
    <t>Max Hit Points</t>
  </si>
  <si>
    <t>MHP</t>
  </si>
  <si>
    <t>Max Magic Points</t>
  </si>
  <si>
    <t>MMP</t>
  </si>
  <si>
    <t>Attack</t>
  </si>
  <si>
    <t>ATK</t>
  </si>
  <si>
    <t>Defense</t>
  </si>
  <si>
    <t>DEF</t>
  </si>
  <si>
    <t>Magic Attack</t>
  </si>
  <si>
    <t>MAT</t>
  </si>
  <si>
    <t>Magic Defense</t>
  </si>
  <si>
    <t>MDF</t>
  </si>
  <si>
    <t>Agility</t>
  </si>
  <si>
    <t>AGI</t>
  </si>
  <si>
    <t>Luck</t>
  </si>
  <si>
    <t>LUK</t>
  </si>
  <si>
    <t>Average Class Stats</t>
  </si>
  <si>
    <t>Quick Stat Calculator</t>
  </si>
  <si>
    <t>Enter Level to calculate average stats</t>
  </si>
  <si>
    <t>Level</t>
  </si>
  <si>
    <t>Lvl</t>
  </si>
  <si>
    <t>Recommended Stat Increases</t>
  </si>
  <si>
    <t>Weapons</t>
  </si>
  <si>
    <t>% of Class Stat</t>
  </si>
  <si>
    <t>Accessory</t>
  </si>
  <si>
    <t>Head</t>
  </si>
  <si>
    <t>Body</t>
  </si>
  <si>
    <t>Shield</t>
  </si>
  <si>
    <t>Weapon</t>
  </si>
  <si>
    <t>Type</t>
  </si>
  <si>
    <t>ATK+</t>
  </si>
  <si>
    <t>DEF+</t>
  </si>
  <si>
    <t>MAT+</t>
  </si>
  <si>
    <t>MDF+</t>
  </si>
  <si>
    <t>AGI+</t>
  </si>
  <si>
    <t>LUK+</t>
  </si>
  <si>
    <t>Kormaw's Slingshot</t>
  </si>
  <si>
    <t>Slingshot</t>
  </si>
  <si>
    <t>%ATK</t>
  </si>
  <si>
    <t>%DEF</t>
  </si>
  <si>
    <t>%MAT</t>
  </si>
  <si>
    <t>%MDF</t>
  </si>
  <si>
    <t>%AGI</t>
  </si>
  <si>
    <t>%LUK</t>
  </si>
  <si>
    <t>%MHP</t>
  </si>
  <si>
    <t>%MMP</t>
  </si>
  <si>
    <t>MHP+</t>
  </si>
  <si>
    <t>MMP+</t>
  </si>
  <si>
    <t>Special Notes:</t>
  </si>
  <si>
    <t>Rusted Slingshot</t>
  </si>
  <si>
    <t>10% chance poison
+2% EVA
-2% HIT</t>
  </si>
  <si>
    <t>Short Sword</t>
  </si>
  <si>
    <t>Sword</t>
  </si>
  <si>
    <t>Long Sword</t>
  </si>
  <si>
    <t>preference</t>
  </si>
  <si>
    <t>Falchion</t>
  </si>
  <si>
    <t>Stunning Blade</t>
  </si>
  <si>
    <t>10% Chance Stun</t>
  </si>
  <si>
    <t>Vero's Diary</t>
  </si>
  <si>
    <t>Book</t>
  </si>
  <si>
    <t>History Book</t>
  </si>
  <si>
    <t>10% chance sleep</t>
  </si>
  <si>
    <t>Stone Tablet</t>
  </si>
  <si>
    <t>Bandana</t>
  </si>
  <si>
    <t>Leather Bandana</t>
  </si>
  <si>
    <t>General</t>
  </si>
  <si>
    <t>Buckler</t>
  </si>
  <si>
    <t>Small Shleid</t>
  </si>
  <si>
    <t>Round Shield</t>
  </si>
  <si>
    <t>Kormaw's Loincloth</t>
  </si>
  <si>
    <t>Leather Top</t>
  </si>
  <si>
    <t>Up-Scale</t>
  </si>
  <si>
    <t>Dashing Cloak</t>
  </si>
  <si>
    <t>Murse</t>
  </si>
  <si>
    <t>Allows for the use of the "Brag about travels" skill</t>
  </si>
  <si>
    <t>Tacky Fadora</t>
  </si>
  <si>
    <t>Fancy Clothes</t>
  </si>
  <si>
    <t>Lucky Armband</t>
  </si>
  <si>
    <t>CRI +5%</t>
  </si>
  <si>
    <t>Silk Cloak</t>
  </si>
  <si>
    <t>Light Armor</t>
  </si>
  <si>
    <t>Bronze Plate</t>
  </si>
  <si>
    <t>Turban</t>
  </si>
  <si>
    <t>Feather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</si>
</sst>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/>
    <xf numFmtId="0" fontId="2" fillId="0" borderId="0" xfId="0" applyFont="1"/>
    <xf numFmtId="0" fontId="2" fillId="3" borderId="1" xfId="0" applyFont="1" applyFill="1" applyBorder="1"/>
    <xf numFmtId="1" fontId="0" fillId="3" borderId="1" xfId="0" applyNumberFormat="1" applyFill="1" applyBorder="1"/>
    <xf numFmtId="0" fontId="2" fillId="3" borderId="4" xfId="0" applyFont="1" applyFill="1" applyBorder="1"/>
    <xf numFmtId="0" fontId="0" fillId="3" borderId="2" xfId="0" applyFill="1" applyBorder="1"/>
    <xf numFmtId="1" fontId="0" fillId="3" borderId="5" xfId="0" applyNumberFormat="1" applyFill="1" applyBorder="1"/>
    <xf numFmtId="1" fontId="0" fillId="3" borderId="6" xfId="0" applyNumberFormat="1" applyFill="1" applyBorder="1"/>
    <xf numFmtId="0" fontId="0" fillId="3" borderId="3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9" xfId="0" applyFont="1" applyFill="1" applyBorder="1" applyAlignment="1"/>
    <xf numFmtId="0" fontId="2" fillId="5" borderId="1" xfId="0" applyFont="1" applyFill="1" applyBorder="1"/>
    <xf numFmtId="0" fontId="2" fillId="2" borderId="10" xfId="0" applyFont="1" applyFill="1" applyBorder="1" applyAlignment="1">
      <alignment horizontal="center"/>
    </xf>
    <xf numFmtId="9" fontId="2" fillId="3" borderId="11" xfId="1" applyFont="1" applyFill="1" applyBorder="1"/>
    <xf numFmtId="9" fontId="2" fillId="3" borderId="12" xfId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8" borderId="0" xfId="0" applyFont="1" applyFill="1"/>
    <xf numFmtId="0" fontId="2" fillId="8" borderId="1" xfId="0" applyFont="1" applyFill="1" applyBorder="1"/>
    <xf numFmtId="0" fontId="2" fillId="8" borderId="4" xfId="0" applyFont="1" applyFill="1" applyBorder="1"/>
    <xf numFmtId="1" fontId="0" fillId="8" borderId="5" xfId="0" applyNumberFormat="1" applyFill="1" applyBorder="1"/>
    <xf numFmtId="0" fontId="0" fillId="8" borderId="2" xfId="0" applyFill="1" applyBorder="1"/>
    <xf numFmtId="9" fontId="2" fillId="8" borderId="11" xfId="1" applyFont="1" applyFill="1" applyBorder="1"/>
    <xf numFmtId="1" fontId="0" fillId="8" borderId="1" xfId="0" applyNumberFormat="1" applyFill="1" applyBorder="1"/>
    <xf numFmtId="0" fontId="4" fillId="9" borderId="0" xfId="0" applyFont="1" applyFill="1" applyAlignment="1">
      <alignment horizontal="left"/>
    </xf>
    <xf numFmtId="0" fontId="2" fillId="9" borderId="1" xfId="0" applyFont="1" applyFill="1" applyBorder="1"/>
    <xf numFmtId="0" fontId="2" fillId="9" borderId="4" xfId="0" applyFont="1" applyFill="1" applyBorder="1"/>
    <xf numFmtId="1" fontId="0" fillId="9" borderId="5" xfId="0" applyNumberFormat="1" applyFill="1" applyBorder="1"/>
    <xf numFmtId="0" fontId="0" fillId="9" borderId="2" xfId="0" applyFill="1" applyBorder="1"/>
    <xf numFmtId="9" fontId="2" fillId="9" borderId="11" xfId="1" applyFont="1" applyFill="1" applyBorder="1"/>
    <xf numFmtId="1" fontId="0" fillId="9" borderId="1" xfId="0" applyNumberFormat="1" applyFill="1" applyBorder="1"/>
    <xf numFmtId="0" fontId="4" fillId="10" borderId="0" xfId="0" applyFont="1" applyFill="1" applyAlignment="1">
      <alignment horizontal="left"/>
    </xf>
    <xf numFmtId="0" fontId="2" fillId="10" borderId="1" xfId="0" applyFont="1" applyFill="1" applyBorder="1"/>
    <xf numFmtId="0" fontId="2" fillId="10" borderId="4" xfId="0" applyFont="1" applyFill="1" applyBorder="1"/>
    <xf numFmtId="1" fontId="0" fillId="10" borderId="5" xfId="0" applyNumberFormat="1" applyFill="1" applyBorder="1"/>
    <xf numFmtId="0" fontId="0" fillId="10" borderId="2" xfId="0" applyFill="1" applyBorder="1"/>
    <xf numFmtId="9" fontId="2" fillId="10" borderId="11" xfId="1" applyFont="1" applyFill="1" applyBorder="1"/>
    <xf numFmtId="1" fontId="0" fillId="10" borderId="1" xfId="0" applyNumberFormat="1" applyFill="1" applyBorder="1"/>
    <xf numFmtId="0" fontId="4" fillId="7" borderId="0" xfId="0" applyFont="1" applyFill="1" applyAlignment="1">
      <alignment horizontal="left"/>
    </xf>
    <xf numFmtId="0" fontId="2" fillId="7" borderId="1" xfId="0" applyFont="1" applyFill="1" applyBorder="1"/>
    <xf numFmtId="0" fontId="2" fillId="7" borderId="4" xfId="0" applyFont="1" applyFill="1" applyBorder="1"/>
    <xf numFmtId="1" fontId="0" fillId="7" borderId="5" xfId="0" applyNumberFormat="1" applyFill="1" applyBorder="1"/>
    <xf numFmtId="0" fontId="0" fillId="7" borderId="2" xfId="0" applyFill="1" applyBorder="1"/>
    <xf numFmtId="9" fontId="2" fillId="7" borderId="11" xfId="1" applyFont="1" applyFill="1" applyBorder="1"/>
    <xf numFmtId="1" fontId="0" fillId="7" borderId="1" xfId="0" applyNumberFormat="1" applyFill="1" applyBorder="1"/>
    <xf numFmtId="0" fontId="4" fillId="11" borderId="0" xfId="0" applyFont="1" applyFill="1" applyAlignment="1">
      <alignment horizontal="left"/>
    </xf>
    <xf numFmtId="0" fontId="2" fillId="11" borderId="1" xfId="0" applyFont="1" applyFill="1" applyBorder="1"/>
    <xf numFmtId="0" fontId="2" fillId="11" borderId="4" xfId="0" applyFont="1" applyFill="1" applyBorder="1"/>
    <xf numFmtId="1" fontId="0" fillId="11" borderId="5" xfId="0" applyNumberFormat="1" applyFill="1" applyBorder="1"/>
    <xf numFmtId="0" fontId="0" fillId="11" borderId="2" xfId="0" applyFill="1" applyBorder="1"/>
    <xf numFmtId="9" fontId="2" fillId="11" borderId="11" xfId="1" applyFont="1" applyFill="1" applyBorder="1"/>
    <xf numFmtId="1" fontId="0" fillId="11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0" borderId="13" xfId="0" applyBorder="1"/>
    <xf numFmtId="0" fontId="0" fillId="0" borderId="1" xfId="0" applyBorder="1" applyAlignment="1">
      <alignment horizontal="left"/>
    </xf>
    <xf numFmtId="0" fontId="2" fillId="11" borderId="0" xfId="0" applyFont="1" applyFill="1"/>
    <xf numFmtId="0" fontId="2" fillId="7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8" borderId="0" xfId="0" applyFont="1" applyFill="1"/>
    <xf numFmtId="0" fontId="0" fillId="5" borderId="1" xfId="0" applyFill="1" applyBorder="1"/>
    <xf numFmtId="9" fontId="0" fillId="5" borderId="1" xfId="1" applyFont="1" applyFill="1" applyBorder="1"/>
    <xf numFmtId="9" fontId="0" fillId="5" borderId="13" xfId="1" applyFont="1" applyFill="1" applyBorder="1"/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0" fillId="11" borderId="1" xfId="0" applyNumberFormat="1" applyFill="1" applyBorder="1"/>
    <xf numFmtId="0" fontId="0" fillId="7" borderId="1" xfId="0" applyNumberFormat="1" applyFill="1" applyBorder="1"/>
    <xf numFmtId="0" fontId="0" fillId="10" borderId="1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FF"/>
      <color rgb="FF33CCFF"/>
      <color rgb="FF66FF66"/>
      <color rgb="FFFF5353"/>
      <color rgb="FFFF3B3B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abSelected="1" workbookViewId="0">
      <selection activeCell="E17" sqref="E17"/>
    </sheetView>
  </sheetViews>
  <sheetFormatPr defaultRowHeight="15" x14ac:dyDescent="0.25"/>
  <cols>
    <col min="1" max="1" width="17.140625" bestFit="1" customWidth="1"/>
    <col min="6" max="6" width="16.7109375" bestFit="1" customWidth="1"/>
    <col min="7" max="7" width="9.140625" customWidth="1"/>
    <col min="8" max="8" width="13.7109375" bestFit="1" customWidth="1"/>
    <col min="11" max="11" width="9.140625" bestFit="1" customWidth="1"/>
  </cols>
  <sheetData>
    <row r="1" spans="1:23" ht="18.75" x14ac:dyDescent="0.3">
      <c r="A1" s="12" t="s">
        <v>0</v>
      </c>
      <c r="B1" s="12"/>
      <c r="C1" s="12"/>
      <c r="D1" s="12"/>
      <c r="E1" s="12"/>
    </row>
    <row r="2" spans="1:23" s="1" customFormat="1" ht="18.75" x14ac:dyDescent="0.3">
      <c r="A2" s="48" t="s">
        <v>31</v>
      </c>
      <c r="B2" s="19"/>
      <c r="C2" s="19"/>
      <c r="D2" s="19"/>
      <c r="E2" s="19"/>
    </row>
    <row r="4" spans="1:23" ht="18.75" x14ac:dyDescent="0.3">
      <c r="A4" s="12" t="s">
        <v>19</v>
      </c>
      <c r="B4" s="12"/>
      <c r="C4" s="1"/>
      <c r="D4" s="1"/>
      <c r="F4" s="12" t="s">
        <v>24</v>
      </c>
      <c r="G4" s="12"/>
      <c r="H4" s="12"/>
    </row>
    <row r="5" spans="1:23" ht="15.75" thickBot="1" x14ac:dyDescent="0.3">
      <c r="A5" s="2"/>
      <c r="B5" s="1"/>
      <c r="C5" s="13"/>
      <c r="D5" s="13"/>
      <c r="F5" s="60" t="s">
        <v>25</v>
      </c>
    </row>
    <row r="6" spans="1:23" x14ac:dyDescent="0.25">
      <c r="A6" s="1"/>
      <c r="B6" s="1"/>
      <c r="C6" s="10" t="s">
        <v>1</v>
      </c>
      <c r="D6" s="11" t="s">
        <v>2</v>
      </c>
      <c r="H6" s="15" t="s">
        <v>26</v>
      </c>
      <c r="J6" s="55" t="s">
        <v>39</v>
      </c>
      <c r="K6" s="55"/>
      <c r="L6" s="55"/>
      <c r="M6" s="55"/>
      <c r="O6" s="55" t="s">
        <v>54</v>
      </c>
      <c r="P6" s="55"/>
      <c r="Q6" s="55"/>
      <c r="R6" s="55"/>
      <c r="T6" s="55" t="s">
        <v>61</v>
      </c>
      <c r="U6" s="55"/>
      <c r="V6" s="55"/>
      <c r="W6" s="55"/>
    </row>
    <row r="7" spans="1:23" x14ac:dyDescent="0.25">
      <c r="A7" s="49" t="s">
        <v>3</v>
      </c>
      <c r="B7" s="50" t="s">
        <v>4</v>
      </c>
      <c r="C7" s="51">
        <v>70</v>
      </c>
      <c r="D7" s="52">
        <v>7000</v>
      </c>
      <c r="F7" s="49" t="s">
        <v>3</v>
      </c>
      <c r="G7" s="50" t="s">
        <v>4</v>
      </c>
      <c r="H7" s="53"/>
      <c r="J7" s="56" t="s">
        <v>22</v>
      </c>
      <c r="K7" s="65">
        <v>1</v>
      </c>
      <c r="L7" s="57"/>
      <c r="M7" s="57"/>
      <c r="O7" s="56" t="s">
        <v>22</v>
      </c>
      <c r="P7" s="65">
        <v>1</v>
      </c>
      <c r="Q7" s="57"/>
      <c r="R7" s="57"/>
      <c r="T7" s="56" t="s">
        <v>22</v>
      </c>
      <c r="U7" s="65">
        <v>4</v>
      </c>
      <c r="V7" s="57"/>
      <c r="W7" s="57"/>
    </row>
    <row r="8" spans="1:23" x14ac:dyDescent="0.25">
      <c r="A8" s="49" t="s">
        <v>5</v>
      </c>
      <c r="B8" s="50" t="s">
        <v>6</v>
      </c>
      <c r="C8" s="51">
        <v>15</v>
      </c>
      <c r="D8" s="52">
        <v>1500</v>
      </c>
      <c r="F8" s="49" t="s">
        <v>5</v>
      </c>
      <c r="G8" s="50" t="s">
        <v>6</v>
      </c>
      <c r="H8" s="53"/>
      <c r="J8" s="56" t="s">
        <v>32</v>
      </c>
      <c r="K8" s="65" t="s">
        <v>40</v>
      </c>
      <c r="L8" s="57"/>
      <c r="M8" s="57"/>
      <c r="O8" s="56" t="s">
        <v>32</v>
      </c>
      <c r="P8" s="65" t="s">
        <v>55</v>
      </c>
      <c r="Q8" s="57"/>
      <c r="R8" s="57"/>
      <c r="T8" s="56" t="s">
        <v>32</v>
      </c>
      <c r="U8" s="65" t="s">
        <v>62</v>
      </c>
      <c r="V8" s="57"/>
      <c r="W8" s="57"/>
    </row>
    <row r="9" spans="1:2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6">
        <v>0.25</v>
      </c>
      <c r="J9" s="56" t="s">
        <v>47</v>
      </c>
      <c r="K9" s="66">
        <v>0</v>
      </c>
      <c r="L9" s="56" t="s">
        <v>49</v>
      </c>
      <c r="M9" s="78">
        <f>ROUND(K9*($C$7+(K7-1)*($D$7-$C$7)/98),0)</f>
        <v>0</v>
      </c>
      <c r="O9" s="56" t="s">
        <v>47</v>
      </c>
      <c r="P9" s="66">
        <v>0</v>
      </c>
      <c r="Q9" s="56" t="s">
        <v>49</v>
      </c>
      <c r="R9" s="78">
        <f>ROUND(P9*($C$7+(P7-1)*($D$7-$C$7)/98),0)</f>
        <v>0</v>
      </c>
      <c r="T9" s="56" t="s">
        <v>47</v>
      </c>
      <c r="U9" s="66">
        <v>0</v>
      </c>
      <c r="V9" s="56" t="s">
        <v>49</v>
      </c>
      <c r="W9" s="78">
        <f>ROUND(U9*($C$7+(U7-1)*($D$7-$C$7)/98),0)</f>
        <v>0</v>
      </c>
    </row>
    <row r="10" spans="1:2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6"/>
      <c r="J10" s="56" t="s">
        <v>48</v>
      </c>
      <c r="K10" s="66">
        <v>0</v>
      </c>
      <c r="L10" s="56" t="s">
        <v>50</v>
      </c>
      <c r="M10" s="78">
        <f>ROUND(K10*($C$8+(K7-1)*($D$8-$C$8)/98),0)</f>
        <v>0</v>
      </c>
      <c r="O10" s="56" t="s">
        <v>48</v>
      </c>
      <c r="P10" s="66">
        <v>0</v>
      </c>
      <c r="Q10" s="56" t="s">
        <v>50</v>
      </c>
      <c r="R10" s="78">
        <f>ROUND(P10*($C$8+(P7-1)*($D$8-$C$8)/98),0)</f>
        <v>0</v>
      </c>
      <c r="T10" s="56" t="s">
        <v>48</v>
      </c>
      <c r="U10" s="66">
        <v>0</v>
      </c>
      <c r="V10" s="56" t="s">
        <v>50</v>
      </c>
      <c r="W10" s="78">
        <f>ROUND(U10*($C$8+(U7-1)*($D$8-$C$8)/98),0)</f>
        <v>0</v>
      </c>
    </row>
    <row r="11" spans="1:23" x14ac:dyDescent="0.25">
      <c r="A11" s="49" t="s">
        <v>11</v>
      </c>
      <c r="B11" s="50" t="s">
        <v>12</v>
      </c>
      <c r="C11" s="51">
        <v>15</v>
      </c>
      <c r="D11" s="52">
        <v>300</v>
      </c>
      <c r="F11" s="49" t="s">
        <v>11</v>
      </c>
      <c r="G11" s="50" t="s">
        <v>12</v>
      </c>
      <c r="H11" s="53">
        <v>0.25</v>
      </c>
      <c r="J11" s="56" t="s">
        <v>41</v>
      </c>
      <c r="K11" s="66">
        <v>0.15</v>
      </c>
      <c r="L11" s="56" t="s">
        <v>33</v>
      </c>
      <c r="M11" s="78">
        <f>ROUND(K11*($C$9+(K7-1)*($D$9-$C$9)/98),0)</f>
        <v>2</v>
      </c>
      <c r="O11" s="56" t="s">
        <v>41</v>
      </c>
      <c r="P11" s="66">
        <v>0.2</v>
      </c>
      <c r="Q11" s="56" t="s">
        <v>33</v>
      </c>
      <c r="R11" s="78">
        <f>ROUND(P11*($C$9+(P7-1)*($D$9-$C$9)/98),0)</f>
        <v>3</v>
      </c>
      <c r="T11" s="56" t="s">
        <v>41</v>
      </c>
      <c r="U11" s="66">
        <v>0.2</v>
      </c>
      <c r="V11" s="56" t="s">
        <v>33</v>
      </c>
      <c r="W11" s="78">
        <f>ROUND(U11*($C$9+(U7-1)*($D$9-$C$9)/98),0)</f>
        <v>5</v>
      </c>
    </row>
    <row r="12" spans="1:23" x14ac:dyDescent="0.25">
      <c r="A12" s="49" t="s">
        <v>13</v>
      </c>
      <c r="B12" s="50" t="s">
        <v>14</v>
      </c>
      <c r="C12" s="51">
        <v>15</v>
      </c>
      <c r="D12" s="52">
        <v>300</v>
      </c>
      <c r="F12" s="49" t="s">
        <v>13</v>
      </c>
      <c r="G12" s="50" t="s">
        <v>14</v>
      </c>
      <c r="H12" s="53"/>
      <c r="J12" s="56" t="s">
        <v>42</v>
      </c>
      <c r="K12" s="66">
        <v>0</v>
      </c>
      <c r="L12" s="56" t="s">
        <v>34</v>
      </c>
      <c r="M12" s="78">
        <f>ROUND(K12*($C$10+(K7-1)*($D$10-$C$10)/98),0)</f>
        <v>0</v>
      </c>
      <c r="O12" s="56" t="s">
        <v>42</v>
      </c>
      <c r="P12" s="66">
        <v>0</v>
      </c>
      <c r="Q12" s="56" t="s">
        <v>34</v>
      </c>
      <c r="R12" s="78">
        <f>ROUND(P12*($C$10+(P7-1)*($D$10-$C$10)/98),0)</f>
        <v>0</v>
      </c>
      <c r="T12" s="56" t="s">
        <v>42</v>
      </c>
      <c r="U12" s="66">
        <v>0</v>
      </c>
      <c r="V12" s="56" t="s">
        <v>34</v>
      </c>
      <c r="W12" s="78">
        <f>ROUND(U12*($C$10+(U7-1)*($D$10-$C$10)/98),0)</f>
        <v>0</v>
      </c>
    </row>
    <row r="13" spans="1:2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6"/>
      <c r="J13" s="56" t="s">
        <v>43</v>
      </c>
      <c r="K13" s="66">
        <v>0</v>
      </c>
      <c r="L13" s="56" t="s">
        <v>35</v>
      </c>
      <c r="M13" s="78">
        <f>ROUND(K13*($C$11+(K7-1)*($D$11-$C$11)/98),0)</f>
        <v>0</v>
      </c>
      <c r="O13" s="56" t="s">
        <v>43</v>
      </c>
      <c r="P13" s="66">
        <v>0</v>
      </c>
      <c r="Q13" s="56" t="s">
        <v>35</v>
      </c>
      <c r="R13" s="78">
        <f>ROUND(P13*($C$11+(P7-1)*($D$11-$C$11)/98),0)</f>
        <v>0</v>
      </c>
      <c r="T13" s="56" t="s">
        <v>43</v>
      </c>
      <c r="U13" s="66">
        <v>0.25</v>
      </c>
      <c r="V13" s="56" t="s">
        <v>35</v>
      </c>
      <c r="W13" s="78">
        <f>ROUND(U13*($C$11+(U7-1)*($D$11-$C$11)/98),0)</f>
        <v>6</v>
      </c>
    </row>
    <row r="14" spans="1:2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7"/>
      <c r="J14" s="56" t="s">
        <v>44</v>
      </c>
      <c r="K14" s="66">
        <v>0</v>
      </c>
      <c r="L14" s="56" t="s">
        <v>36</v>
      </c>
      <c r="M14" s="78">
        <f>ROUND(K14*($C$12+(K7-1)*($D$12-$C$12)/98),0)</f>
        <v>0</v>
      </c>
      <c r="O14" s="56" t="s">
        <v>44</v>
      </c>
      <c r="P14" s="66">
        <v>0</v>
      </c>
      <c r="Q14" s="56" t="s">
        <v>36</v>
      </c>
      <c r="R14" s="78">
        <f>ROUND(P14*($C$12+(P7-1)*($D$12-$C$12)/98),0)</f>
        <v>0</v>
      </c>
      <c r="T14" s="56" t="s">
        <v>44</v>
      </c>
      <c r="U14" s="66">
        <v>0</v>
      </c>
      <c r="V14" s="56" t="s">
        <v>36</v>
      </c>
      <c r="W14" s="78">
        <f>ROUND(U14*($C$12+(U7-1)*($D$12-$C$12)/98),0)</f>
        <v>0</v>
      </c>
    </row>
    <row r="15" spans="1:23" x14ac:dyDescent="0.25">
      <c r="J15" s="56" t="s">
        <v>45</v>
      </c>
      <c r="K15" s="66">
        <v>0</v>
      </c>
      <c r="L15" s="56" t="s">
        <v>37</v>
      </c>
      <c r="M15" s="78">
        <f>ROUND(K15*($C$13+(K7-1)*($D$13-$C$13)/98),0)</f>
        <v>0</v>
      </c>
      <c r="O15" s="56" t="s">
        <v>45</v>
      </c>
      <c r="P15" s="66">
        <v>0</v>
      </c>
      <c r="Q15" s="56" t="s">
        <v>37</v>
      </c>
      <c r="R15" s="78">
        <f>ROUND(P15*($C$13+(P7-1)*($D$13-$C$13)/98),0)</f>
        <v>0</v>
      </c>
      <c r="T15" s="56" t="s">
        <v>45</v>
      </c>
      <c r="U15" s="66">
        <v>0</v>
      </c>
      <c r="V15" s="56" t="s">
        <v>37</v>
      </c>
      <c r="W15" s="78">
        <f>ROUND(U15*($C$13+(U7-1)*($D$13-$C$13)/98),0)</f>
        <v>0</v>
      </c>
    </row>
    <row r="16" spans="1:23" ht="18.75" x14ac:dyDescent="0.3">
      <c r="A16" s="12" t="s">
        <v>20</v>
      </c>
      <c r="B16" s="12"/>
      <c r="J16" s="58" t="s">
        <v>46</v>
      </c>
      <c r="K16" s="67">
        <v>0</v>
      </c>
      <c r="L16" s="58" t="s">
        <v>38</v>
      </c>
      <c r="M16" s="78">
        <f>ROUND(K16*($C$14+(K7-1)*($D$14-$C$14)/98),0)</f>
        <v>0</v>
      </c>
      <c r="O16" s="58" t="s">
        <v>46</v>
      </c>
      <c r="P16" s="67">
        <v>0</v>
      </c>
      <c r="Q16" s="58" t="s">
        <v>38</v>
      </c>
      <c r="R16" s="78">
        <f>ROUND(P16*($C$14+(P7-1)*($D$14-$C$14)/98),0)</f>
        <v>0</v>
      </c>
      <c r="T16" s="58" t="s">
        <v>46</v>
      </c>
      <c r="U16" s="67">
        <v>0</v>
      </c>
      <c r="V16" s="58" t="s">
        <v>38</v>
      </c>
      <c r="W16" s="78">
        <f>ROUND(U16*($C$14+(U7-1)*($D$14-$C$14)/98),0)</f>
        <v>0</v>
      </c>
    </row>
    <row r="17" spans="1:23" x14ac:dyDescent="0.25">
      <c r="A17" t="s">
        <v>21</v>
      </c>
      <c r="J17" s="59" t="s">
        <v>51</v>
      </c>
      <c r="K17" s="59"/>
      <c r="L17" s="59"/>
      <c r="M17" s="59"/>
      <c r="O17" s="59" t="s">
        <v>51</v>
      </c>
      <c r="P17" s="59"/>
      <c r="Q17" s="59"/>
      <c r="R17" s="59"/>
      <c r="T17" s="59" t="s">
        <v>51</v>
      </c>
      <c r="U17" s="59"/>
      <c r="V17" s="59"/>
      <c r="W17" s="59"/>
    </row>
    <row r="18" spans="1:23" x14ac:dyDescent="0.25">
      <c r="J18" s="68"/>
      <c r="K18" s="69"/>
      <c r="L18" s="69"/>
      <c r="M18" s="70"/>
      <c r="O18" s="68"/>
      <c r="P18" s="69"/>
      <c r="Q18" s="69"/>
      <c r="R18" s="70"/>
      <c r="T18" s="68"/>
      <c r="U18" s="69"/>
      <c r="V18" s="69"/>
      <c r="W18" s="70"/>
    </row>
    <row r="19" spans="1:23" s="1" customFormat="1" x14ac:dyDescent="0.25">
      <c r="A19" s="14" t="s">
        <v>22</v>
      </c>
      <c r="B19" s="14" t="s">
        <v>23</v>
      </c>
      <c r="C19" s="14">
        <v>1</v>
      </c>
      <c r="J19" s="71"/>
      <c r="K19" s="72"/>
      <c r="L19" s="72"/>
      <c r="M19" s="73"/>
      <c r="O19" s="71"/>
      <c r="P19" s="72"/>
      <c r="Q19" s="72"/>
      <c r="R19" s="73"/>
      <c r="T19" s="71"/>
      <c r="U19" s="72"/>
      <c r="V19" s="72"/>
      <c r="W19" s="73"/>
    </row>
    <row r="20" spans="1:23" x14ac:dyDescent="0.25">
      <c r="A20" s="49" t="s">
        <v>3</v>
      </c>
      <c r="B20" s="49" t="s">
        <v>4</v>
      </c>
      <c r="C20" s="54">
        <f>C7+($C$19-1)*(D7-C7)/98</f>
        <v>70</v>
      </c>
      <c r="J20" s="74"/>
      <c r="K20" s="75"/>
      <c r="L20" s="75"/>
      <c r="M20" s="76"/>
      <c r="O20" s="74"/>
      <c r="P20" s="75"/>
      <c r="Q20" s="75"/>
      <c r="R20" s="76"/>
      <c r="T20" s="74"/>
      <c r="U20" s="75"/>
      <c r="V20" s="75"/>
      <c r="W20" s="76"/>
    </row>
    <row r="21" spans="1:23" x14ac:dyDescent="0.25">
      <c r="A21" s="49" t="s">
        <v>5</v>
      </c>
      <c r="B21" s="49" t="s">
        <v>6</v>
      </c>
      <c r="C21" s="54">
        <f>C8+($C$19-1)*(D8-C8)/98</f>
        <v>15</v>
      </c>
    </row>
    <row r="22" spans="1:23" x14ac:dyDescent="0.25">
      <c r="A22" s="3" t="s">
        <v>7</v>
      </c>
      <c r="B22" s="3" t="s">
        <v>8</v>
      </c>
      <c r="C22" s="4">
        <f>C9+($C$19-1)*(D9-C9)/98</f>
        <v>15</v>
      </c>
      <c r="J22" s="55" t="s">
        <v>52</v>
      </c>
      <c r="K22" s="55"/>
      <c r="L22" s="55"/>
      <c r="M22" s="55"/>
      <c r="O22" s="55" t="s">
        <v>56</v>
      </c>
      <c r="P22" s="55"/>
      <c r="Q22" s="55"/>
      <c r="R22" s="55"/>
      <c r="T22" s="55" t="s">
        <v>63</v>
      </c>
      <c r="U22" s="55"/>
      <c r="V22" s="55"/>
      <c r="W22" s="55"/>
    </row>
    <row r="23" spans="1:23" x14ac:dyDescent="0.25">
      <c r="A23" s="3" t="s">
        <v>9</v>
      </c>
      <c r="B23" s="3" t="s">
        <v>10</v>
      </c>
      <c r="C23" s="4">
        <f>C10+($C$19-1)*(D10-C10)/98</f>
        <v>15</v>
      </c>
      <c r="J23" s="56" t="s">
        <v>22</v>
      </c>
      <c r="K23" s="65">
        <v>6</v>
      </c>
      <c r="L23" s="57"/>
      <c r="M23" s="57"/>
      <c r="O23" s="56" t="s">
        <v>22</v>
      </c>
      <c r="P23" s="65">
        <v>3</v>
      </c>
      <c r="Q23" s="57"/>
      <c r="R23" s="57"/>
      <c r="T23" s="56" t="s">
        <v>22</v>
      </c>
      <c r="U23" s="65">
        <v>6</v>
      </c>
      <c r="V23" s="57"/>
      <c r="W23" s="57"/>
    </row>
    <row r="24" spans="1:23" x14ac:dyDescent="0.25">
      <c r="A24" s="49" t="s">
        <v>11</v>
      </c>
      <c r="B24" s="49" t="s">
        <v>12</v>
      </c>
      <c r="C24" s="54">
        <f>C11+($C$19-1)*(D11-C11)/98</f>
        <v>15</v>
      </c>
      <c r="J24" s="56" t="s">
        <v>32</v>
      </c>
      <c r="K24" s="65" t="s">
        <v>40</v>
      </c>
      <c r="L24" s="57"/>
      <c r="M24" s="57"/>
      <c r="O24" s="56" t="s">
        <v>32</v>
      </c>
      <c r="P24" s="65" t="s">
        <v>55</v>
      </c>
      <c r="Q24" s="57"/>
      <c r="R24" s="57"/>
      <c r="T24" s="56" t="s">
        <v>32</v>
      </c>
      <c r="U24" s="65" t="s">
        <v>62</v>
      </c>
      <c r="V24" s="57"/>
      <c r="W24" s="57"/>
    </row>
    <row r="25" spans="1:23" x14ac:dyDescent="0.25">
      <c r="A25" s="49" t="s">
        <v>13</v>
      </c>
      <c r="B25" s="49" t="s">
        <v>14</v>
      </c>
      <c r="C25" s="54">
        <f>C12+($C$19-1)*(D12-C12)/98</f>
        <v>15</v>
      </c>
      <c r="J25" s="56" t="s">
        <v>47</v>
      </c>
      <c r="K25" s="66">
        <v>0</v>
      </c>
      <c r="L25" s="56" t="s">
        <v>49</v>
      </c>
      <c r="M25" s="78">
        <f>ROUND(K25*($C$7+(K23-1)*($D$7-$C$7)/98),0)</f>
        <v>0</v>
      </c>
      <c r="O25" s="56" t="s">
        <v>47</v>
      </c>
      <c r="P25" s="66">
        <v>0</v>
      </c>
      <c r="Q25" s="56" t="s">
        <v>49</v>
      </c>
      <c r="R25" s="78">
        <f>ROUND(P25*($C$7+(P23-1)*($D$7-$C$7)/98),0)</f>
        <v>0</v>
      </c>
      <c r="T25" s="56" t="s">
        <v>47</v>
      </c>
      <c r="U25" s="66">
        <v>0</v>
      </c>
      <c r="V25" s="56" t="s">
        <v>49</v>
      </c>
      <c r="W25" s="78">
        <f>ROUND(U25*($C$7+(U23-1)*($D$7-$C$7)/98),0)</f>
        <v>0</v>
      </c>
    </row>
    <row r="26" spans="1:23" x14ac:dyDescent="0.25">
      <c r="A26" s="3" t="s">
        <v>15</v>
      </c>
      <c r="B26" s="3" t="s">
        <v>16</v>
      </c>
      <c r="C26" s="4">
        <f>C13+($C$19-1)*(D13-C13)/98</f>
        <v>20</v>
      </c>
      <c r="J26" s="56" t="s">
        <v>48</v>
      </c>
      <c r="K26" s="66">
        <v>0</v>
      </c>
      <c r="L26" s="56" t="s">
        <v>50</v>
      </c>
      <c r="M26" s="78">
        <f>ROUND(K26*($C$8+(K23-1)*($D$8-$C$8)/98),0)</f>
        <v>0</v>
      </c>
      <c r="O26" s="56" t="s">
        <v>48</v>
      </c>
      <c r="P26" s="66">
        <v>0</v>
      </c>
      <c r="Q26" s="56" t="s">
        <v>50</v>
      </c>
      <c r="R26" s="78">
        <f>ROUND(P26*($C$8+(P23-1)*($D$8-$C$8)/98),0)</f>
        <v>0</v>
      </c>
      <c r="T26" s="56" t="s">
        <v>48</v>
      </c>
      <c r="U26" s="66">
        <v>0</v>
      </c>
      <c r="V26" s="56" t="s">
        <v>50</v>
      </c>
      <c r="W26" s="78">
        <f>ROUND(U26*($C$8+(U23-1)*($D$8-$C$8)/98),0)</f>
        <v>0</v>
      </c>
    </row>
    <row r="27" spans="1:23" x14ac:dyDescent="0.25">
      <c r="A27" s="3" t="s">
        <v>17</v>
      </c>
      <c r="B27" s="3" t="s">
        <v>18</v>
      </c>
      <c r="C27" s="4">
        <f>C14+($C$19-1)*(D14-C14)/98</f>
        <v>20</v>
      </c>
      <c r="J27" s="56" t="s">
        <v>41</v>
      </c>
      <c r="K27" s="66">
        <v>0.43</v>
      </c>
      <c r="L27" s="56" t="s">
        <v>33</v>
      </c>
      <c r="M27" s="78">
        <f>ROUND(K27*($C$9+(K23-1)*($D$9-$C$9)/98),0)</f>
        <v>13</v>
      </c>
      <c r="O27" s="56" t="s">
        <v>41</v>
      </c>
      <c r="P27" s="66">
        <v>0.3</v>
      </c>
      <c r="Q27" s="56" t="s">
        <v>33</v>
      </c>
      <c r="R27" s="78">
        <f>ROUND(P27*($C$9+(P23-1)*($D$9-$C$9)/98),0)</f>
        <v>6</v>
      </c>
      <c r="T27" s="56" t="s">
        <v>41</v>
      </c>
      <c r="U27" s="66">
        <v>0.35</v>
      </c>
      <c r="V27" s="56" t="s">
        <v>33</v>
      </c>
      <c r="W27" s="78">
        <f>ROUND(U27*($C$9+(U23-1)*($D$9-$C$9)/98),0)</f>
        <v>10</v>
      </c>
    </row>
    <row r="28" spans="1:23" x14ac:dyDescent="0.25">
      <c r="J28" s="56" t="s">
        <v>42</v>
      </c>
      <c r="K28" s="66">
        <v>0</v>
      </c>
      <c r="L28" s="56" t="s">
        <v>34</v>
      </c>
      <c r="M28" s="78">
        <f>ROUND(K28*($C$10+(K23-1)*($D$10-$C$10)/98),0)</f>
        <v>0</v>
      </c>
      <c r="O28" s="56" t="s">
        <v>42</v>
      </c>
      <c r="P28" s="66">
        <v>0</v>
      </c>
      <c r="Q28" s="56" t="s">
        <v>34</v>
      </c>
      <c r="R28" s="78">
        <f>ROUND(P28*($C$10+(P23-1)*($D$10-$C$10)/98),0)</f>
        <v>0</v>
      </c>
      <c r="T28" s="56" t="s">
        <v>42</v>
      </c>
      <c r="U28" s="66">
        <v>0</v>
      </c>
      <c r="V28" s="56" t="s">
        <v>34</v>
      </c>
      <c r="W28" s="78">
        <f>ROUND(U28*($C$10+(U23-1)*($D$10-$C$10)/98),0)</f>
        <v>0</v>
      </c>
    </row>
    <row r="29" spans="1:23" x14ac:dyDescent="0.25">
      <c r="J29" s="56" t="s">
        <v>43</v>
      </c>
      <c r="K29" s="66">
        <v>0</v>
      </c>
      <c r="L29" s="56" t="s">
        <v>35</v>
      </c>
      <c r="M29" s="78">
        <f>ROUND(K29*($C$11+(K23-1)*($D$11-$C$11)/98),0)</f>
        <v>0</v>
      </c>
      <c r="O29" s="56" t="s">
        <v>43</v>
      </c>
      <c r="P29" s="66">
        <v>0</v>
      </c>
      <c r="Q29" s="56" t="s">
        <v>35</v>
      </c>
      <c r="R29" s="78">
        <f>ROUND(P29*($C$11+(P23-1)*($D$11-$C$11)/98),0)</f>
        <v>0</v>
      </c>
      <c r="T29" s="56" t="s">
        <v>43</v>
      </c>
      <c r="U29" s="66">
        <v>0.27</v>
      </c>
      <c r="V29" s="56" t="s">
        <v>35</v>
      </c>
      <c r="W29" s="78">
        <f>ROUND(U29*($C$11+(U23-1)*($D$11-$C$11)/98),0)</f>
        <v>8</v>
      </c>
    </row>
    <row r="30" spans="1:23" x14ac:dyDescent="0.25">
      <c r="J30" s="56" t="s">
        <v>44</v>
      </c>
      <c r="K30" s="66">
        <v>0</v>
      </c>
      <c r="L30" s="56" t="s">
        <v>36</v>
      </c>
      <c r="M30" s="78">
        <f>ROUND(K30*($C$12+(K23-1)*($D$12-$C$12)/98),0)</f>
        <v>0</v>
      </c>
      <c r="O30" s="56" t="s">
        <v>44</v>
      </c>
      <c r="P30" s="66">
        <v>0</v>
      </c>
      <c r="Q30" s="56" t="s">
        <v>36</v>
      </c>
      <c r="R30" s="78">
        <f>ROUND(P30*($C$12+(P23-1)*($D$12-$C$12)/98),0)</f>
        <v>0</v>
      </c>
      <c r="T30" s="56" t="s">
        <v>44</v>
      </c>
      <c r="U30" s="66">
        <v>0</v>
      </c>
      <c r="V30" s="56" t="s">
        <v>36</v>
      </c>
      <c r="W30" s="78">
        <f>ROUND(U30*($C$12+(U23-1)*($D$12-$C$12)/98),0)</f>
        <v>0</v>
      </c>
    </row>
    <row r="31" spans="1:23" x14ac:dyDescent="0.25">
      <c r="J31" s="56" t="s">
        <v>45</v>
      </c>
      <c r="K31" s="66">
        <v>0</v>
      </c>
      <c r="L31" s="56" t="s">
        <v>37</v>
      </c>
      <c r="M31" s="78">
        <f>ROUND(K31*($C$13+(K23-1)*($D$13-$C$13)/98),0)</f>
        <v>0</v>
      </c>
      <c r="O31" s="56" t="s">
        <v>45</v>
      </c>
      <c r="P31" s="66">
        <v>0</v>
      </c>
      <c r="Q31" s="56" t="s">
        <v>37</v>
      </c>
      <c r="R31" s="78">
        <f>ROUND(P31*($C$13+(P23-1)*($D$13-$C$13)/98),0)</f>
        <v>0</v>
      </c>
      <c r="T31" s="56" t="s">
        <v>45</v>
      </c>
      <c r="U31" s="66">
        <v>0</v>
      </c>
      <c r="V31" s="56" t="s">
        <v>37</v>
      </c>
      <c r="W31" s="78">
        <f>ROUND(U31*($C$13+(U23-1)*($D$13-$C$13)/98),0)</f>
        <v>0</v>
      </c>
    </row>
    <row r="32" spans="1:23" x14ac:dyDescent="0.25">
      <c r="J32" s="58" t="s">
        <v>46</v>
      </c>
      <c r="K32" s="67">
        <v>0</v>
      </c>
      <c r="L32" s="58" t="s">
        <v>38</v>
      </c>
      <c r="M32" s="78">
        <f>ROUND(K32*($C$14+(K23-1)*($D$14-$C$14)/98),0)</f>
        <v>0</v>
      </c>
      <c r="O32" s="58" t="s">
        <v>46</v>
      </c>
      <c r="P32" s="67">
        <v>0</v>
      </c>
      <c r="Q32" s="58" t="s">
        <v>38</v>
      </c>
      <c r="R32" s="78">
        <f>ROUND(P32*($C$14+(P23-1)*($D$14-$C$14)/98),0)</f>
        <v>0</v>
      </c>
      <c r="T32" s="58" t="s">
        <v>46</v>
      </c>
      <c r="U32" s="67">
        <v>0</v>
      </c>
      <c r="V32" s="58" t="s">
        <v>38</v>
      </c>
      <c r="W32" s="78">
        <f>ROUND(U32*($C$14+(U23-1)*($D$14-$C$14)/98),0)</f>
        <v>0</v>
      </c>
    </row>
    <row r="33" spans="10:23" x14ac:dyDescent="0.25">
      <c r="J33" s="59" t="s">
        <v>51</v>
      </c>
      <c r="K33" s="59"/>
      <c r="L33" s="59"/>
      <c r="M33" s="59"/>
      <c r="O33" s="59" t="s">
        <v>51</v>
      </c>
      <c r="P33" s="59"/>
      <c r="Q33" s="59"/>
      <c r="R33" s="59"/>
      <c r="T33" s="59" t="s">
        <v>51</v>
      </c>
      <c r="U33" s="59"/>
      <c r="V33" s="59"/>
      <c r="W33" s="59"/>
    </row>
    <row r="34" spans="10:23" x14ac:dyDescent="0.25">
      <c r="J34" s="77" t="s">
        <v>53</v>
      </c>
      <c r="K34" s="69"/>
      <c r="L34" s="69"/>
      <c r="M34" s="70"/>
      <c r="O34" s="68"/>
      <c r="P34" s="69"/>
      <c r="Q34" s="69"/>
      <c r="R34" s="70"/>
      <c r="T34" s="68" t="s">
        <v>64</v>
      </c>
      <c r="U34" s="69"/>
      <c r="V34" s="69"/>
      <c r="W34" s="70"/>
    </row>
    <row r="35" spans="10:23" x14ac:dyDescent="0.25">
      <c r="J35" s="71"/>
      <c r="K35" s="72"/>
      <c r="L35" s="72"/>
      <c r="M35" s="73"/>
      <c r="O35" s="71"/>
      <c r="P35" s="72"/>
      <c r="Q35" s="72"/>
      <c r="R35" s="73"/>
      <c r="T35" s="71"/>
      <c r="U35" s="72"/>
      <c r="V35" s="72"/>
      <c r="W35" s="73"/>
    </row>
    <row r="36" spans="10:23" x14ac:dyDescent="0.25">
      <c r="J36" s="74"/>
      <c r="K36" s="75"/>
      <c r="L36" s="75"/>
      <c r="M36" s="76"/>
      <c r="O36" s="74"/>
      <c r="P36" s="75"/>
      <c r="Q36" s="75"/>
      <c r="R36" s="76"/>
      <c r="T36" s="74"/>
      <c r="U36" s="75"/>
      <c r="V36" s="75"/>
      <c r="W36" s="76"/>
    </row>
    <row r="38" spans="10:23" x14ac:dyDescent="0.25">
      <c r="O38" s="55" t="s">
        <v>58</v>
      </c>
      <c r="P38" s="55"/>
      <c r="Q38" s="55"/>
      <c r="R38" s="55"/>
      <c r="T38" s="55" t="s">
        <v>65</v>
      </c>
      <c r="U38" s="55"/>
      <c r="V38" s="55"/>
      <c r="W38" s="55"/>
    </row>
    <row r="39" spans="10:23" x14ac:dyDescent="0.25">
      <c r="O39" s="56" t="s">
        <v>22</v>
      </c>
      <c r="P39" s="65">
        <v>6</v>
      </c>
      <c r="Q39" s="57"/>
      <c r="R39" s="57"/>
      <c r="T39" s="56" t="s">
        <v>22</v>
      </c>
      <c r="U39" s="65">
        <v>6</v>
      </c>
      <c r="V39" s="57"/>
      <c r="W39" s="57"/>
    </row>
    <row r="40" spans="10:23" x14ac:dyDescent="0.25">
      <c r="O40" s="56" t="s">
        <v>32</v>
      </c>
      <c r="P40" s="65" t="s">
        <v>55</v>
      </c>
      <c r="Q40" s="57"/>
      <c r="R40" s="57"/>
      <c r="T40" s="56" t="s">
        <v>32</v>
      </c>
      <c r="U40" s="65" t="s">
        <v>62</v>
      </c>
      <c r="V40" s="57"/>
      <c r="W40" s="57"/>
    </row>
    <row r="41" spans="10:23" x14ac:dyDescent="0.25">
      <c r="O41" s="56" t="s">
        <v>47</v>
      </c>
      <c r="P41" s="66">
        <v>0</v>
      </c>
      <c r="Q41" s="56" t="s">
        <v>49</v>
      </c>
      <c r="R41" s="78">
        <f>ROUND(P41*($C$7+(P39-1)*($D$7-$C$7)/98),0)</f>
        <v>0</v>
      </c>
      <c r="T41" s="56" t="s">
        <v>47</v>
      </c>
      <c r="U41" s="66">
        <v>0</v>
      </c>
      <c r="V41" s="56" t="s">
        <v>49</v>
      </c>
      <c r="W41" s="78">
        <f>ROUND(U41*($C$7+(U39-1)*($D$7-$C$7)/98),0)</f>
        <v>0</v>
      </c>
    </row>
    <row r="42" spans="10:23" x14ac:dyDescent="0.25">
      <c r="O42" s="56" t="s">
        <v>48</v>
      </c>
      <c r="P42" s="66">
        <v>0</v>
      </c>
      <c r="Q42" s="56" t="s">
        <v>50</v>
      </c>
      <c r="R42" s="78">
        <f>ROUND(P42*($C$8+(P39-1)*($D$8-$C$8)/98),0)</f>
        <v>0</v>
      </c>
      <c r="T42" s="56" t="s">
        <v>48</v>
      </c>
      <c r="U42" s="66">
        <v>0</v>
      </c>
      <c r="V42" s="56" t="s">
        <v>50</v>
      </c>
      <c r="W42" s="78">
        <f>ROUND(U42*($C$8+(U39-1)*($D$8-$C$8)/98),0)</f>
        <v>0</v>
      </c>
    </row>
    <row r="43" spans="10:23" x14ac:dyDescent="0.25">
      <c r="O43" s="56" t="s">
        <v>41</v>
      </c>
      <c r="P43" s="66">
        <v>0.35</v>
      </c>
      <c r="Q43" s="56" t="s">
        <v>33</v>
      </c>
      <c r="R43" s="78">
        <f>ROUND(P43*($C$9+(P39-1)*($D$9-$C$9)/98),0)</f>
        <v>10</v>
      </c>
      <c r="T43" s="56" t="s">
        <v>41</v>
      </c>
      <c r="U43" s="66">
        <v>0.47</v>
      </c>
      <c r="V43" s="56" t="s">
        <v>33</v>
      </c>
      <c r="W43" s="78">
        <f>ROUND(U43*($C$9+(U39-1)*($D$9-$C$9)/98),0)</f>
        <v>14</v>
      </c>
    </row>
    <row r="44" spans="10:23" x14ac:dyDescent="0.25">
      <c r="O44" s="56" t="s">
        <v>42</v>
      </c>
      <c r="P44" s="66">
        <v>0</v>
      </c>
      <c r="Q44" s="56" t="s">
        <v>34</v>
      </c>
      <c r="R44" s="78">
        <f>ROUND(P44*($C$10+(P39-1)*($D$10-$C$10)/98),0)</f>
        <v>0</v>
      </c>
      <c r="T44" s="56" t="s">
        <v>42</v>
      </c>
      <c r="U44" s="66">
        <v>0</v>
      </c>
      <c r="V44" s="56" t="s">
        <v>34</v>
      </c>
      <c r="W44" s="78">
        <f>ROUND(U44*($C$10+(U39-1)*($D$10-$C$10)/98),0)</f>
        <v>0</v>
      </c>
    </row>
    <row r="45" spans="10:23" x14ac:dyDescent="0.25">
      <c r="O45" s="56" t="s">
        <v>43</v>
      </c>
      <c r="P45" s="66">
        <v>0</v>
      </c>
      <c r="Q45" s="56" t="s">
        <v>35</v>
      </c>
      <c r="R45" s="78">
        <f>ROUND(P45*($C$11+(P39-1)*($D$11-$C$11)/98),0)</f>
        <v>0</v>
      </c>
      <c r="T45" s="56" t="s">
        <v>43</v>
      </c>
      <c r="U45" s="66">
        <v>0.1</v>
      </c>
      <c r="V45" s="56" t="s">
        <v>35</v>
      </c>
      <c r="W45" s="78">
        <f>ROUND(U45*($C$11+(U39-1)*($D$11-$C$11)/98),0)</f>
        <v>3</v>
      </c>
    </row>
    <row r="46" spans="10:23" x14ac:dyDescent="0.25">
      <c r="O46" s="56" t="s">
        <v>44</v>
      </c>
      <c r="P46" s="66">
        <v>0</v>
      </c>
      <c r="Q46" s="56" t="s">
        <v>36</v>
      </c>
      <c r="R46" s="78">
        <f>ROUND(P46*($C$12+(P39-1)*($D$12-$C$12)/98),0)</f>
        <v>0</v>
      </c>
      <c r="T46" s="56" t="s">
        <v>44</v>
      </c>
      <c r="U46" s="66">
        <v>0</v>
      </c>
      <c r="V46" s="56" t="s">
        <v>36</v>
      </c>
      <c r="W46" s="78">
        <f>ROUND(U46*($C$12+(U39-1)*($D$12-$C$12)/98),0)</f>
        <v>0</v>
      </c>
    </row>
    <row r="47" spans="10:23" x14ac:dyDescent="0.25">
      <c r="O47" s="56" t="s">
        <v>45</v>
      </c>
      <c r="P47" s="66">
        <v>0</v>
      </c>
      <c r="Q47" s="56" t="s">
        <v>37</v>
      </c>
      <c r="R47" s="78">
        <f>ROUND(P47*($C$13+(P39-1)*($D$13-$C$13)/98),0)</f>
        <v>0</v>
      </c>
      <c r="T47" s="56" t="s">
        <v>45</v>
      </c>
      <c r="U47" s="66">
        <v>0</v>
      </c>
      <c r="V47" s="56" t="s">
        <v>37</v>
      </c>
      <c r="W47" s="78">
        <f>ROUND(U47*($C$13+(U39-1)*($D$13-$C$13)/98),0)</f>
        <v>0</v>
      </c>
    </row>
    <row r="48" spans="10:23" x14ac:dyDescent="0.25">
      <c r="O48" s="58" t="s">
        <v>46</v>
      </c>
      <c r="P48" s="67">
        <v>0</v>
      </c>
      <c r="Q48" s="58" t="s">
        <v>38</v>
      </c>
      <c r="R48" s="78">
        <f>ROUND(P48*($C$14+(P39-1)*($D$14-$C$14)/98),0)</f>
        <v>0</v>
      </c>
      <c r="T48" s="58" t="s">
        <v>46</v>
      </c>
      <c r="U48" s="67">
        <v>-0.08</v>
      </c>
      <c r="V48" s="58" t="s">
        <v>38</v>
      </c>
      <c r="W48" s="78">
        <f>ROUND(U48*($C$14+(U39-1)*($D$14-$C$14)/98),0)</f>
        <v>-3</v>
      </c>
    </row>
    <row r="49" spans="15:23" x14ac:dyDescent="0.25">
      <c r="O49" s="59" t="s">
        <v>51</v>
      </c>
      <c r="P49" s="59"/>
      <c r="Q49" s="59"/>
      <c r="R49" s="59"/>
      <c r="T49" s="59" t="s">
        <v>51</v>
      </c>
      <c r="U49" s="59"/>
      <c r="V49" s="59"/>
      <c r="W49" s="59"/>
    </row>
    <row r="50" spans="15:23" x14ac:dyDescent="0.25">
      <c r="O50" s="68"/>
      <c r="P50" s="69"/>
      <c r="Q50" s="69"/>
      <c r="R50" s="70"/>
      <c r="T50" s="68" t="s">
        <v>64</v>
      </c>
      <c r="U50" s="69"/>
      <c r="V50" s="69"/>
      <c r="W50" s="70"/>
    </row>
    <row r="51" spans="15:23" x14ac:dyDescent="0.25">
      <c r="O51" s="71"/>
      <c r="P51" s="72"/>
      <c r="Q51" s="72"/>
      <c r="R51" s="73"/>
      <c r="T51" s="71"/>
      <c r="U51" s="72"/>
      <c r="V51" s="72"/>
      <c r="W51" s="73"/>
    </row>
    <row r="52" spans="15:23" x14ac:dyDescent="0.25">
      <c r="O52" s="74"/>
      <c r="P52" s="75"/>
      <c r="Q52" s="75"/>
      <c r="R52" s="76"/>
      <c r="T52" s="74"/>
      <c r="U52" s="75"/>
      <c r="V52" s="75"/>
      <c r="W52" s="76"/>
    </row>
    <row r="54" spans="15:23" x14ac:dyDescent="0.25">
      <c r="O54" s="55" t="s">
        <v>59</v>
      </c>
      <c r="P54" s="55"/>
      <c r="Q54" s="55"/>
      <c r="R54" s="55"/>
    </row>
    <row r="55" spans="15:23" x14ac:dyDescent="0.25">
      <c r="O55" s="56" t="s">
        <v>22</v>
      </c>
      <c r="P55" s="65">
        <v>6</v>
      </c>
      <c r="Q55" s="57"/>
      <c r="R55" s="57"/>
    </row>
    <row r="56" spans="15:23" x14ac:dyDescent="0.25">
      <c r="O56" s="56" t="s">
        <v>32</v>
      </c>
      <c r="P56" s="65" t="s">
        <v>55</v>
      </c>
      <c r="Q56" s="57"/>
      <c r="R56" s="57"/>
    </row>
    <row r="57" spans="15:23" x14ac:dyDescent="0.25">
      <c r="O57" s="56" t="s">
        <v>47</v>
      </c>
      <c r="P57" s="66">
        <v>0</v>
      </c>
      <c r="Q57" s="56" t="s">
        <v>49</v>
      </c>
      <c r="R57" s="78">
        <f>ROUND(P57*($C$7+(P55-1)*($D$7-$C$7)/98),0)</f>
        <v>0</v>
      </c>
    </row>
    <row r="58" spans="15:23" x14ac:dyDescent="0.25">
      <c r="O58" s="56" t="s">
        <v>48</v>
      </c>
      <c r="P58" s="66">
        <v>0</v>
      </c>
      <c r="Q58" s="56" t="s">
        <v>50</v>
      </c>
      <c r="R58" s="78">
        <f>ROUND(P58*($C$8+(P55-1)*($D$8-$C$8)/98),0)</f>
        <v>0</v>
      </c>
    </row>
    <row r="59" spans="15:23" x14ac:dyDescent="0.25">
      <c r="O59" s="56" t="s">
        <v>41</v>
      </c>
      <c r="P59" s="66">
        <v>0.43</v>
      </c>
      <c r="Q59" s="56" t="s">
        <v>33</v>
      </c>
      <c r="R59" s="78">
        <f>ROUND(P59*($C$9+(P55-1)*($D$9-$C$9)/98),0)</f>
        <v>13</v>
      </c>
    </row>
    <row r="60" spans="15:23" x14ac:dyDescent="0.25">
      <c r="O60" s="56" t="s">
        <v>42</v>
      </c>
      <c r="P60" s="66">
        <v>0</v>
      </c>
      <c r="Q60" s="56" t="s">
        <v>34</v>
      </c>
      <c r="R60" s="78">
        <f>ROUND(P60*($C$10+(P55-1)*($D$10-$C$10)/98),0)</f>
        <v>0</v>
      </c>
    </row>
    <row r="61" spans="15:23" x14ac:dyDescent="0.25">
      <c r="O61" s="56" t="s">
        <v>43</v>
      </c>
      <c r="P61" s="66">
        <v>0</v>
      </c>
      <c r="Q61" s="56" t="s">
        <v>35</v>
      </c>
      <c r="R61" s="78">
        <f>ROUND(P61*($C$11+(P55-1)*($D$11-$C$11)/98),0)</f>
        <v>0</v>
      </c>
    </row>
    <row r="62" spans="15:23" x14ac:dyDescent="0.25">
      <c r="O62" s="56" t="s">
        <v>44</v>
      </c>
      <c r="P62" s="66">
        <v>0</v>
      </c>
      <c r="Q62" s="56" t="s">
        <v>36</v>
      </c>
      <c r="R62" s="78">
        <f>ROUND(P62*($C$12+(P55-1)*($D$12-$C$12)/98),0)</f>
        <v>0</v>
      </c>
    </row>
    <row r="63" spans="15:23" x14ac:dyDescent="0.25">
      <c r="O63" s="56" t="s">
        <v>45</v>
      </c>
      <c r="P63" s="66">
        <v>0</v>
      </c>
      <c r="Q63" s="56" t="s">
        <v>37</v>
      </c>
      <c r="R63" s="78">
        <f>ROUND(P63*($C$13+(P55-1)*($D$13-$C$13)/98),0)</f>
        <v>0</v>
      </c>
    </row>
    <row r="64" spans="15:23" x14ac:dyDescent="0.25">
      <c r="O64" s="58" t="s">
        <v>46</v>
      </c>
      <c r="P64" s="67">
        <v>0</v>
      </c>
      <c r="Q64" s="58" t="s">
        <v>38</v>
      </c>
      <c r="R64" s="78">
        <f>ROUND(P64*($C$14+(P55-1)*($D$14-$C$14)/98),0)</f>
        <v>0</v>
      </c>
    </row>
    <row r="65" spans="15:18" x14ac:dyDescent="0.25">
      <c r="O65" s="59" t="s">
        <v>51</v>
      </c>
      <c r="P65" s="59"/>
      <c r="Q65" s="59"/>
      <c r="R65" s="59"/>
    </row>
    <row r="66" spans="15:18" x14ac:dyDescent="0.25">
      <c r="O66" s="68" t="s">
        <v>60</v>
      </c>
      <c r="P66" s="69"/>
      <c r="Q66" s="69"/>
      <c r="R66" s="70"/>
    </row>
    <row r="67" spans="15:18" x14ac:dyDescent="0.25">
      <c r="O67" s="71"/>
      <c r="P67" s="72"/>
      <c r="Q67" s="72"/>
      <c r="R67" s="73"/>
    </row>
    <row r="68" spans="15:18" x14ac:dyDescent="0.25">
      <c r="O68" s="74"/>
      <c r="P68" s="75"/>
      <c r="Q68" s="75"/>
      <c r="R68" s="76"/>
    </row>
  </sheetData>
  <mergeCells count="31">
    <mergeCell ref="O66:R68"/>
    <mergeCell ref="T6:W6"/>
    <mergeCell ref="T17:W17"/>
    <mergeCell ref="T18:W20"/>
    <mergeCell ref="T22:W22"/>
    <mergeCell ref="T33:W33"/>
    <mergeCell ref="T34:W36"/>
    <mergeCell ref="T38:W38"/>
    <mergeCell ref="T49:W49"/>
    <mergeCell ref="T50:W52"/>
    <mergeCell ref="O38:R38"/>
    <mergeCell ref="O49:R49"/>
    <mergeCell ref="O50:R52"/>
    <mergeCell ref="O54:R54"/>
    <mergeCell ref="O65:R65"/>
    <mergeCell ref="J33:M33"/>
    <mergeCell ref="J34:M36"/>
    <mergeCell ref="O6:R6"/>
    <mergeCell ref="O17:R17"/>
    <mergeCell ref="O18:R20"/>
    <mergeCell ref="O22:R22"/>
    <mergeCell ref="O33:R33"/>
    <mergeCell ref="O34:R36"/>
    <mergeCell ref="J6:M6"/>
    <mergeCell ref="J18:M20"/>
    <mergeCell ref="J17:M17"/>
    <mergeCell ref="J22:M22"/>
    <mergeCell ref="A1:E1"/>
    <mergeCell ref="A4:B4"/>
    <mergeCell ref="A16:B16"/>
    <mergeCell ref="F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K29" sqref="K29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0" width="9.140625" style="1"/>
    <col min="11" max="11" width="11.85546875" style="1" bestFit="1" customWidth="1"/>
    <col min="12" max="16384" width="9.140625" style="1"/>
  </cols>
  <sheetData>
    <row r="1" spans="1:13" ht="18.75" x14ac:dyDescent="0.3">
      <c r="A1" s="12" t="s">
        <v>0</v>
      </c>
      <c r="B1" s="12"/>
      <c r="C1" s="12"/>
      <c r="D1" s="12"/>
      <c r="E1" s="12"/>
    </row>
    <row r="2" spans="1:13" ht="18.75" x14ac:dyDescent="0.3">
      <c r="A2" s="41" t="s">
        <v>30</v>
      </c>
      <c r="B2" s="19"/>
      <c r="C2" s="19"/>
      <c r="D2" s="19"/>
      <c r="E2" s="19"/>
    </row>
    <row r="4" spans="1:13" ht="18.75" x14ac:dyDescent="0.3">
      <c r="A4" s="12" t="s">
        <v>19</v>
      </c>
      <c r="B4" s="12"/>
      <c r="F4" s="12" t="s">
        <v>24</v>
      </c>
      <c r="G4" s="12"/>
      <c r="H4" s="12"/>
    </row>
    <row r="5" spans="1:13" ht="15.75" thickBot="1" x14ac:dyDescent="0.3">
      <c r="A5" s="2"/>
      <c r="C5" s="13"/>
      <c r="D5" s="13"/>
      <c r="F5" s="61" t="s">
        <v>30</v>
      </c>
    </row>
    <row r="6" spans="1:13" x14ac:dyDescent="0.25">
      <c r="C6" s="10" t="s">
        <v>1</v>
      </c>
      <c r="D6" s="11" t="s">
        <v>2</v>
      </c>
      <c r="H6" s="15" t="s">
        <v>26</v>
      </c>
      <c r="J6" s="55" t="s">
        <v>69</v>
      </c>
      <c r="K6" s="55"/>
      <c r="L6" s="55"/>
      <c r="M6" s="55"/>
    </row>
    <row r="7" spans="1:13" x14ac:dyDescent="0.25">
      <c r="A7" s="42" t="s">
        <v>3</v>
      </c>
      <c r="B7" s="43" t="s">
        <v>4</v>
      </c>
      <c r="C7" s="44">
        <v>70</v>
      </c>
      <c r="D7" s="45">
        <v>7000</v>
      </c>
      <c r="F7" s="42" t="s">
        <v>3</v>
      </c>
      <c r="G7" s="43" t="s">
        <v>4</v>
      </c>
      <c r="H7" s="46"/>
      <c r="J7" s="56" t="s">
        <v>22</v>
      </c>
      <c r="K7" s="65">
        <v>2</v>
      </c>
      <c r="L7" s="57"/>
      <c r="M7" s="57"/>
    </row>
    <row r="8" spans="1:13" x14ac:dyDescent="0.25">
      <c r="A8" s="42" t="s">
        <v>5</v>
      </c>
      <c r="B8" s="43" t="s">
        <v>6</v>
      </c>
      <c r="C8" s="44">
        <v>15</v>
      </c>
      <c r="D8" s="45">
        <v>1500</v>
      </c>
      <c r="F8" s="42" t="s">
        <v>5</v>
      </c>
      <c r="G8" s="43" t="s">
        <v>6</v>
      </c>
      <c r="H8" s="46"/>
      <c r="J8" s="56" t="s">
        <v>32</v>
      </c>
      <c r="K8" s="65" t="s">
        <v>70</v>
      </c>
      <c r="L8" s="57"/>
      <c r="M8" s="57"/>
    </row>
    <row r="9" spans="1:1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6"/>
      <c r="J9" s="56" t="s">
        <v>47</v>
      </c>
      <c r="K9" s="66">
        <v>0</v>
      </c>
      <c r="L9" s="56" t="s">
        <v>49</v>
      </c>
      <c r="M9" s="79">
        <f>ROUND(K9*($C$7+(K7-1)*($D$7-$C$7)/98),0)</f>
        <v>0</v>
      </c>
    </row>
    <row r="10" spans="1:1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6">
        <v>0.1</v>
      </c>
      <c r="J10" s="56" t="s">
        <v>48</v>
      </c>
      <c r="K10" s="66">
        <v>0</v>
      </c>
      <c r="L10" s="56" t="s">
        <v>50</v>
      </c>
      <c r="M10" s="79">
        <f>ROUND(K10*($C$8+(K7-1)*($D$8-$C$8)/98),0)</f>
        <v>0</v>
      </c>
    </row>
    <row r="11" spans="1:13" x14ac:dyDescent="0.25">
      <c r="A11" s="42" t="s">
        <v>11</v>
      </c>
      <c r="B11" s="43" t="s">
        <v>12</v>
      </c>
      <c r="C11" s="44">
        <v>15</v>
      </c>
      <c r="D11" s="45">
        <v>300</v>
      </c>
      <c r="F11" s="42" t="s">
        <v>11</v>
      </c>
      <c r="G11" s="43" t="s">
        <v>12</v>
      </c>
      <c r="H11" s="46"/>
      <c r="J11" s="56" t="s">
        <v>41</v>
      </c>
      <c r="K11" s="66">
        <v>0</v>
      </c>
      <c r="L11" s="56" t="s">
        <v>33</v>
      </c>
      <c r="M11" s="79">
        <f>ROUND(K11*($C$9+(K7-1)*($D$9-$C$9)/98),0)</f>
        <v>0</v>
      </c>
    </row>
    <row r="12" spans="1:13" x14ac:dyDescent="0.25">
      <c r="A12" s="42" t="s">
        <v>13</v>
      </c>
      <c r="B12" s="43" t="s">
        <v>14</v>
      </c>
      <c r="C12" s="44">
        <v>15</v>
      </c>
      <c r="D12" s="45">
        <v>300</v>
      </c>
      <c r="F12" s="42" t="s">
        <v>13</v>
      </c>
      <c r="G12" s="43" t="s">
        <v>14</v>
      </c>
      <c r="H12" s="46">
        <v>0.1</v>
      </c>
      <c r="J12" s="56" t="s">
        <v>42</v>
      </c>
      <c r="K12" s="66">
        <v>0.1</v>
      </c>
      <c r="L12" s="56" t="s">
        <v>34</v>
      </c>
      <c r="M12" s="79">
        <f>ROUND(K12*($C$10+(K7-1)*($D$10-$C$10)/98),0)</f>
        <v>2</v>
      </c>
    </row>
    <row r="13" spans="1:1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6"/>
      <c r="J13" s="56" t="s">
        <v>43</v>
      </c>
      <c r="K13" s="66">
        <v>0</v>
      </c>
      <c r="L13" s="56" t="s">
        <v>35</v>
      </c>
      <c r="M13" s="79">
        <f>ROUND(K13*($C$11+(K7-1)*($D$11-$C$11)/98),0)</f>
        <v>0</v>
      </c>
    </row>
    <row r="14" spans="1:1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7"/>
      <c r="J14" s="56" t="s">
        <v>44</v>
      </c>
      <c r="K14" s="66">
        <v>0</v>
      </c>
      <c r="L14" s="56" t="s">
        <v>36</v>
      </c>
      <c r="M14" s="79">
        <f>ROUND(K14*($C$12+(K7-1)*($D$12-$C$12)/98),0)</f>
        <v>0</v>
      </c>
    </row>
    <row r="15" spans="1:13" x14ac:dyDescent="0.25">
      <c r="J15" s="56" t="s">
        <v>45</v>
      </c>
      <c r="K15" s="66">
        <v>0</v>
      </c>
      <c r="L15" s="56" t="s">
        <v>37</v>
      </c>
      <c r="M15" s="79">
        <f>ROUND(K15*($C$13+(K7-1)*($D$13-$C$13)/98),0)</f>
        <v>0</v>
      </c>
    </row>
    <row r="16" spans="1:13" ht="18.75" x14ac:dyDescent="0.3">
      <c r="A16" s="12" t="s">
        <v>20</v>
      </c>
      <c r="B16" s="12"/>
      <c r="J16" s="58" t="s">
        <v>46</v>
      </c>
      <c r="K16" s="67">
        <v>0</v>
      </c>
      <c r="L16" s="58" t="s">
        <v>38</v>
      </c>
      <c r="M16" s="79">
        <f>ROUND(K16*($C$14+(K7-1)*($D$14-$C$14)/98),0)</f>
        <v>0</v>
      </c>
    </row>
    <row r="17" spans="1:13" x14ac:dyDescent="0.25">
      <c r="A17" s="1" t="s">
        <v>21</v>
      </c>
      <c r="J17" s="59" t="s">
        <v>51</v>
      </c>
      <c r="K17" s="59"/>
      <c r="L17" s="59"/>
      <c r="M17" s="59"/>
    </row>
    <row r="18" spans="1:13" x14ac:dyDescent="0.25">
      <c r="J18" s="68"/>
      <c r="K18" s="69"/>
      <c r="L18" s="69"/>
      <c r="M18" s="70"/>
    </row>
    <row r="19" spans="1:13" x14ac:dyDescent="0.25">
      <c r="A19" s="14" t="s">
        <v>22</v>
      </c>
      <c r="B19" s="14" t="s">
        <v>23</v>
      </c>
      <c r="C19" s="14">
        <v>1</v>
      </c>
      <c r="J19" s="71"/>
      <c r="K19" s="72"/>
      <c r="L19" s="72"/>
      <c r="M19" s="73"/>
    </row>
    <row r="20" spans="1:13" x14ac:dyDescent="0.25">
      <c r="A20" s="42" t="s">
        <v>3</v>
      </c>
      <c r="B20" s="42" t="s">
        <v>4</v>
      </c>
      <c r="C20" s="47">
        <f>C7+($C$19-1)*(D7-C7)/98</f>
        <v>70</v>
      </c>
      <c r="J20" s="74"/>
      <c r="K20" s="75"/>
      <c r="L20" s="75"/>
      <c r="M20" s="76"/>
    </row>
    <row r="21" spans="1:13" x14ac:dyDescent="0.25">
      <c r="A21" s="42" t="s">
        <v>5</v>
      </c>
      <c r="B21" s="42" t="s">
        <v>6</v>
      </c>
      <c r="C21" s="47">
        <f>C8+($C$19-1)*(D8-C8)/98</f>
        <v>15</v>
      </c>
    </row>
    <row r="22" spans="1:13" x14ac:dyDescent="0.25">
      <c r="A22" s="3" t="s">
        <v>7</v>
      </c>
      <c r="B22" s="3" t="s">
        <v>8</v>
      </c>
      <c r="C22" s="4">
        <f>C9+($C$19-1)*(D9-C9)/98</f>
        <v>15</v>
      </c>
      <c r="J22" s="55" t="s">
        <v>71</v>
      </c>
      <c r="K22" s="55"/>
      <c r="L22" s="55"/>
      <c r="M22" s="55"/>
    </row>
    <row r="23" spans="1:13" x14ac:dyDescent="0.25">
      <c r="A23" s="3" t="s">
        <v>9</v>
      </c>
      <c r="B23" s="3" t="s">
        <v>10</v>
      </c>
      <c r="C23" s="4">
        <f>C10+($C$19-1)*(D10-C10)/98</f>
        <v>15</v>
      </c>
      <c r="J23" s="56" t="s">
        <v>22</v>
      </c>
      <c r="K23" s="65">
        <v>3</v>
      </c>
      <c r="L23" s="57"/>
      <c r="M23" s="57"/>
    </row>
    <row r="24" spans="1:13" x14ac:dyDescent="0.25">
      <c r="A24" s="42" t="s">
        <v>11</v>
      </c>
      <c r="B24" s="42" t="s">
        <v>12</v>
      </c>
      <c r="C24" s="47">
        <f>C11+($C$19-1)*(D11-C11)/98</f>
        <v>15</v>
      </c>
      <c r="J24" s="56" t="s">
        <v>32</v>
      </c>
      <c r="K24" s="65" t="s">
        <v>70</v>
      </c>
      <c r="L24" s="57"/>
      <c r="M24" s="57"/>
    </row>
    <row r="25" spans="1:13" x14ac:dyDescent="0.25">
      <c r="A25" s="42" t="s">
        <v>13</v>
      </c>
      <c r="B25" s="42" t="s">
        <v>14</v>
      </c>
      <c r="C25" s="47">
        <f>C12+($C$19-1)*(D12-C12)/98</f>
        <v>15</v>
      </c>
      <c r="J25" s="56" t="s">
        <v>47</v>
      </c>
      <c r="K25" s="66">
        <v>0</v>
      </c>
      <c r="L25" s="56" t="s">
        <v>49</v>
      </c>
      <c r="M25" s="79">
        <f>ROUND(K25*($C$7+(K23-1)*($D$7-$C$7)/98),0)</f>
        <v>0</v>
      </c>
    </row>
    <row r="26" spans="1:13" x14ac:dyDescent="0.25">
      <c r="A26" s="3" t="s">
        <v>15</v>
      </c>
      <c r="B26" s="3" t="s">
        <v>16</v>
      </c>
      <c r="C26" s="4">
        <f>C13+($C$19-1)*(D13-C13)/98</f>
        <v>20</v>
      </c>
      <c r="J26" s="56" t="s">
        <v>48</v>
      </c>
      <c r="K26" s="66">
        <v>0</v>
      </c>
      <c r="L26" s="56" t="s">
        <v>50</v>
      </c>
      <c r="M26" s="79">
        <f>ROUND(K26*($C$8+(K23-1)*($D$8-$C$8)/98),0)</f>
        <v>0</v>
      </c>
    </row>
    <row r="27" spans="1:13" x14ac:dyDescent="0.25">
      <c r="A27" s="3" t="s">
        <v>17</v>
      </c>
      <c r="B27" s="3" t="s">
        <v>18</v>
      </c>
      <c r="C27" s="4">
        <f>C14+($C$19-1)*(D14-C14)/98</f>
        <v>20</v>
      </c>
      <c r="J27" s="56" t="s">
        <v>41</v>
      </c>
      <c r="K27" s="66">
        <v>0</v>
      </c>
      <c r="L27" s="56" t="s">
        <v>33</v>
      </c>
      <c r="M27" s="79">
        <f>ROUND(K27*($C$9+(K23-1)*($D$9-$C$9)/98),0)</f>
        <v>0</v>
      </c>
    </row>
    <row r="28" spans="1:13" x14ac:dyDescent="0.25">
      <c r="J28" s="56" t="s">
        <v>42</v>
      </c>
      <c r="K28" s="66">
        <v>0.15</v>
      </c>
      <c r="L28" s="56" t="s">
        <v>34</v>
      </c>
      <c r="M28" s="79">
        <f>ROUND(K28*($C$10+(K23-1)*($D$10-$C$10)/98),0)</f>
        <v>3</v>
      </c>
    </row>
    <row r="29" spans="1:13" x14ac:dyDescent="0.25">
      <c r="J29" s="56" t="s">
        <v>43</v>
      </c>
      <c r="K29" s="66">
        <v>0</v>
      </c>
      <c r="L29" s="56" t="s">
        <v>35</v>
      </c>
      <c r="M29" s="79">
        <f>ROUND(K29*($C$11+(K23-1)*($D$11-$C$11)/98),0)</f>
        <v>0</v>
      </c>
    </row>
    <row r="30" spans="1:13" x14ac:dyDescent="0.25">
      <c r="J30" s="56" t="s">
        <v>44</v>
      </c>
      <c r="K30" s="66">
        <v>0</v>
      </c>
      <c r="L30" s="56" t="s">
        <v>36</v>
      </c>
      <c r="M30" s="79">
        <f>ROUND(K30*($C$12+(K23-1)*($D$12-$C$12)/98),0)</f>
        <v>0</v>
      </c>
    </row>
    <row r="31" spans="1:13" x14ac:dyDescent="0.25">
      <c r="J31" s="56" t="s">
        <v>45</v>
      </c>
      <c r="K31" s="66">
        <v>0</v>
      </c>
      <c r="L31" s="56" t="s">
        <v>37</v>
      </c>
      <c r="M31" s="79">
        <f>ROUND(K31*($C$13+(K23-1)*($D$13-$C$13)/98),0)</f>
        <v>0</v>
      </c>
    </row>
    <row r="32" spans="1:13" x14ac:dyDescent="0.25">
      <c r="J32" s="58" t="s">
        <v>46</v>
      </c>
      <c r="K32" s="67">
        <v>0</v>
      </c>
      <c r="L32" s="58" t="s">
        <v>38</v>
      </c>
      <c r="M32" s="79">
        <f>ROUND(K32*($C$14+(K23-1)*($D$14-$C$14)/98),0)</f>
        <v>0</v>
      </c>
    </row>
    <row r="33" spans="10:13" x14ac:dyDescent="0.25">
      <c r="J33" s="59" t="s">
        <v>51</v>
      </c>
      <c r="K33" s="59"/>
      <c r="L33" s="59"/>
      <c r="M33" s="59"/>
    </row>
    <row r="34" spans="10:13" x14ac:dyDescent="0.25">
      <c r="J34" s="68"/>
      <c r="K34" s="69"/>
      <c r="L34" s="69"/>
      <c r="M34" s="70"/>
    </row>
    <row r="35" spans="10:13" x14ac:dyDescent="0.25">
      <c r="J35" s="71"/>
      <c r="K35" s="72"/>
      <c r="L35" s="72"/>
      <c r="M35" s="73"/>
    </row>
    <row r="36" spans="10:13" x14ac:dyDescent="0.25">
      <c r="J36" s="74"/>
      <c r="K36" s="75"/>
      <c r="L36" s="75"/>
      <c r="M36" s="76"/>
    </row>
  </sheetData>
  <mergeCells count="10">
    <mergeCell ref="J18:M20"/>
    <mergeCell ref="J22:M22"/>
    <mergeCell ref="J33:M33"/>
    <mergeCell ref="J34:M36"/>
    <mergeCell ref="A1:E1"/>
    <mergeCell ref="A4:B4"/>
    <mergeCell ref="F4:H4"/>
    <mergeCell ref="A16:B16"/>
    <mergeCell ref="J6:M6"/>
    <mergeCell ref="J17:M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H21" sqref="H21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20" width="9.140625" style="1"/>
    <col min="21" max="21" width="11.28515625" style="1" bestFit="1" customWidth="1"/>
    <col min="22" max="16384" width="9.140625" style="1"/>
  </cols>
  <sheetData>
    <row r="1" spans="1:23" ht="18.75" x14ac:dyDescent="0.3">
      <c r="A1" s="12" t="s">
        <v>0</v>
      </c>
      <c r="B1" s="12"/>
      <c r="C1" s="12"/>
      <c r="D1" s="12"/>
      <c r="E1" s="12"/>
    </row>
    <row r="2" spans="1:23" ht="18.75" x14ac:dyDescent="0.3">
      <c r="A2" s="34" t="s">
        <v>29</v>
      </c>
      <c r="B2" s="19"/>
      <c r="C2" s="19"/>
      <c r="D2" s="19"/>
      <c r="E2" s="19"/>
    </row>
    <row r="4" spans="1:23" ht="18.75" x14ac:dyDescent="0.3">
      <c r="A4" s="12" t="s">
        <v>19</v>
      </c>
      <c r="B4" s="12"/>
      <c r="F4" s="12" t="s">
        <v>24</v>
      </c>
      <c r="G4" s="12"/>
      <c r="H4" s="12"/>
    </row>
    <row r="5" spans="1:23" ht="15.75" thickBot="1" x14ac:dyDescent="0.3">
      <c r="A5" s="2"/>
      <c r="C5" s="13"/>
      <c r="D5" s="13"/>
      <c r="F5" s="62" t="s">
        <v>29</v>
      </c>
    </row>
    <row r="6" spans="1:23" x14ac:dyDescent="0.25">
      <c r="C6" s="10" t="s">
        <v>1</v>
      </c>
      <c r="D6" s="11" t="s">
        <v>2</v>
      </c>
      <c r="H6" s="15" t="s">
        <v>26</v>
      </c>
      <c r="J6" s="55" t="s">
        <v>72</v>
      </c>
      <c r="K6" s="55"/>
      <c r="L6" s="55"/>
      <c r="M6" s="55"/>
      <c r="O6" s="55" t="s">
        <v>79</v>
      </c>
      <c r="P6" s="55"/>
      <c r="Q6" s="55"/>
      <c r="R6" s="55"/>
      <c r="T6" s="55" t="s">
        <v>84</v>
      </c>
      <c r="U6" s="55"/>
      <c r="V6" s="55"/>
      <c r="W6" s="55"/>
    </row>
    <row r="7" spans="1:23" x14ac:dyDescent="0.25">
      <c r="A7" s="35" t="s">
        <v>3</v>
      </c>
      <c r="B7" s="36" t="s">
        <v>4</v>
      </c>
      <c r="C7" s="37">
        <v>70</v>
      </c>
      <c r="D7" s="38">
        <v>7000</v>
      </c>
      <c r="F7" s="35" t="s">
        <v>3</v>
      </c>
      <c r="G7" s="36" t="s">
        <v>4</v>
      </c>
      <c r="H7" s="39"/>
      <c r="J7" s="56" t="s">
        <v>22</v>
      </c>
      <c r="K7" s="65">
        <v>1</v>
      </c>
      <c r="L7" s="57"/>
      <c r="M7" s="57"/>
      <c r="O7" s="56" t="s">
        <v>22</v>
      </c>
      <c r="P7" s="65">
        <v>4</v>
      </c>
      <c r="Q7" s="57"/>
      <c r="R7" s="57"/>
      <c r="T7" s="56" t="s">
        <v>22</v>
      </c>
      <c r="U7" s="65">
        <v>6</v>
      </c>
      <c r="V7" s="57"/>
      <c r="W7" s="57"/>
    </row>
    <row r="8" spans="1:23" x14ac:dyDescent="0.25">
      <c r="A8" s="35" t="s">
        <v>5</v>
      </c>
      <c r="B8" s="36" t="s">
        <v>6</v>
      </c>
      <c r="C8" s="37">
        <v>15</v>
      </c>
      <c r="D8" s="38">
        <v>1500</v>
      </c>
      <c r="F8" s="35" t="s">
        <v>5</v>
      </c>
      <c r="G8" s="36" t="s">
        <v>6</v>
      </c>
      <c r="H8" s="39"/>
      <c r="J8" s="56" t="s">
        <v>32</v>
      </c>
      <c r="K8" s="65" t="s">
        <v>68</v>
      </c>
      <c r="L8" s="57"/>
      <c r="M8" s="57"/>
      <c r="O8" s="56" t="s">
        <v>32</v>
      </c>
      <c r="P8" s="65" t="s">
        <v>74</v>
      </c>
      <c r="Q8" s="57"/>
      <c r="R8" s="57"/>
      <c r="T8" s="56" t="s">
        <v>32</v>
      </c>
      <c r="U8" s="65" t="s">
        <v>83</v>
      </c>
      <c r="V8" s="57"/>
      <c r="W8" s="57"/>
    </row>
    <row r="9" spans="1:2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6"/>
      <c r="J9" s="56" t="s">
        <v>47</v>
      </c>
      <c r="K9" s="66">
        <v>0</v>
      </c>
      <c r="L9" s="56" t="s">
        <v>49</v>
      </c>
      <c r="M9" s="80">
        <f>ROUND(K9*($C$7+(K7-1)*($D$7-$C$7)/98),0)</f>
        <v>0</v>
      </c>
      <c r="O9" s="56" t="s">
        <v>47</v>
      </c>
      <c r="P9" s="66">
        <v>0</v>
      </c>
      <c r="Q9" s="56" t="s">
        <v>49</v>
      </c>
      <c r="R9" s="80">
        <f>ROUND(P9*($C$7+(P7-1)*($D$7-$C$7)/98),0)</f>
        <v>0</v>
      </c>
      <c r="T9" s="56" t="s">
        <v>47</v>
      </c>
      <c r="U9" s="66">
        <v>0</v>
      </c>
      <c r="V9" s="56" t="s">
        <v>49</v>
      </c>
      <c r="W9" s="80">
        <f>ROUND(U9*($C$7+(U7-1)*($D$7-$C$7)/98),0)</f>
        <v>0</v>
      </c>
    </row>
    <row r="10" spans="1:2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6">
        <v>0.2</v>
      </c>
      <c r="J10" s="56" t="s">
        <v>48</v>
      </c>
      <c r="K10" s="66">
        <v>0</v>
      </c>
      <c r="L10" s="56" t="s">
        <v>50</v>
      </c>
      <c r="M10" s="80">
        <f>ROUND(K10*($C$8+(K7-1)*($D$8-$C$8)/98),0)</f>
        <v>0</v>
      </c>
      <c r="O10" s="56" t="s">
        <v>48</v>
      </c>
      <c r="P10" s="66">
        <v>0</v>
      </c>
      <c r="Q10" s="56" t="s">
        <v>50</v>
      </c>
      <c r="R10" s="80">
        <f>ROUND(P10*($C$8+(P7-1)*($D$8-$C$8)/98),0)</f>
        <v>0</v>
      </c>
      <c r="T10" s="56" t="s">
        <v>48</v>
      </c>
      <c r="U10" s="66">
        <v>0</v>
      </c>
      <c r="V10" s="56" t="s">
        <v>50</v>
      </c>
      <c r="W10" s="80">
        <f>ROUND(U10*($C$8+(U7-1)*($D$8-$C$8)/98),0)</f>
        <v>0</v>
      </c>
    </row>
    <row r="11" spans="1:23" x14ac:dyDescent="0.25">
      <c r="A11" s="35" t="s">
        <v>11</v>
      </c>
      <c r="B11" s="36" t="s">
        <v>12</v>
      </c>
      <c r="C11" s="37">
        <v>15</v>
      </c>
      <c r="D11" s="38">
        <v>300</v>
      </c>
      <c r="F11" s="35" t="s">
        <v>11</v>
      </c>
      <c r="G11" s="36" t="s">
        <v>12</v>
      </c>
      <c r="H11" s="39"/>
      <c r="J11" s="56" t="s">
        <v>41</v>
      </c>
      <c r="K11" s="66">
        <v>0</v>
      </c>
      <c r="L11" s="56" t="s">
        <v>33</v>
      </c>
      <c r="M11" s="80">
        <f>ROUND(K11*($C$9+(K7-1)*($D$9-$C$9)/98),0)</f>
        <v>0</v>
      </c>
      <c r="O11" s="56" t="s">
        <v>41</v>
      </c>
      <c r="P11" s="66">
        <v>0</v>
      </c>
      <c r="Q11" s="56" t="s">
        <v>33</v>
      </c>
      <c r="R11" s="80">
        <f>ROUND(P11*($C$9+(P7-1)*($D$9-$C$9)/98),0)</f>
        <v>0</v>
      </c>
      <c r="T11" s="56" t="s">
        <v>41</v>
      </c>
      <c r="U11" s="66">
        <v>0</v>
      </c>
      <c r="V11" s="56" t="s">
        <v>33</v>
      </c>
      <c r="W11" s="80">
        <f>ROUND(U11*($C$9+(U7-1)*($D$9-$C$9)/98),0)</f>
        <v>0</v>
      </c>
    </row>
    <row r="12" spans="1:23" x14ac:dyDescent="0.25">
      <c r="A12" s="35" t="s">
        <v>13</v>
      </c>
      <c r="B12" s="36" t="s">
        <v>14</v>
      </c>
      <c r="C12" s="37">
        <v>15</v>
      </c>
      <c r="D12" s="38">
        <v>300</v>
      </c>
      <c r="F12" s="35" t="s">
        <v>13</v>
      </c>
      <c r="G12" s="36" t="s">
        <v>14</v>
      </c>
      <c r="H12" s="39">
        <v>0.2</v>
      </c>
      <c r="J12" s="56" t="s">
        <v>42</v>
      </c>
      <c r="K12" s="66">
        <v>0.05</v>
      </c>
      <c r="L12" s="56" t="s">
        <v>34</v>
      </c>
      <c r="M12" s="80">
        <f>ROUND(K12*($C$10+(K7-1)*($D$10-$C$10)/98),0)</f>
        <v>1</v>
      </c>
      <c r="O12" s="56" t="s">
        <v>42</v>
      </c>
      <c r="P12" s="66">
        <v>0.1</v>
      </c>
      <c r="Q12" s="56" t="s">
        <v>34</v>
      </c>
      <c r="R12" s="80">
        <f>ROUND(P12*($C$10+(P7-1)*($D$10-$C$10)/98),0)</f>
        <v>2</v>
      </c>
      <c r="T12" s="56" t="s">
        <v>42</v>
      </c>
      <c r="U12" s="66">
        <v>0.4</v>
      </c>
      <c r="V12" s="56" t="s">
        <v>34</v>
      </c>
      <c r="W12" s="80">
        <f>ROUND(U12*($C$10+(U7-1)*($D$10-$C$10)/98),0)</f>
        <v>12</v>
      </c>
    </row>
    <row r="13" spans="1:2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6"/>
      <c r="J13" s="56" t="s">
        <v>43</v>
      </c>
      <c r="K13" s="66">
        <v>0</v>
      </c>
      <c r="L13" s="56" t="s">
        <v>35</v>
      </c>
      <c r="M13" s="80">
        <f>ROUND(K13*($C$11+(K7-1)*($D$11-$C$11)/98),0)</f>
        <v>0</v>
      </c>
      <c r="O13" s="56" t="s">
        <v>43</v>
      </c>
      <c r="P13" s="66">
        <v>0</v>
      </c>
      <c r="Q13" s="56" t="s">
        <v>35</v>
      </c>
      <c r="R13" s="80">
        <f>ROUND(P13*($C$11+(P7-1)*($D$11-$C$11)/98),0)</f>
        <v>0</v>
      </c>
      <c r="T13" s="56" t="s">
        <v>43</v>
      </c>
      <c r="U13" s="66">
        <v>0</v>
      </c>
      <c r="V13" s="56" t="s">
        <v>35</v>
      </c>
      <c r="W13" s="80">
        <f>ROUND(U13*($C$11+(U7-1)*($D$11-$C$11)/98),0)</f>
        <v>0</v>
      </c>
    </row>
    <row r="14" spans="1:2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7"/>
      <c r="J14" s="56" t="s">
        <v>44</v>
      </c>
      <c r="K14" s="66">
        <v>0</v>
      </c>
      <c r="L14" s="56" t="s">
        <v>36</v>
      </c>
      <c r="M14" s="80">
        <f>ROUND(K14*($C$12+(K7-1)*($D$12-$C$12)/98),0)</f>
        <v>0</v>
      </c>
      <c r="O14" s="56" t="s">
        <v>44</v>
      </c>
      <c r="P14" s="66">
        <v>0.12</v>
      </c>
      <c r="Q14" s="56" t="s">
        <v>36</v>
      </c>
      <c r="R14" s="80">
        <f>ROUND(P14*($C$12+(P7-1)*($D$12-$C$12)/98),0)</f>
        <v>3</v>
      </c>
      <c r="T14" s="56" t="s">
        <v>44</v>
      </c>
      <c r="U14" s="66">
        <v>0</v>
      </c>
      <c r="V14" s="56" t="s">
        <v>36</v>
      </c>
      <c r="W14" s="80">
        <f>ROUND(U14*($C$12+(U7-1)*($D$12-$C$12)/98),0)</f>
        <v>0</v>
      </c>
    </row>
    <row r="15" spans="1:23" x14ac:dyDescent="0.25">
      <c r="J15" s="56" t="s">
        <v>45</v>
      </c>
      <c r="K15" s="66">
        <v>0</v>
      </c>
      <c r="L15" s="56" t="s">
        <v>37</v>
      </c>
      <c r="M15" s="80">
        <f>ROUND(K15*($C$13+(K7-1)*($D$13-$C$13)/98),0)</f>
        <v>0</v>
      </c>
      <c r="O15" s="56" t="s">
        <v>45</v>
      </c>
      <c r="P15" s="66">
        <v>0.1</v>
      </c>
      <c r="Q15" s="56" t="s">
        <v>37</v>
      </c>
      <c r="R15" s="80">
        <f>ROUND(P15*($C$13+(P7-1)*($D$13-$C$13)/98),0)</f>
        <v>3</v>
      </c>
      <c r="T15" s="56" t="s">
        <v>45</v>
      </c>
      <c r="U15" s="66">
        <v>0</v>
      </c>
      <c r="V15" s="56" t="s">
        <v>37</v>
      </c>
      <c r="W15" s="80">
        <f>ROUND(U15*($C$13+(U7-1)*($D$13-$C$13)/98),0)</f>
        <v>0</v>
      </c>
    </row>
    <row r="16" spans="1:23" ht="18.75" x14ac:dyDescent="0.3">
      <c r="A16" s="12" t="s">
        <v>20</v>
      </c>
      <c r="B16" s="12"/>
      <c r="J16" s="58" t="s">
        <v>46</v>
      </c>
      <c r="K16" s="67">
        <v>0</v>
      </c>
      <c r="L16" s="58" t="s">
        <v>38</v>
      </c>
      <c r="M16" s="80">
        <f>ROUND(K16*($C$14+(K7-1)*($D$14-$C$14)/98),0)</f>
        <v>0</v>
      </c>
      <c r="O16" s="58" t="s">
        <v>46</v>
      </c>
      <c r="P16" s="67">
        <v>0</v>
      </c>
      <c r="Q16" s="58" t="s">
        <v>38</v>
      </c>
      <c r="R16" s="80">
        <f>ROUND(P16*($C$14+(P7-1)*($D$14-$C$14)/98),0)</f>
        <v>0</v>
      </c>
      <c r="T16" s="58" t="s">
        <v>46</v>
      </c>
      <c r="U16" s="67">
        <v>0</v>
      </c>
      <c r="V16" s="58" t="s">
        <v>38</v>
      </c>
      <c r="W16" s="80">
        <f>ROUND(U16*($C$14+(U7-1)*($D$14-$C$14)/98),0)</f>
        <v>0</v>
      </c>
    </row>
    <row r="17" spans="1:23" x14ac:dyDescent="0.25">
      <c r="A17" s="1" t="s">
        <v>21</v>
      </c>
      <c r="J17" s="59" t="s">
        <v>51</v>
      </c>
      <c r="K17" s="59"/>
      <c r="L17" s="59"/>
      <c r="M17" s="59"/>
      <c r="O17" s="59" t="s">
        <v>51</v>
      </c>
      <c r="P17" s="59"/>
      <c r="Q17" s="59"/>
      <c r="R17" s="59"/>
      <c r="T17" s="59" t="s">
        <v>51</v>
      </c>
      <c r="U17" s="59"/>
      <c r="V17" s="59"/>
      <c r="W17" s="59"/>
    </row>
    <row r="18" spans="1:23" x14ac:dyDescent="0.25">
      <c r="J18" s="68"/>
      <c r="K18" s="69"/>
      <c r="L18" s="69"/>
      <c r="M18" s="70"/>
      <c r="O18" s="68"/>
      <c r="P18" s="69"/>
      <c r="Q18" s="69"/>
      <c r="R18" s="70"/>
      <c r="T18" s="68"/>
      <c r="U18" s="69"/>
      <c r="V18" s="69"/>
      <c r="W18" s="70"/>
    </row>
    <row r="19" spans="1:23" x14ac:dyDescent="0.25">
      <c r="A19" s="14" t="s">
        <v>22</v>
      </c>
      <c r="B19" s="14" t="s">
        <v>23</v>
      </c>
      <c r="C19" s="14">
        <v>1</v>
      </c>
      <c r="J19" s="71"/>
      <c r="K19" s="72"/>
      <c r="L19" s="72"/>
      <c r="M19" s="73"/>
      <c r="O19" s="71"/>
      <c r="P19" s="72"/>
      <c r="Q19" s="72"/>
      <c r="R19" s="73"/>
      <c r="T19" s="71"/>
      <c r="U19" s="72"/>
      <c r="V19" s="72"/>
      <c r="W19" s="73"/>
    </row>
    <row r="20" spans="1:23" x14ac:dyDescent="0.25">
      <c r="A20" s="35" t="s">
        <v>3</v>
      </c>
      <c r="B20" s="35" t="s">
        <v>4</v>
      </c>
      <c r="C20" s="40">
        <f>C7+($C$19-1)*(D7-C7)/98</f>
        <v>70</v>
      </c>
      <c r="J20" s="74"/>
      <c r="K20" s="75"/>
      <c r="L20" s="75"/>
      <c r="M20" s="76"/>
      <c r="O20" s="74"/>
      <c r="P20" s="75"/>
      <c r="Q20" s="75"/>
      <c r="R20" s="76"/>
      <c r="T20" s="74"/>
      <c r="U20" s="75"/>
      <c r="V20" s="75"/>
      <c r="W20" s="76"/>
    </row>
    <row r="21" spans="1:23" x14ac:dyDescent="0.25">
      <c r="A21" s="35" t="s">
        <v>5</v>
      </c>
      <c r="B21" s="35" t="s">
        <v>6</v>
      </c>
      <c r="C21" s="40">
        <f>C8+($C$19-1)*(D8-C8)/98</f>
        <v>15</v>
      </c>
    </row>
    <row r="22" spans="1:23" x14ac:dyDescent="0.25">
      <c r="A22" s="3" t="s">
        <v>7</v>
      </c>
      <c r="B22" s="3" t="s">
        <v>8</v>
      </c>
      <c r="C22" s="4">
        <f>C9+($C$19-1)*(D9-C9)/98</f>
        <v>15</v>
      </c>
      <c r="J22" s="55" t="s">
        <v>73</v>
      </c>
      <c r="K22" s="55"/>
      <c r="L22" s="55"/>
      <c r="M22" s="55"/>
      <c r="O22" s="55" t="s">
        <v>75</v>
      </c>
      <c r="P22" s="55"/>
      <c r="Q22" s="55"/>
      <c r="R22" s="55"/>
    </row>
    <row r="23" spans="1:23" x14ac:dyDescent="0.25">
      <c r="A23" s="3" t="s">
        <v>9</v>
      </c>
      <c r="B23" s="3" t="s">
        <v>10</v>
      </c>
      <c r="C23" s="4">
        <f>C10+($C$19-1)*(D10-C10)/98</f>
        <v>15</v>
      </c>
      <c r="J23" s="56" t="s">
        <v>22</v>
      </c>
      <c r="K23" s="65">
        <v>4</v>
      </c>
      <c r="L23" s="57"/>
      <c r="M23" s="57"/>
      <c r="O23" s="56" t="s">
        <v>22</v>
      </c>
      <c r="P23" s="65">
        <v>6</v>
      </c>
      <c r="Q23" s="57"/>
      <c r="R23" s="57"/>
    </row>
    <row r="24" spans="1:23" x14ac:dyDescent="0.25">
      <c r="A24" s="35" t="s">
        <v>11</v>
      </c>
      <c r="B24" s="35" t="s">
        <v>12</v>
      </c>
      <c r="C24" s="40">
        <f>C11+($C$19-1)*(D11-C11)/98</f>
        <v>15</v>
      </c>
      <c r="J24" s="56" t="s">
        <v>32</v>
      </c>
      <c r="K24" s="65" t="s">
        <v>68</v>
      </c>
      <c r="L24" s="57"/>
      <c r="M24" s="57"/>
      <c r="O24" s="56" t="s">
        <v>32</v>
      </c>
      <c r="P24" s="65" t="s">
        <v>74</v>
      </c>
      <c r="Q24" s="57"/>
      <c r="R24" s="57"/>
    </row>
    <row r="25" spans="1:23" x14ac:dyDescent="0.25">
      <c r="A25" s="35" t="s">
        <v>13</v>
      </c>
      <c r="B25" s="35" t="s">
        <v>14</v>
      </c>
      <c r="C25" s="40">
        <f>C12+($C$19-1)*(D12-C12)/98</f>
        <v>15</v>
      </c>
      <c r="J25" s="56" t="s">
        <v>47</v>
      </c>
      <c r="K25" s="66">
        <v>0</v>
      </c>
      <c r="L25" s="56" t="s">
        <v>49</v>
      </c>
      <c r="M25" s="80">
        <f>ROUND(K25*($C$7+(K23-1)*($D$7-$C$7)/98),0)</f>
        <v>0</v>
      </c>
      <c r="O25" s="56" t="s">
        <v>47</v>
      </c>
      <c r="P25" s="66">
        <v>0</v>
      </c>
      <c r="Q25" s="56" t="s">
        <v>49</v>
      </c>
      <c r="R25" s="80">
        <f>ROUND(P25*($C$7+(P23-1)*($D$7-$C$7)/98),0)</f>
        <v>0</v>
      </c>
    </row>
    <row r="26" spans="1:23" x14ac:dyDescent="0.25">
      <c r="A26" s="3" t="s">
        <v>15</v>
      </c>
      <c r="B26" s="3" t="s">
        <v>16</v>
      </c>
      <c r="C26" s="4">
        <f>C13+($C$19-1)*(D13-C13)/98</f>
        <v>20</v>
      </c>
      <c r="J26" s="56" t="s">
        <v>48</v>
      </c>
      <c r="K26" s="66">
        <v>0</v>
      </c>
      <c r="L26" s="56" t="s">
        <v>50</v>
      </c>
      <c r="M26" s="80">
        <f>ROUND(K26*($C$8+(K23-1)*($D$8-$C$8)/98),0)</f>
        <v>0</v>
      </c>
      <c r="O26" s="56" t="s">
        <v>48</v>
      </c>
      <c r="P26" s="66">
        <v>0</v>
      </c>
      <c r="Q26" s="56" t="s">
        <v>50</v>
      </c>
      <c r="R26" s="80">
        <f>ROUND(P26*($C$8+(P23-1)*($D$8-$C$8)/98),0)</f>
        <v>0</v>
      </c>
    </row>
    <row r="27" spans="1:23" x14ac:dyDescent="0.25">
      <c r="A27" s="3" t="s">
        <v>17</v>
      </c>
      <c r="B27" s="3" t="s">
        <v>18</v>
      </c>
      <c r="C27" s="4">
        <f>C14+($C$19-1)*(D14-C14)/98</f>
        <v>20</v>
      </c>
      <c r="J27" s="56" t="s">
        <v>41</v>
      </c>
      <c r="K27" s="66">
        <v>0</v>
      </c>
      <c r="L27" s="56" t="s">
        <v>33</v>
      </c>
      <c r="M27" s="80">
        <f>ROUND(K27*($C$9+(K23-1)*($D$9-$C$9)/98),0)</f>
        <v>0</v>
      </c>
      <c r="O27" s="56" t="s">
        <v>41</v>
      </c>
      <c r="P27" s="66">
        <v>0</v>
      </c>
      <c r="Q27" s="56" t="s">
        <v>33</v>
      </c>
      <c r="R27" s="80">
        <f>ROUND(P27*($C$9+(P23-1)*($D$9-$C$9)/98),0)</f>
        <v>0</v>
      </c>
    </row>
    <row r="28" spans="1:23" x14ac:dyDescent="0.25">
      <c r="J28" s="56" t="s">
        <v>42</v>
      </c>
      <c r="K28" s="66">
        <v>0.12</v>
      </c>
      <c r="L28" s="56" t="s">
        <v>34</v>
      </c>
      <c r="M28" s="80">
        <f>ROUND(K28*($C$10+(K23-1)*($D$10-$C$10)/98),0)</f>
        <v>3</v>
      </c>
      <c r="O28" s="56" t="s">
        <v>42</v>
      </c>
      <c r="P28" s="66">
        <v>0.4</v>
      </c>
      <c r="Q28" s="56" t="s">
        <v>34</v>
      </c>
      <c r="R28" s="80">
        <f>ROUND(P28*($C$10+(P23-1)*($D$10-$C$10)/98),0)</f>
        <v>12</v>
      </c>
    </row>
    <row r="29" spans="1:23" x14ac:dyDescent="0.25">
      <c r="J29" s="56" t="s">
        <v>43</v>
      </c>
      <c r="K29" s="66">
        <v>0</v>
      </c>
      <c r="L29" s="56" t="s">
        <v>35</v>
      </c>
      <c r="M29" s="80">
        <f>ROUND(K29*($C$11+(K23-1)*($D$11-$C$11)/98),0)</f>
        <v>0</v>
      </c>
      <c r="O29" s="56" t="s">
        <v>43</v>
      </c>
      <c r="P29" s="66">
        <v>0.05</v>
      </c>
      <c r="Q29" s="56" t="s">
        <v>35</v>
      </c>
      <c r="R29" s="80">
        <f>ROUND(P29*($C$11+(P23-1)*($D$11-$C$11)/98),0)</f>
        <v>1</v>
      </c>
    </row>
    <row r="30" spans="1:23" x14ac:dyDescent="0.25">
      <c r="J30" s="56" t="s">
        <v>44</v>
      </c>
      <c r="K30" s="66">
        <v>0</v>
      </c>
      <c r="L30" s="56" t="s">
        <v>36</v>
      </c>
      <c r="M30" s="80">
        <f>ROUND(K30*($C$12+(K23-1)*($D$12-$C$12)/98),0)</f>
        <v>0</v>
      </c>
      <c r="O30" s="56" t="s">
        <v>44</v>
      </c>
      <c r="P30" s="66">
        <v>0.4</v>
      </c>
      <c r="Q30" s="56" t="s">
        <v>36</v>
      </c>
      <c r="R30" s="80">
        <f>ROUND(P30*($C$12+(P23-1)*($D$12-$C$12)/98),0)</f>
        <v>12</v>
      </c>
    </row>
    <row r="31" spans="1:23" x14ac:dyDescent="0.25">
      <c r="J31" s="56" t="s">
        <v>45</v>
      </c>
      <c r="K31" s="66">
        <v>0</v>
      </c>
      <c r="L31" s="56" t="s">
        <v>37</v>
      </c>
      <c r="M31" s="80">
        <f>ROUND(K31*($C$13+(K23-1)*($D$13-$C$13)/98),0)</f>
        <v>0</v>
      </c>
      <c r="O31" s="56" t="s">
        <v>45</v>
      </c>
      <c r="P31" s="66">
        <v>0.08</v>
      </c>
      <c r="Q31" s="56" t="s">
        <v>37</v>
      </c>
      <c r="R31" s="80">
        <f>ROUND(P31*($C$13+(P23-1)*($D$13-$C$13)/98),0)</f>
        <v>3</v>
      </c>
    </row>
    <row r="32" spans="1:23" x14ac:dyDescent="0.25">
      <c r="J32" s="58" t="s">
        <v>46</v>
      </c>
      <c r="K32" s="67">
        <v>0</v>
      </c>
      <c r="L32" s="58" t="s">
        <v>38</v>
      </c>
      <c r="M32" s="80">
        <f>ROUND(K32*($C$14+(K23-1)*($D$14-$C$14)/98),0)</f>
        <v>0</v>
      </c>
      <c r="O32" s="58" t="s">
        <v>46</v>
      </c>
      <c r="P32" s="67">
        <v>0</v>
      </c>
      <c r="Q32" s="58" t="s">
        <v>38</v>
      </c>
      <c r="R32" s="80">
        <f>ROUND(P32*($C$14+(P23-1)*($D$14-$C$14)/98),0)</f>
        <v>0</v>
      </c>
    </row>
    <row r="33" spans="10:18" x14ac:dyDescent="0.25">
      <c r="J33" s="59" t="s">
        <v>51</v>
      </c>
      <c r="K33" s="59"/>
      <c r="L33" s="59"/>
      <c r="M33" s="59"/>
      <c r="O33" s="59" t="s">
        <v>51</v>
      </c>
      <c r="P33" s="59"/>
      <c r="Q33" s="59"/>
      <c r="R33" s="59"/>
    </row>
    <row r="34" spans="10:18" x14ac:dyDescent="0.25">
      <c r="J34" s="68"/>
      <c r="K34" s="69"/>
      <c r="L34" s="69"/>
      <c r="M34" s="70"/>
      <c r="O34" s="68"/>
      <c r="P34" s="69"/>
      <c r="Q34" s="69"/>
      <c r="R34" s="70"/>
    </row>
    <row r="35" spans="10:18" x14ac:dyDescent="0.25">
      <c r="J35" s="71"/>
      <c r="K35" s="72"/>
      <c r="L35" s="72"/>
      <c r="M35" s="73"/>
      <c r="O35" s="71"/>
      <c r="P35" s="72"/>
      <c r="Q35" s="72"/>
      <c r="R35" s="73"/>
    </row>
    <row r="36" spans="10:18" x14ac:dyDescent="0.25">
      <c r="J36" s="74"/>
      <c r="K36" s="75"/>
      <c r="L36" s="75"/>
      <c r="M36" s="76"/>
      <c r="O36" s="74"/>
      <c r="P36" s="75"/>
      <c r="Q36" s="75"/>
      <c r="R36" s="76"/>
    </row>
    <row r="38" spans="10:18" x14ac:dyDescent="0.25">
      <c r="O38" s="55" t="s">
        <v>82</v>
      </c>
      <c r="P38" s="55"/>
      <c r="Q38" s="55"/>
      <c r="R38" s="55"/>
    </row>
    <row r="39" spans="10:18" x14ac:dyDescent="0.25">
      <c r="O39" s="56" t="s">
        <v>22</v>
      </c>
      <c r="P39" s="65">
        <v>6</v>
      </c>
      <c r="Q39" s="57"/>
      <c r="R39" s="57"/>
    </row>
    <row r="40" spans="10:18" x14ac:dyDescent="0.25">
      <c r="O40" s="56" t="s">
        <v>32</v>
      </c>
      <c r="P40" s="65" t="s">
        <v>74</v>
      </c>
      <c r="Q40" s="57"/>
      <c r="R40" s="57"/>
    </row>
    <row r="41" spans="10:18" x14ac:dyDescent="0.25">
      <c r="O41" s="56" t="s">
        <v>47</v>
      </c>
      <c r="P41" s="66">
        <v>0</v>
      </c>
      <c r="Q41" s="56" t="s">
        <v>49</v>
      </c>
      <c r="R41" s="80">
        <f>ROUND(P41*($C$7+(P39-1)*($D$7-$C$7)/98),0)</f>
        <v>0</v>
      </c>
    </row>
    <row r="42" spans="10:18" x14ac:dyDescent="0.25">
      <c r="O42" s="56" t="s">
        <v>48</v>
      </c>
      <c r="P42" s="66">
        <v>0</v>
      </c>
      <c r="Q42" s="56" t="s">
        <v>50</v>
      </c>
      <c r="R42" s="80">
        <f>ROUND(P42*($C$8+(P39-1)*($D$8-$C$8)/98),0)</f>
        <v>0</v>
      </c>
    </row>
    <row r="43" spans="10:18" x14ac:dyDescent="0.25">
      <c r="O43" s="56" t="s">
        <v>41</v>
      </c>
      <c r="P43" s="66">
        <v>0</v>
      </c>
      <c r="Q43" s="56" t="s">
        <v>33</v>
      </c>
      <c r="R43" s="80">
        <f>ROUND(P43*($C$9+(P39-1)*($D$9-$C$9)/98),0)</f>
        <v>0</v>
      </c>
    </row>
    <row r="44" spans="10:18" x14ac:dyDescent="0.25">
      <c r="O44" s="56" t="s">
        <v>42</v>
      </c>
      <c r="P44" s="66">
        <v>0.48</v>
      </c>
      <c r="Q44" s="56" t="s">
        <v>34</v>
      </c>
      <c r="R44" s="80">
        <f>ROUND(P44*($C$10+(P39-1)*($D$10-$C$10)/98),0)</f>
        <v>14</v>
      </c>
    </row>
    <row r="45" spans="10:18" x14ac:dyDescent="0.25">
      <c r="O45" s="56" t="s">
        <v>43</v>
      </c>
      <c r="P45" s="66">
        <v>0.05</v>
      </c>
      <c r="Q45" s="56" t="s">
        <v>35</v>
      </c>
      <c r="R45" s="80">
        <f>ROUND(P45*($C$11+(P39-1)*($D$11-$C$11)/98),0)</f>
        <v>1</v>
      </c>
    </row>
    <row r="46" spans="10:18" x14ac:dyDescent="0.25">
      <c r="O46" s="56" t="s">
        <v>44</v>
      </c>
      <c r="P46" s="66">
        <v>0.43</v>
      </c>
      <c r="Q46" s="56" t="s">
        <v>36</v>
      </c>
      <c r="R46" s="80">
        <f>ROUND(P46*($C$12+(P39-1)*($D$12-$C$12)/98),0)</f>
        <v>13</v>
      </c>
    </row>
    <row r="47" spans="10:18" x14ac:dyDescent="0.25">
      <c r="O47" s="56" t="s">
        <v>45</v>
      </c>
      <c r="P47" s="66">
        <v>0.05</v>
      </c>
      <c r="Q47" s="56" t="s">
        <v>37</v>
      </c>
      <c r="R47" s="80">
        <f>ROUND(P47*($C$13+(P39-1)*($D$13-$C$13)/98),0)</f>
        <v>2</v>
      </c>
    </row>
    <row r="48" spans="10:18" x14ac:dyDescent="0.25">
      <c r="O48" s="58" t="s">
        <v>46</v>
      </c>
      <c r="P48" s="67">
        <v>0.05</v>
      </c>
      <c r="Q48" s="58" t="s">
        <v>38</v>
      </c>
      <c r="R48" s="80">
        <f>ROUND(P48*($C$14+(P39-1)*($D$14-$C$14)/98),0)</f>
        <v>2</v>
      </c>
    </row>
    <row r="49" spans="15:18" x14ac:dyDescent="0.25">
      <c r="O49" s="59" t="s">
        <v>51</v>
      </c>
      <c r="P49" s="59"/>
      <c r="Q49" s="59"/>
      <c r="R49" s="59"/>
    </row>
    <row r="50" spans="15:18" x14ac:dyDescent="0.25">
      <c r="O50" s="68"/>
      <c r="P50" s="69"/>
      <c r="Q50" s="69"/>
      <c r="R50" s="70"/>
    </row>
    <row r="51" spans="15:18" x14ac:dyDescent="0.25">
      <c r="O51" s="71"/>
      <c r="P51" s="72"/>
      <c r="Q51" s="72"/>
      <c r="R51" s="73"/>
    </row>
    <row r="52" spans="15:18" x14ac:dyDescent="0.25">
      <c r="O52" s="74"/>
      <c r="P52" s="75"/>
      <c r="Q52" s="75"/>
      <c r="R52" s="76"/>
    </row>
  </sheetData>
  <mergeCells count="22">
    <mergeCell ref="O38:R38"/>
    <mergeCell ref="O49:R49"/>
    <mergeCell ref="O50:R52"/>
    <mergeCell ref="T6:W6"/>
    <mergeCell ref="T17:W17"/>
    <mergeCell ref="T18:W20"/>
    <mergeCell ref="J18:M20"/>
    <mergeCell ref="J22:M22"/>
    <mergeCell ref="J33:M33"/>
    <mergeCell ref="J34:M36"/>
    <mergeCell ref="O6:R6"/>
    <mergeCell ref="O17:R17"/>
    <mergeCell ref="O18:R20"/>
    <mergeCell ref="O22:R22"/>
    <mergeCell ref="O33:R33"/>
    <mergeCell ref="O34:R36"/>
    <mergeCell ref="A1:E1"/>
    <mergeCell ref="A4:B4"/>
    <mergeCell ref="F4:H4"/>
    <mergeCell ref="A16:B16"/>
    <mergeCell ref="J6:M6"/>
    <mergeCell ref="J17:M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H24" sqref="H24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12" t="s">
        <v>0</v>
      </c>
      <c r="B1" s="12"/>
      <c r="C1" s="12"/>
      <c r="D1" s="12"/>
      <c r="E1" s="12"/>
    </row>
    <row r="2" spans="1:18" ht="18.75" x14ac:dyDescent="0.3">
      <c r="A2" s="27" t="s">
        <v>28</v>
      </c>
      <c r="B2" s="18"/>
      <c r="C2" s="18"/>
      <c r="D2" s="18"/>
      <c r="E2" s="18"/>
    </row>
    <row r="4" spans="1:18" ht="18.75" x14ac:dyDescent="0.3">
      <c r="A4" s="12" t="s">
        <v>19</v>
      </c>
      <c r="B4" s="12"/>
      <c r="F4" s="12" t="s">
        <v>24</v>
      </c>
      <c r="G4" s="12"/>
      <c r="H4" s="12"/>
    </row>
    <row r="5" spans="1:18" ht="15.75" thickBot="1" x14ac:dyDescent="0.3">
      <c r="A5" s="2"/>
      <c r="C5" s="13"/>
      <c r="D5" s="13"/>
      <c r="F5" s="63" t="s">
        <v>28</v>
      </c>
    </row>
    <row r="6" spans="1:18" x14ac:dyDescent="0.25">
      <c r="C6" s="10" t="s">
        <v>1</v>
      </c>
      <c r="D6" s="11" t="s">
        <v>2</v>
      </c>
      <c r="H6" s="15" t="s">
        <v>26</v>
      </c>
      <c r="J6" s="55" t="s">
        <v>66</v>
      </c>
      <c r="K6" s="55"/>
      <c r="L6" s="55"/>
      <c r="M6" s="55"/>
      <c r="O6" s="55" t="s">
        <v>78</v>
      </c>
      <c r="P6" s="55"/>
      <c r="Q6" s="55"/>
      <c r="R6" s="55"/>
    </row>
    <row r="7" spans="1:18" x14ac:dyDescent="0.25">
      <c r="A7" s="28" t="s">
        <v>3</v>
      </c>
      <c r="B7" s="29" t="s">
        <v>4</v>
      </c>
      <c r="C7" s="30">
        <v>70</v>
      </c>
      <c r="D7" s="31">
        <v>7000</v>
      </c>
      <c r="F7" s="28" t="s">
        <v>3</v>
      </c>
      <c r="G7" s="29" t="s">
        <v>4</v>
      </c>
      <c r="H7" s="32"/>
      <c r="J7" s="56" t="s">
        <v>22</v>
      </c>
      <c r="K7" s="65">
        <v>1</v>
      </c>
      <c r="L7" s="57"/>
      <c r="M7" s="57"/>
      <c r="O7" s="56" t="s">
        <v>22</v>
      </c>
      <c r="P7" s="65">
        <v>1</v>
      </c>
      <c r="Q7" s="57"/>
      <c r="R7" s="57"/>
    </row>
    <row r="8" spans="1:18" x14ac:dyDescent="0.25">
      <c r="A8" s="28" t="s">
        <v>5</v>
      </c>
      <c r="B8" s="29" t="s">
        <v>6</v>
      </c>
      <c r="C8" s="30">
        <v>15</v>
      </c>
      <c r="D8" s="31">
        <v>1500</v>
      </c>
      <c r="F8" s="28" t="s">
        <v>5</v>
      </c>
      <c r="G8" s="29" t="s">
        <v>6</v>
      </c>
      <c r="H8" s="32"/>
      <c r="J8" s="56" t="s">
        <v>32</v>
      </c>
      <c r="K8" s="65" t="s">
        <v>68</v>
      </c>
      <c r="L8" s="57"/>
      <c r="M8" s="57"/>
      <c r="O8" s="56" t="s">
        <v>32</v>
      </c>
      <c r="P8" s="65" t="s">
        <v>74</v>
      </c>
      <c r="Q8" s="57"/>
      <c r="R8" s="57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6"/>
      <c r="J9" s="56" t="s">
        <v>47</v>
      </c>
      <c r="K9" s="66">
        <v>0</v>
      </c>
      <c r="L9" s="56" t="s">
        <v>49</v>
      </c>
      <c r="M9" s="81">
        <f>ROUND(K9*($C$7+(K7-1)*($D$7-$C$7)/98),0)</f>
        <v>0</v>
      </c>
      <c r="O9" s="56" t="s">
        <v>47</v>
      </c>
      <c r="P9" s="66">
        <v>0</v>
      </c>
      <c r="Q9" s="56" t="s">
        <v>49</v>
      </c>
      <c r="R9" s="81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6">
        <v>0.1</v>
      </c>
      <c r="J10" s="56" t="s">
        <v>48</v>
      </c>
      <c r="K10" s="66">
        <v>0</v>
      </c>
      <c r="L10" s="56" t="s">
        <v>50</v>
      </c>
      <c r="M10" s="81">
        <f>ROUND(K10*($C$8+(K7-1)*($D$8-$C$8)/98),0)</f>
        <v>0</v>
      </c>
      <c r="O10" s="56" t="s">
        <v>48</v>
      </c>
      <c r="P10" s="66">
        <v>0</v>
      </c>
      <c r="Q10" s="56" t="s">
        <v>50</v>
      </c>
      <c r="R10" s="81">
        <f>ROUND(P10*($C$8+(P7-1)*($D$8-$C$8)/98),0)</f>
        <v>0</v>
      </c>
    </row>
    <row r="11" spans="1:18" x14ac:dyDescent="0.25">
      <c r="A11" s="28" t="s">
        <v>11</v>
      </c>
      <c r="B11" s="29" t="s">
        <v>12</v>
      </c>
      <c r="C11" s="30">
        <v>15</v>
      </c>
      <c r="D11" s="31">
        <v>300</v>
      </c>
      <c r="F11" s="28" t="s">
        <v>11</v>
      </c>
      <c r="G11" s="29" t="s">
        <v>12</v>
      </c>
      <c r="H11" s="32"/>
      <c r="J11" s="56" t="s">
        <v>41</v>
      </c>
      <c r="K11" s="66">
        <v>0</v>
      </c>
      <c r="L11" s="56" t="s">
        <v>33</v>
      </c>
      <c r="M11" s="81">
        <f>ROUND(K11*($C$9+(K7-1)*($D$9-$C$9)/98),0)</f>
        <v>0</v>
      </c>
      <c r="O11" s="56" t="s">
        <v>41</v>
      </c>
      <c r="P11" s="66">
        <v>0</v>
      </c>
      <c r="Q11" s="56" t="s">
        <v>33</v>
      </c>
      <c r="R11" s="81">
        <f>ROUND(P11*($C$9+(P7-1)*($D$9-$C$9)/98),0)</f>
        <v>0</v>
      </c>
    </row>
    <row r="12" spans="1:18" x14ac:dyDescent="0.25">
      <c r="A12" s="28" t="s">
        <v>13</v>
      </c>
      <c r="B12" s="29" t="s">
        <v>14</v>
      </c>
      <c r="C12" s="30">
        <v>15</v>
      </c>
      <c r="D12" s="31">
        <v>300</v>
      </c>
      <c r="F12" s="28" t="s">
        <v>13</v>
      </c>
      <c r="G12" s="29" t="s">
        <v>14</v>
      </c>
      <c r="H12" s="32">
        <v>0.1</v>
      </c>
      <c r="J12" s="56" t="s">
        <v>42</v>
      </c>
      <c r="K12" s="66">
        <v>0.05</v>
      </c>
      <c r="L12" s="56" t="s">
        <v>34</v>
      </c>
      <c r="M12" s="81">
        <f>ROUND(K12*($C$10+(K7-1)*($D$10-$C$10)/98),0)</f>
        <v>1</v>
      </c>
      <c r="O12" s="56" t="s">
        <v>42</v>
      </c>
      <c r="P12" s="66">
        <v>0.05</v>
      </c>
      <c r="Q12" s="56" t="s">
        <v>34</v>
      </c>
      <c r="R12" s="81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6"/>
      <c r="J13" s="56" t="s">
        <v>43</v>
      </c>
      <c r="K13" s="66">
        <v>0</v>
      </c>
      <c r="L13" s="56" t="s">
        <v>35</v>
      </c>
      <c r="M13" s="81">
        <f>ROUND(K13*($C$11+(K7-1)*($D$11-$C$11)/98),0)</f>
        <v>0</v>
      </c>
      <c r="O13" s="56" t="s">
        <v>43</v>
      </c>
      <c r="P13" s="66">
        <v>0</v>
      </c>
      <c r="Q13" s="56" t="s">
        <v>35</v>
      </c>
      <c r="R13" s="81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7"/>
      <c r="J14" s="56" t="s">
        <v>44</v>
      </c>
      <c r="K14" s="66">
        <v>0</v>
      </c>
      <c r="L14" s="56" t="s">
        <v>36</v>
      </c>
      <c r="M14" s="81">
        <f>ROUND(K14*($C$12+(K7-1)*($D$12-$C$12)/98),0)</f>
        <v>0</v>
      </c>
      <c r="O14" s="56" t="s">
        <v>44</v>
      </c>
      <c r="P14" s="66">
        <v>0</v>
      </c>
      <c r="Q14" s="56" t="s">
        <v>36</v>
      </c>
      <c r="R14" s="81">
        <f>ROUND(P14*($C$12+(P7-1)*($D$12-$C$12)/98),0)</f>
        <v>0</v>
      </c>
    </row>
    <row r="15" spans="1:18" x14ac:dyDescent="0.25">
      <c r="J15" s="56" t="s">
        <v>45</v>
      </c>
      <c r="K15" s="66">
        <v>0</v>
      </c>
      <c r="L15" s="56" t="s">
        <v>37</v>
      </c>
      <c r="M15" s="81">
        <f>ROUND(K15*($C$13+(K7-1)*($D$13-$C$13)/98),0)</f>
        <v>0</v>
      </c>
      <c r="O15" s="56" t="s">
        <v>45</v>
      </c>
      <c r="P15" s="66">
        <v>0</v>
      </c>
      <c r="Q15" s="56" t="s">
        <v>37</v>
      </c>
      <c r="R15" s="81">
        <f>ROUND(P15*($C$13+(P7-1)*($D$13-$C$13)/98),0)</f>
        <v>0</v>
      </c>
    </row>
    <row r="16" spans="1:18" ht="18.75" x14ac:dyDescent="0.3">
      <c r="A16" s="12" t="s">
        <v>20</v>
      </c>
      <c r="B16" s="12"/>
      <c r="J16" s="58" t="s">
        <v>46</v>
      </c>
      <c r="K16" s="67">
        <v>0</v>
      </c>
      <c r="L16" s="58" t="s">
        <v>38</v>
      </c>
      <c r="M16" s="81">
        <f>ROUND(K16*($C$14+(K7-1)*($D$14-$C$14)/98),0)</f>
        <v>0</v>
      </c>
      <c r="O16" s="58" t="s">
        <v>46</v>
      </c>
      <c r="P16" s="67">
        <v>0</v>
      </c>
      <c r="Q16" s="58" t="s">
        <v>38</v>
      </c>
      <c r="R16" s="81">
        <f>ROUND(P16*($C$14+(P7-1)*($D$14-$C$14)/98),0)</f>
        <v>0</v>
      </c>
    </row>
    <row r="17" spans="1:18" x14ac:dyDescent="0.25">
      <c r="A17" s="1" t="s">
        <v>21</v>
      </c>
      <c r="J17" s="59" t="s">
        <v>51</v>
      </c>
      <c r="K17" s="59"/>
      <c r="L17" s="59"/>
      <c r="M17" s="59"/>
      <c r="O17" s="59" t="s">
        <v>51</v>
      </c>
      <c r="P17" s="59"/>
      <c r="Q17" s="59"/>
      <c r="R17" s="59"/>
    </row>
    <row r="18" spans="1:18" x14ac:dyDescent="0.25">
      <c r="J18" s="68"/>
      <c r="K18" s="69"/>
      <c r="L18" s="69"/>
      <c r="M18" s="70"/>
      <c r="O18" s="68"/>
      <c r="P18" s="69"/>
      <c r="Q18" s="69"/>
      <c r="R18" s="70"/>
    </row>
    <row r="19" spans="1:18" x14ac:dyDescent="0.25">
      <c r="A19" s="14" t="s">
        <v>22</v>
      </c>
      <c r="B19" s="14" t="s">
        <v>23</v>
      </c>
      <c r="C19" s="14">
        <v>1</v>
      </c>
      <c r="J19" s="71"/>
      <c r="K19" s="72"/>
      <c r="L19" s="72"/>
      <c r="M19" s="73"/>
      <c r="O19" s="71"/>
      <c r="P19" s="72"/>
      <c r="Q19" s="72"/>
      <c r="R19" s="73"/>
    </row>
    <row r="20" spans="1:18" x14ac:dyDescent="0.25">
      <c r="A20" s="28" t="s">
        <v>3</v>
      </c>
      <c r="B20" s="28" t="s">
        <v>4</v>
      </c>
      <c r="C20" s="33">
        <f>C7+($C$19-1)*(D7-C7)/98</f>
        <v>70</v>
      </c>
      <c r="J20" s="74"/>
      <c r="K20" s="75"/>
      <c r="L20" s="75"/>
      <c r="M20" s="76"/>
      <c r="O20" s="74"/>
      <c r="P20" s="75"/>
      <c r="Q20" s="75"/>
      <c r="R20" s="76"/>
    </row>
    <row r="21" spans="1:18" x14ac:dyDescent="0.25">
      <c r="A21" s="28" t="s">
        <v>5</v>
      </c>
      <c r="B21" s="28" t="s">
        <v>6</v>
      </c>
      <c r="C21" s="33">
        <f>C8+($C$19-1)*(D8-C8)/98</f>
        <v>15</v>
      </c>
    </row>
    <row r="22" spans="1:18" x14ac:dyDescent="0.25">
      <c r="A22" s="3" t="s">
        <v>7</v>
      </c>
      <c r="B22" s="3" t="s">
        <v>8</v>
      </c>
      <c r="C22" s="4">
        <f>C9+($C$19-1)*(D9-C9)/98</f>
        <v>15</v>
      </c>
      <c r="J22" s="55" t="s">
        <v>67</v>
      </c>
      <c r="K22" s="55"/>
      <c r="L22" s="55"/>
      <c r="M22" s="55"/>
      <c r="O22" s="55" t="s">
        <v>86</v>
      </c>
      <c r="P22" s="55"/>
      <c r="Q22" s="55"/>
      <c r="R22" s="55"/>
    </row>
    <row r="23" spans="1:18" x14ac:dyDescent="0.25">
      <c r="A23" s="3" t="s">
        <v>9</v>
      </c>
      <c r="B23" s="3" t="s">
        <v>10</v>
      </c>
      <c r="C23" s="4">
        <f>C10+($C$19-1)*(D10-C10)/98</f>
        <v>15</v>
      </c>
      <c r="J23" s="56" t="s">
        <v>22</v>
      </c>
      <c r="K23" s="65">
        <v>3</v>
      </c>
      <c r="L23" s="57"/>
      <c r="M23" s="57"/>
      <c r="O23" s="56" t="s">
        <v>22</v>
      </c>
      <c r="P23" s="65">
        <v>6</v>
      </c>
      <c r="Q23" s="57"/>
      <c r="R23" s="57"/>
    </row>
    <row r="24" spans="1:18" x14ac:dyDescent="0.25">
      <c r="A24" s="28" t="s">
        <v>11</v>
      </c>
      <c r="B24" s="28" t="s">
        <v>12</v>
      </c>
      <c r="C24" s="33">
        <f>C11+($C$19-1)*(D11-C11)/98</f>
        <v>15</v>
      </c>
      <c r="J24" s="56" t="s">
        <v>32</v>
      </c>
      <c r="K24" s="65" t="s">
        <v>68</v>
      </c>
      <c r="L24" s="57"/>
      <c r="M24" s="57"/>
      <c r="O24" s="56" t="s">
        <v>32</v>
      </c>
      <c r="P24" s="65" t="s">
        <v>74</v>
      </c>
      <c r="Q24" s="57"/>
      <c r="R24" s="57"/>
    </row>
    <row r="25" spans="1:18" x14ac:dyDescent="0.25">
      <c r="A25" s="28" t="s">
        <v>13</v>
      </c>
      <c r="B25" s="28" t="s">
        <v>14</v>
      </c>
      <c r="C25" s="33">
        <f>C12+($C$19-1)*(D12-C12)/98</f>
        <v>15</v>
      </c>
      <c r="J25" s="56" t="s">
        <v>47</v>
      </c>
      <c r="K25" s="66">
        <v>0</v>
      </c>
      <c r="L25" s="56" t="s">
        <v>49</v>
      </c>
      <c r="M25" s="81">
        <f>ROUND(K25*($C$7+(K23-1)*($D$7-$C$7)/98),0)</f>
        <v>0</v>
      </c>
      <c r="O25" s="56" t="s">
        <v>47</v>
      </c>
      <c r="P25" s="66">
        <v>0</v>
      </c>
      <c r="Q25" s="56" t="s">
        <v>49</v>
      </c>
      <c r="R25" s="81">
        <f>ROUND(P25*($C$7+(P23-1)*($D$7-$C$7)/98),0)</f>
        <v>0</v>
      </c>
    </row>
    <row r="26" spans="1:18" x14ac:dyDescent="0.25">
      <c r="A26" s="3" t="s">
        <v>15</v>
      </c>
      <c r="B26" s="3" t="s">
        <v>16</v>
      </c>
      <c r="C26" s="4">
        <f>C13+($C$19-1)*(D13-C13)/98</f>
        <v>20</v>
      </c>
      <c r="J26" s="56" t="s">
        <v>48</v>
      </c>
      <c r="K26" s="66">
        <v>0</v>
      </c>
      <c r="L26" s="56" t="s">
        <v>50</v>
      </c>
      <c r="M26" s="81">
        <f>ROUND(K26*($C$8+(K23-1)*($D$8-$C$8)/98),0)</f>
        <v>0</v>
      </c>
      <c r="O26" s="56" t="s">
        <v>48</v>
      </c>
      <c r="P26" s="66">
        <v>0</v>
      </c>
      <c r="Q26" s="56" t="s">
        <v>50</v>
      </c>
      <c r="R26" s="81">
        <f>ROUND(P26*($C$8+(P23-1)*($D$8-$C$8)/98),0)</f>
        <v>0</v>
      </c>
    </row>
    <row r="27" spans="1:18" x14ac:dyDescent="0.25">
      <c r="A27" s="3" t="s">
        <v>17</v>
      </c>
      <c r="B27" s="3" t="s">
        <v>18</v>
      </c>
      <c r="C27" s="4">
        <f>C14+($C$19-1)*(D14-C14)/98</f>
        <v>20</v>
      </c>
      <c r="J27" s="56" t="s">
        <v>41</v>
      </c>
      <c r="K27" s="66">
        <v>0</v>
      </c>
      <c r="L27" s="56" t="s">
        <v>33</v>
      </c>
      <c r="M27" s="81">
        <f>ROUND(K27*($C$9+(K23-1)*($D$9-$C$9)/98),0)</f>
        <v>0</v>
      </c>
      <c r="O27" s="56" t="s">
        <v>41</v>
      </c>
      <c r="P27" s="66">
        <v>0</v>
      </c>
      <c r="Q27" s="56" t="s">
        <v>33</v>
      </c>
      <c r="R27" s="81">
        <f>ROUND(P27*($C$9+(P23-1)*($D$9-$C$9)/98),0)</f>
        <v>0</v>
      </c>
    </row>
    <row r="28" spans="1:18" x14ac:dyDescent="0.25">
      <c r="J28" s="56" t="s">
        <v>42</v>
      </c>
      <c r="K28" s="66">
        <v>0.15</v>
      </c>
      <c r="L28" s="56" t="s">
        <v>34</v>
      </c>
      <c r="M28" s="81">
        <f>ROUND(K28*($C$10+(K23-1)*($D$10-$C$10)/98),0)</f>
        <v>3</v>
      </c>
      <c r="O28" s="56" t="s">
        <v>42</v>
      </c>
      <c r="P28" s="66">
        <v>0.3</v>
      </c>
      <c r="Q28" s="56" t="s">
        <v>34</v>
      </c>
      <c r="R28" s="81">
        <f>ROUND(P28*($C$10+(P23-1)*($D$10-$C$10)/98),0)</f>
        <v>9</v>
      </c>
    </row>
    <row r="29" spans="1:18" x14ac:dyDescent="0.25">
      <c r="J29" s="56" t="s">
        <v>43</v>
      </c>
      <c r="K29" s="66">
        <v>0</v>
      </c>
      <c r="L29" s="56" t="s">
        <v>35</v>
      </c>
      <c r="M29" s="81">
        <f>ROUND(K29*($C$11+(K23-1)*($D$11-$C$11)/98),0)</f>
        <v>0</v>
      </c>
      <c r="O29" s="56" t="s">
        <v>43</v>
      </c>
      <c r="P29" s="66">
        <v>0</v>
      </c>
      <c r="Q29" s="56" t="s">
        <v>35</v>
      </c>
      <c r="R29" s="81">
        <f>ROUND(P29*($C$11+(P23-1)*($D$11-$C$11)/98),0)</f>
        <v>0</v>
      </c>
    </row>
    <row r="30" spans="1:18" x14ac:dyDescent="0.25">
      <c r="J30" s="56" t="s">
        <v>44</v>
      </c>
      <c r="K30" s="66">
        <v>0</v>
      </c>
      <c r="L30" s="56" t="s">
        <v>36</v>
      </c>
      <c r="M30" s="81">
        <f>ROUND(K30*($C$12+(K23-1)*($D$12-$C$12)/98),0)</f>
        <v>0</v>
      </c>
      <c r="O30" s="56" t="s">
        <v>44</v>
      </c>
      <c r="P30" s="66">
        <v>0.33</v>
      </c>
      <c r="Q30" s="56" t="s">
        <v>36</v>
      </c>
      <c r="R30" s="81">
        <f>ROUND(P30*($C$12+(P23-1)*($D$12-$C$12)/98),0)</f>
        <v>10</v>
      </c>
    </row>
    <row r="31" spans="1:18" x14ac:dyDescent="0.25">
      <c r="J31" s="56" t="s">
        <v>45</v>
      </c>
      <c r="K31" s="66">
        <v>0</v>
      </c>
      <c r="L31" s="56" t="s">
        <v>37</v>
      </c>
      <c r="M31" s="81">
        <f>ROUND(K31*($C$13+(K23-1)*($D$13-$C$13)/98),0)</f>
        <v>0</v>
      </c>
      <c r="O31" s="56" t="s">
        <v>45</v>
      </c>
      <c r="P31" s="66">
        <v>0.1</v>
      </c>
      <c r="Q31" s="56" t="s">
        <v>37</v>
      </c>
      <c r="R31" s="81">
        <f>ROUND(P31*($C$13+(P23-1)*($D$13-$C$13)/98),0)</f>
        <v>4</v>
      </c>
    </row>
    <row r="32" spans="1:18" x14ac:dyDescent="0.25">
      <c r="J32" s="58" t="s">
        <v>46</v>
      </c>
      <c r="K32" s="67">
        <v>0</v>
      </c>
      <c r="L32" s="58" t="s">
        <v>38</v>
      </c>
      <c r="M32" s="81">
        <f>ROUND(K32*($C$14+(K23-1)*($D$14-$C$14)/98),0)</f>
        <v>0</v>
      </c>
      <c r="O32" s="58" t="s">
        <v>46</v>
      </c>
      <c r="P32" s="67">
        <v>0.1</v>
      </c>
      <c r="Q32" s="58" t="s">
        <v>38</v>
      </c>
      <c r="R32" s="81">
        <f>ROUND(P32*($C$14+(P23-1)*($D$14-$C$14)/98),0)</f>
        <v>4</v>
      </c>
    </row>
    <row r="33" spans="10:18" x14ac:dyDescent="0.25">
      <c r="J33" s="59" t="s">
        <v>51</v>
      </c>
      <c r="K33" s="59"/>
      <c r="L33" s="59"/>
      <c r="M33" s="59"/>
      <c r="O33" s="59" t="s">
        <v>51</v>
      </c>
      <c r="P33" s="59"/>
      <c r="Q33" s="59"/>
      <c r="R33" s="59"/>
    </row>
    <row r="34" spans="10:18" x14ac:dyDescent="0.25">
      <c r="J34" s="68"/>
      <c r="K34" s="69"/>
      <c r="L34" s="69"/>
      <c r="M34" s="70"/>
      <c r="O34" s="68"/>
      <c r="P34" s="69"/>
      <c r="Q34" s="69"/>
      <c r="R34" s="70"/>
    </row>
    <row r="35" spans="10:18" x14ac:dyDescent="0.25">
      <c r="J35" s="71"/>
      <c r="K35" s="72"/>
      <c r="L35" s="72"/>
      <c r="M35" s="73"/>
      <c r="O35" s="71"/>
      <c r="P35" s="72"/>
      <c r="Q35" s="72"/>
      <c r="R35" s="73"/>
    </row>
    <row r="36" spans="10:18" x14ac:dyDescent="0.25">
      <c r="J36" s="74"/>
      <c r="K36" s="75"/>
      <c r="L36" s="75"/>
      <c r="M36" s="76"/>
      <c r="O36" s="74"/>
      <c r="P36" s="75"/>
      <c r="Q36" s="75"/>
      <c r="R36" s="76"/>
    </row>
    <row r="38" spans="10:18" x14ac:dyDescent="0.25">
      <c r="J38" s="55" t="s">
        <v>85</v>
      </c>
      <c r="K38" s="55"/>
      <c r="L38" s="55"/>
      <c r="M38" s="55"/>
    </row>
    <row r="39" spans="10:18" x14ac:dyDescent="0.25">
      <c r="J39" s="56" t="s">
        <v>22</v>
      </c>
      <c r="K39" s="65">
        <v>6</v>
      </c>
      <c r="L39" s="57"/>
      <c r="M39" s="57"/>
    </row>
    <row r="40" spans="10:18" x14ac:dyDescent="0.25">
      <c r="J40" s="56" t="s">
        <v>32</v>
      </c>
      <c r="K40" s="65" t="s">
        <v>68</v>
      </c>
      <c r="L40" s="57"/>
      <c r="M40" s="57"/>
    </row>
    <row r="41" spans="10:18" x14ac:dyDescent="0.25">
      <c r="J41" s="56" t="s">
        <v>47</v>
      </c>
      <c r="K41" s="66">
        <v>0</v>
      </c>
      <c r="L41" s="56" t="s">
        <v>49</v>
      </c>
      <c r="M41" s="81">
        <f>ROUND(K41*($C$7+(K39-1)*($D$7-$C$7)/98),0)</f>
        <v>0</v>
      </c>
    </row>
    <row r="42" spans="10:18" x14ac:dyDescent="0.25">
      <c r="J42" s="56" t="s">
        <v>48</v>
      </c>
      <c r="K42" s="66">
        <v>0</v>
      </c>
      <c r="L42" s="56" t="s">
        <v>50</v>
      </c>
      <c r="M42" s="81">
        <f>ROUND(K42*($C$8+(K39-1)*($D$8-$C$8)/98),0)</f>
        <v>0</v>
      </c>
    </row>
    <row r="43" spans="10:18" x14ac:dyDescent="0.25">
      <c r="J43" s="56" t="s">
        <v>41</v>
      </c>
      <c r="K43" s="66">
        <v>0</v>
      </c>
      <c r="L43" s="56" t="s">
        <v>33</v>
      </c>
      <c r="M43" s="81">
        <f>ROUND(K43*($C$9+(K39-1)*($D$9-$C$9)/98),0)</f>
        <v>0</v>
      </c>
    </row>
    <row r="44" spans="10:18" x14ac:dyDescent="0.25">
      <c r="J44" s="56" t="s">
        <v>42</v>
      </c>
      <c r="K44" s="66">
        <v>0.23</v>
      </c>
      <c r="L44" s="56" t="s">
        <v>34</v>
      </c>
      <c r="M44" s="81">
        <f>ROUND(K44*($C$10+(K39-1)*($D$10-$C$10)/98),0)</f>
        <v>7</v>
      </c>
    </row>
    <row r="45" spans="10:18" x14ac:dyDescent="0.25">
      <c r="J45" s="56" t="s">
        <v>43</v>
      </c>
      <c r="K45" s="66">
        <v>0</v>
      </c>
      <c r="L45" s="56" t="s">
        <v>35</v>
      </c>
      <c r="M45" s="81">
        <f>ROUND(K45*($C$11+(K39-1)*($D$11-$C$11)/98),0)</f>
        <v>0</v>
      </c>
    </row>
    <row r="46" spans="10:18" x14ac:dyDescent="0.25">
      <c r="J46" s="56" t="s">
        <v>44</v>
      </c>
      <c r="K46" s="66">
        <v>0.2</v>
      </c>
      <c r="L46" s="56" t="s">
        <v>36</v>
      </c>
      <c r="M46" s="81">
        <f>ROUND(K46*($C$12+(K39-1)*($D$12-$C$12)/98),0)</f>
        <v>6</v>
      </c>
    </row>
    <row r="47" spans="10:18" x14ac:dyDescent="0.25">
      <c r="J47" s="56" t="s">
        <v>45</v>
      </c>
      <c r="K47" s="66">
        <v>0</v>
      </c>
      <c r="L47" s="56" t="s">
        <v>37</v>
      </c>
      <c r="M47" s="81">
        <f>ROUND(K47*($C$13+(K39-1)*($D$13-$C$13)/98),0)</f>
        <v>0</v>
      </c>
    </row>
    <row r="48" spans="10:18" x14ac:dyDescent="0.25">
      <c r="J48" s="58" t="s">
        <v>46</v>
      </c>
      <c r="K48" s="67">
        <v>0</v>
      </c>
      <c r="L48" s="58" t="s">
        <v>38</v>
      </c>
      <c r="M48" s="81">
        <f>ROUND(K48*($C$14+(K39-1)*($D$14-$C$14)/98),0)</f>
        <v>0</v>
      </c>
    </row>
    <row r="49" spans="10:13" x14ac:dyDescent="0.25">
      <c r="J49" s="59" t="s">
        <v>51</v>
      </c>
      <c r="K49" s="59"/>
      <c r="L49" s="59"/>
      <c r="M49" s="59"/>
    </row>
    <row r="50" spans="10:13" x14ac:dyDescent="0.25">
      <c r="J50" s="68"/>
      <c r="K50" s="69"/>
      <c r="L50" s="69"/>
      <c r="M50" s="70"/>
    </row>
    <row r="51" spans="10:13" x14ac:dyDescent="0.25">
      <c r="J51" s="71"/>
      <c r="K51" s="72"/>
      <c r="L51" s="72"/>
      <c r="M51" s="73"/>
    </row>
    <row r="52" spans="10:13" x14ac:dyDescent="0.25">
      <c r="J52" s="74"/>
      <c r="K52" s="75"/>
      <c r="L52" s="75"/>
      <c r="M52" s="76"/>
    </row>
  </sheetData>
  <mergeCells count="19">
    <mergeCell ref="J38:M38"/>
    <mergeCell ref="J49:M49"/>
    <mergeCell ref="J50:M52"/>
    <mergeCell ref="O22:R22"/>
    <mergeCell ref="O33:R33"/>
    <mergeCell ref="O34:R36"/>
    <mergeCell ref="J18:M20"/>
    <mergeCell ref="J22:M22"/>
    <mergeCell ref="J33:M33"/>
    <mergeCell ref="J34:M36"/>
    <mergeCell ref="O6:R6"/>
    <mergeCell ref="O17:R17"/>
    <mergeCell ref="O18:R20"/>
    <mergeCell ref="A1:E1"/>
    <mergeCell ref="A4:B4"/>
    <mergeCell ref="F4:H4"/>
    <mergeCell ref="A16:B16"/>
    <mergeCell ref="J6:M6"/>
    <mergeCell ref="J17:M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J37" sqref="J37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3" ht="18.75" x14ac:dyDescent="0.3">
      <c r="A1" s="12" t="s">
        <v>0</v>
      </c>
      <c r="B1" s="12"/>
      <c r="C1" s="12"/>
      <c r="D1" s="12"/>
      <c r="E1" s="12"/>
    </row>
    <row r="2" spans="1:13" ht="18.75" x14ac:dyDescent="0.3">
      <c r="A2" s="20" t="s">
        <v>27</v>
      </c>
    </row>
    <row r="4" spans="1:13" ht="18.75" x14ac:dyDescent="0.3">
      <c r="A4" s="12" t="s">
        <v>19</v>
      </c>
      <c r="B4" s="12"/>
      <c r="F4" s="12" t="s">
        <v>24</v>
      </c>
      <c r="G4" s="12"/>
      <c r="H4" s="12"/>
    </row>
    <row r="5" spans="1:13" ht="15.75" thickBot="1" x14ac:dyDescent="0.3">
      <c r="A5" s="2"/>
      <c r="C5" s="13"/>
      <c r="D5" s="13"/>
      <c r="F5" s="64" t="s">
        <v>27</v>
      </c>
    </row>
    <row r="6" spans="1:13" x14ac:dyDescent="0.25">
      <c r="C6" s="10" t="s">
        <v>1</v>
      </c>
      <c r="D6" s="11" t="s">
        <v>2</v>
      </c>
      <c r="H6" s="15" t="s">
        <v>26</v>
      </c>
      <c r="J6" s="55" t="s">
        <v>76</v>
      </c>
      <c r="K6" s="55"/>
      <c r="L6" s="55"/>
      <c r="M6" s="55"/>
    </row>
    <row r="7" spans="1:13" x14ac:dyDescent="0.25">
      <c r="A7" s="21" t="s">
        <v>3</v>
      </c>
      <c r="B7" s="22" t="s">
        <v>4</v>
      </c>
      <c r="C7" s="23">
        <v>70</v>
      </c>
      <c r="D7" s="24">
        <v>7000</v>
      </c>
      <c r="F7" s="21" t="s">
        <v>3</v>
      </c>
      <c r="G7" s="22" t="s">
        <v>4</v>
      </c>
      <c r="H7" s="25" t="s">
        <v>57</v>
      </c>
      <c r="J7" s="56" t="s">
        <v>22</v>
      </c>
      <c r="K7" s="65">
        <v>1</v>
      </c>
      <c r="L7" s="57"/>
      <c r="M7" s="57"/>
    </row>
    <row r="8" spans="1:13" x14ac:dyDescent="0.25">
      <c r="A8" s="21" t="s">
        <v>5</v>
      </c>
      <c r="B8" s="22" t="s">
        <v>6</v>
      </c>
      <c r="C8" s="23">
        <v>15</v>
      </c>
      <c r="D8" s="24">
        <v>1500</v>
      </c>
      <c r="F8" s="21" t="s">
        <v>5</v>
      </c>
      <c r="G8" s="22" t="s">
        <v>6</v>
      </c>
      <c r="H8" s="25" t="s">
        <v>57</v>
      </c>
      <c r="J8" s="56" t="s">
        <v>32</v>
      </c>
      <c r="K8" s="65" t="s">
        <v>68</v>
      </c>
      <c r="L8" s="57"/>
      <c r="M8" s="57"/>
    </row>
    <row r="9" spans="1:1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6" t="s">
        <v>57</v>
      </c>
      <c r="J9" s="56" t="s">
        <v>47</v>
      </c>
      <c r="K9" s="66">
        <v>0</v>
      </c>
      <c r="L9" s="56" t="s">
        <v>49</v>
      </c>
      <c r="M9" s="82">
        <f>ROUND(K9*($C$7+(K7-1)*($D$7-$C$7)/98),0)</f>
        <v>0</v>
      </c>
    </row>
    <row r="10" spans="1:1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6" t="s">
        <v>57</v>
      </c>
      <c r="J10" s="56" t="s">
        <v>48</v>
      </c>
      <c r="K10" s="66">
        <v>0</v>
      </c>
      <c r="L10" s="56" t="s">
        <v>50</v>
      </c>
      <c r="M10" s="82">
        <f>ROUND(K10*($C$8+(K7-1)*($D$8-$C$8)/98),0)</f>
        <v>0</v>
      </c>
    </row>
    <row r="11" spans="1:13" x14ac:dyDescent="0.25">
      <c r="A11" s="21" t="s">
        <v>11</v>
      </c>
      <c r="B11" s="22" t="s">
        <v>12</v>
      </c>
      <c r="C11" s="23">
        <v>15</v>
      </c>
      <c r="D11" s="24">
        <v>300</v>
      </c>
      <c r="F11" s="21" t="s">
        <v>11</v>
      </c>
      <c r="G11" s="22" t="s">
        <v>12</v>
      </c>
      <c r="H11" s="25" t="s">
        <v>57</v>
      </c>
      <c r="J11" s="56" t="s">
        <v>41</v>
      </c>
      <c r="K11" s="66">
        <v>-0.05</v>
      </c>
      <c r="L11" s="56" t="s">
        <v>33</v>
      </c>
      <c r="M11" s="82">
        <f>ROUND(K11*($C$9+(K7-1)*($D$9-$C$9)/98),0)</f>
        <v>-1</v>
      </c>
    </row>
    <row r="12" spans="1:13" x14ac:dyDescent="0.25">
      <c r="A12" s="21" t="s">
        <v>13</v>
      </c>
      <c r="B12" s="22" t="s">
        <v>14</v>
      </c>
      <c r="C12" s="23">
        <v>15</v>
      </c>
      <c r="D12" s="24">
        <v>300</v>
      </c>
      <c r="F12" s="21" t="s">
        <v>13</v>
      </c>
      <c r="G12" s="22" t="s">
        <v>14</v>
      </c>
      <c r="H12" s="25" t="s">
        <v>57</v>
      </c>
      <c r="J12" s="56" t="s">
        <v>42</v>
      </c>
      <c r="K12" s="66">
        <v>0</v>
      </c>
      <c r="L12" s="56" t="s">
        <v>34</v>
      </c>
      <c r="M12" s="82">
        <f>ROUND(K12*($C$10+(K7-1)*($D$10-$C$10)/98),0)</f>
        <v>0</v>
      </c>
    </row>
    <row r="13" spans="1:1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6" t="s">
        <v>57</v>
      </c>
      <c r="J13" s="56" t="s">
        <v>43</v>
      </c>
      <c r="K13" s="66">
        <v>0</v>
      </c>
      <c r="L13" s="56" t="s">
        <v>35</v>
      </c>
      <c r="M13" s="82">
        <f>ROUND(K13*($C$11+(K7-1)*($D$11-$C$11)/98),0)</f>
        <v>0</v>
      </c>
    </row>
    <row r="14" spans="1:1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7" t="s">
        <v>57</v>
      </c>
      <c r="J14" s="56" t="s">
        <v>44</v>
      </c>
      <c r="K14" s="66">
        <v>0</v>
      </c>
      <c r="L14" s="56" t="s">
        <v>36</v>
      </c>
      <c r="M14" s="82">
        <f>ROUND(K14*($C$12+(K7-1)*($D$12-$C$12)/98),0)</f>
        <v>0</v>
      </c>
    </row>
    <row r="15" spans="1:13" x14ac:dyDescent="0.25">
      <c r="J15" s="56" t="s">
        <v>45</v>
      </c>
      <c r="K15" s="66">
        <v>0.1</v>
      </c>
      <c r="L15" s="56" t="s">
        <v>37</v>
      </c>
      <c r="M15" s="82">
        <f>ROUND(K15*($C$13+(K7-1)*($D$13-$C$13)/98),0)</f>
        <v>2</v>
      </c>
    </row>
    <row r="16" spans="1:13" ht="18.75" x14ac:dyDescent="0.3">
      <c r="A16" s="12" t="s">
        <v>20</v>
      </c>
      <c r="B16" s="12"/>
      <c r="J16" s="58" t="s">
        <v>46</v>
      </c>
      <c r="K16" s="67">
        <v>0.15</v>
      </c>
      <c r="L16" s="58" t="s">
        <v>38</v>
      </c>
      <c r="M16" s="82">
        <f>ROUND(K16*($C$14+(K7-1)*($D$14-$C$14)/98),0)</f>
        <v>3</v>
      </c>
    </row>
    <row r="17" spans="1:13" x14ac:dyDescent="0.25">
      <c r="A17" s="1" t="s">
        <v>21</v>
      </c>
      <c r="J17" s="59" t="s">
        <v>51</v>
      </c>
      <c r="K17" s="59"/>
      <c r="L17" s="59"/>
      <c r="M17" s="59"/>
    </row>
    <row r="18" spans="1:13" x14ac:dyDescent="0.25">
      <c r="J18" s="77" t="s">
        <v>77</v>
      </c>
      <c r="K18" s="83"/>
      <c r="L18" s="83"/>
      <c r="M18" s="84"/>
    </row>
    <row r="19" spans="1:13" x14ac:dyDescent="0.25">
      <c r="A19" s="14" t="s">
        <v>22</v>
      </c>
      <c r="B19" s="14" t="s">
        <v>23</v>
      </c>
      <c r="C19" s="14">
        <v>1</v>
      </c>
      <c r="J19" s="85"/>
      <c r="K19" s="86"/>
      <c r="L19" s="86"/>
      <c r="M19" s="87"/>
    </row>
    <row r="20" spans="1:13" x14ac:dyDescent="0.25">
      <c r="A20" s="21" t="s">
        <v>3</v>
      </c>
      <c r="B20" s="21" t="s">
        <v>4</v>
      </c>
      <c r="C20" s="26">
        <f>C7+($C$19-1)*(D7-C7)/98</f>
        <v>70</v>
      </c>
      <c r="J20" s="88"/>
      <c r="K20" s="89"/>
      <c r="L20" s="89"/>
      <c r="M20" s="90"/>
    </row>
    <row r="21" spans="1:13" x14ac:dyDescent="0.25">
      <c r="A21" s="21" t="s">
        <v>5</v>
      </c>
      <c r="B21" s="21" t="s">
        <v>6</v>
      </c>
      <c r="C21" s="26">
        <f>C8+($C$19-1)*(D8-C8)/98</f>
        <v>15</v>
      </c>
    </row>
    <row r="22" spans="1:13" x14ac:dyDescent="0.25">
      <c r="A22" s="3" t="s">
        <v>7</v>
      </c>
      <c r="B22" s="3" t="s">
        <v>8</v>
      </c>
      <c r="C22" s="4">
        <f>C9+($C$19-1)*(D9-C9)/98</f>
        <v>15</v>
      </c>
      <c r="J22" s="55" t="s">
        <v>80</v>
      </c>
      <c r="K22" s="55"/>
      <c r="L22" s="55"/>
      <c r="M22" s="55"/>
    </row>
    <row r="23" spans="1:13" x14ac:dyDescent="0.25">
      <c r="A23" s="3" t="s">
        <v>9</v>
      </c>
      <c r="B23" s="3" t="s">
        <v>10</v>
      </c>
      <c r="C23" s="4">
        <f>C10+($C$19-1)*(D10-C10)/98</f>
        <v>15</v>
      </c>
      <c r="J23" s="56" t="s">
        <v>22</v>
      </c>
      <c r="K23" s="65">
        <v>4</v>
      </c>
      <c r="L23" s="57"/>
      <c r="M23" s="57"/>
    </row>
    <row r="24" spans="1:13" x14ac:dyDescent="0.25">
      <c r="A24" s="21" t="s">
        <v>11</v>
      </c>
      <c r="B24" s="21" t="s">
        <v>12</v>
      </c>
      <c r="C24" s="26">
        <f>C11+($C$19-1)*(D11-C11)/98</f>
        <v>15</v>
      </c>
      <c r="J24" s="56" t="s">
        <v>32</v>
      </c>
      <c r="K24" s="65" t="s">
        <v>68</v>
      </c>
      <c r="L24" s="57"/>
      <c r="M24" s="57"/>
    </row>
    <row r="25" spans="1:13" x14ac:dyDescent="0.25">
      <c r="A25" s="21" t="s">
        <v>13</v>
      </c>
      <c r="B25" s="21" t="s">
        <v>14</v>
      </c>
      <c r="C25" s="26">
        <f>C12+($C$19-1)*(D12-C12)/98</f>
        <v>15</v>
      </c>
      <c r="J25" s="56" t="s">
        <v>47</v>
      </c>
      <c r="K25" s="66">
        <v>0</v>
      </c>
      <c r="L25" s="56" t="s">
        <v>49</v>
      </c>
      <c r="M25" s="82">
        <f>ROUND(K25*($C$7+(K23-1)*($D$7-$C$7)/98),0)</f>
        <v>0</v>
      </c>
    </row>
    <row r="26" spans="1:13" x14ac:dyDescent="0.25">
      <c r="A26" s="3" t="s">
        <v>15</v>
      </c>
      <c r="B26" s="3" t="s">
        <v>16</v>
      </c>
      <c r="C26" s="4">
        <f>C13+($C$19-1)*(D13-C13)/98</f>
        <v>20</v>
      </c>
      <c r="J26" s="56" t="s">
        <v>48</v>
      </c>
      <c r="K26" s="66">
        <v>0</v>
      </c>
      <c r="L26" s="56" t="s">
        <v>50</v>
      </c>
      <c r="M26" s="82">
        <f>ROUND(K26*($C$8+(K23-1)*($D$8-$C$8)/98),0)</f>
        <v>0</v>
      </c>
    </row>
    <row r="27" spans="1:13" x14ac:dyDescent="0.25">
      <c r="A27" s="3" t="s">
        <v>17</v>
      </c>
      <c r="B27" s="3" t="s">
        <v>18</v>
      </c>
      <c r="C27" s="4">
        <f>C14+($C$19-1)*(D14-C14)/98</f>
        <v>20</v>
      </c>
      <c r="J27" s="56" t="s">
        <v>41</v>
      </c>
      <c r="K27" s="66">
        <v>0</v>
      </c>
      <c r="L27" s="56" t="s">
        <v>33</v>
      </c>
      <c r="M27" s="82">
        <f>ROUND(K27*($C$9+(K23-1)*($D$9-$C$9)/98),0)</f>
        <v>0</v>
      </c>
    </row>
    <row r="28" spans="1:13" x14ac:dyDescent="0.25">
      <c r="J28" s="56" t="s">
        <v>42</v>
      </c>
      <c r="K28" s="66">
        <v>0</v>
      </c>
      <c r="L28" s="56" t="s">
        <v>34</v>
      </c>
      <c r="M28" s="82">
        <f>ROUND(K28*($C$10+(K23-1)*($D$10-$C$10)/98),0)</f>
        <v>0</v>
      </c>
    </row>
    <row r="29" spans="1:13" x14ac:dyDescent="0.25">
      <c r="J29" s="56" t="s">
        <v>43</v>
      </c>
      <c r="K29" s="66">
        <v>0</v>
      </c>
      <c r="L29" s="56" t="s">
        <v>35</v>
      </c>
      <c r="M29" s="82">
        <f>ROUND(K29*($C$11+(K23-1)*($D$11-$C$11)/98),0)</f>
        <v>0</v>
      </c>
    </row>
    <row r="30" spans="1:13" x14ac:dyDescent="0.25">
      <c r="J30" s="56" t="s">
        <v>44</v>
      </c>
      <c r="K30" s="66">
        <v>0</v>
      </c>
      <c r="L30" s="56" t="s">
        <v>36</v>
      </c>
      <c r="M30" s="82">
        <f>ROUND(K30*($C$12+(K23-1)*($D$12-$C$12)/98),0)</f>
        <v>0</v>
      </c>
    </row>
    <row r="31" spans="1:13" x14ac:dyDescent="0.25">
      <c r="J31" s="56" t="s">
        <v>45</v>
      </c>
      <c r="K31" s="66">
        <v>0</v>
      </c>
      <c r="L31" s="56" t="s">
        <v>37</v>
      </c>
      <c r="M31" s="82">
        <f>ROUND(K31*($C$13+(K23-1)*($D$13-$C$13)/98),0)</f>
        <v>0</v>
      </c>
    </row>
    <row r="32" spans="1:13" x14ac:dyDescent="0.25">
      <c r="J32" s="58" t="s">
        <v>46</v>
      </c>
      <c r="K32" s="67">
        <v>0.15</v>
      </c>
      <c r="L32" s="58" t="s">
        <v>38</v>
      </c>
      <c r="M32" s="82">
        <f>ROUND(K32*($C$14+(K23-1)*($D$14-$C$14)/98),0)</f>
        <v>5</v>
      </c>
    </row>
    <row r="33" spans="10:13" x14ac:dyDescent="0.25">
      <c r="J33" s="59" t="s">
        <v>51</v>
      </c>
      <c r="K33" s="59"/>
      <c r="L33" s="59"/>
      <c r="M33" s="59"/>
    </row>
    <row r="34" spans="10:13" x14ac:dyDescent="0.25">
      <c r="J34" s="77" t="s">
        <v>81</v>
      </c>
      <c r="K34" s="83"/>
      <c r="L34" s="83"/>
      <c r="M34" s="84"/>
    </row>
    <row r="35" spans="10:13" x14ac:dyDescent="0.25">
      <c r="J35" s="85"/>
      <c r="K35" s="86"/>
      <c r="L35" s="86"/>
      <c r="M35" s="87"/>
    </row>
    <row r="36" spans="10:13" x14ac:dyDescent="0.25">
      <c r="J36" s="88"/>
      <c r="K36" s="89"/>
      <c r="L36" s="89"/>
      <c r="M36" s="90"/>
    </row>
  </sheetData>
  <mergeCells count="10">
    <mergeCell ref="J18:M20"/>
    <mergeCell ref="J22:M22"/>
    <mergeCell ref="J33:M33"/>
    <mergeCell ref="J34:M36"/>
    <mergeCell ref="A1:E1"/>
    <mergeCell ref="A4:B4"/>
    <mergeCell ref="F4:H4"/>
    <mergeCell ref="A16:B16"/>
    <mergeCell ref="J6:M6"/>
    <mergeCell ref="J17:M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</vt:lpstr>
      <vt:lpstr>Shield</vt:lpstr>
      <vt:lpstr>Body</vt:lpstr>
      <vt:lpstr>Head</vt:lpstr>
      <vt:lpstr>Accessory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2014-12-17T06:02:20Z</dcterms:created>
  <dcterms:modified xsi:type="dcterms:W3CDTF">2014-12-18T04:43:35Z</dcterms:modified>
</cp:coreProperties>
</file>