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7740"/>
  </bookViews>
  <sheets>
    <sheet name="Weapon" sheetId="1" r:id="rId1"/>
    <sheet name="Shield" sheetId="2" r:id="rId2"/>
    <sheet name="Body" sheetId="3" r:id="rId3"/>
    <sheet name="Head" sheetId="4" r:id="rId4"/>
    <sheet name="Accessory" sheetId="5" r:id="rId5"/>
  </sheets>
  <calcPr calcId="145621"/>
</workbook>
</file>

<file path=xl/calcChain.xml><?xml version="1.0" encoding="utf-8"?>
<calcChain xmlns="http://schemas.openxmlformats.org/spreadsheetml/2006/main">
  <c r="M64" i="5" l="1"/>
  <c r="M63" i="5"/>
  <c r="M62" i="5"/>
  <c r="M61" i="5"/>
  <c r="M60" i="5"/>
  <c r="M59" i="5"/>
  <c r="M58" i="5"/>
  <c r="M57" i="5"/>
  <c r="R16" i="5"/>
  <c r="R15" i="5"/>
  <c r="R14" i="5"/>
  <c r="R13" i="5"/>
  <c r="R12" i="5"/>
  <c r="R11" i="5"/>
  <c r="R10" i="5"/>
  <c r="R9" i="5"/>
  <c r="M48" i="2"/>
  <c r="M47" i="2"/>
  <c r="M46" i="2"/>
  <c r="M45" i="2"/>
  <c r="M44" i="2"/>
  <c r="M43" i="2"/>
  <c r="M42" i="2"/>
  <c r="M41" i="2"/>
  <c r="AL32" i="1"/>
  <c r="AL31" i="1"/>
  <c r="AL30" i="1"/>
  <c r="AL29" i="1"/>
  <c r="AL28" i="1"/>
  <c r="AL27" i="1"/>
  <c r="AL26" i="1"/>
  <c r="AL25" i="1"/>
  <c r="AL16" i="1"/>
  <c r="AL15" i="1"/>
  <c r="AL14" i="1"/>
  <c r="AL13" i="1"/>
  <c r="AL12" i="1"/>
  <c r="AL11" i="1"/>
  <c r="AL10" i="1"/>
  <c r="AL9" i="1"/>
  <c r="AG32" i="1"/>
  <c r="AG31" i="1"/>
  <c r="AG30" i="1"/>
  <c r="AG29" i="1"/>
  <c r="AG28" i="1"/>
  <c r="AG27" i="1"/>
  <c r="AG26" i="1"/>
  <c r="AG25" i="1"/>
  <c r="AG16" i="1"/>
  <c r="AG15" i="1"/>
  <c r="AG14" i="1"/>
  <c r="AG13" i="1"/>
  <c r="AG12" i="1"/>
  <c r="AG11" i="1"/>
  <c r="AG10" i="1"/>
  <c r="AG9" i="1"/>
  <c r="AB32" i="1"/>
  <c r="AB31" i="1"/>
  <c r="AB30" i="1"/>
  <c r="AB29" i="1"/>
  <c r="AB28" i="1"/>
  <c r="AB27" i="1"/>
  <c r="AB26" i="1"/>
  <c r="AB25" i="1"/>
  <c r="AB16" i="1"/>
  <c r="AB15" i="1"/>
  <c r="AB14" i="1"/>
  <c r="AB13" i="1"/>
  <c r="AB12" i="1"/>
  <c r="AB11" i="1"/>
  <c r="AB10" i="1"/>
  <c r="AB9" i="1"/>
  <c r="M48" i="5"/>
  <c r="M47" i="5"/>
  <c r="M46" i="5"/>
  <c r="M45" i="5"/>
  <c r="M44" i="5"/>
  <c r="M43" i="5"/>
  <c r="M42" i="5"/>
  <c r="M41" i="5"/>
  <c r="R32" i="4" l="1"/>
  <c r="R31" i="4"/>
  <c r="R30" i="4"/>
  <c r="R29" i="4"/>
  <c r="R28" i="4"/>
  <c r="R27" i="4"/>
  <c r="R26" i="4"/>
  <c r="R25" i="4"/>
  <c r="M48" i="4"/>
  <c r="M47" i="4"/>
  <c r="M46" i="4"/>
  <c r="M45" i="4"/>
  <c r="M44" i="4"/>
  <c r="M43" i="4"/>
  <c r="M42" i="4"/>
  <c r="M41" i="4"/>
  <c r="W16" i="3"/>
  <c r="W15" i="3"/>
  <c r="W14" i="3"/>
  <c r="W13" i="3"/>
  <c r="W12" i="3"/>
  <c r="W11" i="3"/>
  <c r="W10" i="3"/>
  <c r="W9" i="3"/>
  <c r="R48" i="3"/>
  <c r="R47" i="3"/>
  <c r="R46" i="3"/>
  <c r="R45" i="3"/>
  <c r="R44" i="3"/>
  <c r="R43" i="3"/>
  <c r="R42" i="3"/>
  <c r="R41" i="3"/>
  <c r="M32" i="5"/>
  <c r="M31" i="5"/>
  <c r="M30" i="5"/>
  <c r="M29" i="5"/>
  <c r="M28" i="5"/>
  <c r="M27" i="5"/>
  <c r="M26" i="5"/>
  <c r="M25" i="5"/>
  <c r="R32" i="3"/>
  <c r="R31" i="3"/>
  <c r="R30" i="3"/>
  <c r="R29" i="3"/>
  <c r="R28" i="3"/>
  <c r="R27" i="3"/>
  <c r="R26" i="3"/>
  <c r="R25" i="3"/>
  <c r="R16" i="4"/>
  <c r="R15" i="4"/>
  <c r="R14" i="4"/>
  <c r="R13" i="4"/>
  <c r="R12" i="4"/>
  <c r="R11" i="4"/>
  <c r="R10" i="4"/>
  <c r="R9" i="4"/>
  <c r="R16" i="3"/>
  <c r="R15" i="3"/>
  <c r="R14" i="3"/>
  <c r="R13" i="3"/>
  <c r="R12" i="3"/>
  <c r="R11" i="3"/>
  <c r="R10" i="3"/>
  <c r="R9" i="3"/>
  <c r="M32" i="3"/>
  <c r="M31" i="3"/>
  <c r="M30" i="3"/>
  <c r="M29" i="3"/>
  <c r="M28" i="3"/>
  <c r="M27" i="3"/>
  <c r="M26" i="3"/>
  <c r="M25" i="3"/>
  <c r="M32" i="2"/>
  <c r="M31" i="2"/>
  <c r="M30" i="2"/>
  <c r="M29" i="2"/>
  <c r="M28" i="2"/>
  <c r="M27" i="2"/>
  <c r="M26" i="2"/>
  <c r="M25" i="2"/>
  <c r="M32" i="4"/>
  <c r="M31" i="4"/>
  <c r="M30" i="4"/>
  <c r="M29" i="4"/>
  <c r="M28" i="4"/>
  <c r="M27" i="4"/>
  <c r="M26" i="4"/>
  <c r="M25" i="4"/>
  <c r="M16" i="5"/>
  <c r="M15" i="5"/>
  <c r="M14" i="5"/>
  <c r="M13" i="5"/>
  <c r="M12" i="5"/>
  <c r="M11" i="5"/>
  <c r="M10" i="5"/>
  <c r="M9" i="5"/>
  <c r="M16" i="4"/>
  <c r="M15" i="4"/>
  <c r="M14" i="4"/>
  <c r="M13" i="4"/>
  <c r="M12" i="4"/>
  <c r="M11" i="4"/>
  <c r="M10" i="4"/>
  <c r="M9" i="4"/>
  <c r="M16" i="3"/>
  <c r="M15" i="3"/>
  <c r="M14" i="3"/>
  <c r="M13" i="3"/>
  <c r="M12" i="3"/>
  <c r="M11" i="3"/>
  <c r="M10" i="3"/>
  <c r="M9" i="3"/>
  <c r="M16" i="2"/>
  <c r="M15" i="2"/>
  <c r="M14" i="2"/>
  <c r="M13" i="2"/>
  <c r="M12" i="2"/>
  <c r="M11" i="2"/>
  <c r="M10" i="2"/>
  <c r="M9" i="2"/>
  <c r="W48" i="1"/>
  <c r="W47" i="1"/>
  <c r="W46" i="1"/>
  <c r="W45" i="1"/>
  <c r="W44" i="1"/>
  <c r="W43" i="1"/>
  <c r="W42" i="1"/>
  <c r="W41" i="1"/>
  <c r="W32" i="1"/>
  <c r="W31" i="1"/>
  <c r="W30" i="1"/>
  <c r="W29" i="1"/>
  <c r="W28" i="1"/>
  <c r="W27" i="1"/>
  <c r="W26" i="1"/>
  <c r="W25" i="1"/>
  <c r="W16" i="1"/>
  <c r="W15" i="1"/>
  <c r="W14" i="1"/>
  <c r="W13" i="1"/>
  <c r="W12" i="1"/>
  <c r="W11" i="1"/>
  <c r="W10" i="1"/>
  <c r="W9" i="1"/>
  <c r="R64" i="1"/>
  <c r="R63" i="1"/>
  <c r="R62" i="1"/>
  <c r="R61" i="1"/>
  <c r="R60" i="1"/>
  <c r="R59" i="1"/>
  <c r="R58" i="1"/>
  <c r="R57" i="1"/>
  <c r="R48" i="1"/>
  <c r="R47" i="1"/>
  <c r="R46" i="1"/>
  <c r="R45" i="1"/>
  <c r="R44" i="1"/>
  <c r="R43" i="1"/>
  <c r="R42" i="1"/>
  <c r="R41" i="1"/>
  <c r="R32" i="1"/>
  <c r="R31" i="1"/>
  <c r="R30" i="1"/>
  <c r="R29" i="1"/>
  <c r="R28" i="1"/>
  <c r="R27" i="1"/>
  <c r="R26" i="1"/>
  <c r="R25" i="1"/>
  <c r="R16" i="1"/>
  <c r="R15" i="1"/>
  <c r="R14" i="1"/>
  <c r="R13" i="1"/>
  <c r="R12" i="1"/>
  <c r="R11" i="1"/>
  <c r="R10" i="1"/>
  <c r="R9" i="1"/>
  <c r="M32" i="1"/>
  <c r="M31" i="1"/>
  <c r="M30" i="1"/>
  <c r="M29" i="1"/>
  <c r="M28" i="1"/>
  <c r="M27" i="1"/>
  <c r="M26" i="1"/>
  <c r="M25" i="1"/>
  <c r="M16" i="1"/>
  <c r="M15" i="1"/>
  <c r="M14" i="1"/>
  <c r="M13" i="1"/>
  <c r="M12" i="1"/>
  <c r="M10" i="1"/>
  <c r="M9" i="1"/>
  <c r="M11" i="1"/>
  <c r="C27" i="5"/>
  <c r="C26" i="5"/>
  <c r="C25" i="5"/>
  <c r="C24" i="5"/>
  <c r="C23" i="5"/>
  <c r="C22" i="5"/>
  <c r="C21" i="5"/>
  <c r="C20" i="5"/>
  <c r="C27" i="4"/>
  <c r="C26" i="4"/>
  <c r="C25" i="4"/>
  <c r="C24" i="4"/>
  <c r="C23" i="4"/>
  <c r="C22" i="4"/>
  <c r="C21" i="4"/>
  <c r="C20" i="4"/>
  <c r="C27" i="3"/>
  <c r="C26" i="3"/>
  <c r="C25" i="3"/>
  <c r="C24" i="3"/>
  <c r="C23" i="3"/>
  <c r="C22" i="3"/>
  <c r="C21" i="3"/>
  <c r="C20" i="3"/>
  <c r="C27" i="2"/>
  <c r="C26" i="2"/>
  <c r="C25" i="2"/>
  <c r="C24" i="2"/>
  <c r="C23" i="2"/>
  <c r="C22" i="2"/>
  <c r="C21" i="2"/>
  <c r="C20" i="2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<sst xmlns="http://schemas.openxmlformats.org/spreadsheetml/2006/main" count="1031" uniqueCount="103">
  <si>
    <t>Reminiscence Weapons and Armor</t>
  </si>
  <si>
    <t>Lvl 1</t>
  </si>
  <si>
    <t>Lvl 99</t>
  </si>
  <si>
    <t>Max Hit Points</t>
  </si>
  <si>
    <t>MHP</t>
  </si>
  <si>
    <t>Max Magic Points</t>
  </si>
  <si>
    <t>MMP</t>
  </si>
  <si>
    <t>Attack</t>
  </si>
  <si>
    <t>ATK</t>
  </si>
  <si>
    <t>Defense</t>
  </si>
  <si>
    <t>DEF</t>
  </si>
  <si>
    <t>Magic Attack</t>
  </si>
  <si>
    <t>MAT</t>
  </si>
  <si>
    <t>Magic Defense</t>
  </si>
  <si>
    <t>MDF</t>
  </si>
  <si>
    <t>Agility</t>
  </si>
  <si>
    <t>AGI</t>
  </si>
  <si>
    <t>Luck</t>
  </si>
  <si>
    <t>LUK</t>
  </si>
  <si>
    <t>Average Class Stats</t>
  </si>
  <si>
    <t>Quick Stat Calculator</t>
  </si>
  <si>
    <t>Enter Level to calculate average stats</t>
  </si>
  <si>
    <t>Level</t>
  </si>
  <si>
    <t>Lvl</t>
  </si>
  <si>
    <t>Recommended Stat Increases</t>
  </si>
  <si>
    <t>Weapons</t>
  </si>
  <si>
    <t>% of Class Stat</t>
  </si>
  <si>
    <t>Accessory</t>
  </si>
  <si>
    <t>Head</t>
  </si>
  <si>
    <t>Body</t>
  </si>
  <si>
    <t>Shield</t>
  </si>
  <si>
    <t>Weapon</t>
  </si>
  <si>
    <t>Type</t>
  </si>
  <si>
    <t>ATK+</t>
  </si>
  <si>
    <t>DEF+</t>
  </si>
  <si>
    <t>MAT+</t>
  </si>
  <si>
    <t>MDF+</t>
  </si>
  <si>
    <t>AGI+</t>
  </si>
  <si>
    <t>LUK+</t>
  </si>
  <si>
    <t>Kormaw's Slingshot</t>
  </si>
  <si>
    <t>Slingshot</t>
  </si>
  <si>
    <t>%ATK</t>
  </si>
  <si>
    <t>%DEF</t>
  </si>
  <si>
    <t>%MAT</t>
  </si>
  <si>
    <t>%MDF</t>
  </si>
  <si>
    <t>%AGI</t>
  </si>
  <si>
    <t>%LUK</t>
  </si>
  <si>
    <t>%MHP</t>
  </si>
  <si>
    <t>%MMP</t>
  </si>
  <si>
    <t>MHP+</t>
  </si>
  <si>
    <t>MMP+</t>
  </si>
  <si>
    <t>Special Notes:</t>
  </si>
  <si>
    <t>Rusted Slingshot</t>
  </si>
  <si>
    <t>10% chance poison
+2% EVA
-2% HIT</t>
  </si>
  <si>
    <t>Short Sword</t>
  </si>
  <si>
    <t>Sword</t>
  </si>
  <si>
    <t>Long Sword</t>
  </si>
  <si>
    <t>preference</t>
  </si>
  <si>
    <t>Falchion</t>
  </si>
  <si>
    <t>Stunning Blade</t>
  </si>
  <si>
    <t>Vero's Diary</t>
  </si>
  <si>
    <t>Book</t>
  </si>
  <si>
    <t>History Book</t>
  </si>
  <si>
    <t>10% chance sleep</t>
  </si>
  <si>
    <t>Stone Tablet</t>
  </si>
  <si>
    <t>Bandana</t>
  </si>
  <si>
    <t>Leather Bandana</t>
  </si>
  <si>
    <t>General</t>
  </si>
  <si>
    <t>Buckler</t>
  </si>
  <si>
    <t>Small Shleid</t>
  </si>
  <si>
    <t>Round Shield</t>
  </si>
  <si>
    <t>Kormaw's Loincloth</t>
  </si>
  <si>
    <t>Leather Top</t>
  </si>
  <si>
    <t>Up-Scale</t>
  </si>
  <si>
    <t>Dashing Cloak</t>
  </si>
  <si>
    <t>Murse</t>
  </si>
  <si>
    <t>Allows for the use of the "Brag about travels" skill</t>
  </si>
  <si>
    <t>Tacky Fadora</t>
  </si>
  <si>
    <t>Fancy Clothes</t>
  </si>
  <si>
    <t>Lucky Armband</t>
  </si>
  <si>
    <t>CRI +5%</t>
  </si>
  <si>
    <t>Silk Cloak</t>
  </si>
  <si>
    <t>Light Armor</t>
  </si>
  <si>
    <t>Bronze Plate</t>
  </si>
  <si>
    <t>Turban</t>
  </si>
  <si>
    <t>Feather Cap</t>
  </si>
  <si>
    <t>Rubber Gloves</t>
  </si>
  <si>
    <t>Prevents the user from becoming paralyzed and increases lightning resistance</t>
  </si>
  <si>
    <t>Bow</t>
  </si>
  <si>
    <t>10% Chance Stun
Two-handed</t>
  </si>
  <si>
    <t>Birch Bow</t>
  </si>
  <si>
    <t>Balsawood Bow</t>
  </si>
  <si>
    <t>Splintered Axe</t>
  </si>
  <si>
    <t>Axe</t>
  </si>
  <si>
    <t>Chipped Axe</t>
  </si>
  <si>
    <t>Staff</t>
  </si>
  <si>
    <t>"Magical" Stick</t>
  </si>
  <si>
    <t>Telenor's Staff</t>
  </si>
  <si>
    <t>Spiky Shield</t>
  </si>
  <si>
    <t>Piercing Arrows*</t>
  </si>
  <si>
    <t>CRI +5%
*not yet working</t>
  </si>
  <si>
    <t>Anti-venom Perfume</t>
  </si>
  <si>
    <t>Prevents the user from becoming poisoned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</si>
</sst>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" fontId="0" fillId="3" borderId="1" xfId="0" applyNumberFormat="1" applyFill="1" applyBorder="1"/>
    <xf numFmtId="0" fontId="2" fillId="3" borderId="4" xfId="0" applyFont="1" applyFill="1" applyBorder="1"/>
    <xf numFmtId="0" fontId="0" fillId="3" borderId="2" xfId="0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0" fontId="0" fillId="3" borderId="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5" borderId="1" xfId="0" applyFont="1" applyFill="1" applyBorder="1"/>
    <xf numFmtId="0" fontId="2" fillId="2" borderId="10" xfId="0" applyFont="1" applyFill="1" applyBorder="1" applyAlignment="1">
      <alignment horizontal="center"/>
    </xf>
    <xf numFmtId="9" fontId="2" fillId="3" borderId="11" xfId="1" applyFont="1" applyFill="1" applyBorder="1"/>
    <xf numFmtId="9" fontId="2" fillId="3" borderId="12" xfId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2" fillId="8" borderId="1" xfId="0" applyFont="1" applyFill="1" applyBorder="1"/>
    <xf numFmtId="0" fontId="2" fillId="8" borderId="4" xfId="0" applyFont="1" applyFill="1" applyBorder="1"/>
    <xf numFmtId="1" fontId="0" fillId="8" borderId="5" xfId="0" applyNumberFormat="1" applyFill="1" applyBorder="1"/>
    <xf numFmtId="0" fontId="0" fillId="8" borderId="2" xfId="0" applyFill="1" applyBorder="1"/>
    <xf numFmtId="9" fontId="2" fillId="8" borderId="11" xfId="1" applyFont="1" applyFill="1" applyBorder="1"/>
    <xf numFmtId="1" fontId="0" fillId="8" borderId="1" xfId="0" applyNumberFormat="1" applyFill="1" applyBorder="1"/>
    <xf numFmtId="0" fontId="4" fillId="9" borderId="0" xfId="0" applyFont="1" applyFill="1" applyAlignment="1">
      <alignment horizontal="left"/>
    </xf>
    <xf numFmtId="0" fontId="2" fillId="9" borderId="1" xfId="0" applyFont="1" applyFill="1" applyBorder="1"/>
    <xf numFmtId="0" fontId="2" fillId="9" borderId="4" xfId="0" applyFont="1" applyFill="1" applyBorder="1"/>
    <xf numFmtId="1" fontId="0" fillId="9" borderId="5" xfId="0" applyNumberFormat="1" applyFill="1" applyBorder="1"/>
    <xf numFmtId="0" fontId="0" fillId="9" borderId="2" xfId="0" applyFill="1" applyBorder="1"/>
    <xf numFmtId="9" fontId="2" fillId="9" borderId="11" xfId="1" applyFont="1" applyFill="1" applyBorder="1"/>
    <xf numFmtId="1" fontId="0" fillId="9" borderId="1" xfId="0" applyNumberFormat="1" applyFill="1" applyBorder="1"/>
    <xf numFmtId="0" fontId="4" fillId="10" borderId="0" xfId="0" applyFont="1" applyFill="1" applyAlignment="1">
      <alignment horizontal="left"/>
    </xf>
    <xf numFmtId="0" fontId="2" fillId="10" borderId="1" xfId="0" applyFont="1" applyFill="1" applyBorder="1"/>
    <xf numFmtId="0" fontId="2" fillId="10" borderId="4" xfId="0" applyFont="1" applyFill="1" applyBorder="1"/>
    <xf numFmtId="1" fontId="0" fillId="10" borderId="5" xfId="0" applyNumberFormat="1" applyFill="1" applyBorder="1"/>
    <xf numFmtId="0" fontId="0" fillId="10" borderId="2" xfId="0" applyFill="1" applyBorder="1"/>
    <xf numFmtId="9" fontId="2" fillId="10" borderId="11" xfId="1" applyFont="1" applyFill="1" applyBorder="1"/>
    <xf numFmtId="1" fontId="0" fillId="10" borderId="1" xfId="0" applyNumberFormat="1" applyFill="1" applyBorder="1"/>
    <xf numFmtId="0" fontId="4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7" borderId="4" xfId="0" applyFont="1" applyFill="1" applyBorder="1"/>
    <xf numFmtId="1" fontId="0" fillId="7" borderId="5" xfId="0" applyNumberFormat="1" applyFill="1" applyBorder="1"/>
    <xf numFmtId="0" fontId="0" fillId="7" borderId="2" xfId="0" applyFill="1" applyBorder="1"/>
    <xf numFmtId="9" fontId="2" fillId="7" borderId="11" xfId="1" applyFont="1" applyFill="1" applyBorder="1"/>
    <xf numFmtId="1" fontId="0" fillId="7" borderId="1" xfId="0" applyNumberFormat="1" applyFill="1" applyBorder="1"/>
    <xf numFmtId="0" fontId="4" fillId="11" borderId="0" xfId="0" applyFont="1" applyFill="1" applyAlignment="1">
      <alignment horizontal="left"/>
    </xf>
    <xf numFmtId="0" fontId="2" fillId="11" borderId="1" xfId="0" applyFont="1" applyFill="1" applyBorder="1"/>
    <xf numFmtId="0" fontId="2" fillId="11" borderId="4" xfId="0" applyFont="1" applyFill="1" applyBorder="1"/>
    <xf numFmtId="1" fontId="0" fillId="11" borderId="5" xfId="0" applyNumberFormat="1" applyFill="1" applyBorder="1"/>
    <xf numFmtId="0" fontId="0" fillId="11" borderId="2" xfId="0" applyFill="1" applyBorder="1"/>
    <xf numFmtId="9" fontId="2" fillId="11" borderId="11" xfId="1" applyFont="1" applyFill="1" applyBorder="1"/>
    <xf numFmtId="1" fontId="0" fillId="11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0" borderId="13" xfId="0" applyBorder="1"/>
    <xf numFmtId="0" fontId="2" fillId="11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/>
    <xf numFmtId="0" fontId="0" fillId="5" borderId="1" xfId="0" applyFill="1" applyBorder="1"/>
    <xf numFmtId="9" fontId="0" fillId="5" borderId="1" xfId="1" applyFont="1" applyFill="1" applyBorder="1"/>
    <xf numFmtId="9" fontId="0" fillId="5" borderId="13" xfId="1" applyFont="1" applyFill="1" applyBorder="1"/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10" borderId="1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  <color rgb="FF33CCFF"/>
      <color rgb="FF66FF66"/>
      <color rgb="FFFF5353"/>
      <color rgb="FFFF3B3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tabSelected="1" topLeftCell="A17" workbookViewId="0">
      <selection activeCell="F34" sqref="F34"/>
    </sheetView>
  </sheetViews>
  <sheetFormatPr defaultRowHeight="15" x14ac:dyDescent="0.25"/>
  <cols>
    <col min="1" max="1" width="17.140625" bestFit="1" customWidth="1"/>
    <col min="6" max="6" width="16.7109375" bestFit="1" customWidth="1"/>
    <col min="7" max="7" width="9.140625" customWidth="1"/>
    <col min="8" max="8" width="13.7109375" bestFit="1" customWidth="1"/>
    <col min="11" max="11" width="9.140625" bestFit="1" customWidth="1"/>
  </cols>
  <sheetData>
    <row r="1" spans="1:38" ht="18.75" x14ac:dyDescent="0.3">
      <c r="A1" s="82" t="s">
        <v>0</v>
      </c>
      <c r="B1" s="82"/>
      <c r="C1" s="82"/>
      <c r="D1" s="82"/>
      <c r="E1" s="82"/>
    </row>
    <row r="2" spans="1:38" s="1" customFormat="1" ht="18.75" x14ac:dyDescent="0.3">
      <c r="A2" s="47" t="s">
        <v>31</v>
      </c>
      <c r="B2" s="18"/>
      <c r="C2" s="18"/>
      <c r="D2" s="18"/>
      <c r="E2" s="18"/>
    </row>
    <row r="4" spans="1:38" ht="18.75" x14ac:dyDescent="0.3">
      <c r="A4" s="82" t="s">
        <v>19</v>
      </c>
      <c r="B4" s="82"/>
      <c r="C4" s="1"/>
      <c r="D4" s="1"/>
      <c r="F4" s="82" t="s">
        <v>24</v>
      </c>
      <c r="G4" s="82"/>
      <c r="H4" s="82"/>
    </row>
    <row r="5" spans="1:38" ht="15.75" thickBot="1" x14ac:dyDescent="0.3">
      <c r="A5" s="2"/>
      <c r="B5" s="1"/>
      <c r="C5" s="12"/>
      <c r="D5" s="12"/>
      <c r="F5" s="57" t="s">
        <v>25</v>
      </c>
    </row>
    <row r="6" spans="1:38" x14ac:dyDescent="0.25">
      <c r="A6" s="1"/>
      <c r="B6" s="1"/>
      <c r="C6" s="10" t="s">
        <v>1</v>
      </c>
      <c r="D6" s="11" t="s">
        <v>2</v>
      </c>
      <c r="H6" s="14" t="s">
        <v>26</v>
      </c>
      <c r="J6" s="79" t="s">
        <v>39</v>
      </c>
      <c r="K6" s="79"/>
      <c r="L6" s="79"/>
      <c r="M6" s="79"/>
      <c r="O6" s="79" t="s">
        <v>54</v>
      </c>
      <c r="P6" s="79"/>
      <c r="Q6" s="79"/>
      <c r="R6" s="79"/>
      <c r="T6" s="79" t="s">
        <v>60</v>
      </c>
      <c r="U6" s="79"/>
      <c r="V6" s="79"/>
      <c r="W6" s="79"/>
      <c r="Y6" s="79" t="s">
        <v>91</v>
      </c>
      <c r="Z6" s="79"/>
      <c r="AA6" s="79"/>
      <c r="AB6" s="79"/>
      <c r="AD6" s="79" t="s">
        <v>92</v>
      </c>
      <c r="AE6" s="79"/>
      <c r="AF6" s="79"/>
      <c r="AG6" s="79"/>
      <c r="AI6" s="79" t="s">
        <v>96</v>
      </c>
      <c r="AJ6" s="79"/>
      <c r="AK6" s="79"/>
      <c r="AL6" s="79"/>
    </row>
    <row r="7" spans="1:38" x14ac:dyDescent="0.25">
      <c r="A7" s="48" t="s">
        <v>3</v>
      </c>
      <c r="B7" s="49" t="s">
        <v>4</v>
      </c>
      <c r="C7" s="50">
        <v>70</v>
      </c>
      <c r="D7" s="51">
        <v>7000</v>
      </c>
      <c r="F7" s="48" t="s">
        <v>3</v>
      </c>
      <c r="G7" s="49" t="s">
        <v>4</v>
      </c>
      <c r="H7" s="52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  <c r="T7" s="54" t="s">
        <v>22</v>
      </c>
      <c r="U7" s="62">
        <v>4</v>
      </c>
      <c r="V7" s="55"/>
      <c r="W7" s="55"/>
      <c r="Y7" s="54" t="s">
        <v>22</v>
      </c>
      <c r="Z7" s="62">
        <v>6</v>
      </c>
      <c r="AA7" s="55"/>
      <c r="AB7" s="55"/>
      <c r="AD7" s="54" t="s">
        <v>22</v>
      </c>
      <c r="AE7" s="62">
        <v>6</v>
      </c>
      <c r="AF7" s="55"/>
      <c r="AG7" s="55"/>
      <c r="AI7" s="54" t="s">
        <v>22</v>
      </c>
      <c r="AJ7" s="62">
        <v>6</v>
      </c>
      <c r="AK7" s="55"/>
      <c r="AL7" s="55"/>
    </row>
    <row r="8" spans="1:38" x14ac:dyDescent="0.25">
      <c r="A8" s="48" t="s">
        <v>5</v>
      </c>
      <c r="B8" s="49" t="s">
        <v>6</v>
      </c>
      <c r="C8" s="50">
        <v>15</v>
      </c>
      <c r="D8" s="51">
        <v>1500</v>
      </c>
      <c r="F8" s="48" t="s">
        <v>5</v>
      </c>
      <c r="G8" s="49" t="s">
        <v>6</v>
      </c>
      <c r="H8" s="52"/>
      <c r="J8" s="54" t="s">
        <v>32</v>
      </c>
      <c r="K8" s="62" t="s">
        <v>40</v>
      </c>
      <c r="L8" s="55"/>
      <c r="M8" s="55"/>
      <c r="O8" s="54" t="s">
        <v>32</v>
      </c>
      <c r="P8" s="62" t="s">
        <v>55</v>
      </c>
      <c r="Q8" s="55"/>
      <c r="R8" s="55"/>
      <c r="T8" s="54" t="s">
        <v>32</v>
      </c>
      <c r="U8" s="62" t="s">
        <v>61</v>
      </c>
      <c r="V8" s="55"/>
      <c r="W8" s="55"/>
      <c r="Y8" s="54" t="s">
        <v>32</v>
      </c>
      <c r="Z8" s="62" t="s">
        <v>88</v>
      </c>
      <c r="AA8" s="55"/>
      <c r="AB8" s="55"/>
      <c r="AD8" s="54" t="s">
        <v>32</v>
      </c>
      <c r="AE8" s="62" t="s">
        <v>93</v>
      </c>
      <c r="AF8" s="55"/>
      <c r="AG8" s="55"/>
      <c r="AI8" s="54" t="s">
        <v>32</v>
      </c>
      <c r="AJ8" s="62" t="s">
        <v>95</v>
      </c>
      <c r="AK8" s="55"/>
      <c r="AL8" s="55"/>
    </row>
    <row r="9" spans="1:3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>
        <v>0.25</v>
      </c>
      <c r="J9" s="54" t="s">
        <v>47</v>
      </c>
      <c r="K9" s="63">
        <v>0</v>
      </c>
      <c r="L9" s="54" t="s">
        <v>49</v>
      </c>
      <c r="M9" s="65">
        <f>ROUND(K9*($C$7+(K7-1)*($D$7-$C$7)/98),0)</f>
        <v>0</v>
      </c>
      <c r="O9" s="54" t="s">
        <v>47</v>
      </c>
      <c r="P9" s="63">
        <v>0</v>
      </c>
      <c r="Q9" s="54" t="s">
        <v>49</v>
      </c>
      <c r="R9" s="65">
        <f>ROUND(P9*($C$7+(P7-1)*($D$7-$C$7)/98),0)</f>
        <v>0</v>
      </c>
      <c r="T9" s="54" t="s">
        <v>47</v>
      </c>
      <c r="U9" s="63">
        <v>0</v>
      </c>
      <c r="V9" s="54" t="s">
        <v>49</v>
      </c>
      <c r="W9" s="65">
        <f>ROUND(U9*($C$7+(U7-1)*($D$7-$C$7)/98),0)</f>
        <v>0</v>
      </c>
      <c r="Y9" s="54" t="s">
        <v>47</v>
      </c>
      <c r="Z9" s="63">
        <v>0</v>
      </c>
      <c r="AA9" s="54" t="s">
        <v>49</v>
      </c>
      <c r="AB9" s="65">
        <f>ROUND(Z9*($C$7+(Z7-1)*($D$7-$C$7)/98),0)</f>
        <v>0</v>
      </c>
      <c r="AD9" s="54" t="s">
        <v>47</v>
      </c>
      <c r="AE9" s="63">
        <v>0</v>
      </c>
      <c r="AF9" s="54" t="s">
        <v>49</v>
      </c>
      <c r="AG9" s="65">
        <f>ROUND(AE9*($C$7+(AE7-1)*($D$7-$C$7)/98),0)</f>
        <v>0</v>
      </c>
      <c r="AI9" s="54" t="s">
        <v>47</v>
      </c>
      <c r="AJ9" s="63">
        <v>0</v>
      </c>
      <c r="AK9" s="54" t="s">
        <v>49</v>
      </c>
      <c r="AL9" s="65">
        <f>ROUND(AJ9*($C$7+(AJ7-1)*($D$7-$C$7)/98),0)</f>
        <v>0</v>
      </c>
    </row>
    <row r="10" spans="1:3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/>
      <c r="J10" s="54" t="s">
        <v>48</v>
      </c>
      <c r="K10" s="63">
        <v>0</v>
      </c>
      <c r="L10" s="54" t="s">
        <v>50</v>
      </c>
      <c r="M10" s="65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5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5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5">
        <f>ROUND(Z10*($C$8+(Z7-1)*($D$8-$C$8)/98),0)</f>
        <v>0</v>
      </c>
      <c r="AD10" s="54" t="s">
        <v>48</v>
      </c>
      <c r="AE10" s="63">
        <v>0</v>
      </c>
      <c r="AF10" s="54" t="s">
        <v>50</v>
      </c>
      <c r="AG10" s="65">
        <f>ROUND(AE10*($C$8+(AE7-1)*($D$8-$C$8)/98),0)</f>
        <v>0</v>
      </c>
      <c r="AI10" s="54" t="s">
        <v>48</v>
      </c>
      <c r="AJ10" s="63">
        <v>0</v>
      </c>
      <c r="AK10" s="54" t="s">
        <v>50</v>
      </c>
      <c r="AL10" s="65">
        <f>ROUND(AJ10*($C$8+(AJ7-1)*($D$8-$C$8)/98),0)</f>
        <v>0</v>
      </c>
    </row>
    <row r="11" spans="1:38" x14ac:dyDescent="0.25">
      <c r="A11" s="48" t="s">
        <v>11</v>
      </c>
      <c r="B11" s="49" t="s">
        <v>12</v>
      </c>
      <c r="C11" s="50">
        <v>15</v>
      </c>
      <c r="D11" s="51">
        <v>300</v>
      </c>
      <c r="F11" s="48" t="s">
        <v>11</v>
      </c>
      <c r="G11" s="49" t="s">
        <v>12</v>
      </c>
      <c r="H11" s="52">
        <v>0.25</v>
      </c>
      <c r="J11" s="54" t="s">
        <v>41</v>
      </c>
      <c r="K11" s="63">
        <v>0.15</v>
      </c>
      <c r="L11" s="54" t="s">
        <v>33</v>
      </c>
      <c r="M11" s="65">
        <f>ROUND(K11*($C$9+(K7-1)*($D$9-$C$9)/98),0)</f>
        <v>2</v>
      </c>
      <c r="O11" s="54" t="s">
        <v>41</v>
      </c>
      <c r="P11" s="63">
        <v>0.2</v>
      </c>
      <c r="Q11" s="54" t="s">
        <v>33</v>
      </c>
      <c r="R11" s="65">
        <f>ROUND(P11*($C$9+(P7-1)*($D$9-$C$9)/98),0)</f>
        <v>3</v>
      </c>
      <c r="T11" s="54" t="s">
        <v>41</v>
      </c>
      <c r="U11" s="63">
        <v>0.2</v>
      </c>
      <c r="V11" s="54" t="s">
        <v>33</v>
      </c>
      <c r="W11" s="65">
        <f>ROUND(U11*($C$9+(U7-1)*($D$9-$C$9)/98),0)</f>
        <v>5</v>
      </c>
      <c r="Y11" s="54" t="s">
        <v>41</v>
      </c>
      <c r="Z11" s="63">
        <v>0.2</v>
      </c>
      <c r="AA11" s="54" t="s">
        <v>33</v>
      </c>
      <c r="AB11" s="65">
        <f>ROUND(Z11*($C$9+(Z7-1)*($D$9-$C$9)/98),0)</f>
        <v>6</v>
      </c>
      <c r="AD11" s="54" t="s">
        <v>41</v>
      </c>
      <c r="AE11" s="63">
        <v>0.25</v>
      </c>
      <c r="AF11" s="54" t="s">
        <v>33</v>
      </c>
      <c r="AG11" s="65">
        <f>ROUND(AE11*($C$9+(AE7-1)*($D$9-$C$9)/98),0)</f>
        <v>7</v>
      </c>
      <c r="AI11" s="54" t="s">
        <v>41</v>
      </c>
      <c r="AJ11" s="63">
        <v>0.15</v>
      </c>
      <c r="AK11" s="54" t="s">
        <v>33</v>
      </c>
      <c r="AL11" s="65">
        <f>ROUND(AJ11*($C$9+(AJ7-1)*($D$9-$C$9)/98),0)</f>
        <v>4</v>
      </c>
    </row>
    <row r="12" spans="1:38" x14ac:dyDescent="0.25">
      <c r="A12" s="48" t="s">
        <v>13</v>
      </c>
      <c r="B12" s="49" t="s">
        <v>14</v>
      </c>
      <c r="C12" s="50">
        <v>15</v>
      </c>
      <c r="D12" s="51">
        <v>300</v>
      </c>
      <c r="F12" s="48" t="s">
        <v>13</v>
      </c>
      <c r="G12" s="49" t="s">
        <v>14</v>
      </c>
      <c r="H12" s="52"/>
      <c r="J12" s="54" t="s">
        <v>42</v>
      </c>
      <c r="K12" s="63">
        <v>0</v>
      </c>
      <c r="L12" s="54" t="s">
        <v>34</v>
      </c>
      <c r="M12" s="65">
        <f>ROUND(K12*($C$10+(K7-1)*($D$10-$C$10)/98),0)</f>
        <v>0</v>
      </c>
      <c r="O12" s="54" t="s">
        <v>42</v>
      </c>
      <c r="P12" s="63">
        <v>0</v>
      </c>
      <c r="Q12" s="54" t="s">
        <v>34</v>
      </c>
      <c r="R12" s="65">
        <f>ROUND(P12*($C$10+(P7-1)*($D$10-$C$10)/98),0)</f>
        <v>0</v>
      </c>
      <c r="T12" s="54" t="s">
        <v>42</v>
      </c>
      <c r="U12" s="63">
        <v>0</v>
      </c>
      <c r="V12" s="54" t="s">
        <v>34</v>
      </c>
      <c r="W12" s="65">
        <f>ROUND(U12*($C$10+(U7-1)*($D$10-$C$10)/98),0)</f>
        <v>0</v>
      </c>
      <c r="Y12" s="54" t="s">
        <v>42</v>
      </c>
      <c r="Z12" s="63">
        <v>0</v>
      </c>
      <c r="AA12" s="54" t="s">
        <v>34</v>
      </c>
      <c r="AB12" s="65">
        <f>ROUND(Z12*($C$10+(Z7-1)*($D$10-$C$10)/98),0)</f>
        <v>0</v>
      </c>
      <c r="AD12" s="54" t="s">
        <v>42</v>
      </c>
      <c r="AE12" s="63">
        <v>0</v>
      </c>
      <c r="AF12" s="54" t="s">
        <v>34</v>
      </c>
      <c r="AG12" s="65">
        <f>ROUND(AE12*($C$10+(AE7-1)*($D$10-$C$10)/98),0)</f>
        <v>0</v>
      </c>
      <c r="AI12" s="54" t="s">
        <v>42</v>
      </c>
      <c r="AJ12" s="63">
        <v>0</v>
      </c>
      <c r="AK12" s="54" t="s">
        <v>34</v>
      </c>
      <c r="AL12" s="65">
        <f>ROUND(AJ12*($C$10+(AJ7-1)*($D$10-$C$10)/98),0)</f>
        <v>0</v>
      </c>
    </row>
    <row r="13" spans="1:3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5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5">
        <f>ROUND(P13*($C$11+(P7-1)*($D$11-$C$11)/98),0)</f>
        <v>0</v>
      </c>
      <c r="T13" s="54" t="s">
        <v>43</v>
      </c>
      <c r="U13" s="63">
        <v>0.25</v>
      </c>
      <c r="V13" s="54" t="s">
        <v>35</v>
      </c>
      <c r="W13" s="65">
        <f>ROUND(U13*($C$11+(U7-1)*($D$11-$C$11)/98),0)</f>
        <v>6</v>
      </c>
      <c r="Y13" s="54" t="s">
        <v>43</v>
      </c>
      <c r="Z13" s="63">
        <v>0</v>
      </c>
      <c r="AA13" s="54" t="s">
        <v>35</v>
      </c>
      <c r="AB13" s="65">
        <f>ROUND(Z13*($C$11+(Z7-1)*($D$11-$C$11)/98),0)</f>
        <v>0</v>
      </c>
      <c r="AD13" s="54" t="s">
        <v>43</v>
      </c>
      <c r="AE13" s="63">
        <v>0</v>
      </c>
      <c r="AF13" s="54" t="s">
        <v>35</v>
      </c>
      <c r="AG13" s="65">
        <f>ROUND(AE13*($C$11+(AE7-1)*($D$11-$C$11)/98),0)</f>
        <v>0</v>
      </c>
      <c r="AI13" s="54" t="s">
        <v>43</v>
      </c>
      <c r="AJ13" s="63">
        <v>0.2</v>
      </c>
      <c r="AK13" s="54" t="s">
        <v>35</v>
      </c>
      <c r="AL13" s="65">
        <f>ROUND(AJ13*($C$11+(AJ7-1)*($D$11-$C$11)/98),0)</f>
        <v>6</v>
      </c>
    </row>
    <row r="14" spans="1:3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5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5">
        <f>ROUND(P14*($C$12+(P7-1)*($D$12-$C$12)/98),0)</f>
        <v>0</v>
      </c>
      <c r="T14" s="54" t="s">
        <v>44</v>
      </c>
      <c r="U14" s="63">
        <v>0</v>
      </c>
      <c r="V14" s="54" t="s">
        <v>36</v>
      </c>
      <c r="W14" s="65">
        <f>ROUND(U14*($C$12+(U7-1)*($D$12-$C$12)/98),0)</f>
        <v>0</v>
      </c>
      <c r="Y14" s="54" t="s">
        <v>44</v>
      </c>
      <c r="Z14" s="63">
        <v>0</v>
      </c>
      <c r="AA14" s="54" t="s">
        <v>36</v>
      </c>
      <c r="AB14" s="65">
        <f>ROUND(Z14*($C$12+(Z7-1)*($D$12-$C$12)/98),0)</f>
        <v>0</v>
      </c>
      <c r="AD14" s="54" t="s">
        <v>44</v>
      </c>
      <c r="AE14" s="63">
        <v>0</v>
      </c>
      <c r="AF14" s="54" t="s">
        <v>36</v>
      </c>
      <c r="AG14" s="65">
        <f>ROUND(AE14*($C$12+(AE7-1)*($D$12-$C$12)/98),0)</f>
        <v>0</v>
      </c>
      <c r="AI14" s="54" t="s">
        <v>44</v>
      </c>
      <c r="AJ14" s="63">
        <v>0</v>
      </c>
      <c r="AK14" s="54" t="s">
        <v>36</v>
      </c>
      <c r="AL14" s="65">
        <f>ROUND(AJ14*($C$12+(AJ7-1)*($D$12-$C$12)/98),0)</f>
        <v>0</v>
      </c>
    </row>
    <row r="15" spans="1:38" x14ac:dyDescent="0.25">
      <c r="J15" s="54" t="s">
        <v>45</v>
      </c>
      <c r="K15" s="63">
        <v>0</v>
      </c>
      <c r="L15" s="54" t="s">
        <v>37</v>
      </c>
      <c r="M15" s="65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5">
        <f>ROUND(P15*($C$13+(P7-1)*($D$13-$C$13)/98),0)</f>
        <v>0</v>
      </c>
      <c r="T15" s="54" t="s">
        <v>45</v>
      </c>
      <c r="U15" s="63">
        <v>0</v>
      </c>
      <c r="V15" s="54" t="s">
        <v>37</v>
      </c>
      <c r="W15" s="65">
        <f>ROUND(U15*($C$13+(U7-1)*($D$13-$C$13)/98),0)</f>
        <v>0</v>
      </c>
      <c r="Y15" s="54" t="s">
        <v>45</v>
      </c>
      <c r="Z15" s="63">
        <v>0</v>
      </c>
      <c r="AA15" s="54" t="s">
        <v>37</v>
      </c>
      <c r="AB15" s="65">
        <f>ROUND(Z15*($C$13+(Z7-1)*($D$13-$C$13)/98),0)</f>
        <v>0</v>
      </c>
      <c r="AD15" s="54" t="s">
        <v>45</v>
      </c>
      <c r="AE15" s="63">
        <v>0</v>
      </c>
      <c r="AF15" s="54" t="s">
        <v>37</v>
      </c>
      <c r="AG15" s="65">
        <f>ROUND(AE15*($C$13+(AE7-1)*($D$13-$C$13)/98),0)</f>
        <v>0</v>
      </c>
      <c r="AI15" s="54" t="s">
        <v>45</v>
      </c>
      <c r="AJ15" s="63">
        <v>0</v>
      </c>
      <c r="AK15" s="54" t="s">
        <v>37</v>
      </c>
      <c r="AL15" s="65">
        <f>ROUND(AJ15*($C$13+(AJ7-1)*($D$13-$C$13)/98),0)</f>
        <v>0</v>
      </c>
    </row>
    <row r="16" spans="1:38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5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5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5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5">
        <f>ROUND(Z16*($C$14+(Z7-1)*($D$14-$C$14)/98),0)</f>
        <v>0</v>
      </c>
      <c r="AD16" s="56" t="s">
        <v>46</v>
      </c>
      <c r="AE16" s="64">
        <v>0</v>
      </c>
      <c r="AF16" s="56" t="s">
        <v>38</v>
      </c>
      <c r="AG16" s="65">
        <f>ROUND(AE16*($C$14+(AE7-1)*($D$14-$C$14)/98),0)</f>
        <v>0</v>
      </c>
      <c r="AI16" s="56" t="s">
        <v>46</v>
      </c>
      <c r="AJ16" s="64">
        <v>0.03</v>
      </c>
      <c r="AK16" s="56" t="s">
        <v>38</v>
      </c>
      <c r="AL16" s="65">
        <f>ROUND(AJ16*($C$14+(AJ7-1)*($D$14-$C$14)/98),0)</f>
        <v>1</v>
      </c>
    </row>
    <row r="17" spans="1:38" x14ac:dyDescent="0.25">
      <c r="A17" t="s">
        <v>21</v>
      </c>
      <c r="J17" s="80" t="s">
        <v>51</v>
      </c>
      <c r="K17" s="80"/>
      <c r="L17" s="80"/>
      <c r="M17" s="80"/>
      <c r="O17" s="80" t="s">
        <v>51</v>
      </c>
      <c r="P17" s="80"/>
      <c r="Q17" s="80"/>
      <c r="R17" s="80"/>
      <c r="T17" s="80" t="s">
        <v>51</v>
      </c>
      <c r="U17" s="80"/>
      <c r="V17" s="80"/>
      <c r="W17" s="80"/>
      <c r="Y17" s="80" t="s">
        <v>51</v>
      </c>
      <c r="Z17" s="80"/>
      <c r="AA17" s="80"/>
      <c r="AB17" s="80"/>
      <c r="AD17" s="80" t="s">
        <v>51</v>
      </c>
      <c r="AE17" s="80"/>
      <c r="AF17" s="80"/>
      <c r="AG17" s="80"/>
      <c r="AI17" s="80" t="s">
        <v>51</v>
      </c>
      <c r="AJ17" s="80"/>
      <c r="AK17" s="80"/>
      <c r="AL17" s="80"/>
    </row>
    <row r="18" spans="1:38" x14ac:dyDescent="0.25">
      <c r="J18" s="70"/>
      <c r="K18" s="71"/>
      <c r="L18" s="71"/>
      <c r="M18" s="72"/>
      <c r="O18" s="70"/>
      <c r="P18" s="71"/>
      <c r="Q18" s="71"/>
      <c r="R18" s="72"/>
      <c r="T18" s="70"/>
      <c r="U18" s="71"/>
      <c r="V18" s="71"/>
      <c r="W18" s="72"/>
      <c r="Y18" s="70"/>
      <c r="Z18" s="71"/>
      <c r="AA18" s="71"/>
      <c r="AB18" s="72"/>
      <c r="AD18" s="70"/>
      <c r="AE18" s="71"/>
      <c r="AF18" s="71"/>
      <c r="AG18" s="72"/>
      <c r="AI18" s="70"/>
      <c r="AJ18" s="71"/>
      <c r="AK18" s="71"/>
      <c r="AL18" s="72"/>
    </row>
    <row r="19" spans="1:38" s="1" customFormat="1" x14ac:dyDescent="0.25">
      <c r="A19" s="13" t="s">
        <v>22</v>
      </c>
      <c r="B19" s="13" t="s">
        <v>23</v>
      </c>
      <c r="C19" s="13">
        <v>99</v>
      </c>
      <c r="J19" s="73"/>
      <c r="K19" s="74"/>
      <c r="L19" s="74"/>
      <c r="M19" s="75"/>
      <c r="O19" s="73"/>
      <c r="P19" s="74"/>
      <c r="Q19" s="74"/>
      <c r="R19" s="75"/>
      <c r="T19" s="73"/>
      <c r="U19" s="74"/>
      <c r="V19" s="74"/>
      <c r="W19" s="75"/>
      <c r="Y19" s="73"/>
      <c r="Z19" s="74"/>
      <c r="AA19" s="74"/>
      <c r="AB19" s="75"/>
      <c r="AD19" s="73"/>
      <c r="AE19" s="74"/>
      <c r="AF19" s="74"/>
      <c r="AG19" s="75"/>
      <c r="AI19" s="73"/>
      <c r="AJ19" s="74"/>
      <c r="AK19" s="74"/>
      <c r="AL19" s="75"/>
    </row>
    <row r="20" spans="1:38" x14ac:dyDescent="0.25">
      <c r="A20" s="48" t="s">
        <v>3</v>
      </c>
      <c r="B20" s="48" t="s">
        <v>4</v>
      </c>
      <c r="C20" s="53">
        <f t="shared" ref="C20:C27" si="0">C7+($C$19-1)*(D7-C7)/98</f>
        <v>7000</v>
      </c>
      <c r="J20" s="76"/>
      <c r="K20" s="77"/>
      <c r="L20" s="77"/>
      <c r="M20" s="78"/>
      <c r="O20" s="76"/>
      <c r="P20" s="77"/>
      <c r="Q20" s="77"/>
      <c r="R20" s="78"/>
      <c r="T20" s="76"/>
      <c r="U20" s="77"/>
      <c r="V20" s="77"/>
      <c r="W20" s="78"/>
      <c r="Y20" s="76"/>
      <c r="Z20" s="77"/>
      <c r="AA20" s="77"/>
      <c r="AB20" s="78"/>
      <c r="AD20" s="76"/>
      <c r="AE20" s="77"/>
      <c r="AF20" s="77"/>
      <c r="AG20" s="78"/>
      <c r="AI20" s="76"/>
      <c r="AJ20" s="77"/>
      <c r="AK20" s="77"/>
      <c r="AL20" s="78"/>
    </row>
    <row r="21" spans="1:38" x14ac:dyDescent="0.25">
      <c r="A21" s="48" t="s">
        <v>5</v>
      </c>
      <c r="B21" s="48" t="s">
        <v>6</v>
      </c>
      <c r="C21" s="53">
        <f t="shared" si="0"/>
        <v>1500</v>
      </c>
    </row>
    <row r="22" spans="1:38" x14ac:dyDescent="0.25">
      <c r="A22" s="3" t="s">
        <v>7</v>
      </c>
      <c r="B22" s="3" t="s">
        <v>8</v>
      </c>
      <c r="C22" s="4">
        <f t="shared" si="0"/>
        <v>300</v>
      </c>
      <c r="J22" s="79" t="s">
        <v>52</v>
      </c>
      <c r="K22" s="79"/>
      <c r="L22" s="79"/>
      <c r="M22" s="79"/>
      <c r="O22" s="79" t="s">
        <v>56</v>
      </c>
      <c r="P22" s="79"/>
      <c r="Q22" s="79"/>
      <c r="R22" s="79"/>
      <c r="T22" s="79" t="s">
        <v>62</v>
      </c>
      <c r="U22" s="79"/>
      <c r="V22" s="79"/>
      <c r="W22" s="79"/>
      <c r="Y22" s="79" t="s">
        <v>90</v>
      </c>
      <c r="Z22" s="79"/>
      <c r="AA22" s="79"/>
      <c r="AB22" s="79"/>
      <c r="AD22" s="79" t="s">
        <v>94</v>
      </c>
      <c r="AE22" s="79"/>
      <c r="AF22" s="79"/>
      <c r="AG22" s="79"/>
      <c r="AI22" s="79" t="s">
        <v>97</v>
      </c>
      <c r="AJ22" s="79"/>
      <c r="AK22" s="79"/>
      <c r="AL22" s="79"/>
    </row>
    <row r="23" spans="1:38" x14ac:dyDescent="0.25">
      <c r="A23" s="3" t="s">
        <v>9</v>
      </c>
      <c r="B23" s="3" t="s">
        <v>10</v>
      </c>
      <c r="C23" s="4">
        <f t="shared" si="0"/>
        <v>300</v>
      </c>
      <c r="J23" s="54" t="s">
        <v>22</v>
      </c>
      <c r="K23" s="62">
        <v>6</v>
      </c>
      <c r="L23" s="55"/>
      <c r="M23" s="55"/>
      <c r="O23" s="54" t="s">
        <v>22</v>
      </c>
      <c r="P23" s="62">
        <v>3</v>
      </c>
      <c r="Q23" s="55"/>
      <c r="R23" s="55"/>
      <c r="T23" s="54" t="s">
        <v>22</v>
      </c>
      <c r="U23" s="62">
        <v>6</v>
      </c>
      <c r="V23" s="55"/>
      <c r="W23" s="55"/>
      <c r="Y23" s="54" t="s">
        <v>22</v>
      </c>
      <c r="Z23" s="62">
        <v>6</v>
      </c>
      <c r="AA23" s="55"/>
      <c r="AB23" s="55"/>
      <c r="AD23" s="54" t="s">
        <v>22</v>
      </c>
      <c r="AE23" s="62">
        <v>6</v>
      </c>
      <c r="AF23" s="55"/>
      <c r="AG23" s="55"/>
      <c r="AI23" s="54" t="s">
        <v>22</v>
      </c>
      <c r="AJ23" s="62">
        <v>7</v>
      </c>
      <c r="AK23" s="55"/>
      <c r="AL23" s="55"/>
    </row>
    <row r="24" spans="1:38" x14ac:dyDescent="0.25">
      <c r="A24" s="48" t="s">
        <v>11</v>
      </c>
      <c r="B24" s="48" t="s">
        <v>12</v>
      </c>
      <c r="C24" s="53">
        <f t="shared" si="0"/>
        <v>300</v>
      </c>
      <c r="J24" s="54" t="s">
        <v>32</v>
      </c>
      <c r="K24" s="62" t="s">
        <v>40</v>
      </c>
      <c r="L24" s="55"/>
      <c r="M24" s="55"/>
      <c r="O24" s="54" t="s">
        <v>32</v>
      </c>
      <c r="P24" s="62" t="s">
        <v>55</v>
      </c>
      <c r="Q24" s="55"/>
      <c r="R24" s="55"/>
      <c r="T24" s="54" t="s">
        <v>32</v>
      </c>
      <c r="U24" s="62" t="s">
        <v>61</v>
      </c>
      <c r="V24" s="55"/>
      <c r="W24" s="55"/>
      <c r="Y24" s="54" t="s">
        <v>32</v>
      </c>
      <c r="Z24" s="62" t="s">
        <v>88</v>
      </c>
      <c r="AA24" s="55"/>
      <c r="AB24" s="55"/>
      <c r="AD24" s="54" t="s">
        <v>32</v>
      </c>
      <c r="AE24" s="62" t="s">
        <v>93</v>
      </c>
      <c r="AF24" s="55"/>
      <c r="AG24" s="55"/>
      <c r="AI24" s="54" t="s">
        <v>32</v>
      </c>
      <c r="AJ24" s="62" t="s">
        <v>95</v>
      </c>
      <c r="AK24" s="55"/>
      <c r="AL24" s="55"/>
    </row>
    <row r="25" spans="1:38" x14ac:dyDescent="0.25">
      <c r="A25" s="48" t="s">
        <v>13</v>
      </c>
      <c r="B25" s="48" t="s">
        <v>14</v>
      </c>
      <c r="C25" s="53">
        <f t="shared" si="0"/>
        <v>300</v>
      </c>
      <c r="J25" s="54" t="s">
        <v>47</v>
      </c>
      <c r="K25" s="63">
        <v>0</v>
      </c>
      <c r="L25" s="54" t="s">
        <v>49</v>
      </c>
      <c r="M25" s="65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5">
        <f>ROUND(P25*($C$7+(P23-1)*($D$7-$C$7)/98),0)</f>
        <v>0</v>
      </c>
      <c r="T25" s="54" t="s">
        <v>47</v>
      </c>
      <c r="U25" s="63">
        <v>0</v>
      </c>
      <c r="V25" s="54" t="s">
        <v>49</v>
      </c>
      <c r="W25" s="65">
        <f>ROUND(U25*($C$7+(U23-1)*($D$7-$C$7)/98),0)</f>
        <v>0</v>
      </c>
      <c r="Y25" s="54" t="s">
        <v>47</v>
      </c>
      <c r="Z25" s="63">
        <v>0</v>
      </c>
      <c r="AA25" s="54" t="s">
        <v>49</v>
      </c>
      <c r="AB25" s="65">
        <f>ROUND(Z25*($C$7+(Z23-1)*($D$7-$C$7)/98),0)</f>
        <v>0</v>
      </c>
      <c r="AD25" s="54" t="s">
        <v>47</v>
      </c>
      <c r="AE25" s="63">
        <v>0</v>
      </c>
      <c r="AF25" s="54" t="s">
        <v>49</v>
      </c>
      <c r="AG25" s="65">
        <f>ROUND(AE25*($C$7+(AE23-1)*($D$7-$C$7)/98),0)</f>
        <v>0</v>
      </c>
      <c r="AI25" s="54" t="s">
        <v>47</v>
      </c>
      <c r="AJ25" s="63">
        <v>0</v>
      </c>
      <c r="AK25" s="54" t="s">
        <v>49</v>
      </c>
      <c r="AL25" s="65">
        <f>ROUND(AJ25*($C$7+(AJ23-1)*($D$7-$C$7)/98),0)</f>
        <v>0</v>
      </c>
    </row>
    <row r="26" spans="1:38" x14ac:dyDescent="0.25">
      <c r="A26" s="3" t="s">
        <v>15</v>
      </c>
      <c r="B26" s="3" t="s">
        <v>16</v>
      </c>
      <c r="C26" s="4">
        <f t="shared" si="0"/>
        <v>400</v>
      </c>
      <c r="J26" s="54" t="s">
        <v>48</v>
      </c>
      <c r="K26" s="63">
        <v>0</v>
      </c>
      <c r="L26" s="54" t="s">
        <v>50</v>
      </c>
      <c r="M26" s="65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5">
        <f>ROUND(P26*($C$8+(P23-1)*($D$8-$C$8)/98),0)</f>
        <v>0</v>
      </c>
      <c r="T26" s="54" t="s">
        <v>48</v>
      </c>
      <c r="U26" s="63">
        <v>0</v>
      </c>
      <c r="V26" s="54" t="s">
        <v>50</v>
      </c>
      <c r="W26" s="65">
        <f>ROUND(U26*($C$8+(U23-1)*($D$8-$C$8)/98),0)</f>
        <v>0</v>
      </c>
      <c r="Y26" s="54" t="s">
        <v>48</v>
      </c>
      <c r="Z26" s="63">
        <v>0</v>
      </c>
      <c r="AA26" s="54" t="s">
        <v>50</v>
      </c>
      <c r="AB26" s="65">
        <f>ROUND(Z26*($C$8+(Z23-1)*($D$8-$C$8)/98),0)</f>
        <v>0</v>
      </c>
      <c r="AD26" s="54" t="s">
        <v>48</v>
      </c>
      <c r="AE26" s="63">
        <v>0</v>
      </c>
      <c r="AF26" s="54" t="s">
        <v>50</v>
      </c>
      <c r="AG26" s="65">
        <f>ROUND(AE26*($C$8+(AE23-1)*($D$8-$C$8)/98),0)</f>
        <v>0</v>
      </c>
      <c r="AI26" s="54" t="s">
        <v>48</v>
      </c>
      <c r="AJ26" s="63">
        <v>0</v>
      </c>
      <c r="AK26" s="54" t="s">
        <v>50</v>
      </c>
      <c r="AL26" s="65">
        <f>ROUND(AJ26*($C$8+(AJ23-1)*($D$8-$C$8)/98),0)</f>
        <v>0</v>
      </c>
    </row>
    <row r="27" spans="1:38" x14ac:dyDescent="0.25">
      <c r="A27" s="3" t="s">
        <v>17</v>
      </c>
      <c r="B27" s="3" t="s">
        <v>18</v>
      </c>
      <c r="C27" s="4">
        <f t="shared" si="0"/>
        <v>400</v>
      </c>
      <c r="J27" s="54" t="s">
        <v>41</v>
      </c>
      <c r="K27" s="63">
        <v>0.3</v>
      </c>
      <c r="L27" s="54" t="s">
        <v>33</v>
      </c>
      <c r="M27" s="65">
        <f>ROUND(K27*($C$9+(K23-1)*($D$9-$C$9)/98),0)</f>
        <v>9</v>
      </c>
      <c r="O27" s="54" t="s">
        <v>41</v>
      </c>
      <c r="P27" s="63">
        <v>0.3</v>
      </c>
      <c r="Q27" s="54" t="s">
        <v>33</v>
      </c>
      <c r="R27" s="65">
        <f>ROUND(P27*($C$9+(P23-1)*($D$9-$C$9)/98),0)</f>
        <v>6</v>
      </c>
      <c r="T27" s="54" t="s">
        <v>41</v>
      </c>
      <c r="U27" s="63">
        <v>0.17</v>
      </c>
      <c r="V27" s="54" t="s">
        <v>33</v>
      </c>
      <c r="W27" s="65">
        <f>ROUND(U27*($C$9+(U23-1)*($D$9-$C$9)/98),0)</f>
        <v>5</v>
      </c>
      <c r="Y27" s="54" t="s">
        <v>41</v>
      </c>
      <c r="Z27" s="63">
        <v>0.3</v>
      </c>
      <c r="AA27" s="54" t="s">
        <v>33</v>
      </c>
      <c r="AB27" s="65">
        <f>ROUND(Z27*($C$9+(Z23-1)*($D$9-$C$9)/98),0)</f>
        <v>9</v>
      </c>
      <c r="AD27" s="54" t="s">
        <v>41</v>
      </c>
      <c r="AE27" s="63">
        <v>0.37</v>
      </c>
      <c r="AF27" s="54" t="s">
        <v>33</v>
      </c>
      <c r="AG27" s="65">
        <f>ROUND(AE27*($C$9+(AE23-1)*($D$9-$C$9)/98),0)</f>
        <v>11</v>
      </c>
      <c r="AI27" s="54" t="s">
        <v>41</v>
      </c>
      <c r="AJ27" s="63">
        <v>0.15</v>
      </c>
      <c r="AK27" s="54" t="s">
        <v>33</v>
      </c>
      <c r="AL27" s="65">
        <f>ROUND(AJ27*($C$9+(AJ23-1)*($D$9-$C$9)/98),0)</f>
        <v>5</v>
      </c>
    </row>
    <row r="28" spans="1:38" x14ac:dyDescent="0.25">
      <c r="J28" s="54" t="s">
        <v>42</v>
      </c>
      <c r="K28" s="63">
        <v>0</v>
      </c>
      <c r="L28" s="54" t="s">
        <v>34</v>
      </c>
      <c r="M28" s="65">
        <f>ROUND(K28*($C$10+(K23-1)*($D$10-$C$10)/98),0)</f>
        <v>0</v>
      </c>
      <c r="O28" s="54" t="s">
        <v>42</v>
      </c>
      <c r="P28" s="63">
        <v>0</v>
      </c>
      <c r="Q28" s="54" t="s">
        <v>34</v>
      </c>
      <c r="R28" s="65">
        <f>ROUND(P28*($C$10+(P23-1)*($D$10-$C$10)/98),0)</f>
        <v>0</v>
      </c>
      <c r="T28" s="54" t="s">
        <v>42</v>
      </c>
      <c r="U28" s="63">
        <v>0</v>
      </c>
      <c r="V28" s="54" t="s">
        <v>34</v>
      </c>
      <c r="W28" s="65">
        <f>ROUND(U28*($C$10+(U23-1)*($D$10-$C$10)/98),0)</f>
        <v>0</v>
      </c>
      <c r="Y28" s="54" t="s">
        <v>42</v>
      </c>
      <c r="Z28" s="63">
        <v>0</v>
      </c>
      <c r="AA28" s="54" t="s">
        <v>34</v>
      </c>
      <c r="AB28" s="65">
        <f>ROUND(Z28*($C$10+(Z23-1)*($D$10-$C$10)/98),0)</f>
        <v>0</v>
      </c>
      <c r="AD28" s="54" t="s">
        <v>42</v>
      </c>
      <c r="AE28" s="63">
        <v>0</v>
      </c>
      <c r="AF28" s="54" t="s">
        <v>34</v>
      </c>
      <c r="AG28" s="65">
        <f>ROUND(AE28*($C$10+(AE23-1)*($D$10-$C$10)/98),0)</f>
        <v>0</v>
      </c>
      <c r="AI28" s="54" t="s">
        <v>42</v>
      </c>
      <c r="AJ28" s="63">
        <v>0</v>
      </c>
      <c r="AK28" s="54" t="s">
        <v>34</v>
      </c>
      <c r="AL28" s="65">
        <f>ROUND(AJ28*($C$10+(AJ23-1)*($D$10-$C$10)/98),0)</f>
        <v>0</v>
      </c>
    </row>
    <row r="29" spans="1:38" x14ac:dyDescent="0.25">
      <c r="J29" s="54" t="s">
        <v>43</v>
      </c>
      <c r="K29" s="63">
        <v>0</v>
      </c>
      <c r="L29" s="54" t="s">
        <v>35</v>
      </c>
      <c r="M29" s="65">
        <f>ROUND(K29*($C$11+(K23-1)*($D$11-$C$11)/98),0)</f>
        <v>0</v>
      </c>
      <c r="O29" s="54" t="s">
        <v>43</v>
      </c>
      <c r="P29" s="63">
        <v>0</v>
      </c>
      <c r="Q29" s="54" t="s">
        <v>35</v>
      </c>
      <c r="R29" s="65">
        <f>ROUND(P29*($C$11+(P23-1)*($D$11-$C$11)/98),0)</f>
        <v>0</v>
      </c>
      <c r="T29" s="54" t="s">
        <v>43</v>
      </c>
      <c r="U29" s="63">
        <v>0.27</v>
      </c>
      <c r="V29" s="54" t="s">
        <v>35</v>
      </c>
      <c r="W29" s="65">
        <f>ROUND(U29*($C$11+(U23-1)*($D$11-$C$11)/98),0)</f>
        <v>8</v>
      </c>
      <c r="Y29" s="54" t="s">
        <v>43</v>
      </c>
      <c r="Z29" s="63">
        <v>0</v>
      </c>
      <c r="AA29" s="54" t="s">
        <v>35</v>
      </c>
      <c r="AB29" s="65">
        <f>ROUND(Z29*($C$11+(Z23-1)*($D$11-$C$11)/98),0)</f>
        <v>0</v>
      </c>
      <c r="AD29" s="54" t="s">
        <v>43</v>
      </c>
      <c r="AE29" s="63">
        <v>0</v>
      </c>
      <c r="AF29" s="54" t="s">
        <v>35</v>
      </c>
      <c r="AG29" s="65">
        <f>ROUND(AE29*($C$11+(AE23-1)*($D$11-$C$11)/98),0)</f>
        <v>0</v>
      </c>
      <c r="AI29" s="54" t="s">
        <v>43</v>
      </c>
      <c r="AJ29" s="63">
        <v>0.37</v>
      </c>
      <c r="AK29" s="54" t="s">
        <v>35</v>
      </c>
      <c r="AL29" s="65">
        <f>ROUND(AJ29*($C$11+(AJ23-1)*($D$11-$C$11)/98),0)</f>
        <v>12</v>
      </c>
    </row>
    <row r="30" spans="1:38" x14ac:dyDescent="0.25">
      <c r="J30" s="54" t="s">
        <v>44</v>
      </c>
      <c r="K30" s="63">
        <v>0</v>
      </c>
      <c r="L30" s="54" t="s">
        <v>36</v>
      </c>
      <c r="M30" s="65">
        <f>ROUND(K30*($C$12+(K23-1)*($D$12-$C$12)/98),0)</f>
        <v>0</v>
      </c>
      <c r="O30" s="54" t="s">
        <v>44</v>
      </c>
      <c r="P30" s="63">
        <v>0</v>
      </c>
      <c r="Q30" s="54" t="s">
        <v>36</v>
      </c>
      <c r="R30" s="65">
        <f>ROUND(P30*($C$12+(P23-1)*($D$12-$C$12)/98),0)</f>
        <v>0</v>
      </c>
      <c r="T30" s="54" t="s">
        <v>44</v>
      </c>
      <c r="U30" s="63">
        <v>0</v>
      </c>
      <c r="V30" s="54" t="s">
        <v>36</v>
      </c>
      <c r="W30" s="65">
        <f>ROUND(U30*($C$12+(U23-1)*($D$12-$C$12)/98),0)</f>
        <v>0</v>
      </c>
      <c r="Y30" s="54" t="s">
        <v>44</v>
      </c>
      <c r="Z30" s="63">
        <v>0</v>
      </c>
      <c r="AA30" s="54" t="s">
        <v>36</v>
      </c>
      <c r="AB30" s="65">
        <f>ROUND(Z30*($C$12+(Z23-1)*($D$12-$C$12)/98),0)</f>
        <v>0</v>
      </c>
      <c r="AD30" s="54" t="s">
        <v>44</v>
      </c>
      <c r="AE30" s="63">
        <v>0</v>
      </c>
      <c r="AF30" s="54" t="s">
        <v>36</v>
      </c>
      <c r="AG30" s="65">
        <f>ROUND(AE30*($C$12+(AE23-1)*($D$12-$C$12)/98),0)</f>
        <v>0</v>
      </c>
      <c r="AI30" s="54" t="s">
        <v>44</v>
      </c>
      <c r="AJ30" s="63">
        <v>0</v>
      </c>
      <c r="AK30" s="54" t="s">
        <v>36</v>
      </c>
      <c r="AL30" s="65">
        <f>ROUND(AJ30*($C$12+(AJ23-1)*($D$12-$C$12)/98),0)</f>
        <v>0</v>
      </c>
    </row>
    <row r="31" spans="1:38" x14ac:dyDescent="0.25">
      <c r="J31" s="54" t="s">
        <v>45</v>
      </c>
      <c r="K31" s="63">
        <v>0</v>
      </c>
      <c r="L31" s="54" t="s">
        <v>37</v>
      </c>
      <c r="M31" s="65">
        <f>ROUND(K31*($C$13+(K23-1)*($D$13-$C$13)/98),0)</f>
        <v>0</v>
      </c>
      <c r="O31" s="54" t="s">
        <v>45</v>
      </c>
      <c r="P31" s="63">
        <v>0</v>
      </c>
      <c r="Q31" s="54" t="s">
        <v>37</v>
      </c>
      <c r="R31" s="65">
        <f>ROUND(P31*($C$13+(P23-1)*($D$13-$C$13)/98),0)</f>
        <v>0</v>
      </c>
      <c r="T31" s="54" t="s">
        <v>45</v>
      </c>
      <c r="U31" s="63">
        <v>0</v>
      </c>
      <c r="V31" s="54" t="s">
        <v>37</v>
      </c>
      <c r="W31" s="65">
        <f>ROUND(U31*($C$13+(U23-1)*($D$13-$C$13)/98),0)</f>
        <v>0</v>
      </c>
      <c r="Y31" s="54" t="s">
        <v>45</v>
      </c>
      <c r="Z31" s="63">
        <v>0</v>
      </c>
      <c r="AA31" s="54" t="s">
        <v>37</v>
      </c>
      <c r="AB31" s="65">
        <f>ROUND(Z31*($C$13+(Z23-1)*($D$13-$C$13)/98),0)</f>
        <v>0</v>
      </c>
      <c r="AD31" s="54" t="s">
        <v>45</v>
      </c>
      <c r="AE31" s="63">
        <v>0</v>
      </c>
      <c r="AF31" s="54" t="s">
        <v>37</v>
      </c>
      <c r="AG31" s="65">
        <f>ROUND(AE31*($C$13+(AE23-1)*($D$13-$C$13)/98),0)</f>
        <v>0</v>
      </c>
      <c r="AI31" s="54" t="s">
        <v>45</v>
      </c>
      <c r="AJ31" s="63">
        <v>0</v>
      </c>
      <c r="AK31" s="54" t="s">
        <v>37</v>
      </c>
      <c r="AL31" s="65">
        <f>ROUND(AJ31*($C$13+(AJ23-1)*($D$13-$C$13)/98),0)</f>
        <v>0</v>
      </c>
    </row>
    <row r="32" spans="1:38" x14ac:dyDescent="0.25">
      <c r="J32" s="56" t="s">
        <v>46</v>
      </c>
      <c r="K32" s="64">
        <v>0</v>
      </c>
      <c r="L32" s="56" t="s">
        <v>38</v>
      </c>
      <c r="M32" s="65">
        <f>ROUND(K32*($C$14+(K23-1)*($D$14-$C$14)/98),0)</f>
        <v>0</v>
      </c>
      <c r="O32" s="56" t="s">
        <v>46</v>
      </c>
      <c r="P32" s="64">
        <v>0</v>
      </c>
      <c r="Q32" s="56" t="s">
        <v>38</v>
      </c>
      <c r="R32" s="65">
        <f>ROUND(P32*($C$14+(P23-1)*($D$14-$C$14)/98),0)</f>
        <v>0</v>
      </c>
      <c r="T32" s="56" t="s">
        <v>46</v>
      </c>
      <c r="U32" s="64">
        <v>0</v>
      </c>
      <c r="V32" s="56" t="s">
        <v>38</v>
      </c>
      <c r="W32" s="65">
        <f>ROUND(U32*($C$14+(U23-1)*($D$14-$C$14)/98),0)</f>
        <v>0</v>
      </c>
      <c r="Y32" s="56" t="s">
        <v>46</v>
      </c>
      <c r="Z32" s="64">
        <v>0</v>
      </c>
      <c r="AA32" s="56" t="s">
        <v>38</v>
      </c>
      <c r="AB32" s="65">
        <f>ROUND(Z32*($C$14+(Z23-1)*($D$14-$C$14)/98),0)</f>
        <v>0</v>
      </c>
      <c r="AD32" s="56" t="s">
        <v>46</v>
      </c>
      <c r="AE32" s="64">
        <v>0</v>
      </c>
      <c r="AF32" s="56" t="s">
        <v>38</v>
      </c>
      <c r="AG32" s="65">
        <f>ROUND(AE32*($C$14+(AE23-1)*($D$14-$C$14)/98),0)</f>
        <v>0</v>
      </c>
      <c r="AI32" s="56" t="s">
        <v>46</v>
      </c>
      <c r="AJ32" s="64">
        <v>0</v>
      </c>
      <c r="AK32" s="56" t="s">
        <v>38</v>
      </c>
      <c r="AL32" s="65">
        <f>ROUND(AJ32*($C$14+(AJ23-1)*($D$14-$C$14)/98),0)</f>
        <v>0</v>
      </c>
    </row>
    <row r="33" spans="10:38" x14ac:dyDescent="0.25">
      <c r="J33" s="80" t="s">
        <v>51</v>
      </c>
      <c r="K33" s="80"/>
      <c r="L33" s="80"/>
      <c r="M33" s="80"/>
      <c r="O33" s="80" t="s">
        <v>51</v>
      </c>
      <c r="P33" s="80"/>
      <c r="Q33" s="80"/>
      <c r="R33" s="80"/>
      <c r="T33" s="80" t="s">
        <v>51</v>
      </c>
      <c r="U33" s="80"/>
      <c r="V33" s="80"/>
      <c r="W33" s="80"/>
      <c r="Y33" s="80" t="s">
        <v>51</v>
      </c>
      <c r="Z33" s="80"/>
      <c r="AA33" s="80"/>
      <c r="AB33" s="80"/>
      <c r="AD33" s="80" t="s">
        <v>51</v>
      </c>
      <c r="AE33" s="80"/>
      <c r="AF33" s="80"/>
      <c r="AG33" s="80"/>
      <c r="AI33" s="80" t="s">
        <v>51</v>
      </c>
      <c r="AJ33" s="80"/>
      <c r="AK33" s="80"/>
      <c r="AL33" s="80"/>
    </row>
    <row r="34" spans="10:38" x14ac:dyDescent="0.25">
      <c r="J34" s="81" t="s">
        <v>53</v>
      </c>
      <c r="K34" s="71"/>
      <c r="L34" s="71"/>
      <c r="M34" s="72"/>
      <c r="O34" s="70"/>
      <c r="P34" s="71"/>
      <c r="Q34" s="71"/>
      <c r="R34" s="72"/>
      <c r="T34" s="70" t="s">
        <v>63</v>
      </c>
      <c r="U34" s="71"/>
      <c r="V34" s="71"/>
      <c r="W34" s="72"/>
      <c r="Y34" s="70"/>
      <c r="Z34" s="71"/>
      <c r="AA34" s="71"/>
      <c r="AB34" s="72"/>
      <c r="AD34" s="70"/>
      <c r="AE34" s="71"/>
      <c r="AF34" s="71"/>
      <c r="AG34" s="72"/>
      <c r="AI34" s="70"/>
      <c r="AJ34" s="71"/>
      <c r="AK34" s="71"/>
      <c r="AL34" s="72"/>
    </row>
    <row r="35" spans="10:38" x14ac:dyDescent="0.25">
      <c r="J35" s="73"/>
      <c r="K35" s="74"/>
      <c r="L35" s="74"/>
      <c r="M35" s="75"/>
      <c r="O35" s="73"/>
      <c r="P35" s="74"/>
      <c r="Q35" s="74"/>
      <c r="R35" s="75"/>
      <c r="T35" s="73"/>
      <c r="U35" s="74"/>
      <c r="V35" s="74"/>
      <c r="W35" s="75"/>
      <c r="Y35" s="73"/>
      <c r="Z35" s="74"/>
      <c r="AA35" s="74"/>
      <c r="AB35" s="75"/>
      <c r="AD35" s="73"/>
      <c r="AE35" s="74"/>
      <c r="AF35" s="74"/>
      <c r="AG35" s="75"/>
      <c r="AI35" s="73"/>
      <c r="AJ35" s="74"/>
      <c r="AK35" s="74"/>
      <c r="AL35" s="75"/>
    </row>
    <row r="36" spans="10:38" x14ac:dyDescent="0.25">
      <c r="J36" s="76"/>
      <c r="K36" s="77"/>
      <c r="L36" s="77"/>
      <c r="M36" s="78"/>
      <c r="O36" s="76"/>
      <c r="P36" s="77"/>
      <c r="Q36" s="77"/>
      <c r="R36" s="78"/>
      <c r="T36" s="76"/>
      <c r="U36" s="77"/>
      <c r="V36" s="77"/>
      <c r="W36" s="78"/>
      <c r="Y36" s="76"/>
      <c r="Z36" s="77"/>
      <c r="AA36" s="77"/>
      <c r="AB36" s="78"/>
      <c r="AD36" s="76"/>
      <c r="AE36" s="77"/>
      <c r="AF36" s="77"/>
      <c r="AG36" s="78"/>
      <c r="AI36" s="76"/>
      <c r="AJ36" s="77"/>
      <c r="AK36" s="77"/>
      <c r="AL36" s="78"/>
    </row>
    <row r="38" spans="10:38" x14ac:dyDescent="0.25">
      <c r="O38" s="79" t="s">
        <v>58</v>
      </c>
      <c r="P38" s="79"/>
      <c r="Q38" s="79"/>
      <c r="R38" s="79"/>
      <c r="T38" s="79" t="s">
        <v>64</v>
      </c>
      <c r="U38" s="79"/>
      <c r="V38" s="79"/>
      <c r="W38" s="79"/>
    </row>
    <row r="39" spans="10:38" x14ac:dyDescent="0.25">
      <c r="O39" s="54" t="s">
        <v>22</v>
      </c>
      <c r="P39" s="62">
        <v>6</v>
      </c>
      <c r="Q39" s="55"/>
      <c r="R39" s="55"/>
      <c r="T39" s="54" t="s">
        <v>22</v>
      </c>
      <c r="U39" s="62">
        <v>6</v>
      </c>
      <c r="V39" s="55"/>
      <c r="W39" s="55"/>
    </row>
    <row r="40" spans="10:38" x14ac:dyDescent="0.25">
      <c r="O40" s="54" t="s">
        <v>32</v>
      </c>
      <c r="P40" s="62" t="s">
        <v>55</v>
      </c>
      <c r="Q40" s="55"/>
      <c r="R40" s="55"/>
      <c r="T40" s="54" t="s">
        <v>32</v>
      </c>
      <c r="U40" s="62" t="s">
        <v>61</v>
      </c>
      <c r="V40" s="55"/>
      <c r="W40" s="55"/>
    </row>
    <row r="41" spans="10:38" x14ac:dyDescent="0.25">
      <c r="O41" s="54" t="s">
        <v>47</v>
      </c>
      <c r="P41" s="63">
        <v>0</v>
      </c>
      <c r="Q41" s="54" t="s">
        <v>49</v>
      </c>
      <c r="R41" s="65">
        <f>ROUND(P41*($C$7+(P39-1)*($D$7-$C$7)/98),0)</f>
        <v>0</v>
      </c>
      <c r="T41" s="54" t="s">
        <v>47</v>
      </c>
      <c r="U41" s="63">
        <v>0</v>
      </c>
      <c r="V41" s="54" t="s">
        <v>49</v>
      </c>
      <c r="W41" s="65">
        <f>ROUND(U41*($C$7+(U39-1)*($D$7-$C$7)/98),0)</f>
        <v>0</v>
      </c>
    </row>
    <row r="42" spans="10:38" x14ac:dyDescent="0.25">
      <c r="O42" s="54" t="s">
        <v>48</v>
      </c>
      <c r="P42" s="63">
        <v>0</v>
      </c>
      <c r="Q42" s="54" t="s">
        <v>50</v>
      </c>
      <c r="R42" s="65">
        <f>ROUND(P42*($C$8+(P39-1)*($D$8-$C$8)/98),0)</f>
        <v>0</v>
      </c>
      <c r="T42" s="54" t="s">
        <v>48</v>
      </c>
      <c r="U42" s="63">
        <v>0</v>
      </c>
      <c r="V42" s="54" t="s">
        <v>50</v>
      </c>
      <c r="W42" s="65">
        <f>ROUND(U42*($C$8+(U39-1)*($D$8-$C$8)/98),0)</f>
        <v>0</v>
      </c>
    </row>
    <row r="43" spans="10:38" x14ac:dyDescent="0.25">
      <c r="O43" s="54" t="s">
        <v>41</v>
      </c>
      <c r="P43" s="63">
        <v>0.35</v>
      </c>
      <c r="Q43" s="54" t="s">
        <v>33</v>
      </c>
      <c r="R43" s="65">
        <f>ROUND(P43*($C$9+(P39-1)*($D$9-$C$9)/98),0)</f>
        <v>10</v>
      </c>
      <c r="T43" s="54" t="s">
        <v>41</v>
      </c>
      <c r="U43" s="63">
        <v>0.45</v>
      </c>
      <c r="V43" s="54" t="s">
        <v>33</v>
      </c>
      <c r="W43" s="65">
        <f>ROUND(U43*($C$9+(U39-1)*($D$9-$C$9)/98),0)</f>
        <v>13</v>
      </c>
    </row>
    <row r="44" spans="10:38" x14ac:dyDescent="0.25">
      <c r="O44" s="54" t="s">
        <v>42</v>
      </c>
      <c r="P44" s="63">
        <v>0</v>
      </c>
      <c r="Q44" s="54" t="s">
        <v>34</v>
      </c>
      <c r="R44" s="65">
        <f>ROUND(P44*($C$10+(P39-1)*($D$10-$C$10)/98),0)</f>
        <v>0</v>
      </c>
      <c r="T44" s="54" t="s">
        <v>42</v>
      </c>
      <c r="U44" s="63">
        <v>0</v>
      </c>
      <c r="V44" s="54" t="s">
        <v>34</v>
      </c>
      <c r="W44" s="65">
        <f>ROUND(U44*($C$10+(U39-1)*($D$10-$C$10)/98),0)</f>
        <v>0</v>
      </c>
    </row>
    <row r="45" spans="10:38" x14ac:dyDescent="0.25">
      <c r="O45" s="54" t="s">
        <v>43</v>
      </c>
      <c r="P45" s="63">
        <v>0</v>
      </c>
      <c r="Q45" s="54" t="s">
        <v>35</v>
      </c>
      <c r="R45" s="65">
        <f>ROUND(P45*($C$11+(P39-1)*($D$11-$C$11)/98),0)</f>
        <v>0</v>
      </c>
      <c r="T45" s="54" t="s">
        <v>43</v>
      </c>
      <c r="U45" s="63">
        <v>0.1</v>
      </c>
      <c r="V45" s="54" t="s">
        <v>35</v>
      </c>
      <c r="W45" s="65">
        <f>ROUND(U45*($C$11+(U39-1)*($D$11-$C$11)/98),0)</f>
        <v>3</v>
      </c>
    </row>
    <row r="46" spans="10:38" x14ac:dyDescent="0.25">
      <c r="O46" s="54" t="s">
        <v>44</v>
      </c>
      <c r="P46" s="63">
        <v>0</v>
      </c>
      <c r="Q46" s="54" t="s">
        <v>36</v>
      </c>
      <c r="R46" s="65">
        <f>ROUND(P46*($C$12+(P39-1)*($D$12-$C$12)/98),0)</f>
        <v>0</v>
      </c>
      <c r="T46" s="54" t="s">
        <v>44</v>
      </c>
      <c r="U46" s="63">
        <v>0</v>
      </c>
      <c r="V46" s="54" t="s">
        <v>36</v>
      </c>
      <c r="W46" s="65">
        <f>ROUND(U46*($C$12+(U39-1)*($D$12-$C$12)/98),0)</f>
        <v>0</v>
      </c>
    </row>
    <row r="47" spans="10:38" x14ac:dyDescent="0.25">
      <c r="O47" s="54" t="s">
        <v>45</v>
      </c>
      <c r="P47" s="63">
        <v>0</v>
      </c>
      <c r="Q47" s="54" t="s">
        <v>37</v>
      </c>
      <c r="R47" s="65">
        <f>ROUND(P47*($C$13+(P39-1)*($D$13-$C$13)/98),0)</f>
        <v>0</v>
      </c>
      <c r="T47" s="54" t="s">
        <v>45</v>
      </c>
      <c r="U47" s="63">
        <v>0</v>
      </c>
      <c r="V47" s="54" t="s">
        <v>37</v>
      </c>
      <c r="W47" s="65">
        <f>ROUND(U47*($C$13+(U39-1)*($D$13-$C$13)/98),0)</f>
        <v>0</v>
      </c>
    </row>
    <row r="48" spans="10:38" x14ac:dyDescent="0.25">
      <c r="O48" s="56" t="s">
        <v>46</v>
      </c>
      <c r="P48" s="64">
        <v>0</v>
      </c>
      <c r="Q48" s="56" t="s">
        <v>38</v>
      </c>
      <c r="R48" s="65">
        <f>ROUND(P48*($C$14+(P39-1)*($D$14-$C$14)/98),0)</f>
        <v>0</v>
      </c>
      <c r="T48" s="56" t="s">
        <v>46</v>
      </c>
      <c r="U48" s="64">
        <v>-0.08</v>
      </c>
      <c r="V48" s="56" t="s">
        <v>38</v>
      </c>
      <c r="W48" s="65">
        <f>ROUND(U48*($C$14+(U39-1)*($D$14-$C$14)/98),0)</f>
        <v>-3</v>
      </c>
    </row>
    <row r="49" spans="15:23" x14ac:dyDescent="0.25">
      <c r="O49" s="80" t="s">
        <v>51</v>
      </c>
      <c r="P49" s="80"/>
      <c r="Q49" s="80"/>
      <c r="R49" s="80"/>
      <c r="T49" s="80" t="s">
        <v>51</v>
      </c>
      <c r="U49" s="80"/>
      <c r="V49" s="80"/>
      <c r="W49" s="80"/>
    </row>
    <row r="50" spans="15:23" x14ac:dyDescent="0.25">
      <c r="O50" s="70"/>
      <c r="P50" s="71"/>
      <c r="Q50" s="71"/>
      <c r="R50" s="72"/>
      <c r="T50" s="70" t="s">
        <v>63</v>
      </c>
      <c r="U50" s="71"/>
      <c r="V50" s="71"/>
      <c r="W50" s="72"/>
    </row>
    <row r="51" spans="15:23" x14ac:dyDescent="0.25">
      <c r="O51" s="73"/>
      <c r="P51" s="74"/>
      <c r="Q51" s="74"/>
      <c r="R51" s="75"/>
      <c r="T51" s="73"/>
      <c r="U51" s="74"/>
      <c r="V51" s="74"/>
      <c r="W51" s="75"/>
    </row>
    <row r="52" spans="15:23" x14ac:dyDescent="0.25">
      <c r="O52" s="76"/>
      <c r="P52" s="77"/>
      <c r="Q52" s="77"/>
      <c r="R52" s="78"/>
      <c r="T52" s="76"/>
      <c r="U52" s="77"/>
      <c r="V52" s="77"/>
      <c r="W52" s="78"/>
    </row>
    <row r="54" spans="15:23" x14ac:dyDescent="0.25">
      <c r="O54" s="79" t="s">
        <v>59</v>
      </c>
      <c r="P54" s="79"/>
      <c r="Q54" s="79"/>
      <c r="R54" s="79"/>
    </row>
    <row r="55" spans="15:23" x14ac:dyDescent="0.25">
      <c r="O55" s="54" t="s">
        <v>22</v>
      </c>
      <c r="P55" s="62">
        <v>6</v>
      </c>
      <c r="Q55" s="55"/>
      <c r="R55" s="55"/>
    </row>
    <row r="56" spans="15:23" x14ac:dyDescent="0.25">
      <c r="O56" s="54" t="s">
        <v>32</v>
      </c>
      <c r="P56" s="62" t="s">
        <v>55</v>
      </c>
      <c r="Q56" s="55"/>
      <c r="R56" s="55"/>
    </row>
    <row r="57" spans="15:23" x14ac:dyDescent="0.25">
      <c r="O57" s="54" t="s">
        <v>47</v>
      </c>
      <c r="P57" s="63">
        <v>0</v>
      </c>
      <c r="Q57" s="54" t="s">
        <v>49</v>
      </c>
      <c r="R57" s="65">
        <f>ROUND(P57*($C$7+(P55-1)*($D$7-$C$7)/98),0)</f>
        <v>0</v>
      </c>
    </row>
    <row r="58" spans="15:23" x14ac:dyDescent="0.25">
      <c r="O58" s="54" t="s">
        <v>48</v>
      </c>
      <c r="P58" s="63">
        <v>0</v>
      </c>
      <c r="Q58" s="54" t="s">
        <v>50</v>
      </c>
      <c r="R58" s="65">
        <f>ROUND(P58*($C$8+(P55-1)*($D$8-$C$8)/98),0)</f>
        <v>0</v>
      </c>
    </row>
    <row r="59" spans="15:23" x14ac:dyDescent="0.25">
      <c r="O59" s="54" t="s">
        <v>41</v>
      </c>
      <c r="P59" s="63">
        <v>0.37</v>
      </c>
      <c r="Q59" s="54" t="s">
        <v>33</v>
      </c>
      <c r="R59" s="65">
        <f>ROUND(P59*($C$9+(P55-1)*($D$9-$C$9)/98),0)</f>
        <v>11</v>
      </c>
    </row>
    <row r="60" spans="15:23" x14ac:dyDescent="0.25">
      <c r="O60" s="54" t="s">
        <v>42</v>
      </c>
      <c r="P60" s="63">
        <v>0</v>
      </c>
      <c r="Q60" s="54" t="s">
        <v>34</v>
      </c>
      <c r="R60" s="65">
        <f>ROUND(P60*($C$10+(P55-1)*($D$10-$C$10)/98),0)</f>
        <v>0</v>
      </c>
    </row>
    <row r="61" spans="15:23" x14ac:dyDescent="0.25">
      <c r="O61" s="54" t="s">
        <v>43</v>
      </c>
      <c r="P61" s="63">
        <v>0</v>
      </c>
      <c r="Q61" s="54" t="s">
        <v>35</v>
      </c>
      <c r="R61" s="65">
        <f>ROUND(P61*($C$11+(P55-1)*($D$11-$C$11)/98),0)</f>
        <v>0</v>
      </c>
    </row>
    <row r="62" spans="15:23" x14ac:dyDescent="0.25">
      <c r="O62" s="54" t="s">
        <v>44</v>
      </c>
      <c r="P62" s="63">
        <v>0</v>
      </c>
      <c r="Q62" s="54" t="s">
        <v>36</v>
      </c>
      <c r="R62" s="65">
        <f>ROUND(P62*($C$12+(P55-1)*($D$12-$C$12)/98),0)</f>
        <v>0</v>
      </c>
    </row>
    <row r="63" spans="15:23" x14ac:dyDescent="0.25">
      <c r="O63" s="54" t="s">
        <v>45</v>
      </c>
      <c r="P63" s="63">
        <v>0</v>
      </c>
      <c r="Q63" s="54" t="s">
        <v>37</v>
      </c>
      <c r="R63" s="65">
        <f>ROUND(P63*($C$13+(P55-1)*($D$13-$C$13)/98),0)</f>
        <v>0</v>
      </c>
    </row>
    <row r="64" spans="15:23" x14ac:dyDescent="0.25">
      <c r="O64" s="56" t="s">
        <v>46</v>
      </c>
      <c r="P64" s="64">
        <v>0</v>
      </c>
      <c r="Q64" s="56" t="s">
        <v>38</v>
      </c>
      <c r="R64" s="65">
        <f>ROUND(P64*($C$14+(P55-1)*($D$14-$C$14)/98),0)</f>
        <v>0</v>
      </c>
    </row>
    <row r="65" spans="15:18" x14ac:dyDescent="0.25">
      <c r="O65" s="80" t="s">
        <v>51</v>
      </c>
      <c r="P65" s="80"/>
      <c r="Q65" s="80"/>
      <c r="R65" s="80"/>
    </row>
    <row r="66" spans="15:18" x14ac:dyDescent="0.25">
      <c r="O66" s="81" t="s">
        <v>89</v>
      </c>
      <c r="P66" s="71"/>
      <c r="Q66" s="71"/>
      <c r="R66" s="72"/>
    </row>
    <row r="67" spans="15:18" x14ac:dyDescent="0.25">
      <c r="O67" s="73"/>
      <c r="P67" s="74"/>
      <c r="Q67" s="74"/>
      <c r="R67" s="75"/>
    </row>
    <row r="68" spans="15:18" x14ac:dyDescent="0.25">
      <c r="O68" s="76"/>
      <c r="P68" s="77"/>
      <c r="Q68" s="77"/>
      <c r="R68" s="78"/>
    </row>
  </sheetData>
  <mergeCells count="49">
    <mergeCell ref="AD34:AG36"/>
    <mergeCell ref="AI6:AL6"/>
    <mergeCell ref="AI17:AL17"/>
    <mergeCell ref="AI18:AL20"/>
    <mergeCell ref="AI22:AL22"/>
    <mergeCell ref="AI33:AL33"/>
    <mergeCell ref="AI34:AL36"/>
    <mergeCell ref="AD6:AG6"/>
    <mergeCell ref="AD17:AG17"/>
    <mergeCell ref="AD18:AG20"/>
    <mergeCell ref="AD22:AG22"/>
    <mergeCell ref="AD33:AG33"/>
    <mergeCell ref="Y17:AB17"/>
    <mergeCell ref="Y18:AB20"/>
    <mergeCell ref="Y22:AB22"/>
    <mergeCell ref="Y33:AB33"/>
    <mergeCell ref="Y34:AB36"/>
    <mergeCell ref="A1:E1"/>
    <mergeCell ref="A4:B4"/>
    <mergeCell ref="A16:B16"/>
    <mergeCell ref="F4:H4"/>
    <mergeCell ref="Y6:AB6"/>
    <mergeCell ref="J33:M33"/>
    <mergeCell ref="J34:M36"/>
    <mergeCell ref="O6:R6"/>
    <mergeCell ref="O17:R17"/>
    <mergeCell ref="O18:R20"/>
    <mergeCell ref="O22:R22"/>
    <mergeCell ref="O33:R33"/>
    <mergeCell ref="O34:R36"/>
    <mergeCell ref="J6:M6"/>
    <mergeCell ref="J18:M20"/>
    <mergeCell ref="J17:M17"/>
    <mergeCell ref="J22:M22"/>
    <mergeCell ref="O66:R68"/>
    <mergeCell ref="T6:W6"/>
    <mergeCell ref="T17:W17"/>
    <mergeCell ref="T18:W20"/>
    <mergeCell ref="T22:W22"/>
    <mergeCell ref="T33:W33"/>
    <mergeCell ref="T34:W36"/>
    <mergeCell ref="T38:W38"/>
    <mergeCell ref="T49:W49"/>
    <mergeCell ref="T50:W52"/>
    <mergeCell ref="O38:R38"/>
    <mergeCell ref="O49:R49"/>
    <mergeCell ref="O50:R52"/>
    <mergeCell ref="O54:R54"/>
    <mergeCell ref="O65:R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B3" workbookViewId="0">
      <selection activeCell="K3" sqref="K3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0" width="9.140625" style="1"/>
    <col min="11" max="11" width="11.85546875" style="1" bestFit="1" customWidth="1"/>
    <col min="12" max="16384" width="9.140625" style="1"/>
  </cols>
  <sheetData>
    <row r="1" spans="1:13" ht="18.75" x14ac:dyDescent="0.3">
      <c r="A1" s="82" t="s">
        <v>0</v>
      </c>
      <c r="B1" s="82"/>
      <c r="C1" s="82"/>
      <c r="D1" s="82"/>
      <c r="E1" s="82"/>
    </row>
    <row r="2" spans="1:13" ht="18.75" x14ac:dyDescent="0.3">
      <c r="A2" s="40" t="s">
        <v>30</v>
      </c>
      <c r="B2" s="18"/>
      <c r="C2" s="18"/>
      <c r="D2" s="18"/>
      <c r="E2" s="18"/>
    </row>
    <row r="4" spans="1:13" ht="18.75" x14ac:dyDescent="0.3">
      <c r="A4" s="82" t="s">
        <v>19</v>
      </c>
      <c r="B4" s="82"/>
      <c r="F4" s="82" t="s">
        <v>24</v>
      </c>
      <c r="G4" s="82"/>
      <c r="H4" s="82"/>
    </row>
    <row r="5" spans="1:13" ht="15.75" thickBot="1" x14ac:dyDescent="0.3">
      <c r="A5" s="2"/>
      <c r="C5" s="12"/>
      <c r="D5" s="12"/>
      <c r="F5" s="58" t="s">
        <v>30</v>
      </c>
    </row>
    <row r="6" spans="1:13" x14ac:dyDescent="0.25">
      <c r="C6" s="10" t="s">
        <v>1</v>
      </c>
      <c r="D6" s="11" t="s">
        <v>2</v>
      </c>
      <c r="H6" s="14" t="s">
        <v>26</v>
      </c>
      <c r="J6" s="79" t="s">
        <v>68</v>
      </c>
      <c r="K6" s="79"/>
      <c r="L6" s="79"/>
      <c r="M6" s="79"/>
    </row>
    <row r="7" spans="1:13" x14ac:dyDescent="0.25">
      <c r="A7" s="41" t="s">
        <v>3</v>
      </c>
      <c r="B7" s="42" t="s">
        <v>4</v>
      </c>
      <c r="C7" s="43">
        <v>70</v>
      </c>
      <c r="D7" s="44">
        <v>7000</v>
      </c>
      <c r="F7" s="41" t="s">
        <v>3</v>
      </c>
      <c r="G7" s="42" t="s">
        <v>4</v>
      </c>
      <c r="H7" s="45"/>
      <c r="J7" s="54" t="s">
        <v>22</v>
      </c>
      <c r="K7" s="62">
        <v>2</v>
      </c>
      <c r="L7" s="55"/>
      <c r="M7" s="55"/>
    </row>
    <row r="8" spans="1:13" x14ac:dyDescent="0.25">
      <c r="A8" s="41" t="s">
        <v>5</v>
      </c>
      <c r="B8" s="42" t="s">
        <v>6</v>
      </c>
      <c r="C8" s="43">
        <v>15</v>
      </c>
      <c r="D8" s="44">
        <v>1500</v>
      </c>
      <c r="F8" s="41" t="s">
        <v>5</v>
      </c>
      <c r="G8" s="42" t="s">
        <v>6</v>
      </c>
      <c r="H8" s="45"/>
      <c r="J8" s="54" t="s">
        <v>32</v>
      </c>
      <c r="K8" s="62" t="s">
        <v>69</v>
      </c>
      <c r="L8" s="55"/>
      <c r="M8" s="55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6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6">
        <f>ROUND(K10*($C$8+(K7-1)*($D$8-$C$8)/98),0)</f>
        <v>0</v>
      </c>
    </row>
    <row r="11" spans="1:13" x14ac:dyDescent="0.25">
      <c r="A11" s="41" t="s">
        <v>11</v>
      </c>
      <c r="B11" s="42" t="s">
        <v>12</v>
      </c>
      <c r="C11" s="43">
        <v>15</v>
      </c>
      <c r="D11" s="44">
        <v>300</v>
      </c>
      <c r="F11" s="41" t="s">
        <v>11</v>
      </c>
      <c r="G11" s="42" t="s">
        <v>12</v>
      </c>
      <c r="H11" s="45"/>
      <c r="J11" s="54" t="s">
        <v>41</v>
      </c>
      <c r="K11" s="63">
        <v>0</v>
      </c>
      <c r="L11" s="54" t="s">
        <v>33</v>
      </c>
      <c r="M11" s="66">
        <f>ROUND(K11*($C$9+(K7-1)*($D$9-$C$9)/98),0)</f>
        <v>0</v>
      </c>
    </row>
    <row r="12" spans="1:13" x14ac:dyDescent="0.25">
      <c r="A12" s="41" t="s">
        <v>13</v>
      </c>
      <c r="B12" s="42" t="s">
        <v>14</v>
      </c>
      <c r="C12" s="43">
        <v>15</v>
      </c>
      <c r="D12" s="44">
        <v>300</v>
      </c>
      <c r="F12" s="41" t="s">
        <v>13</v>
      </c>
      <c r="G12" s="42" t="s">
        <v>14</v>
      </c>
      <c r="H12" s="45">
        <v>0.1</v>
      </c>
      <c r="J12" s="54" t="s">
        <v>42</v>
      </c>
      <c r="K12" s="63">
        <v>0.1</v>
      </c>
      <c r="L12" s="54" t="s">
        <v>34</v>
      </c>
      <c r="M12" s="66">
        <f>ROUND(K12*($C$10+(K7-1)*($D$10-$C$10)/98),0)</f>
        <v>2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6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6">
        <f>ROUND(K14*($C$12+(K7-1)*($D$12-$C$12)/98),0)</f>
        <v>0</v>
      </c>
    </row>
    <row r="15" spans="1:13" x14ac:dyDescent="0.25">
      <c r="J15" s="54" t="s">
        <v>45</v>
      </c>
      <c r="K15" s="63">
        <v>0</v>
      </c>
      <c r="L15" s="54" t="s">
        <v>37</v>
      </c>
      <c r="M15" s="66">
        <f>ROUND(K15*($C$13+(K7-1)*($D$13-$C$13)/98),0)</f>
        <v>0</v>
      </c>
    </row>
    <row r="16" spans="1:13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6">
        <f>ROUND(K16*($C$14+(K7-1)*($D$14-$C$14)/98),0)</f>
        <v>0</v>
      </c>
    </row>
    <row r="17" spans="1:13" x14ac:dyDescent="0.25">
      <c r="A17" s="1" t="s">
        <v>21</v>
      </c>
      <c r="J17" s="80" t="s">
        <v>51</v>
      </c>
      <c r="K17" s="80"/>
      <c r="L17" s="80"/>
      <c r="M17" s="80"/>
    </row>
    <row r="18" spans="1:13" x14ac:dyDescent="0.25">
      <c r="J18" s="70"/>
      <c r="K18" s="71"/>
      <c r="L18" s="71"/>
      <c r="M18" s="72"/>
    </row>
    <row r="19" spans="1:13" x14ac:dyDescent="0.25">
      <c r="A19" s="13" t="s">
        <v>22</v>
      </c>
      <c r="B19" s="13" t="s">
        <v>23</v>
      </c>
      <c r="C19" s="13">
        <v>1</v>
      </c>
      <c r="J19" s="73"/>
      <c r="K19" s="74"/>
      <c r="L19" s="74"/>
      <c r="M19" s="75"/>
    </row>
    <row r="20" spans="1:13" x14ac:dyDescent="0.25">
      <c r="A20" s="41" t="s">
        <v>3</v>
      </c>
      <c r="B20" s="41" t="s">
        <v>4</v>
      </c>
      <c r="C20" s="46">
        <f t="shared" ref="C20:C27" si="0">C7+($C$19-1)*(D7-C7)/98</f>
        <v>70</v>
      </c>
      <c r="J20" s="76"/>
      <c r="K20" s="77"/>
      <c r="L20" s="77"/>
      <c r="M20" s="78"/>
    </row>
    <row r="21" spans="1:13" x14ac:dyDescent="0.25">
      <c r="A21" s="41" t="s">
        <v>5</v>
      </c>
      <c r="B21" s="41" t="s">
        <v>6</v>
      </c>
      <c r="C21" s="46">
        <f t="shared" si="0"/>
        <v>15</v>
      </c>
    </row>
    <row r="22" spans="1:13" x14ac:dyDescent="0.25">
      <c r="A22" s="3" t="s">
        <v>7</v>
      </c>
      <c r="B22" s="3" t="s">
        <v>8</v>
      </c>
      <c r="C22" s="4">
        <f t="shared" si="0"/>
        <v>15</v>
      </c>
      <c r="J22" s="79" t="s">
        <v>70</v>
      </c>
      <c r="K22" s="79"/>
      <c r="L22" s="79"/>
      <c r="M22" s="79"/>
    </row>
    <row r="23" spans="1:1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3</v>
      </c>
      <c r="L23" s="55"/>
      <c r="M23" s="55"/>
    </row>
    <row r="24" spans="1:13" x14ac:dyDescent="0.25">
      <c r="A24" s="41" t="s">
        <v>11</v>
      </c>
      <c r="B24" s="41" t="s">
        <v>12</v>
      </c>
      <c r="C24" s="46">
        <f t="shared" si="0"/>
        <v>15</v>
      </c>
      <c r="J24" s="54" t="s">
        <v>32</v>
      </c>
      <c r="K24" s="62" t="s">
        <v>69</v>
      </c>
      <c r="L24" s="55"/>
      <c r="M24" s="55"/>
    </row>
    <row r="25" spans="1:13" x14ac:dyDescent="0.25">
      <c r="A25" s="41" t="s">
        <v>13</v>
      </c>
      <c r="B25" s="41" t="s">
        <v>14</v>
      </c>
      <c r="C25" s="46">
        <f t="shared" si="0"/>
        <v>15</v>
      </c>
      <c r="J25" s="54" t="s">
        <v>47</v>
      </c>
      <c r="K25" s="63">
        <v>0</v>
      </c>
      <c r="L25" s="54" t="s">
        <v>49</v>
      </c>
      <c r="M25" s="66">
        <f>ROUND(K25*($C$7+(K23-1)*($D$7-$C$7)/98),0)</f>
        <v>0</v>
      </c>
    </row>
    <row r="26" spans="1:1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6">
        <f>ROUND(K26*($C$8+(K23-1)*($D$8-$C$8)/98),0)</f>
        <v>0</v>
      </c>
    </row>
    <row r="27" spans="1:1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6">
        <f>ROUND(K27*($C$9+(K23-1)*($D$9-$C$9)/98),0)</f>
        <v>0</v>
      </c>
    </row>
    <row r="28" spans="1:13" x14ac:dyDescent="0.25">
      <c r="J28" s="54" t="s">
        <v>42</v>
      </c>
      <c r="K28" s="63">
        <v>0.15</v>
      </c>
      <c r="L28" s="54" t="s">
        <v>34</v>
      </c>
      <c r="M28" s="66">
        <f>ROUND(K28*($C$10+(K23-1)*($D$10-$C$10)/98),0)</f>
        <v>3</v>
      </c>
    </row>
    <row r="29" spans="1:13" x14ac:dyDescent="0.25">
      <c r="J29" s="54" t="s">
        <v>43</v>
      </c>
      <c r="K29" s="63">
        <v>0</v>
      </c>
      <c r="L29" s="54" t="s">
        <v>35</v>
      </c>
      <c r="M29" s="66">
        <f>ROUND(K29*($C$11+(K23-1)*($D$11-$C$11)/98),0)</f>
        <v>0</v>
      </c>
    </row>
    <row r="30" spans="1:13" x14ac:dyDescent="0.25">
      <c r="J30" s="54" t="s">
        <v>44</v>
      </c>
      <c r="K30" s="63">
        <v>0</v>
      </c>
      <c r="L30" s="54" t="s">
        <v>36</v>
      </c>
      <c r="M30" s="66">
        <f>ROUND(K30*($C$12+(K23-1)*($D$12-$C$12)/98),0)</f>
        <v>0</v>
      </c>
    </row>
    <row r="31" spans="1:13" x14ac:dyDescent="0.25">
      <c r="J31" s="54" t="s">
        <v>45</v>
      </c>
      <c r="K31" s="63">
        <v>0</v>
      </c>
      <c r="L31" s="54" t="s">
        <v>37</v>
      </c>
      <c r="M31" s="66">
        <f>ROUND(K31*($C$13+(K23-1)*($D$13-$C$13)/98),0)</f>
        <v>0</v>
      </c>
    </row>
    <row r="32" spans="1:13" x14ac:dyDescent="0.25">
      <c r="J32" s="56" t="s">
        <v>46</v>
      </c>
      <c r="K32" s="64">
        <v>0</v>
      </c>
      <c r="L32" s="56" t="s">
        <v>38</v>
      </c>
      <c r="M32" s="66">
        <f>ROUND(K32*($C$14+(K23-1)*($D$14-$C$14)/98),0)</f>
        <v>0</v>
      </c>
    </row>
    <row r="33" spans="10:13" x14ac:dyDescent="0.25">
      <c r="J33" s="80" t="s">
        <v>51</v>
      </c>
      <c r="K33" s="80"/>
      <c r="L33" s="80"/>
      <c r="M33" s="80"/>
    </row>
    <row r="34" spans="10:13" x14ac:dyDescent="0.25">
      <c r="J34" s="70"/>
      <c r="K34" s="71"/>
      <c r="L34" s="71"/>
      <c r="M34" s="72"/>
    </row>
    <row r="35" spans="10:13" x14ac:dyDescent="0.25">
      <c r="J35" s="73"/>
      <c r="K35" s="74"/>
      <c r="L35" s="74"/>
      <c r="M35" s="75"/>
    </row>
    <row r="36" spans="10:13" x14ac:dyDescent="0.25">
      <c r="J36" s="76"/>
      <c r="K36" s="77"/>
      <c r="L36" s="77"/>
      <c r="M36" s="78"/>
    </row>
    <row r="38" spans="10:13" x14ac:dyDescent="0.25">
      <c r="J38" s="79" t="s">
        <v>98</v>
      </c>
      <c r="K38" s="79"/>
      <c r="L38" s="79"/>
      <c r="M38" s="79"/>
    </row>
    <row r="39" spans="10:13" x14ac:dyDescent="0.25">
      <c r="J39" s="54" t="s">
        <v>22</v>
      </c>
      <c r="K39" s="62">
        <v>6</v>
      </c>
      <c r="L39" s="55"/>
      <c r="M39" s="55"/>
    </row>
    <row r="40" spans="10:13" x14ac:dyDescent="0.25">
      <c r="J40" s="54" t="s">
        <v>32</v>
      </c>
      <c r="K40" s="62" t="s">
        <v>69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6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6">
        <f>ROUND(K42*($C$8+(K39-1)*($D$8-$C$8)/98),0)</f>
        <v>0</v>
      </c>
    </row>
    <row r="43" spans="10:13" x14ac:dyDescent="0.25">
      <c r="J43" s="54" t="s">
        <v>41</v>
      </c>
      <c r="K43" s="63">
        <v>0.04</v>
      </c>
      <c r="L43" s="54" t="s">
        <v>33</v>
      </c>
      <c r="M43" s="66">
        <f>ROUND(K43*($C$9+(K39-1)*($D$9-$C$9)/98),0)</f>
        <v>1</v>
      </c>
    </row>
    <row r="44" spans="10:13" x14ac:dyDescent="0.25">
      <c r="J44" s="54" t="s">
        <v>42</v>
      </c>
      <c r="K44" s="63">
        <v>0.15</v>
      </c>
      <c r="L44" s="54" t="s">
        <v>34</v>
      </c>
      <c r="M44" s="66">
        <f>ROUND(K44*($C$10+(K39-1)*($D$10-$C$10)/98),0)</f>
        <v>4</v>
      </c>
    </row>
    <row r="45" spans="10:13" x14ac:dyDescent="0.25">
      <c r="J45" s="54" t="s">
        <v>43</v>
      </c>
      <c r="K45" s="63">
        <v>0</v>
      </c>
      <c r="L45" s="54" t="s">
        <v>35</v>
      </c>
      <c r="M45" s="66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6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6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6">
        <f>ROUND(K48*($C$14+(K39-1)*($D$14-$C$14)/98),0)</f>
        <v>0</v>
      </c>
    </row>
    <row r="49" spans="10:13" x14ac:dyDescent="0.25">
      <c r="J49" s="80" t="s">
        <v>51</v>
      </c>
      <c r="K49" s="80"/>
      <c r="L49" s="80"/>
      <c r="M49" s="80"/>
    </row>
    <row r="50" spans="10:13" x14ac:dyDescent="0.25">
      <c r="J50" s="70"/>
      <c r="K50" s="71"/>
      <c r="L50" s="71"/>
      <c r="M50" s="72"/>
    </row>
    <row r="51" spans="10:13" x14ac:dyDescent="0.25">
      <c r="J51" s="73"/>
      <c r="K51" s="74"/>
      <c r="L51" s="74"/>
      <c r="M51" s="75"/>
    </row>
    <row r="52" spans="10:13" x14ac:dyDescent="0.25">
      <c r="J52" s="76"/>
      <c r="K52" s="77"/>
      <c r="L52" s="77"/>
      <c r="M52" s="78"/>
    </row>
  </sheetData>
  <mergeCells count="13">
    <mergeCell ref="J38:M38"/>
    <mergeCell ref="J49:M49"/>
    <mergeCell ref="J50:M52"/>
    <mergeCell ref="J18:M20"/>
    <mergeCell ref="J22:M22"/>
    <mergeCell ref="J33:M33"/>
    <mergeCell ref="J34:M36"/>
    <mergeCell ref="A1:E1"/>
    <mergeCell ref="A4:B4"/>
    <mergeCell ref="F4:H4"/>
    <mergeCell ref="A16:B16"/>
    <mergeCell ref="J6:M6"/>
    <mergeCell ref="J17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E3" workbookViewId="0">
      <selection activeCell="H3" sqref="H3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20" width="9.140625" style="1"/>
    <col min="21" max="21" width="11.28515625" style="1" bestFit="1" customWidth="1"/>
    <col min="22" max="16384" width="9.140625" style="1"/>
  </cols>
  <sheetData>
    <row r="1" spans="1:23" ht="18.75" x14ac:dyDescent="0.3">
      <c r="A1" s="82" t="s">
        <v>0</v>
      </c>
      <c r="B1" s="82"/>
      <c r="C1" s="82"/>
      <c r="D1" s="82"/>
      <c r="E1" s="82"/>
    </row>
    <row r="2" spans="1:23" ht="18.75" x14ac:dyDescent="0.3">
      <c r="A2" s="33" t="s">
        <v>29</v>
      </c>
      <c r="B2" s="18"/>
      <c r="C2" s="18"/>
      <c r="D2" s="18"/>
      <c r="E2" s="18"/>
    </row>
    <row r="4" spans="1:23" ht="18.75" x14ac:dyDescent="0.3">
      <c r="A4" s="82" t="s">
        <v>19</v>
      </c>
      <c r="B4" s="82"/>
      <c r="F4" s="82" t="s">
        <v>24</v>
      </c>
      <c r="G4" s="82"/>
      <c r="H4" s="82"/>
    </row>
    <row r="5" spans="1:23" ht="15.75" thickBot="1" x14ac:dyDescent="0.3">
      <c r="A5" s="2"/>
      <c r="C5" s="12"/>
      <c r="D5" s="12"/>
      <c r="F5" s="59" t="s">
        <v>29</v>
      </c>
    </row>
    <row r="6" spans="1:23" x14ac:dyDescent="0.25">
      <c r="C6" s="10" t="s">
        <v>1</v>
      </c>
      <c r="D6" s="11" t="s">
        <v>2</v>
      </c>
      <c r="H6" s="14" t="s">
        <v>26</v>
      </c>
      <c r="J6" s="79" t="s">
        <v>71</v>
      </c>
      <c r="K6" s="79"/>
      <c r="L6" s="79"/>
      <c r="M6" s="79"/>
      <c r="O6" s="79" t="s">
        <v>78</v>
      </c>
      <c r="P6" s="79"/>
      <c r="Q6" s="79"/>
      <c r="R6" s="79"/>
      <c r="T6" s="79" t="s">
        <v>83</v>
      </c>
      <c r="U6" s="79"/>
      <c r="V6" s="79"/>
      <c r="W6" s="79"/>
    </row>
    <row r="7" spans="1:23" x14ac:dyDescent="0.25">
      <c r="A7" s="34" t="s">
        <v>3</v>
      </c>
      <c r="B7" s="35" t="s">
        <v>4</v>
      </c>
      <c r="C7" s="36">
        <v>70</v>
      </c>
      <c r="D7" s="37">
        <v>7000</v>
      </c>
      <c r="F7" s="34" t="s">
        <v>3</v>
      </c>
      <c r="G7" s="35" t="s">
        <v>4</v>
      </c>
      <c r="H7" s="38"/>
      <c r="J7" s="54" t="s">
        <v>22</v>
      </c>
      <c r="K7" s="62">
        <v>1</v>
      </c>
      <c r="L7" s="55"/>
      <c r="M7" s="55"/>
      <c r="O7" s="54" t="s">
        <v>22</v>
      </c>
      <c r="P7" s="62">
        <v>4</v>
      </c>
      <c r="Q7" s="55"/>
      <c r="R7" s="55"/>
      <c r="T7" s="54" t="s">
        <v>22</v>
      </c>
      <c r="U7" s="62">
        <v>6</v>
      </c>
      <c r="V7" s="55"/>
      <c r="W7" s="55"/>
    </row>
    <row r="8" spans="1:23" x14ac:dyDescent="0.25">
      <c r="A8" s="34" t="s">
        <v>5</v>
      </c>
      <c r="B8" s="35" t="s">
        <v>6</v>
      </c>
      <c r="C8" s="36">
        <v>15</v>
      </c>
      <c r="D8" s="37">
        <v>1500</v>
      </c>
      <c r="F8" s="34" t="s">
        <v>5</v>
      </c>
      <c r="G8" s="35" t="s">
        <v>6</v>
      </c>
      <c r="H8" s="38"/>
      <c r="J8" s="54" t="s">
        <v>32</v>
      </c>
      <c r="K8" s="62" t="s">
        <v>67</v>
      </c>
      <c r="L8" s="55"/>
      <c r="M8" s="55"/>
      <c r="O8" s="54" t="s">
        <v>32</v>
      </c>
      <c r="P8" s="62" t="s">
        <v>73</v>
      </c>
      <c r="Q8" s="55"/>
      <c r="R8" s="55"/>
      <c r="T8" s="54" t="s">
        <v>32</v>
      </c>
      <c r="U8" s="62" t="s">
        <v>82</v>
      </c>
      <c r="V8" s="55"/>
      <c r="W8" s="55"/>
    </row>
    <row r="9" spans="1:2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7">
        <f>ROUND(K9*($C$7+(K7-1)*($D$7-$C$7)/98),0)</f>
        <v>0</v>
      </c>
      <c r="O9" s="54" t="s">
        <v>47</v>
      </c>
      <c r="P9" s="63">
        <v>0</v>
      </c>
      <c r="Q9" s="54" t="s">
        <v>49</v>
      </c>
      <c r="R9" s="67">
        <f>ROUND(P9*($C$7+(P7-1)*($D$7-$C$7)/98),0)</f>
        <v>0</v>
      </c>
      <c r="T9" s="54" t="s">
        <v>47</v>
      </c>
      <c r="U9" s="63">
        <v>0</v>
      </c>
      <c r="V9" s="54" t="s">
        <v>49</v>
      </c>
      <c r="W9" s="67">
        <f>ROUND(U9*($C$7+(U7-1)*($D$7-$C$7)/98),0)</f>
        <v>0</v>
      </c>
    </row>
    <row r="10" spans="1:2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0.3</v>
      </c>
      <c r="J10" s="54" t="s">
        <v>48</v>
      </c>
      <c r="K10" s="63">
        <v>0</v>
      </c>
      <c r="L10" s="54" t="s">
        <v>50</v>
      </c>
      <c r="M10" s="67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7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7">
        <f>ROUND(U10*($C$8+(U7-1)*($D$8-$C$8)/98),0)</f>
        <v>0</v>
      </c>
    </row>
    <row r="11" spans="1:23" x14ac:dyDescent="0.25">
      <c r="A11" s="34" t="s">
        <v>11</v>
      </c>
      <c r="B11" s="35" t="s">
        <v>12</v>
      </c>
      <c r="C11" s="36">
        <v>15</v>
      </c>
      <c r="D11" s="37">
        <v>300</v>
      </c>
      <c r="F11" s="34" t="s">
        <v>11</v>
      </c>
      <c r="G11" s="35" t="s">
        <v>12</v>
      </c>
      <c r="H11" s="38"/>
      <c r="J11" s="54" t="s">
        <v>41</v>
      </c>
      <c r="K11" s="63">
        <v>0</v>
      </c>
      <c r="L11" s="54" t="s">
        <v>33</v>
      </c>
      <c r="M11" s="67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7">
        <f>ROUND(P11*($C$9+(P7-1)*($D$9-$C$9)/98),0)</f>
        <v>0</v>
      </c>
      <c r="T11" s="54" t="s">
        <v>41</v>
      </c>
      <c r="U11" s="63">
        <v>0</v>
      </c>
      <c r="V11" s="54" t="s">
        <v>33</v>
      </c>
      <c r="W11" s="67">
        <f>ROUND(U11*($C$9+(U7-1)*($D$9-$C$9)/98),0)</f>
        <v>0</v>
      </c>
    </row>
    <row r="12" spans="1:23" x14ac:dyDescent="0.25">
      <c r="A12" s="34" t="s">
        <v>13</v>
      </c>
      <c r="B12" s="35" t="s">
        <v>14</v>
      </c>
      <c r="C12" s="36">
        <v>15</v>
      </c>
      <c r="D12" s="37">
        <v>300</v>
      </c>
      <c r="F12" s="34" t="s">
        <v>13</v>
      </c>
      <c r="G12" s="35" t="s">
        <v>14</v>
      </c>
      <c r="H12" s="38">
        <v>0.3</v>
      </c>
      <c r="J12" s="54" t="s">
        <v>42</v>
      </c>
      <c r="K12" s="63">
        <v>0.05</v>
      </c>
      <c r="L12" s="54" t="s">
        <v>34</v>
      </c>
      <c r="M12" s="67">
        <f>ROUND(K12*($C$10+(K7-1)*($D$10-$C$10)/98),0)</f>
        <v>1</v>
      </c>
      <c r="O12" s="54" t="s">
        <v>42</v>
      </c>
      <c r="P12" s="63">
        <v>0.1</v>
      </c>
      <c r="Q12" s="54" t="s">
        <v>34</v>
      </c>
      <c r="R12" s="67">
        <f>ROUND(P12*($C$10+(P7-1)*($D$10-$C$10)/98),0)</f>
        <v>2</v>
      </c>
      <c r="T12" s="54" t="s">
        <v>42</v>
      </c>
      <c r="U12" s="63">
        <v>0.4</v>
      </c>
      <c r="V12" s="54" t="s">
        <v>34</v>
      </c>
      <c r="W12" s="67">
        <f>ROUND(U12*($C$10+(U7-1)*($D$10-$C$10)/98),0)</f>
        <v>12</v>
      </c>
    </row>
    <row r="13" spans="1:2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7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7">
        <f>ROUND(P13*($C$11+(P7-1)*($D$11-$C$11)/98),0)</f>
        <v>0</v>
      </c>
      <c r="T13" s="54" t="s">
        <v>43</v>
      </c>
      <c r="U13" s="63">
        <v>0</v>
      </c>
      <c r="V13" s="54" t="s">
        <v>35</v>
      </c>
      <c r="W13" s="67">
        <f>ROUND(U13*($C$11+(U7-1)*($D$11-$C$11)/98),0)</f>
        <v>0</v>
      </c>
    </row>
    <row r="14" spans="1:2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7">
        <f>ROUND(K14*($C$12+(K7-1)*($D$12-$C$12)/98),0)</f>
        <v>0</v>
      </c>
      <c r="O14" s="54" t="s">
        <v>44</v>
      </c>
      <c r="P14" s="63">
        <v>0.12</v>
      </c>
      <c r="Q14" s="54" t="s">
        <v>36</v>
      </c>
      <c r="R14" s="67">
        <f>ROUND(P14*($C$12+(P7-1)*($D$12-$C$12)/98),0)</f>
        <v>3</v>
      </c>
      <c r="T14" s="54" t="s">
        <v>44</v>
      </c>
      <c r="U14" s="63">
        <v>0</v>
      </c>
      <c r="V14" s="54" t="s">
        <v>36</v>
      </c>
      <c r="W14" s="67">
        <f>ROUND(U14*($C$12+(U7-1)*($D$12-$C$12)/98),0)</f>
        <v>0</v>
      </c>
    </row>
    <row r="15" spans="1:23" x14ac:dyDescent="0.25">
      <c r="J15" s="54" t="s">
        <v>45</v>
      </c>
      <c r="K15" s="63">
        <v>0</v>
      </c>
      <c r="L15" s="54" t="s">
        <v>37</v>
      </c>
      <c r="M15" s="67">
        <f>ROUND(K15*($C$13+(K7-1)*($D$13-$C$13)/98),0)</f>
        <v>0</v>
      </c>
      <c r="O15" s="54" t="s">
        <v>45</v>
      </c>
      <c r="P15" s="63">
        <v>0.1</v>
      </c>
      <c r="Q15" s="54" t="s">
        <v>37</v>
      </c>
      <c r="R15" s="67">
        <f>ROUND(P15*($C$13+(P7-1)*($D$13-$C$13)/98),0)</f>
        <v>3</v>
      </c>
      <c r="T15" s="54" t="s">
        <v>45</v>
      </c>
      <c r="U15" s="63">
        <v>-0.03</v>
      </c>
      <c r="V15" s="54" t="s">
        <v>37</v>
      </c>
      <c r="W15" s="67">
        <f>ROUND(U15*($C$13+(U7-1)*($D$13-$C$13)/98),0)</f>
        <v>-1</v>
      </c>
    </row>
    <row r="16" spans="1:23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7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7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7">
        <f>ROUND(U16*($C$14+(U7-1)*($D$14-$C$14)/98),0)</f>
        <v>0</v>
      </c>
    </row>
    <row r="17" spans="1:23" x14ac:dyDescent="0.25">
      <c r="A17" s="1" t="s">
        <v>21</v>
      </c>
      <c r="J17" s="80" t="s">
        <v>51</v>
      </c>
      <c r="K17" s="80"/>
      <c r="L17" s="80"/>
      <c r="M17" s="80"/>
      <c r="O17" s="80" t="s">
        <v>51</v>
      </c>
      <c r="P17" s="80"/>
      <c r="Q17" s="80"/>
      <c r="R17" s="80"/>
      <c r="T17" s="80" t="s">
        <v>51</v>
      </c>
      <c r="U17" s="80"/>
      <c r="V17" s="80"/>
      <c r="W17" s="80"/>
    </row>
    <row r="18" spans="1:23" x14ac:dyDescent="0.25">
      <c r="J18" s="70"/>
      <c r="K18" s="71"/>
      <c r="L18" s="71"/>
      <c r="M18" s="72"/>
      <c r="O18" s="70"/>
      <c r="P18" s="71"/>
      <c r="Q18" s="71"/>
      <c r="R18" s="72"/>
      <c r="T18" s="70"/>
      <c r="U18" s="71"/>
      <c r="V18" s="71"/>
      <c r="W18" s="72"/>
    </row>
    <row r="19" spans="1:23" x14ac:dyDescent="0.25">
      <c r="A19" s="13" t="s">
        <v>22</v>
      </c>
      <c r="B19" s="13" t="s">
        <v>23</v>
      </c>
      <c r="C19" s="13">
        <v>1</v>
      </c>
      <c r="J19" s="73"/>
      <c r="K19" s="74"/>
      <c r="L19" s="74"/>
      <c r="M19" s="75"/>
      <c r="O19" s="73"/>
      <c r="P19" s="74"/>
      <c r="Q19" s="74"/>
      <c r="R19" s="75"/>
      <c r="T19" s="73"/>
      <c r="U19" s="74"/>
      <c r="V19" s="74"/>
      <c r="W19" s="75"/>
    </row>
    <row r="20" spans="1:23" x14ac:dyDescent="0.25">
      <c r="A20" s="34" t="s">
        <v>3</v>
      </c>
      <c r="B20" s="34" t="s">
        <v>4</v>
      </c>
      <c r="C20" s="39">
        <f t="shared" ref="C20:C27" si="0">C7+($C$19-1)*(D7-C7)/98</f>
        <v>70</v>
      </c>
      <c r="J20" s="76"/>
      <c r="K20" s="77"/>
      <c r="L20" s="77"/>
      <c r="M20" s="78"/>
      <c r="O20" s="76"/>
      <c r="P20" s="77"/>
      <c r="Q20" s="77"/>
      <c r="R20" s="78"/>
      <c r="T20" s="76"/>
      <c r="U20" s="77"/>
      <c r="V20" s="77"/>
      <c r="W20" s="78"/>
    </row>
    <row r="21" spans="1:23" x14ac:dyDescent="0.25">
      <c r="A21" s="34" t="s">
        <v>5</v>
      </c>
      <c r="B21" s="34" t="s">
        <v>6</v>
      </c>
      <c r="C21" s="39">
        <f t="shared" si="0"/>
        <v>15</v>
      </c>
    </row>
    <row r="22" spans="1:23" x14ac:dyDescent="0.25">
      <c r="A22" s="3" t="s">
        <v>7</v>
      </c>
      <c r="B22" s="3" t="s">
        <v>8</v>
      </c>
      <c r="C22" s="4">
        <f t="shared" si="0"/>
        <v>15</v>
      </c>
      <c r="J22" s="79" t="s">
        <v>72</v>
      </c>
      <c r="K22" s="79"/>
      <c r="L22" s="79"/>
      <c r="M22" s="79"/>
      <c r="O22" s="79" t="s">
        <v>74</v>
      </c>
      <c r="P22" s="79"/>
      <c r="Q22" s="79"/>
      <c r="R22" s="79"/>
    </row>
    <row r="23" spans="1:2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  <c r="O23" s="54" t="s">
        <v>22</v>
      </c>
      <c r="P23" s="62">
        <v>6</v>
      </c>
      <c r="Q23" s="55"/>
      <c r="R23" s="55"/>
    </row>
    <row r="24" spans="1:23" x14ac:dyDescent="0.25">
      <c r="A24" s="34" t="s">
        <v>11</v>
      </c>
      <c r="B24" s="34" t="s">
        <v>12</v>
      </c>
      <c r="C24" s="39">
        <f t="shared" si="0"/>
        <v>15</v>
      </c>
      <c r="J24" s="54" t="s">
        <v>32</v>
      </c>
      <c r="K24" s="62" t="s">
        <v>67</v>
      </c>
      <c r="L24" s="55"/>
      <c r="M24" s="55"/>
      <c r="O24" s="54" t="s">
        <v>32</v>
      </c>
      <c r="P24" s="62" t="s">
        <v>73</v>
      </c>
      <c r="Q24" s="55"/>
      <c r="R24" s="55"/>
    </row>
    <row r="25" spans="1:23" x14ac:dyDescent="0.25">
      <c r="A25" s="34" t="s">
        <v>13</v>
      </c>
      <c r="B25" s="34" t="s">
        <v>14</v>
      </c>
      <c r="C25" s="39">
        <f t="shared" si="0"/>
        <v>15</v>
      </c>
      <c r="J25" s="54" t="s">
        <v>47</v>
      </c>
      <c r="K25" s="63">
        <v>0</v>
      </c>
      <c r="L25" s="54" t="s">
        <v>49</v>
      </c>
      <c r="M25" s="67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7">
        <f>ROUND(P25*($C$7+(P23-1)*($D$7-$C$7)/98),0)</f>
        <v>0</v>
      </c>
    </row>
    <row r="26" spans="1:2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7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7">
        <f>ROUND(P26*($C$8+(P23-1)*($D$8-$C$8)/98),0)</f>
        <v>0</v>
      </c>
    </row>
    <row r="27" spans="1:2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7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7">
        <f>ROUND(P27*($C$9+(P23-1)*($D$9-$C$9)/98),0)</f>
        <v>0</v>
      </c>
    </row>
    <row r="28" spans="1:23" x14ac:dyDescent="0.25">
      <c r="J28" s="54" t="s">
        <v>42</v>
      </c>
      <c r="K28" s="63">
        <v>0.12</v>
      </c>
      <c r="L28" s="54" t="s">
        <v>34</v>
      </c>
      <c r="M28" s="67">
        <f>ROUND(K28*($C$10+(K23-1)*($D$10-$C$10)/98),0)</f>
        <v>3</v>
      </c>
      <c r="O28" s="54" t="s">
        <v>42</v>
      </c>
      <c r="P28" s="63">
        <v>0.32</v>
      </c>
      <c r="Q28" s="54" t="s">
        <v>34</v>
      </c>
      <c r="R28" s="67">
        <f>ROUND(P28*($C$10+(P23-1)*($D$10-$C$10)/98),0)</f>
        <v>9</v>
      </c>
    </row>
    <row r="29" spans="1:23" x14ac:dyDescent="0.25">
      <c r="J29" s="54" t="s">
        <v>43</v>
      </c>
      <c r="K29" s="63">
        <v>0</v>
      </c>
      <c r="L29" s="54" t="s">
        <v>35</v>
      </c>
      <c r="M29" s="67">
        <f>ROUND(K29*($C$11+(K23-1)*($D$11-$C$11)/98),0)</f>
        <v>0</v>
      </c>
      <c r="O29" s="54" t="s">
        <v>43</v>
      </c>
      <c r="P29" s="63">
        <v>0.05</v>
      </c>
      <c r="Q29" s="54" t="s">
        <v>35</v>
      </c>
      <c r="R29" s="67">
        <f>ROUND(P29*($C$11+(P23-1)*($D$11-$C$11)/98),0)</f>
        <v>1</v>
      </c>
    </row>
    <row r="30" spans="1:23" x14ac:dyDescent="0.25">
      <c r="J30" s="54" t="s">
        <v>44</v>
      </c>
      <c r="K30" s="63">
        <v>0</v>
      </c>
      <c r="L30" s="54" t="s">
        <v>36</v>
      </c>
      <c r="M30" s="67">
        <f>ROUND(K30*($C$12+(K23-1)*($D$12-$C$12)/98),0)</f>
        <v>0</v>
      </c>
      <c r="O30" s="54" t="s">
        <v>44</v>
      </c>
      <c r="P30" s="63">
        <v>0.35</v>
      </c>
      <c r="Q30" s="54" t="s">
        <v>36</v>
      </c>
      <c r="R30" s="67">
        <f>ROUND(P30*($C$12+(P23-1)*($D$12-$C$12)/98),0)</f>
        <v>10</v>
      </c>
    </row>
    <row r="31" spans="1:23" x14ac:dyDescent="0.25">
      <c r="J31" s="54" t="s">
        <v>45</v>
      </c>
      <c r="K31" s="63">
        <v>0</v>
      </c>
      <c r="L31" s="54" t="s">
        <v>37</v>
      </c>
      <c r="M31" s="67">
        <f>ROUND(K31*($C$13+(K23-1)*($D$13-$C$13)/98),0)</f>
        <v>0</v>
      </c>
      <c r="O31" s="54" t="s">
        <v>45</v>
      </c>
      <c r="P31" s="63">
        <v>0.08</v>
      </c>
      <c r="Q31" s="54" t="s">
        <v>37</v>
      </c>
      <c r="R31" s="67">
        <f>ROUND(P31*($C$13+(P23-1)*($D$13-$C$13)/98),0)</f>
        <v>3</v>
      </c>
    </row>
    <row r="32" spans="1:23" x14ac:dyDescent="0.25">
      <c r="J32" s="56" t="s">
        <v>46</v>
      </c>
      <c r="K32" s="64">
        <v>0</v>
      </c>
      <c r="L32" s="56" t="s">
        <v>38</v>
      </c>
      <c r="M32" s="67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7">
        <f>ROUND(P32*($C$14+(P23-1)*($D$14-$C$14)/98),0)</f>
        <v>2</v>
      </c>
    </row>
    <row r="33" spans="10:18" x14ac:dyDescent="0.25">
      <c r="J33" s="80" t="s">
        <v>51</v>
      </c>
      <c r="K33" s="80"/>
      <c r="L33" s="80"/>
      <c r="M33" s="80"/>
      <c r="O33" s="80" t="s">
        <v>51</v>
      </c>
      <c r="P33" s="80"/>
      <c r="Q33" s="80"/>
      <c r="R33" s="80"/>
    </row>
    <row r="34" spans="10:18" x14ac:dyDescent="0.25">
      <c r="J34" s="70"/>
      <c r="K34" s="71"/>
      <c r="L34" s="71"/>
      <c r="M34" s="72"/>
      <c r="O34" s="70"/>
      <c r="P34" s="71"/>
      <c r="Q34" s="71"/>
      <c r="R34" s="72"/>
    </row>
    <row r="35" spans="10:18" x14ac:dyDescent="0.25">
      <c r="J35" s="73"/>
      <c r="K35" s="74"/>
      <c r="L35" s="74"/>
      <c r="M35" s="75"/>
      <c r="O35" s="73"/>
      <c r="P35" s="74"/>
      <c r="Q35" s="74"/>
      <c r="R35" s="75"/>
    </row>
    <row r="36" spans="10:18" x14ac:dyDescent="0.25">
      <c r="J36" s="76"/>
      <c r="K36" s="77"/>
      <c r="L36" s="77"/>
      <c r="M36" s="78"/>
      <c r="O36" s="76"/>
      <c r="P36" s="77"/>
      <c r="Q36" s="77"/>
      <c r="R36" s="78"/>
    </row>
    <row r="38" spans="10:18" x14ac:dyDescent="0.25">
      <c r="O38" s="79" t="s">
        <v>81</v>
      </c>
      <c r="P38" s="79"/>
      <c r="Q38" s="79"/>
      <c r="R38" s="79"/>
    </row>
    <row r="39" spans="10:18" x14ac:dyDescent="0.25">
      <c r="O39" s="54" t="s">
        <v>22</v>
      </c>
      <c r="P39" s="62">
        <v>6</v>
      </c>
      <c r="Q39" s="55"/>
      <c r="R39" s="55"/>
    </row>
    <row r="40" spans="10:18" x14ac:dyDescent="0.25">
      <c r="O40" s="54" t="s">
        <v>32</v>
      </c>
      <c r="P40" s="62" t="s">
        <v>73</v>
      </c>
      <c r="Q40" s="55"/>
      <c r="R40" s="55"/>
    </row>
    <row r="41" spans="10:18" x14ac:dyDescent="0.25">
      <c r="O41" s="54" t="s">
        <v>47</v>
      </c>
      <c r="P41" s="63">
        <v>0</v>
      </c>
      <c r="Q41" s="54" t="s">
        <v>49</v>
      </c>
      <c r="R41" s="67">
        <f>ROUND(P41*($C$7+(P39-1)*($D$7-$C$7)/98),0)</f>
        <v>0</v>
      </c>
    </row>
    <row r="42" spans="10:18" x14ac:dyDescent="0.25">
      <c r="O42" s="54" t="s">
        <v>48</v>
      </c>
      <c r="P42" s="63">
        <v>0</v>
      </c>
      <c r="Q42" s="54" t="s">
        <v>50</v>
      </c>
      <c r="R42" s="67">
        <f>ROUND(P42*($C$8+(P39-1)*($D$8-$C$8)/98),0)</f>
        <v>0</v>
      </c>
    </row>
    <row r="43" spans="10:18" x14ac:dyDescent="0.25">
      <c r="O43" s="54" t="s">
        <v>41</v>
      </c>
      <c r="P43" s="63">
        <v>0</v>
      </c>
      <c r="Q43" s="54" t="s">
        <v>33</v>
      </c>
      <c r="R43" s="67">
        <f>ROUND(P43*($C$9+(P39-1)*($D$9-$C$9)/98),0)</f>
        <v>0</v>
      </c>
    </row>
    <row r="44" spans="10:18" x14ac:dyDescent="0.25">
      <c r="O44" s="54" t="s">
        <v>42</v>
      </c>
      <c r="P44" s="63">
        <v>0.28000000000000003</v>
      </c>
      <c r="Q44" s="54" t="s">
        <v>34</v>
      </c>
      <c r="R44" s="67">
        <f>ROUND(P44*($C$10+(P39-1)*($D$10-$C$10)/98),0)</f>
        <v>8</v>
      </c>
    </row>
    <row r="45" spans="10:18" x14ac:dyDescent="0.25">
      <c r="O45" s="54" t="s">
        <v>43</v>
      </c>
      <c r="P45" s="63">
        <v>0.05</v>
      </c>
      <c r="Q45" s="54" t="s">
        <v>35</v>
      </c>
      <c r="R45" s="67">
        <f>ROUND(P45*($C$11+(P39-1)*($D$11-$C$11)/98),0)</f>
        <v>1</v>
      </c>
    </row>
    <row r="46" spans="10:18" x14ac:dyDescent="0.25">
      <c r="O46" s="54" t="s">
        <v>44</v>
      </c>
      <c r="P46" s="63">
        <v>0.3</v>
      </c>
      <c r="Q46" s="54" t="s">
        <v>36</v>
      </c>
      <c r="R46" s="67">
        <f>ROUND(P46*($C$12+(P39-1)*($D$12-$C$12)/98),0)</f>
        <v>9</v>
      </c>
    </row>
    <row r="47" spans="10:18" x14ac:dyDescent="0.25">
      <c r="O47" s="54" t="s">
        <v>45</v>
      </c>
      <c r="P47" s="63">
        <v>0.03</v>
      </c>
      <c r="Q47" s="54" t="s">
        <v>37</v>
      </c>
      <c r="R47" s="67">
        <f>ROUND(P47*($C$13+(P39-1)*($D$13-$C$13)/98),0)</f>
        <v>1</v>
      </c>
    </row>
    <row r="48" spans="10:18" x14ac:dyDescent="0.25">
      <c r="O48" s="56" t="s">
        <v>46</v>
      </c>
      <c r="P48" s="64">
        <v>0.03</v>
      </c>
      <c r="Q48" s="56" t="s">
        <v>38</v>
      </c>
      <c r="R48" s="67">
        <f>ROUND(P48*($C$14+(P39-1)*($D$14-$C$14)/98),0)</f>
        <v>1</v>
      </c>
    </row>
    <row r="49" spans="15:18" x14ac:dyDescent="0.25">
      <c r="O49" s="80" t="s">
        <v>51</v>
      </c>
      <c r="P49" s="80"/>
      <c r="Q49" s="80"/>
      <c r="R49" s="80"/>
    </row>
    <row r="50" spans="15:18" x14ac:dyDescent="0.25">
      <c r="O50" s="70"/>
      <c r="P50" s="71"/>
      <c r="Q50" s="71"/>
      <c r="R50" s="72"/>
    </row>
    <row r="51" spans="15:18" x14ac:dyDescent="0.25">
      <c r="O51" s="73"/>
      <c r="P51" s="74"/>
      <c r="Q51" s="74"/>
      <c r="R51" s="75"/>
    </row>
    <row r="52" spans="15:18" x14ac:dyDescent="0.25">
      <c r="O52" s="76"/>
      <c r="P52" s="77"/>
      <c r="Q52" s="77"/>
      <c r="R52" s="78"/>
    </row>
  </sheetData>
  <mergeCells count="22">
    <mergeCell ref="A1:E1"/>
    <mergeCell ref="A4:B4"/>
    <mergeCell ref="F4:H4"/>
    <mergeCell ref="A16:B16"/>
    <mergeCell ref="J6:M6"/>
    <mergeCell ref="J18:M20"/>
    <mergeCell ref="J22:M22"/>
    <mergeCell ref="J33:M33"/>
    <mergeCell ref="J34:M36"/>
    <mergeCell ref="O6:R6"/>
    <mergeCell ref="O17:R17"/>
    <mergeCell ref="O18:R20"/>
    <mergeCell ref="O22:R22"/>
    <mergeCell ref="O33:R33"/>
    <mergeCell ref="O34:R36"/>
    <mergeCell ref="J17:M17"/>
    <mergeCell ref="O38:R38"/>
    <mergeCell ref="O49:R49"/>
    <mergeCell ref="O50:R52"/>
    <mergeCell ref="T6:W6"/>
    <mergeCell ref="T17:W17"/>
    <mergeCell ref="T18:W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G4" workbookViewId="0">
      <selection activeCell="W19" sqref="W19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2" t="s">
        <v>0</v>
      </c>
      <c r="B1" s="82"/>
      <c r="C1" s="82"/>
      <c r="D1" s="82"/>
      <c r="E1" s="82"/>
    </row>
    <row r="2" spans="1:18" ht="18.75" x14ac:dyDescent="0.3">
      <c r="A2" s="26" t="s">
        <v>28</v>
      </c>
      <c r="B2" s="17"/>
      <c r="C2" s="17"/>
      <c r="D2" s="17"/>
      <c r="E2" s="17"/>
    </row>
    <row r="4" spans="1:18" ht="18.75" x14ac:dyDescent="0.3">
      <c r="A4" s="82" t="s">
        <v>19</v>
      </c>
      <c r="B4" s="82"/>
      <c r="F4" s="82" t="s">
        <v>24</v>
      </c>
      <c r="G4" s="82"/>
      <c r="H4" s="82"/>
    </row>
    <row r="5" spans="1:18" ht="15.75" thickBot="1" x14ac:dyDescent="0.3">
      <c r="A5" s="2"/>
      <c r="C5" s="12"/>
      <c r="D5" s="12"/>
      <c r="F5" s="60" t="s">
        <v>28</v>
      </c>
    </row>
    <row r="6" spans="1:18" x14ac:dyDescent="0.25">
      <c r="C6" s="10" t="s">
        <v>1</v>
      </c>
      <c r="D6" s="11" t="s">
        <v>2</v>
      </c>
      <c r="H6" s="14" t="s">
        <v>26</v>
      </c>
      <c r="J6" s="79" t="s">
        <v>65</v>
      </c>
      <c r="K6" s="79"/>
      <c r="L6" s="79"/>
      <c r="M6" s="79"/>
      <c r="O6" s="79" t="s">
        <v>77</v>
      </c>
      <c r="P6" s="79"/>
      <c r="Q6" s="79"/>
      <c r="R6" s="79"/>
    </row>
    <row r="7" spans="1:18" x14ac:dyDescent="0.25">
      <c r="A7" s="27" t="s">
        <v>3</v>
      </c>
      <c r="B7" s="28" t="s">
        <v>4</v>
      </c>
      <c r="C7" s="29">
        <v>70</v>
      </c>
      <c r="D7" s="30">
        <v>7000</v>
      </c>
      <c r="F7" s="27" t="s">
        <v>3</v>
      </c>
      <c r="G7" s="28" t="s">
        <v>4</v>
      </c>
      <c r="H7" s="31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</row>
    <row r="8" spans="1:18" x14ac:dyDescent="0.25">
      <c r="A8" s="27" t="s">
        <v>5</v>
      </c>
      <c r="B8" s="28" t="s">
        <v>6</v>
      </c>
      <c r="C8" s="29">
        <v>15</v>
      </c>
      <c r="D8" s="30">
        <v>1500</v>
      </c>
      <c r="F8" s="27" t="s">
        <v>5</v>
      </c>
      <c r="G8" s="28" t="s">
        <v>6</v>
      </c>
      <c r="H8" s="31"/>
      <c r="J8" s="54" t="s">
        <v>32</v>
      </c>
      <c r="K8" s="62" t="s">
        <v>67</v>
      </c>
      <c r="L8" s="55"/>
      <c r="M8" s="55"/>
      <c r="O8" s="54" t="s">
        <v>32</v>
      </c>
      <c r="P8" s="62" t="s">
        <v>73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8">
        <f>ROUND(K9*($C$7+(K7-1)*($D$7-$C$7)/98),0)</f>
        <v>0</v>
      </c>
      <c r="O9" s="54" t="s">
        <v>47</v>
      </c>
      <c r="P9" s="63">
        <v>0</v>
      </c>
      <c r="Q9" s="54" t="s">
        <v>49</v>
      </c>
      <c r="R9" s="68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8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8">
        <f>ROUND(P10*($C$8+(P7-1)*($D$8-$C$8)/98),0)</f>
        <v>0</v>
      </c>
    </row>
    <row r="11" spans="1:18" x14ac:dyDescent="0.25">
      <c r="A11" s="27" t="s">
        <v>11</v>
      </c>
      <c r="B11" s="28" t="s">
        <v>12</v>
      </c>
      <c r="C11" s="29">
        <v>15</v>
      </c>
      <c r="D11" s="30">
        <v>300</v>
      </c>
      <c r="F11" s="27" t="s">
        <v>11</v>
      </c>
      <c r="G11" s="28" t="s">
        <v>12</v>
      </c>
      <c r="H11" s="31"/>
      <c r="J11" s="54" t="s">
        <v>41</v>
      </c>
      <c r="K11" s="63">
        <v>0</v>
      </c>
      <c r="L11" s="54" t="s">
        <v>33</v>
      </c>
      <c r="M11" s="68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8">
        <f>ROUND(P11*($C$9+(P7-1)*($D$9-$C$9)/98),0)</f>
        <v>0</v>
      </c>
    </row>
    <row r="12" spans="1:18" x14ac:dyDescent="0.25">
      <c r="A12" s="27" t="s">
        <v>13</v>
      </c>
      <c r="B12" s="28" t="s">
        <v>14</v>
      </c>
      <c r="C12" s="29">
        <v>15</v>
      </c>
      <c r="D12" s="30">
        <v>300</v>
      </c>
      <c r="F12" s="27" t="s">
        <v>13</v>
      </c>
      <c r="G12" s="28" t="s">
        <v>14</v>
      </c>
      <c r="H12" s="31">
        <v>0.1</v>
      </c>
      <c r="J12" s="54" t="s">
        <v>42</v>
      </c>
      <c r="K12" s="63">
        <v>0.05</v>
      </c>
      <c r="L12" s="54" t="s">
        <v>34</v>
      </c>
      <c r="M12" s="68">
        <f>ROUND(K12*($C$10+(K7-1)*($D$10-$C$10)/98),0)</f>
        <v>1</v>
      </c>
      <c r="O12" s="54" t="s">
        <v>42</v>
      </c>
      <c r="P12" s="63">
        <v>0.05</v>
      </c>
      <c r="Q12" s="54" t="s">
        <v>34</v>
      </c>
      <c r="R12" s="68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8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8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8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8">
        <f>ROUND(P14*($C$12+(P7-1)*($D$12-$C$12)/98),0)</f>
        <v>0</v>
      </c>
    </row>
    <row r="15" spans="1:18" x14ac:dyDescent="0.25">
      <c r="J15" s="54" t="s">
        <v>45</v>
      </c>
      <c r="K15" s="63">
        <v>0</v>
      </c>
      <c r="L15" s="54" t="s">
        <v>37</v>
      </c>
      <c r="M15" s="68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8">
        <f>ROUND(P15*($C$13+(P7-1)*($D$13-$C$13)/98),0)</f>
        <v>0</v>
      </c>
    </row>
    <row r="16" spans="1:18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8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8">
        <f>ROUND(P16*($C$14+(P7-1)*($D$14-$C$14)/98),0)</f>
        <v>0</v>
      </c>
    </row>
    <row r="17" spans="1:18" x14ac:dyDescent="0.25">
      <c r="A17" s="1" t="s">
        <v>21</v>
      </c>
      <c r="J17" s="80" t="s">
        <v>51</v>
      </c>
      <c r="K17" s="80"/>
      <c r="L17" s="80"/>
      <c r="M17" s="80"/>
      <c r="O17" s="80" t="s">
        <v>51</v>
      </c>
      <c r="P17" s="80"/>
      <c r="Q17" s="80"/>
      <c r="R17" s="80"/>
    </row>
    <row r="18" spans="1:18" x14ac:dyDescent="0.25">
      <c r="J18" s="70"/>
      <c r="K18" s="71"/>
      <c r="L18" s="71"/>
      <c r="M18" s="72"/>
      <c r="O18" s="70"/>
      <c r="P18" s="71"/>
      <c r="Q18" s="71"/>
      <c r="R18" s="72"/>
    </row>
    <row r="19" spans="1:18" x14ac:dyDescent="0.25">
      <c r="A19" s="13" t="s">
        <v>22</v>
      </c>
      <c r="B19" s="13" t="s">
        <v>23</v>
      </c>
      <c r="C19" s="13">
        <v>6</v>
      </c>
      <c r="J19" s="73"/>
      <c r="K19" s="74"/>
      <c r="L19" s="74"/>
      <c r="M19" s="75"/>
      <c r="O19" s="73"/>
      <c r="P19" s="74"/>
      <c r="Q19" s="74"/>
      <c r="R19" s="75"/>
    </row>
    <row r="20" spans="1:18" x14ac:dyDescent="0.25">
      <c r="A20" s="27" t="s">
        <v>3</v>
      </c>
      <c r="B20" s="27" t="s">
        <v>4</v>
      </c>
      <c r="C20" s="32">
        <f t="shared" ref="C20:C27" si="0">C7+($C$19-1)*(D7-C7)/98</f>
        <v>423.57142857142856</v>
      </c>
      <c r="J20" s="76"/>
      <c r="K20" s="77"/>
      <c r="L20" s="77"/>
      <c r="M20" s="78"/>
      <c r="O20" s="76"/>
      <c r="P20" s="77"/>
      <c r="Q20" s="77"/>
      <c r="R20" s="78"/>
    </row>
    <row r="21" spans="1:18" x14ac:dyDescent="0.25">
      <c r="A21" s="27" t="s">
        <v>5</v>
      </c>
      <c r="B21" s="27" t="s">
        <v>6</v>
      </c>
      <c r="C21" s="32">
        <f t="shared" si="0"/>
        <v>90.765306122448976</v>
      </c>
    </row>
    <row r="22" spans="1:18" x14ac:dyDescent="0.25">
      <c r="A22" s="3" t="s">
        <v>7</v>
      </c>
      <c r="B22" s="3" t="s">
        <v>8</v>
      </c>
      <c r="C22" s="4">
        <f t="shared" si="0"/>
        <v>29.54081632653061</v>
      </c>
      <c r="J22" s="79" t="s">
        <v>66</v>
      </c>
      <c r="K22" s="79"/>
      <c r="L22" s="79"/>
      <c r="M22" s="79"/>
      <c r="O22" s="79" t="s">
        <v>85</v>
      </c>
      <c r="P22" s="79"/>
      <c r="Q22" s="79"/>
      <c r="R22" s="79"/>
    </row>
    <row r="23" spans="1:18" x14ac:dyDescent="0.25">
      <c r="A23" s="3" t="s">
        <v>9</v>
      </c>
      <c r="B23" s="3" t="s">
        <v>10</v>
      </c>
      <c r="C23" s="4">
        <f t="shared" si="0"/>
        <v>29.54081632653061</v>
      </c>
      <c r="J23" s="54" t="s">
        <v>22</v>
      </c>
      <c r="K23" s="62">
        <v>3</v>
      </c>
      <c r="L23" s="55"/>
      <c r="M23" s="55"/>
      <c r="O23" s="54" t="s">
        <v>22</v>
      </c>
      <c r="P23" s="62">
        <v>6</v>
      </c>
      <c r="Q23" s="55"/>
      <c r="R23" s="55"/>
    </row>
    <row r="24" spans="1:18" x14ac:dyDescent="0.25">
      <c r="A24" s="27" t="s">
        <v>11</v>
      </c>
      <c r="B24" s="27" t="s">
        <v>12</v>
      </c>
      <c r="C24" s="32">
        <f t="shared" si="0"/>
        <v>29.54081632653061</v>
      </c>
      <c r="J24" s="54" t="s">
        <v>32</v>
      </c>
      <c r="K24" s="62" t="s">
        <v>67</v>
      </c>
      <c r="L24" s="55"/>
      <c r="M24" s="55"/>
      <c r="O24" s="54" t="s">
        <v>32</v>
      </c>
      <c r="P24" s="62" t="s">
        <v>73</v>
      </c>
      <c r="Q24" s="55"/>
      <c r="R24" s="55"/>
    </row>
    <row r="25" spans="1:18" x14ac:dyDescent="0.25">
      <c r="A25" s="27" t="s">
        <v>13</v>
      </c>
      <c r="B25" s="27" t="s">
        <v>14</v>
      </c>
      <c r="C25" s="32">
        <f t="shared" si="0"/>
        <v>29.54081632653061</v>
      </c>
      <c r="J25" s="54" t="s">
        <v>47</v>
      </c>
      <c r="K25" s="63">
        <v>0</v>
      </c>
      <c r="L25" s="54" t="s">
        <v>49</v>
      </c>
      <c r="M25" s="68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8">
        <f>ROUND(P25*($C$7+(P23-1)*($D$7-$C$7)/98),0)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39.387755102040813</v>
      </c>
      <c r="J26" s="54" t="s">
        <v>48</v>
      </c>
      <c r="K26" s="63">
        <v>0</v>
      </c>
      <c r="L26" s="54" t="s">
        <v>50</v>
      </c>
      <c r="M26" s="68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8">
        <f>ROUND(P26*($C$8+(P23-1)*($D$8-$C$8)/98),0)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39.387755102040813</v>
      </c>
      <c r="J27" s="54" t="s">
        <v>41</v>
      </c>
      <c r="K27" s="63">
        <v>0</v>
      </c>
      <c r="L27" s="54" t="s">
        <v>33</v>
      </c>
      <c r="M27" s="68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8">
        <f>ROUND(P27*($C$9+(P23-1)*($D$9-$C$9)/98),0)</f>
        <v>0</v>
      </c>
    </row>
    <row r="28" spans="1:18" x14ac:dyDescent="0.25">
      <c r="J28" s="54" t="s">
        <v>42</v>
      </c>
      <c r="K28" s="63">
        <v>0.15</v>
      </c>
      <c r="L28" s="54" t="s">
        <v>34</v>
      </c>
      <c r="M28" s="68">
        <f>ROUND(K28*($C$10+(K23-1)*($D$10-$C$10)/98),0)</f>
        <v>3</v>
      </c>
      <c r="O28" s="54" t="s">
        <v>42</v>
      </c>
      <c r="P28" s="63">
        <v>0.2</v>
      </c>
      <c r="Q28" s="54" t="s">
        <v>34</v>
      </c>
      <c r="R28" s="68">
        <f>ROUND(P28*($C$10+(P23-1)*($D$10-$C$10)/98),0)</f>
        <v>6</v>
      </c>
    </row>
    <row r="29" spans="1:18" x14ac:dyDescent="0.25">
      <c r="J29" s="54" t="s">
        <v>43</v>
      </c>
      <c r="K29" s="63">
        <v>0</v>
      </c>
      <c r="L29" s="54" t="s">
        <v>35</v>
      </c>
      <c r="M29" s="68">
        <f>ROUND(K29*($C$11+(K23-1)*($D$11-$C$11)/98),0)</f>
        <v>0</v>
      </c>
      <c r="O29" s="54" t="s">
        <v>43</v>
      </c>
      <c r="P29" s="63">
        <v>0</v>
      </c>
      <c r="Q29" s="54" t="s">
        <v>35</v>
      </c>
      <c r="R29" s="68">
        <f>ROUND(P29*($C$11+(P23-1)*($D$11-$C$11)/98),0)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8">
        <f>ROUND(K30*($C$12+(K23-1)*($D$12-$C$12)/98),0)</f>
        <v>0</v>
      </c>
      <c r="O30" s="54" t="s">
        <v>44</v>
      </c>
      <c r="P30" s="63">
        <v>0.17</v>
      </c>
      <c r="Q30" s="54" t="s">
        <v>36</v>
      </c>
      <c r="R30" s="68">
        <f>ROUND(P30*($C$12+(P23-1)*($D$12-$C$12)/98),0)</f>
        <v>5</v>
      </c>
    </row>
    <row r="31" spans="1:18" x14ac:dyDescent="0.25">
      <c r="J31" s="54" t="s">
        <v>45</v>
      </c>
      <c r="K31" s="63">
        <v>0</v>
      </c>
      <c r="L31" s="54" t="s">
        <v>37</v>
      </c>
      <c r="M31" s="68">
        <f>ROUND(K31*($C$13+(K23-1)*($D$13-$C$13)/98),0)</f>
        <v>0</v>
      </c>
      <c r="O31" s="54" t="s">
        <v>45</v>
      </c>
      <c r="P31" s="63">
        <v>0.05</v>
      </c>
      <c r="Q31" s="54" t="s">
        <v>37</v>
      </c>
      <c r="R31" s="68">
        <f>ROUND(P31*($C$13+(P23-1)*($D$13-$C$13)/98),0)</f>
        <v>2</v>
      </c>
    </row>
    <row r="32" spans="1:18" x14ac:dyDescent="0.25">
      <c r="J32" s="56" t="s">
        <v>46</v>
      </c>
      <c r="K32" s="64">
        <v>0</v>
      </c>
      <c r="L32" s="56" t="s">
        <v>38</v>
      </c>
      <c r="M32" s="68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8">
        <f>ROUND(P32*($C$14+(P23-1)*($D$14-$C$14)/98),0)</f>
        <v>2</v>
      </c>
    </row>
    <row r="33" spans="10:18" x14ac:dyDescent="0.25">
      <c r="J33" s="80" t="s">
        <v>51</v>
      </c>
      <c r="K33" s="80"/>
      <c r="L33" s="80"/>
      <c r="M33" s="80"/>
      <c r="O33" s="80" t="s">
        <v>51</v>
      </c>
      <c r="P33" s="80"/>
      <c r="Q33" s="80"/>
      <c r="R33" s="80"/>
    </row>
    <row r="34" spans="10:18" x14ac:dyDescent="0.25">
      <c r="J34" s="70"/>
      <c r="K34" s="71"/>
      <c r="L34" s="71"/>
      <c r="M34" s="72"/>
      <c r="O34" s="70"/>
      <c r="P34" s="71"/>
      <c r="Q34" s="71"/>
      <c r="R34" s="72"/>
    </row>
    <row r="35" spans="10:18" x14ac:dyDescent="0.25">
      <c r="J35" s="73"/>
      <c r="K35" s="74"/>
      <c r="L35" s="74"/>
      <c r="M35" s="75"/>
      <c r="O35" s="73"/>
      <c r="P35" s="74"/>
      <c r="Q35" s="74"/>
      <c r="R35" s="75"/>
    </row>
    <row r="36" spans="10:18" x14ac:dyDescent="0.25">
      <c r="J36" s="76"/>
      <c r="K36" s="77"/>
      <c r="L36" s="77"/>
      <c r="M36" s="78"/>
      <c r="O36" s="76"/>
      <c r="P36" s="77"/>
      <c r="Q36" s="77"/>
      <c r="R36" s="78"/>
    </row>
    <row r="38" spans="10:18" x14ac:dyDescent="0.25">
      <c r="J38" s="79" t="s">
        <v>84</v>
      </c>
      <c r="K38" s="79"/>
      <c r="L38" s="79"/>
      <c r="M38" s="79"/>
    </row>
    <row r="39" spans="10:18" x14ac:dyDescent="0.25">
      <c r="J39" s="54" t="s">
        <v>22</v>
      </c>
      <c r="K39" s="62">
        <v>6</v>
      </c>
      <c r="L39" s="55"/>
      <c r="M39" s="55"/>
    </row>
    <row r="40" spans="10:18" x14ac:dyDescent="0.25">
      <c r="J40" s="54" t="s">
        <v>32</v>
      </c>
      <c r="K40" s="62" t="s">
        <v>67</v>
      </c>
      <c r="L40" s="55"/>
      <c r="M40" s="55"/>
    </row>
    <row r="41" spans="10:18" x14ac:dyDescent="0.25">
      <c r="J41" s="54" t="s">
        <v>47</v>
      </c>
      <c r="K41" s="63">
        <v>0</v>
      </c>
      <c r="L41" s="54" t="s">
        <v>49</v>
      </c>
      <c r="M41" s="68">
        <f>ROUND(K41*($C$7+(K39-1)*($D$7-$C$7)/98),0)</f>
        <v>0</v>
      </c>
    </row>
    <row r="42" spans="10:18" x14ac:dyDescent="0.25">
      <c r="J42" s="54" t="s">
        <v>48</v>
      </c>
      <c r="K42" s="63">
        <v>0</v>
      </c>
      <c r="L42" s="54" t="s">
        <v>50</v>
      </c>
      <c r="M42" s="68">
        <f>ROUND(K42*($C$8+(K39-1)*($D$8-$C$8)/98),0)</f>
        <v>0</v>
      </c>
    </row>
    <row r="43" spans="10:18" x14ac:dyDescent="0.25">
      <c r="J43" s="54" t="s">
        <v>41</v>
      </c>
      <c r="K43" s="63">
        <v>0</v>
      </c>
      <c r="L43" s="54" t="s">
        <v>33</v>
      </c>
      <c r="M43" s="68">
        <f>ROUND(K43*($C$9+(K39-1)*($D$9-$C$9)/98),0)</f>
        <v>0</v>
      </c>
    </row>
    <row r="44" spans="10:18" x14ac:dyDescent="0.25">
      <c r="J44" s="54" t="s">
        <v>42</v>
      </c>
      <c r="K44" s="63">
        <v>0.15</v>
      </c>
      <c r="L44" s="54" t="s">
        <v>34</v>
      </c>
      <c r="M44" s="68">
        <f>ROUND(K44*($C$10+(K39-1)*($D$10-$C$10)/98),0)</f>
        <v>4</v>
      </c>
    </row>
    <row r="45" spans="10:18" x14ac:dyDescent="0.25">
      <c r="J45" s="54" t="s">
        <v>43</v>
      </c>
      <c r="K45" s="63">
        <v>0</v>
      </c>
      <c r="L45" s="54" t="s">
        <v>35</v>
      </c>
      <c r="M45" s="68">
        <f>ROUND(K45*($C$11+(K39-1)*($D$11-$C$11)/98),0)</f>
        <v>0</v>
      </c>
    </row>
    <row r="46" spans="10:18" x14ac:dyDescent="0.25">
      <c r="J46" s="54" t="s">
        <v>44</v>
      </c>
      <c r="K46" s="63">
        <v>0.1</v>
      </c>
      <c r="L46" s="54" t="s">
        <v>36</v>
      </c>
      <c r="M46" s="68">
        <f>ROUND(K46*($C$12+(K39-1)*($D$12-$C$12)/98),0)</f>
        <v>3</v>
      </c>
    </row>
    <row r="47" spans="10:18" x14ac:dyDescent="0.25">
      <c r="J47" s="54" t="s">
        <v>45</v>
      </c>
      <c r="K47" s="63">
        <v>0</v>
      </c>
      <c r="L47" s="54" t="s">
        <v>37</v>
      </c>
      <c r="M47" s="68">
        <f>ROUND(K47*($C$13+(K39-1)*($D$13-$C$13)/98),0)</f>
        <v>0</v>
      </c>
    </row>
    <row r="48" spans="10:18" x14ac:dyDescent="0.25">
      <c r="J48" s="56" t="s">
        <v>46</v>
      </c>
      <c r="K48" s="64">
        <v>0</v>
      </c>
      <c r="L48" s="56" t="s">
        <v>38</v>
      </c>
      <c r="M48" s="68">
        <f>ROUND(K48*($C$14+(K39-1)*($D$14-$C$14)/98),0)</f>
        <v>0</v>
      </c>
    </row>
    <row r="49" spans="10:13" x14ac:dyDescent="0.25">
      <c r="J49" s="80" t="s">
        <v>51</v>
      </c>
      <c r="K49" s="80"/>
      <c r="L49" s="80"/>
      <c r="M49" s="80"/>
    </row>
    <row r="50" spans="10:13" x14ac:dyDescent="0.25">
      <c r="J50" s="70"/>
      <c r="K50" s="71"/>
      <c r="L50" s="71"/>
      <c r="M50" s="72"/>
    </row>
    <row r="51" spans="10:13" x14ac:dyDescent="0.25">
      <c r="J51" s="73"/>
      <c r="K51" s="74"/>
      <c r="L51" s="74"/>
      <c r="M51" s="75"/>
    </row>
    <row r="52" spans="10:13" x14ac:dyDescent="0.25">
      <c r="J52" s="76"/>
      <c r="K52" s="77"/>
      <c r="L52" s="77"/>
      <c r="M52" s="78"/>
    </row>
  </sheetData>
  <mergeCells count="19">
    <mergeCell ref="A1:E1"/>
    <mergeCell ref="A4:B4"/>
    <mergeCell ref="F4:H4"/>
    <mergeCell ref="A16:B16"/>
    <mergeCell ref="J6:M6"/>
    <mergeCell ref="J18:M20"/>
    <mergeCell ref="J22:M22"/>
    <mergeCell ref="J33:M33"/>
    <mergeCell ref="J34:M36"/>
    <mergeCell ref="O6:R6"/>
    <mergeCell ref="O17:R17"/>
    <mergeCell ref="O18:R20"/>
    <mergeCell ref="J17:M17"/>
    <mergeCell ref="J38:M38"/>
    <mergeCell ref="J49:M49"/>
    <mergeCell ref="J50:M52"/>
    <mergeCell ref="O22:R22"/>
    <mergeCell ref="O33:R33"/>
    <mergeCell ref="O34:R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A10" workbookViewId="0">
      <selection activeCell="I10" sqref="I10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2" t="s">
        <v>0</v>
      </c>
      <c r="B1" s="82"/>
      <c r="C1" s="82"/>
      <c r="D1" s="82"/>
      <c r="E1" s="82"/>
    </row>
    <row r="2" spans="1:18" ht="18.75" x14ac:dyDescent="0.3">
      <c r="A2" s="19" t="s">
        <v>27</v>
      </c>
    </row>
    <row r="4" spans="1:18" ht="18.75" x14ac:dyDescent="0.3">
      <c r="A4" s="82" t="s">
        <v>19</v>
      </c>
      <c r="B4" s="82"/>
      <c r="F4" s="82" t="s">
        <v>24</v>
      </c>
      <c r="G4" s="82"/>
      <c r="H4" s="82"/>
    </row>
    <row r="5" spans="1:18" ht="15.75" thickBot="1" x14ac:dyDescent="0.3">
      <c r="A5" s="2"/>
      <c r="C5" s="12"/>
      <c r="D5" s="12"/>
      <c r="F5" s="61" t="s">
        <v>27</v>
      </c>
    </row>
    <row r="6" spans="1:18" x14ac:dyDescent="0.25">
      <c r="C6" s="10" t="s">
        <v>1</v>
      </c>
      <c r="D6" s="11" t="s">
        <v>2</v>
      </c>
      <c r="H6" s="14" t="s">
        <v>26</v>
      </c>
      <c r="J6" s="79" t="s">
        <v>75</v>
      </c>
      <c r="K6" s="79"/>
      <c r="L6" s="79"/>
      <c r="M6" s="79"/>
      <c r="O6" s="79" t="s">
        <v>99</v>
      </c>
      <c r="P6" s="79"/>
      <c r="Q6" s="79"/>
      <c r="R6" s="79"/>
    </row>
    <row r="7" spans="1:18" x14ac:dyDescent="0.25">
      <c r="A7" s="20" t="s">
        <v>3</v>
      </c>
      <c r="B7" s="21" t="s">
        <v>4</v>
      </c>
      <c r="C7" s="22">
        <v>70</v>
      </c>
      <c r="D7" s="23">
        <v>7000</v>
      </c>
      <c r="F7" s="20" t="s">
        <v>3</v>
      </c>
      <c r="G7" s="21" t="s">
        <v>4</v>
      </c>
      <c r="H7" s="24" t="s">
        <v>57</v>
      </c>
      <c r="J7" s="54" t="s">
        <v>22</v>
      </c>
      <c r="K7" s="62">
        <v>1</v>
      </c>
      <c r="L7" s="55"/>
      <c r="M7" s="55"/>
      <c r="O7" s="54" t="s">
        <v>22</v>
      </c>
      <c r="P7" s="62">
        <v>6</v>
      </c>
      <c r="Q7" s="55"/>
      <c r="R7" s="55"/>
    </row>
    <row r="8" spans="1:18" x14ac:dyDescent="0.25">
      <c r="A8" s="20" t="s">
        <v>5</v>
      </c>
      <c r="B8" s="21" t="s">
        <v>6</v>
      </c>
      <c r="C8" s="22">
        <v>15</v>
      </c>
      <c r="D8" s="23">
        <v>1500</v>
      </c>
      <c r="F8" s="20" t="s">
        <v>5</v>
      </c>
      <c r="G8" s="21" t="s">
        <v>6</v>
      </c>
      <c r="H8" s="24" t="s">
        <v>57</v>
      </c>
      <c r="J8" s="54" t="s">
        <v>32</v>
      </c>
      <c r="K8" s="62" t="s">
        <v>67</v>
      </c>
      <c r="L8" s="55"/>
      <c r="M8" s="55"/>
      <c r="O8" s="54" t="s">
        <v>32</v>
      </c>
      <c r="P8" s="62" t="s">
        <v>67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 t="s">
        <v>57</v>
      </c>
      <c r="J9" s="54" t="s">
        <v>47</v>
      </c>
      <c r="K9" s="63">
        <v>0</v>
      </c>
      <c r="L9" s="54" t="s">
        <v>49</v>
      </c>
      <c r="M9" s="69">
        <f>ROUND(K9*($C$7+(K7-1)*($D$7-$C$7)/98),0)</f>
        <v>0</v>
      </c>
      <c r="O9" s="54" t="s">
        <v>47</v>
      </c>
      <c r="P9" s="63">
        <v>0</v>
      </c>
      <c r="Q9" s="54" t="s">
        <v>49</v>
      </c>
      <c r="R9" s="69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 t="s">
        <v>57</v>
      </c>
      <c r="J10" s="54" t="s">
        <v>48</v>
      </c>
      <c r="K10" s="63">
        <v>0</v>
      </c>
      <c r="L10" s="54" t="s">
        <v>50</v>
      </c>
      <c r="M10" s="69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9">
        <f>ROUND(P10*($C$8+(P7-1)*($D$8-$C$8)/98),0)</f>
        <v>0</v>
      </c>
    </row>
    <row r="11" spans="1:18" x14ac:dyDescent="0.25">
      <c r="A11" s="20" t="s">
        <v>11</v>
      </c>
      <c r="B11" s="21" t="s">
        <v>12</v>
      </c>
      <c r="C11" s="22">
        <v>15</v>
      </c>
      <c r="D11" s="23">
        <v>300</v>
      </c>
      <c r="F11" s="20" t="s">
        <v>11</v>
      </c>
      <c r="G11" s="21" t="s">
        <v>12</v>
      </c>
      <c r="H11" s="24" t="s">
        <v>57</v>
      </c>
      <c r="J11" s="54" t="s">
        <v>41</v>
      </c>
      <c r="K11" s="63">
        <v>-0.05</v>
      </c>
      <c r="L11" s="54" t="s">
        <v>33</v>
      </c>
      <c r="M11" s="69">
        <f>ROUND(K11*($C$9+(K7-1)*($D$9-$C$9)/98),0)</f>
        <v>-1</v>
      </c>
      <c r="O11" s="54" t="s">
        <v>41</v>
      </c>
      <c r="P11" s="63">
        <v>0</v>
      </c>
      <c r="Q11" s="54" t="s">
        <v>33</v>
      </c>
      <c r="R11" s="69">
        <f>ROUND(P11*($C$9+(P7-1)*($D$9-$C$9)/98),0)</f>
        <v>0</v>
      </c>
    </row>
    <row r="12" spans="1:18" x14ac:dyDescent="0.25">
      <c r="A12" s="20" t="s">
        <v>13</v>
      </c>
      <c r="B12" s="21" t="s">
        <v>14</v>
      </c>
      <c r="C12" s="22">
        <v>15</v>
      </c>
      <c r="D12" s="23">
        <v>300</v>
      </c>
      <c r="F12" s="20" t="s">
        <v>13</v>
      </c>
      <c r="G12" s="21" t="s">
        <v>14</v>
      </c>
      <c r="H12" s="24" t="s">
        <v>57</v>
      </c>
      <c r="J12" s="54" t="s">
        <v>42</v>
      </c>
      <c r="K12" s="63">
        <v>0</v>
      </c>
      <c r="L12" s="54" t="s">
        <v>34</v>
      </c>
      <c r="M12" s="69">
        <f>ROUND(K12*($C$10+(K7-1)*($D$10-$C$10)/98),0)</f>
        <v>0</v>
      </c>
      <c r="O12" s="54" t="s">
        <v>42</v>
      </c>
      <c r="P12" s="63">
        <v>0.05</v>
      </c>
      <c r="Q12" s="54" t="s">
        <v>34</v>
      </c>
      <c r="R12" s="69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 t="s">
        <v>57</v>
      </c>
      <c r="J13" s="54" t="s">
        <v>43</v>
      </c>
      <c r="K13" s="63">
        <v>0</v>
      </c>
      <c r="L13" s="54" t="s">
        <v>35</v>
      </c>
      <c r="M13" s="69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9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 t="s">
        <v>57</v>
      </c>
      <c r="J14" s="54" t="s">
        <v>44</v>
      </c>
      <c r="K14" s="63">
        <v>0</v>
      </c>
      <c r="L14" s="54" t="s">
        <v>36</v>
      </c>
      <c r="M14" s="69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9">
        <f>ROUND(P14*($C$12+(P7-1)*($D$12-$C$12)/98),0)</f>
        <v>0</v>
      </c>
    </row>
    <row r="15" spans="1:18" x14ac:dyDescent="0.25">
      <c r="J15" s="54" t="s">
        <v>45</v>
      </c>
      <c r="K15" s="63">
        <v>0.1</v>
      </c>
      <c r="L15" s="54" t="s">
        <v>37</v>
      </c>
      <c r="M15" s="69">
        <f>ROUND(K15*($C$13+(K7-1)*($D$13-$C$13)/98),0)</f>
        <v>2</v>
      </c>
      <c r="O15" s="54" t="s">
        <v>45</v>
      </c>
      <c r="P15" s="63">
        <v>0</v>
      </c>
      <c r="Q15" s="54" t="s">
        <v>37</v>
      </c>
      <c r="R15" s="69">
        <f>ROUND(P15*($C$13+(P7-1)*($D$13-$C$13)/98),0)</f>
        <v>0</v>
      </c>
    </row>
    <row r="16" spans="1:18" ht="18.75" x14ac:dyDescent="0.3">
      <c r="A16" s="82" t="s">
        <v>20</v>
      </c>
      <c r="B16" s="82"/>
      <c r="J16" s="56" t="s">
        <v>46</v>
      </c>
      <c r="K16" s="64">
        <v>0.15</v>
      </c>
      <c r="L16" s="56" t="s">
        <v>38</v>
      </c>
      <c r="M16" s="69">
        <f>ROUND(K16*($C$14+(K7-1)*($D$14-$C$14)/98),0)</f>
        <v>3</v>
      </c>
      <c r="O16" s="56" t="s">
        <v>46</v>
      </c>
      <c r="P16" s="64">
        <v>0</v>
      </c>
      <c r="Q16" s="56" t="s">
        <v>38</v>
      </c>
      <c r="R16" s="69">
        <f>ROUND(P16*($C$14+(P7-1)*($D$14-$C$14)/98),0)</f>
        <v>0</v>
      </c>
    </row>
    <row r="17" spans="1:18" x14ac:dyDescent="0.25">
      <c r="A17" s="1" t="s">
        <v>21</v>
      </c>
      <c r="J17" s="80" t="s">
        <v>51</v>
      </c>
      <c r="K17" s="80"/>
      <c r="L17" s="80"/>
      <c r="M17" s="80"/>
      <c r="O17" s="80" t="s">
        <v>51</v>
      </c>
      <c r="P17" s="80"/>
      <c r="Q17" s="80"/>
      <c r="R17" s="80"/>
    </row>
    <row r="18" spans="1:18" x14ac:dyDescent="0.25">
      <c r="J18" s="81" t="s">
        <v>76</v>
      </c>
      <c r="K18" s="83"/>
      <c r="L18" s="83"/>
      <c r="M18" s="84"/>
      <c r="O18" s="81" t="s">
        <v>100</v>
      </c>
      <c r="P18" s="83"/>
      <c r="Q18" s="83"/>
      <c r="R18" s="84"/>
    </row>
    <row r="19" spans="1:18" x14ac:dyDescent="0.25">
      <c r="A19" s="13" t="s">
        <v>22</v>
      </c>
      <c r="B19" s="13" t="s">
        <v>23</v>
      </c>
      <c r="C19" s="13">
        <v>1</v>
      </c>
      <c r="J19" s="85"/>
      <c r="K19" s="86"/>
      <c r="L19" s="86"/>
      <c r="M19" s="87"/>
      <c r="O19" s="85"/>
      <c r="P19" s="86"/>
      <c r="Q19" s="86"/>
      <c r="R19" s="87"/>
    </row>
    <row r="20" spans="1:18" x14ac:dyDescent="0.25">
      <c r="A20" s="20" t="s">
        <v>3</v>
      </c>
      <c r="B20" s="20" t="s">
        <v>4</v>
      </c>
      <c r="C20" s="25">
        <f t="shared" ref="C20:C27" si="0">C7+($C$19-1)*(D7-C7)/98</f>
        <v>70</v>
      </c>
      <c r="J20" s="88"/>
      <c r="K20" s="89"/>
      <c r="L20" s="89"/>
      <c r="M20" s="90"/>
      <c r="O20" s="88"/>
      <c r="P20" s="89"/>
      <c r="Q20" s="89"/>
      <c r="R20" s="90"/>
    </row>
    <row r="21" spans="1:18" x14ac:dyDescent="0.25">
      <c r="A21" s="20" t="s">
        <v>5</v>
      </c>
      <c r="B21" s="20" t="s">
        <v>6</v>
      </c>
      <c r="C21" s="25">
        <f t="shared" si="0"/>
        <v>15</v>
      </c>
    </row>
    <row r="22" spans="1:18" x14ac:dyDescent="0.25">
      <c r="A22" s="3" t="s">
        <v>7</v>
      </c>
      <c r="B22" s="3" t="s">
        <v>8</v>
      </c>
      <c r="C22" s="4">
        <f t="shared" si="0"/>
        <v>15</v>
      </c>
      <c r="J22" s="79" t="s">
        <v>79</v>
      </c>
      <c r="K22" s="79"/>
      <c r="L22" s="79"/>
      <c r="M22" s="79"/>
    </row>
    <row r="23" spans="1:18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</row>
    <row r="24" spans="1:18" x14ac:dyDescent="0.25">
      <c r="A24" s="20" t="s">
        <v>11</v>
      </c>
      <c r="B24" s="20" t="s">
        <v>12</v>
      </c>
      <c r="C24" s="25">
        <f t="shared" si="0"/>
        <v>15</v>
      </c>
      <c r="J24" s="54" t="s">
        <v>32</v>
      </c>
      <c r="K24" s="62" t="s">
        <v>67</v>
      </c>
      <c r="L24" s="55"/>
      <c r="M24" s="55"/>
    </row>
    <row r="25" spans="1:18" x14ac:dyDescent="0.25">
      <c r="A25" s="20" t="s">
        <v>13</v>
      </c>
      <c r="B25" s="20" t="s">
        <v>14</v>
      </c>
      <c r="C25" s="25">
        <f t="shared" si="0"/>
        <v>15</v>
      </c>
      <c r="J25" s="54" t="s">
        <v>47</v>
      </c>
      <c r="K25" s="63">
        <v>0</v>
      </c>
      <c r="L25" s="54" t="s">
        <v>49</v>
      </c>
      <c r="M25" s="69">
        <f>ROUND(K25*($C$7+(K23-1)*($D$7-$C$7)/98),0)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9">
        <f>ROUND(K26*($C$8+(K23-1)*($D$8-$C$8)/98),0)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9">
        <f>ROUND(K27*($C$9+(K23-1)*($D$9-$C$9)/98),0)</f>
        <v>0</v>
      </c>
    </row>
    <row r="28" spans="1:18" x14ac:dyDescent="0.25">
      <c r="J28" s="54" t="s">
        <v>42</v>
      </c>
      <c r="K28" s="63">
        <v>0</v>
      </c>
      <c r="L28" s="54" t="s">
        <v>34</v>
      </c>
      <c r="M28" s="69">
        <f>ROUND(K28*($C$10+(K23-1)*($D$10-$C$10)/98),0)</f>
        <v>0</v>
      </c>
    </row>
    <row r="29" spans="1:18" x14ac:dyDescent="0.25">
      <c r="J29" s="54" t="s">
        <v>43</v>
      </c>
      <c r="K29" s="63">
        <v>0</v>
      </c>
      <c r="L29" s="54" t="s">
        <v>35</v>
      </c>
      <c r="M29" s="69">
        <f>ROUND(K29*($C$11+(K23-1)*($D$11-$C$11)/98),0)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9">
        <f>ROUND(K30*($C$12+(K23-1)*($D$12-$C$12)/98),0)</f>
        <v>0</v>
      </c>
    </row>
    <row r="31" spans="1:18" x14ac:dyDescent="0.25">
      <c r="J31" s="54" t="s">
        <v>45</v>
      </c>
      <c r="K31" s="63">
        <v>0</v>
      </c>
      <c r="L31" s="54" t="s">
        <v>37</v>
      </c>
      <c r="M31" s="69">
        <f>ROUND(K31*($C$13+(K23-1)*($D$13-$C$13)/98),0)</f>
        <v>0</v>
      </c>
    </row>
    <row r="32" spans="1:18" x14ac:dyDescent="0.25">
      <c r="J32" s="56" t="s">
        <v>46</v>
      </c>
      <c r="K32" s="64">
        <v>0.15</v>
      </c>
      <c r="L32" s="56" t="s">
        <v>38</v>
      </c>
      <c r="M32" s="69">
        <f>ROUND(K32*($C$14+(K23-1)*($D$14-$C$14)/98),0)</f>
        <v>5</v>
      </c>
    </row>
    <row r="33" spans="10:13" x14ac:dyDescent="0.25">
      <c r="J33" s="80" t="s">
        <v>51</v>
      </c>
      <c r="K33" s="80"/>
      <c r="L33" s="80"/>
      <c r="M33" s="80"/>
    </row>
    <row r="34" spans="10:13" x14ac:dyDescent="0.25">
      <c r="J34" s="81" t="s">
        <v>80</v>
      </c>
      <c r="K34" s="83"/>
      <c r="L34" s="83"/>
      <c r="M34" s="84"/>
    </row>
    <row r="35" spans="10:13" x14ac:dyDescent="0.25">
      <c r="J35" s="85"/>
      <c r="K35" s="86"/>
      <c r="L35" s="86"/>
      <c r="M35" s="87"/>
    </row>
    <row r="36" spans="10:13" x14ac:dyDescent="0.25">
      <c r="J36" s="88"/>
      <c r="K36" s="89"/>
      <c r="L36" s="89"/>
      <c r="M36" s="90"/>
    </row>
    <row r="38" spans="10:13" x14ac:dyDescent="0.25">
      <c r="J38" s="79" t="s">
        <v>86</v>
      </c>
      <c r="K38" s="79"/>
      <c r="L38" s="79"/>
      <c r="M38" s="79"/>
    </row>
    <row r="39" spans="10:13" x14ac:dyDescent="0.25">
      <c r="J39" s="54" t="s">
        <v>22</v>
      </c>
      <c r="K39" s="62">
        <v>4</v>
      </c>
      <c r="L39" s="55"/>
      <c r="M39" s="55"/>
    </row>
    <row r="40" spans="10:13" x14ac:dyDescent="0.25">
      <c r="J40" s="54" t="s">
        <v>32</v>
      </c>
      <c r="K40" s="62" t="s">
        <v>67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9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9">
        <f>ROUND(K42*($C$8+(K39-1)*($D$8-$C$8)/98),0)</f>
        <v>0</v>
      </c>
    </row>
    <row r="43" spans="10:13" x14ac:dyDescent="0.25">
      <c r="J43" s="54" t="s">
        <v>41</v>
      </c>
      <c r="K43" s="63">
        <v>0</v>
      </c>
      <c r="L43" s="54" t="s">
        <v>33</v>
      </c>
      <c r="M43" s="69">
        <f>ROUND(K43*($C$9+(K39-1)*($D$9-$C$9)/98),0)</f>
        <v>0</v>
      </c>
    </row>
    <row r="44" spans="10:13" x14ac:dyDescent="0.25">
      <c r="J44" s="54" t="s">
        <v>42</v>
      </c>
      <c r="K44" s="63">
        <v>0.05</v>
      </c>
      <c r="L44" s="54" t="s">
        <v>34</v>
      </c>
      <c r="M44" s="69">
        <f>ROUND(K44*($C$10+(K39-1)*($D$10-$C$10)/98),0)</f>
        <v>1</v>
      </c>
    </row>
    <row r="45" spans="10:13" x14ac:dyDescent="0.25">
      <c r="J45" s="54" t="s">
        <v>43</v>
      </c>
      <c r="K45" s="63">
        <v>0</v>
      </c>
      <c r="L45" s="54" t="s">
        <v>35</v>
      </c>
      <c r="M45" s="69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9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9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9">
        <f>ROUND(K48*($C$14+(K39-1)*($D$14-$C$14)/98),0)</f>
        <v>0</v>
      </c>
    </row>
    <row r="49" spans="10:13" x14ac:dyDescent="0.25">
      <c r="J49" s="80" t="s">
        <v>51</v>
      </c>
      <c r="K49" s="80"/>
      <c r="L49" s="80"/>
      <c r="M49" s="80"/>
    </row>
    <row r="50" spans="10:13" x14ac:dyDescent="0.25">
      <c r="J50" s="81" t="s">
        <v>87</v>
      </c>
      <c r="K50" s="83"/>
      <c r="L50" s="83"/>
      <c r="M50" s="84"/>
    </row>
    <row r="51" spans="10:13" x14ac:dyDescent="0.25">
      <c r="J51" s="85"/>
      <c r="K51" s="86"/>
      <c r="L51" s="86"/>
      <c r="M51" s="87"/>
    </row>
    <row r="52" spans="10:13" x14ac:dyDescent="0.25">
      <c r="J52" s="88"/>
      <c r="K52" s="89"/>
      <c r="L52" s="89"/>
      <c r="M52" s="90"/>
    </row>
    <row r="54" spans="10:13" x14ac:dyDescent="0.25">
      <c r="J54" s="79" t="s">
        <v>101</v>
      </c>
      <c r="K54" s="79"/>
      <c r="L54" s="79"/>
      <c r="M54" s="79"/>
    </row>
    <row r="55" spans="10:13" x14ac:dyDescent="0.25">
      <c r="J55" s="54" t="s">
        <v>22</v>
      </c>
      <c r="K55" s="62">
        <v>7</v>
      </c>
      <c r="L55" s="55"/>
      <c r="M55" s="55"/>
    </row>
    <row r="56" spans="10:13" x14ac:dyDescent="0.25">
      <c r="J56" s="54" t="s">
        <v>32</v>
      </c>
      <c r="K56" s="62" t="s">
        <v>67</v>
      </c>
      <c r="L56" s="55"/>
      <c r="M56" s="55"/>
    </row>
    <row r="57" spans="10:13" x14ac:dyDescent="0.25">
      <c r="J57" s="54" t="s">
        <v>47</v>
      </c>
      <c r="K57" s="63">
        <v>0</v>
      </c>
      <c r="L57" s="54" t="s">
        <v>49</v>
      </c>
      <c r="M57" s="69">
        <f>ROUND(K57*($C$7+(K55-1)*($D$7-$C$7)/98),0)</f>
        <v>0</v>
      </c>
    </row>
    <row r="58" spans="10:13" x14ac:dyDescent="0.25">
      <c r="J58" s="54" t="s">
        <v>48</v>
      </c>
      <c r="K58" s="63">
        <v>0</v>
      </c>
      <c r="L58" s="54" t="s">
        <v>50</v>
      </c>
      <c r="M58" s="69">
        <f>ROUND(K58*($C$8+(K55-1)*($D$8-$C$8)/98),0)</f>
        <v>0</v>
      </c>
    </row>
    <row r="59" spans="10:13" x14ac:dyDescent="0.25">
      <c r="J59" s="54" t="s">
        <v>41</v>
      </c>
      <c r="K59" s="63">
        <v>0</v>
      </c>
      <c r="L59" s="54" t="s">
        <v>33</v>
      </c>
      <c r="M59" s="69">
        <f>ROUND(K59*($C$9+(K55-1)*($D$9-$C$9)/98),0)</f>
        <v>0</v>
      </c>
    </row>
    <row r="60" spans="10:13" x14ac:dyDescent="0.25">
      <c r="J60" s="54" t="s">
        <v>42</v>
      </c>
      <c r="K60" s="63">
        <v>0</v>
      </c>
      <c r="L60" s="54" t="s">
        <v>34</v>
      </c>
      <c r="M60" s="69">
        <f>ROUND(K60*($C$10+(K55-1)*($D$10-$C$10)/98),0)</f>
        <v>0</v>
      </c>
    </row>
    <row r="61" spans="10:13" x14ac:dyDescent="0.25">
      <c r="J61" s="54" t="s">
        <v>43</v>
      </c>
      <c r="K61" s="63">
        <v>0</v>
      </c>
      <c r="L61" s="54" t="s">
        <v>35</v>
      </c>
      <c r="M61" s="69">
        <f>ROUND(K61*($C$11+(K55-1)*($D$11-$C$11)/98),0)</f>
        <v>0</v>
      </c>
    </row>
    <row r="62" spans="10:13" x14ac:dyDescent="0.25">
      <c r="J62" s="54" t="s">
        <v>44</v>
      </c>
      <c r="K62" s="63">
        <v>0</v>
      </c>
      <c r="L62" s="54" t="s">
        <v>36</v>
      </c>
      <c r="M62" s="69">
        <f>ROUND(K62*($C$12+(K55-1)*($D$12-$C$12)/98),0)</f>
        <v>0</v>
      </c>
    </row>
    <row r="63" spans="10:13" x14ac:dyDescent="0.25">
      <c r="J63" s="54" t="s">
        <v>45</v>
      </c>
      <c r="K63" s="63">
        <v>0</v>
      </c>
      <c r="L63" s="54" t="s">
        <v>37</v>
      </c>
      <c r="M63" s="69">
        <f>ROUND(K63*($C$13+(K55-1)*($D$13-$C$13)/98),0)</f>
        <v>0</v>
      </c>
    </row>
    <row r="64" spans="10:13" x14ac:dyDescent="0.25">
      <c r="J64" s="56" t="s">
        <v>46</v>
      </c>
      <c r="K64" s="64">
        <v>0</v>
      </c>
      <c r="L64" s="56" t="s">
        <v>38</v>
      </c>
      <c r="M64" s="69">
        <f>ROUND(K64*($C$14+(K55-1)*($D$14-$C$14)/98),0)</f>
        <v>0</v>
      </c>
    </row>
    <row r="65" spans="10:13" x14ac:dyDescent="0.25">
      <c r="J65" s="80" t="s">
        <v>51</v>
      </c>
      <c r="K65" s="80"/>
      <c r="L65" s="80"/>
      <c r="M65" s="80"/>
    </row>
    <row r="66" spans="10:13" x14ac:dyDescent="0.25">
      <c r="J66" s="81" t="s">
        <v>102</v>
      </c>
      <c r="K66" s="83"/>
      <c r="L66" s="83"/>
      <c r="M66" s="84"/>
    </row>
    <row r="67" spans="10:13" x14ac:dyDescent="0.25">
      <c r="J67" s="85"/>
      <c r="K67" s="86"/>
      <c r="L67" s="86"/>
      <c r="M67" s="87"/>
    </row>
    <row r="68" spans="10:13" x14ac:dyDescent="0.25">
      <c r="J68" s="88"/>
      <c r="K68" s="89"/>
      <c r="L68" s="89"/>
      <c r="M68" s="90"/>
    </row>
  </sheetData>
  <mergeCells count="19">
    <mergeCell ref="O18:R20"/>
    <mergeCell ref="J54:M54"/>
    <mergeCell ref="J65:M65"/>
    <mergeCell ref="J66:M68"/>
    <mergeCell ref="J38:M38"/>
    <mergeCell ref="J49:M49"/>
    <mergeCell ref="J50:M52"/>
    <mergeCell ref="O6:R6"/>
    <mergeCell ref="O17:R17"/>
    <mergeCell ref="J18:M20"/>
    <mergeCell ref="J22:M22"/>
    <mergeCell ref="J33:M33"/>
    <mergeCell ref="J34:M36"/>
    <mergeCell ref="A1:E1"/>
    <mergeCell ref="A4:B4"/>
    <mergeCell ref="F4:H4"/>
    <mergeCell ref="A16:B16"/>
    <mergeCell ref="J6:M6"/>
    <mergeCell ref="J17:M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Shield</vt:lpstr>
      <vt:lpstr>Body</vt:lpstr>
      <vt:lpstr>Head</vt:lpstr>
      <vt:lpstr>Accessory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2014-12-17T06:02:20Z</dcterms:created>
  <dcterms:modified xsi:type="dcterms:W3CDTF">2015-01-07T01:50:26Z</dcterms:modified>
</cp:coreProperties>
</file>