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P52" i="1" l="1"/>
  <c r="O52" i="1"/>
  <c r="P51" i="1"/>
  <c r="O51" i="1"/>
  <c r="P50" i="1"/>
  <c r="O50" i="1"/>
  <c r="P49" i="1"/>
  <c r="O49" i="1"/>
  <c r="P48" i="1"/>
  <c r="O48" i="1"/>
  <c r="P47" i="1"/>
  <c r="O47" i="1"/>
  <c r="P46" i="1"/>
  <c r="O46" i="1"/>
  <c r="P45" i="1"/>
  <c r="O45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J52" i="1"/>
  <c r="I52" i="1"/>
  <c r="J51" i="1"/>
  <c r="I51" i="1"/>
  <c r="J50" i="1"/>
  <c r="I50" i="1"/>
  <c r="J49" i="1"/>
  <c r="I49" i="1"/>
  <c r="J48" i="1"/>
  <c r="I48" i="1"/>
  <c r="J47" i="1"/>
  <c r="I47" i="1"/>
  <c r="J46" i="1"/>
  <c r="I46" i="1"/>
  <c r="J45" i="1"/>
  <c r="I45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D46" i="1"/>
  <c r="D47" i="1"/>
  <c r="D48" i="1"/>
  <c r="D49" i="1"/>
  <c r="D50" i="1"/>
  <c r="D51" i="1"/>
  <c r="D52" i="1"/>
  <c r="D45" i="1"/>
  <c r="C46" i="1"/>
  <c r="C47" i="1"/>
  <c r="C48" i="1"/>
  <c r="C49" i="1"/>
  <c r="C50" i="1"/>
  <c r="C51" i="1"/>
  <c r="C52" i="1"/>
  <c r="C45" i="1"/>
  <c r="E43" i="1"/>
  <c r="G43" i="1"/>
  <c r="I43" i="1"/>
  <c r="K43" i="1"/>
  <c r="M43" i="1"/>
  <c r="O43" i="1"/>
  <c r="C43" i="1"/>
  <c r="C18" i="1" l="1"/>
  <c r="E18" i="1"/>
  <c r="G18" i="1"/>
  <c r="O18" i="1"/>
  <c r="M18" i="1"/>
  <c r="K18" i="1"/>
  <c r="I18" i="1"/>
  <c r="O27" i="1"/>
  <c r="O26" i="1"/>
  <c r="O25" i="1"/>
  <c r="O24" i="1"/>
  <c r="O23" i="1"/>
  <c r="O22" i="1"/>
  <c r="O21" i="1"/>
  <c r="O20" i="1"/>
  <c r="M27" i="1"/>
  <c r="M26" i="1"/>
  <c r="M25" i="1"/>
  <c r="M24" i="1"/>
  <c r="M23" i="1"/>
  <c r="M22" i="1"/>
  <c r="M21" i="1"/>
  <c r="M20" i="1"/>
  <c r="K27" i="1"/>
  <c r="K26" i="1"/>
  <c r="K25" i="1"/>
  <c r="K24" i="1"/>
  <c r="K23" i="1"/>
  <c r="K22" i="1"/>
  <c r="K21" i="1"/>
  <c r="K20" i="1"/>
  <c r="I27" i="1"/>
  <c r="I26" i="1"/>
  <c r="I25" i="1"/>
  <c r="I24" i="1"/>
  <c r="I23" i="1"/>
  <c r="I22" i="1"/>
  <c r="I21" i="1"/>
  <c r="I20" i="1"/>
  <c r="O14" i="1"/>
  <c r="P13" i="1"/>
  <c r="P12" i="1"/>
  <c r="P11" i="1"/>
  <c r="P10" i="1"/>
  <c r="P9" i="1"/>
  <c r="P8" i="1"/>
  <c r="P7" i="1"/>
  <c r="P6" i="1"/>
  <c r="M14" i="1"/>
  <c r="N13" i="1"/>
  <c r="N12" i="1"/>
  <c r="N11" i="1"/>
  <c r="N10" i="1"/>
  <c r="N9" i="1"/>
  <c r="N8" i="1"/>
  <c r="N7" i="1"/>
  <c r="N6" i="1"/>
  <c r="K14" i="1"/>
  <c r="L13" i="1"/>
  <c r="L12" i="1"/>
  <c r="L11" i="1"/>
  <c r="L10" i="1"/>
  <c r="L9" i="1"/>
  <c r="L8" i="1"/>
  <c r="L7" i="1"/>
  <c r="L6" i="1"/>
  <c r="I14" i="1"/>
  <c r="J13" i="1"/>
  <c r="J12" i="1"/>
  <c r="J11" i="1"/>
  <c r="J10" i="1"/>
  <c r="J9" i="1"/>
  <c r="J8" i="1"/>
  <c r="J7" i="1"/>
  <c r="J6" i="1"/>
  <c r="O28" i="1" l="1"/>
  <c r="K28" i="1"/>
  <c r="M28" i="1"/>
  <c r="I28" i="1"/>
  <c r="G14" i="1" l="1"/>
  <c r="E14" i="1"/>
  <c r="C14" i="1"/>
  <c r="G27" i="1"/>
  <c r="G26" i="1"/>
  <c r="G25" i="1"/>
  <c r="G24" i="1"/>
  <c r="G23" i="1"/>
  <c r="G22" i="1"/>
  <c r="G21" i="1"/>
  <c r="G20" i="1"/>
  <c r="E27" i="1"/>
  <c r="E26" i="1"/>
  <c r="E25" i="1"/>
  <c r="E24" i="1"/>
  <c r="E23" i="1"/>
  <c r="E22" i="1"/>
  <c r="E21" i="1"/>
  <c r="E20" i="1"/>
  <c r="C21" i="1"/>
  <c r="C22" i="1"/>
  <c r="C23" i="1"/>
  <c r="C24" i="1"/>
  <c r="C25" i="1"/>
  <c r="C26" i="1"/>
  <c r="C27" i="1"/>
  <c r="C20" i="1"/>
  <c r="D21" i="1"/>
  <c r="D22" i="1"/>
  <c r="D23" i="1"/>
  <c r="D24" i="1"/>
  <c r="D25" i="1"/>
  <c r="D26" i="1"/>
  <c r="D27" i="1"/>
  <c r="D20" i="1"/>
  <c r="H13" i="1"/>
  <c r="H12" i="1"/>
  <c r="H11" i="1"/>
  <c r="H10" i="1"/>
  <c r="H9" i="1"/>
  <c r="H8" i="1"/>
  <c r="H7" i="1"/>
  <c r="H6" i="1"/>
  <c r="F7" i="1"/>
  <c r="F8" i="1"/>
  <c r="F9" i="1"/>
  <c r="F10" i="1"/>
  <c r="F11" i="1"/>
  <c r="F12" i="1"/>
  <c r="F13" i="1"/>
  <c r="F6" i="1"/>
  <c r="C28" i="1" l="1"/>
  <c r="E28" i="1"/>
  <c r="G28" i="1"/>
  <c r="P24" i="1"/>
  <c r="N24" i="1"/>
  <c r="L24" i="1"/>
  <c r="J24" i="1"/>
  <c r="H24" i="1"/>
  <c r="F24" i="1"/>
  <c r="P27" i="1"/>
  <c r="N27" i="1"/>
  <c r="L27" i="1"/>
  <c r="J27" i="1"/>
  <c r="H27" i="1"/>
  <c r="F27" i="1"/>
  <c r="F25" i="1"/>
  <c r="N25" i="1"/>
  <c r="L25" i="1"/>
  <c r="J25" i="1"/>
  <c r="H25" i="1"/>
  <c r="P25" i="1"/>
  <c r="F21" i="1"/>
  <c r="P21" i="1"/>
  <c r="N21" i="1"/>
  <c r="L21" i="1"/>
  <c r="J21" i="1"/>
  <c r="H21" i="1"/>
  <c r="P20" i="1"/>
  <c r="N20" i="1"/>
  <c r="L20" i="1"/>
  <c r="J20" i="1"/>
  <c r="H20" i="1"/>
  <c r="F20" i="1"/>
  <c r="P23" i="1"/>
  <c r="N23" i="1"/>
  <c r="L23" i="1"/>
  <c r="J23" i="1"/>
  <c r="H23" i="1"/>
  <c r="F23" i="1"/>
  <c r="P26" i="1"/>
  <c r="N26" i="1"/>
  <c r="L26" i="1"/>
  <c r="F26" i="1"/>
  <c r="J26" i="1"/>
  <c r="H26" i="1"/>
  <c r="J22" i="1"/>
  <c r="H22" i="1"/>
  <c r="P22" i="1"/>
  <c r="N22" i="1"/>
  <c r="L22" i="1"/>
  <c r="F22" i="1"/>
</calcChain>
</file>

<file path=xl/sharedStrings.xml><?xml version="1.0" encoding="utf-8"?>
<sst xmlns="http://schemas.openxmlformats.org/spreadsheetml/2006/main" count="126" uniqueCount="34">
  <si>
    <t>Reminiscence Stat Spreadsheet</t>
  </si>
  <si>
    <t>Lvl 99 stats</t>
  </si>
  <si>
    <t>Average</t>
  </si>
  <si>
    <t>MHP</t>
  </si>
  <si>
    <t>MMP</t>
  </si>
  <si>
    <t>ATK</t>
  </si>
  <si>
    <t>DEF</t>
  </si>
  <si>
    <t>MAT</t>
  </si>
  <si>
    <t>MDF</t>
  </si>
  <si>
    <t>AGI</t>
  </si>
  <si>
    <t>LUK</t>
  </si>
  <si>
    <t>Max Hit Points</t>
  </si>
  <si>
    <t>Max Magic Points</t>
  </si>
  <si>
    <t>Attack</t>
  </si>
  <si>
    <t>Defense</t>
  </si>
  <si>
    <t>Magic Attack</t>
  </si>
  <si>
    <t>Magic Defense</t>
  </si>
  <si>
    <t>Agility</t>
  </si>
  <si>
    <t>Luck</t>
  </si>
  <si>
    <t>Troublemaker</t>
  </si>
  <si>
    <t>Scholar</t>
  </si>
  <si>
    <t>% Avg</t>
  </si>
  <si>
    <t>Value</t>
  </si>
  <si>
    <t>Lvl 1 stats</t>
  </si>
  <si>
    <t>Rel. Diff.</t>
  </si>
  <si>
    <t>-</t>
  </si>
  <si>
    <t>White Mage</t>
  </si>
  <si>
    <t>Black Mage</t>
  </si>
  <si>
    <t>Archer</t>
  </si>
  <si>
    <t>Warrior</t>
  </si>
  <si>
    <t>Stat Summary</t>
  </si>
  <si>
    <t>Lvl 1</t>
  </si>
  <si>
    <t>Lvl 99</t>
  </si>
  <si>
    <t>Lvl 99 to Lvl 1 Divisors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</si>
</sst>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4" fillId="2" borderId="1" xfId="0" applyFont="1" applyFill="1" applyBorder="1"/>
    <xf numFmtId="0" fontId="0" fillId="2" borderId="5" xfId="0" applyNumberFormat="1" applyFill="1" applyBorder="1"/>
    <xf numFmtId="0" fontId="0" fillId="2" borderId="6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" xfId="0" applyFont="1" applyFill="1" applyBorder="1"/>
    <xf numFmtId="9" fontId="0" fillId="3" borderId="1" xfId="0" applyNumberFormat="1" applyFill="1" applyBorder="1"/>
    <xf numFmtId="0" fontId="0" fillId="3" borderId="1" xfId="0" applyFill="1" applyBorder="1"/>
    <xf numFmtId="0" fontId="1" fillId="4" borderId="1" xfId="0" applyFont="1" applyFill="1" applyBorder="1"/>
    <xf numFmtId="9" fontId="0" fillId="4" borderId="1" xfId="0" applyNumberFormat="1" applyFill="1" applyBorder="1"/>
    <xf numFmtId="0" fontId="0" fillId="4" borderId="1" xfId="0" applyFill="1" applyBorder="1"/>
    <xf numFmtId="1" fontId="0" fillId="4" borderId="1" xfId="0" applyNumberFormat="1" applyFill="1" applyBorder="1"/>
    <xf numFmtId="1" fontId="0" fillId="3" borderId="1" xfId="0" applyNumberFormat="1" applyFill="1" applyBorder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2" borderId="9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zoomScaleNormal="100" workbookViewId="0">
      <pane xSplit="2" ySplit="1" topLeftCell="I42" activePane="bottomRight" state="frozen"/>
      <selection pane="topRight" activeCell="C1" sqref="C1"/>
      <selection pane="bottomLeft" activeCell="A2" sqref="A2"/>
      <selection pane="bottomRight" activeCell="I54" sqref="I54"/>
    </sheetView>
  </sheetViews>
  <sheetFormatPr defaultRowHeight="15" x14ac:dyDescent="0.25"/>
  <cols>
    <col min="1" max="1" width="16.42578125" bestFit="1" customWidth="1"/>
    <col min="2" max="2" width="10.28515625" customWidth="1"/>
  </cols>
  <sheetData>
    <row r="1" spans="1:16" ht="21" x14ac:dyDescent="0.35">
      <c r="A1" s="12" t="s">
        <v>0</v>
      </c>
      <c r="B1" s="12"/>
      <c r="C1" s="12"/>
      <c r="D1" s="12"/>
      <c r="E1" s="12"/>
      <c r="F1" s="12"/>
    </row>
    <row r="3" spans="1:16" ht="18.75" x14ac:dyDescent="0.3">
      <c r="A3" s="2" t="s">
        <v>1</v>
      </c>
      <c r="B3" s="1"/>
    </row>
    <row r="4" spans="1:16" x14ac:dyDescent="0.25">
      <c r="C4" s="11" t="s">
        <v>2</v>
      </c>
      <c r="D4" s="11"/>
      <c r="E4" s="11" t="s">
        <v>19</v>
      </c>
      <c r="F4" s="11"/>
      <c r="G4" s="11" t="s">
        <v>20</v>
      </c>
      <c r="H4" s="11"/>
      <c r="I4" s="11" t="s">
        <v>26</v>
      </c>
      <c r="J4" s="11"/>
      <c r="K4" s="11" t="s">
        <v>27</v>
      </c>
      <c r="L4" s="11"/>
      <c r="M4" s="11" t="s">
        <v>28</v>
      </c>
      <c r="N4" s="11"/>
      <c r="O4" s="11" t="s">
        <v>29</v>
      </c>
      <c r="P4" s="11"/>
    </row>
    <row r="5" spans="1:16" x14ac:dyDescent="0.25">
      <c r="C5" s="4" t="s">
        <v>21</v>
      </c>
      <c r="D5" s="4" t="s">
        <v>22</v>
      </c>
      <c r="E5" s="3" t="s">
        <v>21</v>
      </c>
      <c r="F5" s="3" t="s">
        <v>22</v>
      </c>
      <c r="G5" s="3" t="s">
        <v>21</v>
      </c>
      <c r="H5" s="3" t="s">
        <v>22</v>
      </c>
      <c r="I5" s="3" t="s">
        <v>21</v>
      </c>
      <c r="J5" s="3" t="s">
        <v>22</v>
      </c>
      <c r="K5" s="3" t="s">
        <v>21</v>
      </c>
      <c r="L5" s="3" t="s">
        <v>22</v>
      </c>
      <c r="M5" s="3" t="s">
        <v>21</v>
      </c>
      <c r="N5" s="3" t="s">
        <v>22</v>
      </c>
      <c r="O5" s="3" t="s">
        <v>21</v>
      </c>
      <c r="P5" s="3" t="s">
        <v>22</v>
      </c>
    </row>
    <row r="6" spans="1:16" x14ac:dyDescent="0.25">
      <c r="A6" s="18" t="s">
        <v>11</v>
      </c>
      <c r="B6" s="18" t="s">
        <v>3</v>
      </c>
      <c r="C6" s="19">
        <v>1</v>
      </c>
      <c r="D6" s="20">
        <v>7000</v>
      </c>
      <c r="E6" s="19">
        <v>1</v>
      </c>
      <c r="F6" s="20">
        <f>E6*$D6</f>
        <v>7000</v>
      </c>
      <c r="G6" s="19">
        <v>0.8</v>
      </c>
      <c r="H6" s="20">
        <f>G6*$D6</f>
        <v>5600</v>
      </c>
      <c r="I6" s="19">
        <v>1.2</v>
      </c>
      <c r="J6" s="20">
        <f>I6*$D6</f>
        <v>8400</v>
      </c>
      <c r="K6" s="19">
        <v>0.9</v>
      </c>
      <c r="L6" s="20">
        <f>K6*$D6</f>
        <v>6300</v>
      </c>
      <c r="M6" s="19">
        <v>0.9</v>
      </c>
      <c r="N6" s="20">
        <f>M6*$D6</f>
        <v>6300</v>
      </c>
      <c r="O6" s="19">
        <v>1.08</v>
      </c>
      <c r="P6" s="20">
        <f>O6*$D6</f>
        <v>7560.0000000000009</v>
      </c>
    </row>
    <row r="7" spans="1:16" x14ac:dyDescent="0.25">
      <c r="A7" s="18" t="s">
        <v>12</v>
      </c>
      <c r="B7" s="18" t="s">
        <v>4</v>
      </c>
      <c r="C7" s="19">
        <v>1</v>
      </c>
      <c r="D7" s="20">
        <v>1500</v>
      </c>
      <c r="E7" s="19">
        <v>0</v>
      </c>
      <c r="F7" s="20">
        <f t="shared" ref="F7:H13" si="0">E7*$D7</f>
        <v>0</v>
      </c>
      <c r="G7" s="19">
        <v>1.2</v>
      </c>
      <c r="H7" s="20">
        <f t="shared" si="0"/>
        <v>1800</v>
      </c>
      <c r="I7" s="19">
        <v>1.2</v>
      </c>
      <c r="J7" s="20">
        <f t="shared" ref="J7:J13" si="1">I7*$D7</f>
        <v>1800</v>
      </c>
      <c r="K7" s="19">
        <v>1.2</v>
      </c>
      <c r="L7" s="20">
        <f t="shared" ref="L7:L13" si="2">K7*$D7</f>
        <v>1800</v>
      </c>
      <c r="M7" s="19">
        <v>0</v>
      </c>
      <c r="N7" s="20">
        <f t="shared" ref="N7:N13" si="3">M7*$D7</f>
        <v>0</v>
      </c>
      <c r="O7" s="19">
        <v>0</v>
      </c>
      <c r="P7" s="20">
        <f t="shared" ref="P7:P13" si="4">O7*$D7</f>
        <v>0</v>
      </c>
    </row>
    <row r="8" spans="1:16" x14ac:dyDescent="0.25">
      <c r="A8" s="15" t="s">
        <v>13</v>
      </c>
      <c r="B8" s="15" t="s">
        <v>5</v>
      </c>
      <c r="C8" s="16">
        <v>1</v>
      </c>
      <c r="D8" s="17">
        <v>300</v>
      </c>
      <c r="E8" s="16">
        <v>0.95</v>
      </c>
      <c r="F8" s="17">
        <f t="shared" si="0"/>
        <v>285</v>
      </c>
      <c r="G8" s="16">
        <v>0.7</v>
      </c>
      <c r="H8" s="17">
        <f t="shared" si="0"/>
        <v>210</v>
      </c>
      <c r="I8" s="16">
        <v>0.65</v>
      </c>
      <c r="J8" s="17">
        <f t="shared" si="1"/>
        <v>195</v>
      </c>
      <c r="K8" s="16">
        <v>0.8</v>
      </c>
      <c r="L8" s="17">
        <f t="shared" si="2"/>
        <v>240</v>
      </c>
      <c r="M8" s="16">
        <v>1.05</v>
      </c>
      <c r="N8" s="17">
        <f t="shared" si="3"/>
        <v>315</v>
      </c>
      <c r="O8" s="16">
        <v>1.1299999999999999</v>
      </c>
      <c r="P8" s="17">
        <f t="shared" si="4"/>
        <v>338.99999999999994</v>
      </c>
    </row>
    <row r="9" spans="1:16" x14ac:dyDescent="0.25">
      <c r="A9" s="15" t="s">
        <v>14</v>
      </c>
      <c r="B9" s="15" t="s">
        <v>6</v>
      </c>
      <c r="C9" s="16">
        <v>1</v>
      </c>
      <c r="D9" s="17">
        <v>300</v>
      </c>
      <c r="E9" s="16">
        <v>0.95</v>
      </c>
      <c r="F9" s="17">
        <f t="shared" si="0"/>
        <v>285</v>
      </c>
      <c r="G9" s="16">
        <v>0.75</v>
      </c>
      <c r="H9" s="17">
        <f t="shared" si="0"/>
        <v>225</v>
      </c>
      <c r="I9" s="16">
        <v>0.9</v>
      </c>
      <c r="J9" s="17">
        <f t="shared" si="1"/>
        <v>270</v>
      </c>
      <c r="K9" s="16">
        <v>0.8</v>
      </c>
      <c r="L9" s="17">
        <f t="shared" si="2"/>
        <v>240</v>
      </c>
      <c r="M9" s="16">
        <v>0.85</v>
      </c>
      <c r="N9" s="17">
        <f t="shared" si="3"/>
        <v>255</v>
      </c>
      <c r="O9" s="16">
        <v>1.06</v>
      </c>
      <c r="P9" s="17">
        <f t="shared" si="4"/>
        <v>318</v>
      </c>
    </row>
    <row r="10" spans="1:16" x14ac:dyDescent="0.25">
      <c r="A10" s="18" t="s">
        <v>15</v>
      </c>
      <c r="B10" s="18" t="s">
        <v>7</v>
      </c>
      <c r="C10" s="19">
        <v>1</v>
      </c>
      <c r="D10" s="20">
        <v>300</v>
      </c>
      <c r="E10" s="19">
        <v>0</v>
      </c>
      <c r="F10" s="20">
        <f t="shared" si="0"/>
        <v>0</v>
      </c>
      <c r="G10" s="19">
        <v>1.2</v>
      </c>
      <c r="H10" s="20">
        <f t="shared" si="0"/>
        <v>360</v>
      </c>
      <c r="I10" s="19">
        <v>1.05</v>
      </c>
      <c r="J10" s="20">
        <f t="shared" si="1"/>
        <v>315</v>
      </c>
      <c r="K10" s="19">
        <v>1.2</v>
      </c>
      <c r="L10" s="20">
        <f t="shared" si="2"/>
        <v>360</v>
      </c>
      <c r="M10" s="19">
        <v>0</v>
      </c>
      <c r="N10" s="20">
        <f t="shared" si="3"/>
        <v>0</v>
      </c>
      <c r="O10" s="19">
        <v>0</v>
      </c>
      <c r="P10" s="20">
        <f t="shared" si="4"/>
        <v>0</v>
      </c>
    </row>
    <row r="11" spans="1:16" x14ac:dyDescent="0.25">
      <c r="A11" s="18" t="s">
        <v>16</v>
      </c>
      <c r="B11" s="18" t="s">
        <v>8</v>
      </c>
      <c r="C11" s="19">
        <v>1</v>
      </c>
      <c r="D11" s="20">
        <v>300</v>
      </c>
      <c r="E11" s="19">
        <v>0.9</v>
      </c>
      <c r="F11" s="20">
        <f t="shared" si="0"/>
        <v>270</v>
      </c>
      <c r="G11" s="19">
        <v>1.2</v>
      </c>
      <c r="H11" s="20">
        <f t="shared" si="0"/>
        <v>360</v>
      </c>
      <c r="I11" s="19">
        <v>1.2</v>
      </c>
      <c r="J11" s="20">
        <f t="shared" si="1"/>
        <v>360</v>
      </c>
      <c r="K11" s="19">
        <v>1.05</v>
      </c>
      <c r="L11" s="20">
        <f t="shared" si="2"/>
        <v>315</v>
      </c>
      <c r="M11" s="19">
        <v>0.85</v>
      </c>
      <c r="N11" s="20">
        <f t="shared" si="3"/>
        <v>255</v>
      </c>
      <c r="O11" s="19">
        <v>0.96</v>
      </c>
      <c r="P11" s="20">
        <f t="shared" si="4"/>
        <v>288</v>
      </c>
    </row>
    <row r="12" spans="1:16" x14ac:dyDescent="0.25">
      <c r="A12" s="15" t="s">
        <v>17</v>
      </c>
      <c r="B12" s="15" t="s">
        <v>9</v>
      </c>
      <c r="C12" s="16">
        <v>1</v>
      </c>
      <c r="D12" s="17">
        <v>400</v>
      </c>
      <c r="E12" s="16">
        <v>1.08</v>
      </c>
      <c r="F12" s="17">
        <f t="shared" si="0"/>
        <v>432</v>
      </c>
      <c r="G12" s="16">
        <v>1</v>
      </c>
      <c r="H12" s="17">
        <f t="shared" si="0"/>
        <v>400</v>
      </c>
      <c r="I12" s="16">
        <v>0.7</v>
      </c>
      <c r="J12" s="17">
        <f t="shared" si="1"/>
        <v>280</v>
      </c>
      <c r="K12" s="16">
        <v>0.9</v>
      </c>
      <c r="L12" s="17">
        <f t="shared" si="2"/>
        <v>360</v>
      </c>
      <c r="M12" s="16">
        <v>1.2</v>
      </c>
      <c r="N12" s="17">
        <f t="shared" si="3"/>
        <v>480</v>
      </c>
      <c r="O12" s="16">
        <v>0.92</v>
      </c>
      <c r="P12" s="17">
        <f t="shared" si="4"/>
        <v>368</v>
      </c>
    </row>
    <row r="13" spans="1:16" x14ac:dyDescent="0.25">
      <c r="A13" s="15" t="s">
        <v>18</v>
      </c>
      <c r="B13" s="15" t="s">
        <v>10</v>
      </c>
      <c r="C13" s="16">
        <v>1</v>
      </c>
      <c r="D13" s="17">
        <v>400</v>
      </c>
      <c r="E13" s="16">
        <v>1.1399999999999999</v>
      </c>
      <c r="F13" s="17">
        <f t="shared" si="0"/>
        <v>455.99999999999994</v>
      </c>
      <c r="G13" s="16">
        <v>1.05</v>
      </c>
      <c r="H13" s="17">
        <f t="shared" si="0"/>
        <v>420</v>
      </c>
      <c r="I13" s="16">
        <v>1.1000000000000001</v>
      </c>
      <c r="J13" s="17">
        <f t="shared" si="1"/>
        <v>440.00000000000006</v>
      </c>
      <c r="K13" s="16">
        <v>1.1499999999999999</v>
      </c>
      <c r="L13" s="17">
        <f t="shared" si="2"/>
        <v>459.99999999999994</v>
      </c>
      <c r="M13" s="16">
        <v>1.2</v>
      </c>
      <c r="N13" s="17">
        <f t="shared" si="3"/>
        <v>480</v>
      </c>
      <c r="O13" s="16">
        <v>0.9</v>
      </c>
      <c r="P13" s="17">
        <f t="shared" si="4"/>
        <v>360</v>
      </c>
    </row>
    <row r="14" spans="1:16" x14ac:dyDescent="0.25">
      <c r="B14" s="7" t="s">
        <v>24</v>
      </c>
      <c r="C14" s="5">
        <f>SUM(C6:C13)-8</f>
        <v>0</v>
      </c>
      <c r="D14" s="6" t="s">
        <v>25</v>
      </c>
      <c r="E14" s="5">
        <f>SUM(E6:E13)-8</f>
        <v>-1.9800000000000004</v>
      </c>
      <c r="F14" s="6" t="s">
        <v>25</v>
      </c>
      <c r="G14" s="5">
        <f>SUM(G6:G13)-8</f>
        <v>-9.9999999999999645E-2</v>
      </c>
      <c r="H14" s="6" t="s">
        <v>25</v>
      </c>
      <c r="I14" s="5">
        <f>SUM(I6:I13)-8</f>
        <v>0</v>
      </c>
      <c r="J14" s="6" t="s">
        <v>25</v>
      </c>
      <c r="K14" s="5">
        <f>SUM(K6:K13)-8</f>
        <v>0</v>
      </c>
      <c r="L14" s="6" t="s">
        <v>25</v>
      </c>
      <c r="M14" s="5">
        <f>SUM(M6:M13)-8</f>
        <v>-1.9499999999999993</v>
      </c>
      <c r="N14" s="6" t="s">
        <v>25</v>
      </c>
      <c r="O14" s="5">
        <f>SUM(O6:O13)-8</f>
        <v>-1.9499999999999993</v>
      </c>
      <c r="P14" s="6" t="s">
        <v>25</v>
      </c>
    </row>
    <row r="17" spans="1:16" ht="18.75" x14ac:dyDescent="0.3">
      <c r="A17" s="2" t="s">
        <v>23</v>
      </c>
      <c r="B17" s="1"/>
    </row>
    <row r="18" spans="1:16" x14ac:dyDescent="0.25">
      <c r="A18" s="1"/>
      <c r="C18" s="13" t="str">
        <f>C4</f>
        <v>Average</v>
      </c>
      <c r="D18" s="14"/>
      <c r="E18" s="13" t="str">
        <f>E4</f>
        <v>Troublemaker</v>
      </c>
      <c r="F18" s="14"/>
      <c r="G18" s="13" t="str">
        <f>G4</f>
        <v>Scholar</v>
      </c>
      <c r="H18" s="14"/>
      <c r="I18" s="13" t="str">
        <f>I4</f>
        <v>White Mage</v>
      </c>
      <c r="J18" s="14"/>
      <c r="K18" s="13" t="str">
        <f>K4</f>
        <v>Black Mage</v>
      </c>
      <c r="L18" s="14"/>
      <c r="M18" s="13" t="str">
        <f>M4</f>
        <v>Archer</v>
      </c>
      <c r="N18" s="14"/>
      <c r="O18" s="13" t="str">
        <f>O4</f>
        <v>Warrior</v>
      </c>
      <c r="P18" s="14"/>
    </row>
    <row r="19" spans="1:16" x14ac:dyDescent="0.25">
      <c r="C19" s="10" t="s">
        <v>21</v>
      </c>
      <c r="D19" s="10" t="s">
        <v>22</v>
      </c>
      <c r="E19" s="10" t="s">
        <v>21</v>
      </c>
      <c r="F19" s="10" t="s">
        <v>22</v>
      </c>
      <c r="G19" s="10" t="s">
        <v>21</v>
      </c>
      <c r="H19" s="10" t="s">
        <v>22</v>
      </c>
      <c r="I19" s="10" t="s">
        <v>21</v>
      </c>
      <c r="J19" s="10" t="s">
        <v>22</v>
      </c>
      <c r="K19" s="10" t="s">
        <v>21</v>
      </c>
      <c r="L19" s="10" t="s">
        <v>22</v>
      </c>
      <c r="M19" s="10" t="s">
        <v>21</v>
      </c>
      <c r="N19" s="10" t="s">
        <v>22</v>
      </c>
      <c r="O19" s="10" t="s">
        <v>21</v>
      </c>
      <c r="P19" s="10" t="s">
        <v>22</v>
      </c>
    </row>
    <row r="20" spans="1:16" x14ac:dyDescent="0.25">
      <c r="A20" s="18" t="s">
        <v>11</v>
      </c>
      <c r="B20" s="18" t="s">
        <v>3</v>
      </c>
      <c r="C20" s="19">
        <f>C6</f>
        <v>1</v>
      </c>
      <c r="D20" s="20">
        <f>D6/C32</f>
        <v>70</v>
      </c>
      <c r="E20" s="19">
        <f>E6</f>
        <v>1</v>
      </c>
      <c r="F20" s="20">
        <f>ROUND(E20*$D20,0)</f>
        <v>70</v>
      </c>
      <c r="G20" s="19">
        <f>G6</f>
        <v>0.8</v>
      </c>
      <c r="H20" s="20">
        <f>ROUND(G20*$D20,0)</f>
        <v>56</v>
      </c>
      <c r="I20" s="19">
        <f>I6</f>
        <v>1.2</v>
      </c>
      <c r="J20" s="20">
        <f>ROUND(I20*$D20,0)</f>
        <v>84</v>
      </c>
      <c r="K20" s="19">
        <f>K6</f>
        <v>0.9</v>
      </c>
      <c r="L20" s="20">
        <f>ROUND(K20*$D20,0)</f>
        <v>63</v>
      </c>
      <c r="M20" s="19">
        <f>M6</f>
        <v>0.9</v>
      </c>
      <c r="N20" s="20">
        <f>ROUND(M20*$D20,0)</f>
        <v>63</v>
      </c>
      <c r="O20" s="19">
        <f>O6</f>
        <v>1.08</v>
      </c>
      <c r="P20" s="20">
        <f>ROUND(O20*$D20,0)</f>
        <v>76</v>
      </c>
    </row>
    <row r="21" spans="1:16" x14ac:dyDescent="0.25">
      <c r="A21" s="18" t="s">
        <v>12</v>
      </c>
      <c r="B21" s="18" t="s">
        <v>4</v>
      </c>
      <c r="C21" s="19">
        <f>C7</f>
        <v>1</v>
      </c>
      <c r="D21" s="20">
        <f>D7/C33</f>
        <v>15</v>
      </c>
      <c r="E21" s="19">
        <f>E7</f>
        <v>0</v>
      </c>
      <c r="F21" s="20">
        <f>ROUND(E21*$D21,0)</f>
        <v>0</v>
      </c>
      <c r="G21" s="19">
        <f>G7</f>
        <v>1.2</v>
      </c>
      <c r="H21" s="20">
        <f>ROUND(G21*$D21,0)</f>
        <v>18</v>
      </c>
      <c r="I21" s="19">
        <f>I7</f>
        <v>1.2</v>
      </c>
      <c r="J21" s="20">
        <f>ROUND(I21*$D21,0)</f>
        <v>18</v>
      </c>
      <c r="K21" s="19">
        <f>K7</f>
        <v>1.2</v>
      </c>
      <c r="L21" s="20">
        <f>ROUND(K21*$D21,0)</f>
        <v>18</v>
      </c>
      <c r="M21" s="19">
        <f>M7</f>
        <v>0</v>
      </c>
      <c r="N21" s="20">
        <f>ROUND(M21*$D21,0)</f>
        <v>0</v>
      </c>
      <c r="O21" s="19">
        <f>O7</f>
        <v>0</v>
      </c>
      <c r="P21" s="20">
        <f>ROUND(O21*$D21,0)</f>
        <v>0</v>
      </c>
    </row>
    <row r="22" spans="1:16" x14ac:dyDescent="0.25">
      <c r="A22" s="15" t="s">
        <v>13</v>
      </c>
      <c r="B22" s="15" t="s">
        <v>5</v>
      </c>
      <c r="C22" s="16">
        <f>C8</f>
        <v>1</v>
      </c>
      <c r="D22" s="17">
        <f>D8/C34</f>
        <v>15</v>
      </c>
      <c r="E22" s="16">
        <f>E8</f>
        <v>0.95</v>
      </c>
      <c r="F22" s="17">
        <f>ROUND(E22*$D22,0)</f>
        <v>14</v>
      </c>
      <c r="G22" s="16">
        <f>G8</f>
        <v>0.7</v>
      </c>
      <c r="H22" s="17">
        <f>ROUND(G22*$D22,0)</f>
        <v>11</v>
      </c>
      <c r="I22" s="16">
        <f>I8</f>
        <v>0.65</v>
      </c>
      <c r="J22" s="17">
        <f>ROUND(I22*$D22,0)</f>
        <v>10</v>
      </c>
      <c r="K22" s="16">
        <f>K8</f>
        <v>0.8</v>
      </c>
      <c r="L22" s="17">
        <f>ROUND(K22*$D22,0)</f>
        <v>12</v>
      </c>
      <c r="M22" s="16">
        <f>M8</f>
        <v>1.05</v>
      </c>
      <c r="N22" s="17">
        <f>ROUND(M22*$D22,0)</f>
        <v>16</v>
      </c>
      <c r="O22" s="16">
        <f>O8</f>
        <v>1.1299999999999999</v>
      </c>
      <c r="P22" s="17">
        <f>ROUND(O22*$D22,0)</f>
        <v>17</v>
      </c>
    </row>
    <row r="23" spans="1:16" x14ac:dyDescent="0.25">
      <c r="A23" s="15" t="s">
        <v>14</v>
      </c>
      <c r="B23" s="15" t="s">
        <v>6</v>
      </c>
      <c r="C23" s="16">
        <f>C9</f>
        <v>1</v>
      </c>
      <c r="D23" s="17">
        <f>D9/C35</f>
        <v>15</v>
      </c>
      <c r="E23" s="16">
        <f>E9</f>
        <v>0.95</v>
      </c>
      <c r="F23" s="17">
        <f>ROUND(E23*$D23,0)</f>
        <v>14</v>
      </c>
      <c r="G23" s="16">
        <f>G9</f>
        <v>0.75</v>
      </c>
      <c r="H23" s="17">
        <f>ROUND(G23*$D23,0)</f>
        <v>11</v>
      </c>
      <c r="I23" s="16">
        <f>I9</f>
        <v>0.9</v>
      </c>
      <c r="J23" s="17">
        <f>ROUND(I23*$D23,0)</f>
        <v>14</v>
      </c>
      <c r="K23" s="16">
        <f>K9</f>
        <v>0.8</v>
      </c>
      <c r="L23" s="17">
        <f>ROUND(K23*$D23,0)</f>
        <v>12</v>
      </c>
      <c r="M23" s="16">
        <f>M9</f>
        <v>0.85</v>
      </c>
      <c r="N23" s="17">
        <f>ROUND(M23*$D23,0)</f>
        <v>13</v>
      </c>
      <c r="O23" s="16">
        <f>O9</f>
        <v>1.06</v>
      </c>
      <c r="P23" s="17">
        <f>ROUND(O23*$D23,0)</f>
        <v>16</v>
      </c>
    </row>
    <row r="24" spans="1:16" x14ac:dyDescent="0.25">
      <c r="A24" s="18" t="s">
        <v>15</v>
      </c>
      <c r="B24" s="18" t="s">
        <v>7</v>
      </c>
      <c r="C24" s="19">
        <f>C10</f>
        <v>1</v>
      </c>
      <c r="D24" s="20">
        <f>D10/C36</f>
        <v>15</v>
      </c>
      <c r="E24" s="19">
        <f>E10</f>
        <v>0</v>
      </c>
      <c r="F24" s="20">
        <f>ROUND(E24*$D24,0)</f>
        <v>0</v>
      </c>
      <c r="G24" s="19">
        <f>G10</f>
        <v>1.2</v>
      </c>
      <c r="H24" s="20">
        <f>ROUND(G24*$D24,0)</f>
        <v>18</v>
      </c>
      <c r="I24" s="19">
        <f>I10</f>
        <v>1.05</v>
      </c>
      <c r="J24" s="20">
        <f>ROUND(I24*$D24,0)</f>
        <v>16</v>
      </c>
      <c r="K24" s="19">
        <f>K10</f>
        <v>1.2</v>
      </c>
      <c r="L24" s="20">
        <f>ROUND(K24*$D24,0)</f>
        <v>18</v>
      </c>
      <c r="M24" s="19">
        <f>M10</f>
        <v>0</v>
      </c>
      <c r="N24" s="20">
        <f>ROUND(M24*$D24,0)</f>
        <v>0</v>
      </c>
      <c r="O24" s="19">
        <f>O10</f>
        <v>0</v>
      </c>
      <c r="P24" s="20">
        <f>ROUND(O24*$D24,0)</f>
        <v>0</v>
      </c>
    </row>
    <row r="25" spans="1:16" x14ac:dyDescent="0.25">
      <c r="A25" s="18" t="s">
        <v>16</v>
      </c>
      <c r="B25" s="18" t="s">
        <v>8</v>
      </c>
      <c r="C25" s="19">
        <f>C11</f>
        <v>1</v>
      </c>
      <c r="D25" s="20">
        <f>D11/C37</f>
        <v>15</v>
      </c>
      <c r="E25" s="19">
        <f>E11</f>
        <v>0.9</v>
      </c>
      <c r="F25" s="20">
        <f>ROUND(E25*$D25,0)</f>
        <v>14</v>
      </c>
      <c r="G25" s="19">
        <f>G11</f>
        <v>1.2</v>
      </c>
      <c r="H25" s="20">
        <f>ROUND(G25*$D25,0)</f>
        <v>18</v>
      </c>
      <c r="I25" s="19">
        <f>I11</f>
        <v>1.2</v>
      </c>
      <c r="J25" s="20">
        <f>ROUND(I25*$D25,0)</f>
        <v>18</v>
      </c>
      <c r="K25" s="19">
        <f>K11</f>
        <v>1.05</v>
      </c>
      <c r="L25" s="20">
        <f>ROUND(K25*$D25,0)</f>
        <v>16</v>
      </c>
      <c r="M25" s="19">
        <f>M11</f>
        <v>0.85</v>
      </c>
      <c r="N25" s="20">
        <f>ROUND(M25*$D25,0)</f>
        <v>13</v>
      </c>
      <c r="O25" s="19">
        <f>O11</f>
        <v>0.96</v>
      </c>
      <c r="P25" s="20">
        <f>ROUND(O25*$D25,0)</f>
        <v>14</v>
      </c>
    </row>
    <row r="26" spans="1:16" x14ac:dyDescent="0.25">
      <c r="A26" s="15" t="s">
        <v>17</v>
      </c>
      <c r="B26" s="15" t="s">
        <v>9</v>
      </c>
      <c r="C26" s="16">
        <f>C12</f>
        <v>1</v>
      </c>
      <c r="D26" s="17">
        <f>D12/C38</f>
        <v>20</v>
      </c>
      <c r="E26" s="16">
        <f>E12</f>
        <v>1.08</v>
      </c>
      <c r="F26" s="17">
        <f>ROUND(E26*$D26,0)</f>
        <v>22</v>
      </c>
      <c r="G26" s="16">
        <f>G12</f>
        <v>1</v>
      </c>
      <c r="H26" s="17">
        <f>ROUND(G26*$D26,0)</f>
        <v>20</v>
      </c>
      <c r="I26" s="16">
        <f>I12</f>
        <v>0.7</v>
      </c>
      <c r="J26" s="17">
        <f>ROUND(I26*$D26,0)</f>
        <v>14</v>
      </c>
      <c r="K26" s="16">
        <f>K12</f>
        <v>0.9</v>
      </c>
      <c r="L26" s="17">
        <f>ROUND(K26*$D26,0)</f>
        <v>18</v>
      </c>
      <c r="M26" s="16">
        <f>M12</f>
        <v>1.2</v>
      </c>
      <c r="N26" s="17">
        <f>ROUND(M26*$D26,0)</f>
        <v>24</v>
      </c>
      <c r="O26" s="16">
        <f>O12</f>
        <v>0.92</v>
      </c>
      <c r="P26" s="17">
        <f>ROUND(O26*$D26,0)</f>
        <v>18</v>
      </c>
    </row>
    <row r="27" spans="1:16" x14ac:dyDescent="0.25">
      <c r="A27" s="15" t="s">
        <v>18</v>
      </c>
      <c r="B27" s="15" t="s">
        <v>10</v>
      </c>
      <c r="C27" s="16">
        <f>C13</f>
        <v>1</v>
      </c>
      <c r="D27" s="17">
        <f>D13/C39</f>
        <v>20</v>
      </c>
      <c r="E27" s="16">
        <f>E13</f>
        <v>1.1399999999999999</v>
      </c>
      <c r="F27" s="17">
        <f>ROUND(E27*$D27,0)</f>
        <v>23</v>
      </c>
      <c r="G27" s="16">
        <f>G13</f>
        <v>1.05</v>
      </c>
      <c r="H27" s="17">
        <f>ROUND(G27*$D27,0)</f>
        <v>21</v>
      </c>
      <c r="I27" s="16">
        <f>I13</f>
        <v>1.1000000000000001</v>
      </c>
      <c r="J27" s="17">
        <f>ROUND(I27*$D27,0)</f>
        <v>22</v>
      </c>
      <c r="K27" s="16">
        <f>K13</f>
        <v>1.1499999999999999</v>
      </c>
      <c r="L27" s="17">
        <f>ROUND(K27*$D27,0)</f>
        <v>23</v>
      </c>
      <c r="M27" s="16">
        <f>M13</f>
        <v>1.2</v>
      </c>
      <c r="N27" s="17">
        <f>ROUND(M27*$D27,0)</f>
        <v>24</v>
      </c>
      <c r="O27" s="16">
        <f>O13</f>
        <v>0.9</v>
      </c>
      <c r="P27" s="17">
        <f>ROUND(O27*$D27,0)</f>
        <v>18</v>
      </c>
    </row>
    <row r="28" spans="1:16" x14ac:dyDescent="0.25">
      <c r="B28" s="7" t="s">
        <v>24</v>
      </c>
      <c r="C28" s="5">
        <f>SUM(C20:C27)-8</f>
        <v>0</v>
      </c>
      <c r="D28" s="6" t="s">
        <v>25</v>
      </c>
      <c r="E28" s="5">
        <f>SUM(E20:E27)-8</f>
        <v>-1.9800000000000004</v>
      </c>
      <c r="F28" s="6" t="s">
        <v>25</v>
      </c>
      <c r="G28" s="5">
        <f>SUM(G20:G27)-8</f>
        <v>-9.9999999999999645E-2</v>
      </c>
      <c r="H28" s="6" t="s">
        <v>25</v>
      </c>
      <c r="I28" s="5">
        <f>SUM(I20:I27)-8</f>
        <v>0</v>
      </c>
      <c r="J28" s="6" t="s">
        <v>25</v>
      </c>
      <c r="K28" s="5">
        <f>SUM(K20:K27)-8</f>
        <v>0</v>
      </c>
      <c r="L28" s="6" t="s">
        <v>25</v>
      </c>
      <c r="M28" s="5">
        <f>SUM(M20:M27)-8</f>
        <v>-1.9499999999999993</v>
      </c>
      <c r="N28" s="6" t="s">
        <v>25</v>
      </c>
      <c r="O28" s="5">
        <f>SUM(O20:O27)-8</f>
        <v>-1.9499999999999993</v>
      </c>
      <c r="P28" s="6" t="s">
        <v>25</v>
      </c>
    </row>
    <row r="30" spans="1:16" ht="15.75" thickBot="1" x14ac:dyDescent="0.3"/>
    <row r="31" spans="1:16" x14ac:dyDescent="0.25">
      <c r="B31" s="23" t="s">
        <v>33</v>
      </c>
      <c r="C31" s="24"/>
    </row>
    <row r="32" spans="1:16" x14ac:dyDescent="0.25">
      <c r="B32" s="25" t="s">
        <v>3</v>
      </c>
      <c r="C32" s="8">
        <v>100</v>
      </c>
    </row>
    <row r="33" spans="1:16" x14ac:dyDescent="0.25">
      <c r="B33" s="25" t="s">
        <v>4</v>
      </c>
      <c r="C33" s="8">
        <v>100</v>
      </c>
    </row>
    <row r="34" spans="1:16" x14ac:dyDescent="0.25">
      <c r="B34" s="25" t="s">
        <v>5</v>
      </c>
      <c r="C34" s="8">
        <v>20</v>
      </c>
    </row>
    <row r="35" spans="1:16" x14ac:dyDescent="0.25">
      <c r="B35" s="25" t="s">
        <v>6</v>
      </c>
      <c r="C35" s="8">
        <v>20</v>
      </c>
    </row>
    <row r="36" spans="1:16" x14ac:dyDescent="0.25">
      <c r="B36" s="25" t="s">
        <v>7</v>
      </c>
      <c r="C36" s="8">
        <v>20</v>
      </c>
    </row>
    <row r="37" spans="1:16" x14ac:dyDescent="0.25">
      <c r="B37" s="25" t="s">
        <v>8</v>
      </c>
      <c r="C37" s="8">
        <v>20</v>
      </c>
    </row>
    <row r="38" spans="1:16" x14ac:dyDescent="0.25">
      <c r="B38" s="25" t="s">
        <v>9</v>
      </c>
      <c r="C38" s="8">
        <v>20</v>
      </c>
    </row>
    <row r="39" spans="1:16" ht="15.75" thickBot="1" x14ac:dyDescent="0.3">
      <c r="B39" s="26" t="s">
        <v>10</v>
      </c>
      <c r="C39" s="9">
        <v>20</v>
      </c>
    </row>
    <row r="42" spans="1:16" ht="18.75" x14ac:dyDescent="0.3">
      <c r="A42" s="2" t="s">
        <v>30</v>
      </c>
      <c r="B42" s="1"/>
    </row>
    <row r="43" spans="1:16" x14ac:dyDescent="0.25">
      <c r="A43" s="1"/>
      <c r="C43" s="13" t="str">
        <f>C18</f>
        <v>Average</v>
      </c>
      <c r="D43" s="14"/>
      <c r="E43" s="13" t="str">
        <f t="shared" ref="E43:P43" si="5">E18</f>
        <v>Troublemaker</v>
      </c>
      <c r="F43" s="14"/>
      <c r="G43" s="13" t="str">
        <f t="shared" ref="G43:P43" si="6">G18</f>
        <v>Scholar</v>
      </c>
      <c r="H43" s="14"/>
      <c r="I43" s="13" t="str">
        <f t="shared" ref="I43:P43" si="7">I18</f>
        <v>White Mage</v>
      </c>
      <c r="J43" s="14"/>
      <c r="K43" s="13" t="str">
        <f t="shared" ref="K43:P43" si="8">K18</f>
        <v>Black Mage</v>
      </c>
      <c r="L43" s="14"/>
      <c r="M43" s="13" t="str">
        <f t="shared" ref="M43:P43" si="9">M18</f>
        <v>Archer</v>
      </c>
      <c r="N43" s="14"/>
      <c r="O43" s="13" t="str">
        <f t="shared" ref="O43:P43" si="10">O18</f>
        <v>Warrior</v>
      </c>
      <c r="P43" s="14"/>
    </row>
    <row r="44" spans="1:16" x14ac:dyDescent="0.25">
      <c r="C44" s="10" t="s">
        <v>31</v>
      </c>
      <c r="D44" s="10" t="s">
        <v>32</v>
      </c>
      <c r="E44" s="10" t="s">
        <v>31</v>
      </c>
      <c r="F44" s="10" t="s">
        <v>32</v>
      </c>
      <c r="G44" s="10" t="s">
        <v>31</v>
      </c>
      <c r="H44" s="10" t="s">
        <v>32</v>
      </c>
      <c r="I44" s="10" t="s">
        <v>31</v>
      </c>
      <c r="J44" s="10" t="s">
        <v>32</v>
      </c>
      <c r="K44" s="10" t="s">
        <v>31</v>
      </c>
      <c r="L44" s="10" t="s">
        <v>32</v>
      </c>
      <c r="M44" s="10" t="s">
        <v>31</v>
      </c>
      <c r="N44" s="10" t="s">
        <v>32</v>
      </c>
      <c r="O44" s="10" t="s">
        <v>31</v>
      </c>
      <c r="P44" s="10" t="s">
        <v>32</v>
      </c>
    </row>
    <row r="45" spans="1:16" x14ac:dyDescent="0.25">
      <c r="A45" s="18" t="s">
        <v>11</v>
      </c>
      <c r="B45" s="18" t="s">
        <v>3</v>
      </c>
      <c r="C45" s="21">
        <f>D20</f>
        <v>70</v>
      </c>
      <c r="D45" s="20">
        <f>D6</f>
        <v>7000</v>
      </c>
      <c r="E45" s="21">
        <f>F20</f>
        <v>70</v>
      </c>
      <c r="F45" s="20">
        <f>F6</f>
        <v>7000</v>
      </c>
      <c r="G45" s="21">
        <f>H20</f>
        <v>56</v>
      </c>
      <c r="H45" s="20">
        <f>H6</f>
        <v>5600</v>
      </c>
      <c r="I45" s="21">
        <f>J20</f>
        <v>84</v>
      </c>
      <c r="J45" s="20">
        <f>J6</f>
        <v>8400</v>
      </c>
      <c r="K45" s="21">
        <f>L20</f>
        <v>63</v>
      </c>
      <c r="L45" s="20">
        <f>L6</f>
        <v>6300</v>
      </c>
      <c r="M45" s="21">
        <f>N20</f>
        <v>63</v>
      </c>
      <c r="N45" s="20">
        <f>N6</f>
        <v>6300</v>
      </c>
      <c r="O45" s="21">
        <f>P20</f>
        <v>76</v>
      </c>
      <c r="P45" s="20">
        <f>P6</f>
        <v>7560.0000000000009</v>
      </c>
    </row>
    <row r="46" spans="1:16" x14ac:dyDescent="0.25">
      <c r="A46" s="18" t="s">
        <v>12</v>
      </c>
      <c r="B46" s="18" t="s">
        <v>4</v>
      </c>
      <c r="C46" s="21">
        <f t="shared" ref="C46:E52" si="11">D21</f>
        <v>15</v>
      </c>
      <c r="D46" s="20">
        <f t="shared" ref="D46:F52" si="12">D7</f>
        <v>1500</v>
      </c>
      <c r="E46" s="21">
        <f t="shared" si="11"/>
        <v>0</v>
      </c>
      <c r="F46" s="20">
        <f t="shared" si="12"/>
        <v>0</v>
      </c>
      <c r="G46" s="21">
        <f t="shared" ref="G46:H46" si="13">H21</f>
        <v>18</v>
      </c>
      <c r="H46" s="20">
        <f t="shared" ref="H46" si="14">H7</f>
        <v>1800</v>
      </c>
      <c r="I46" s="21">
        <f t="shared" ref="I46:J46" si="15">J21</f>
        <v>18</v>
      </c>
      <c r="J46" s="20">
        <f t="shared" ref="J46" si="16">J7</f>
        <v>1800</v>
      </c>
      <c r="K46" s="21">
        <f t="shared" ref="K46:L46" si="17">L21</f>
        <v>18</v>
      </c>
      <c r="L46" s="20">
        <f t="shared" ref="L46" si="18">L7</f>
        <v>1800</v>
      </c>
      <c r="M46" s="21">
        <f t="shared" ref="M46:N46" si="19">N21</f>
        <v>0</v>
      </c>
      <c r="N46" s="20">
        <f t="shared" ref="N46" si="20">N7</f>
        <v>0</v>
      </c>
      <c r="O46" s="21">
        <f t="shared" ref="O46" si="21">P21</f>
        <v>0</v>
      </c>
      <c r="P46" s="20">
        <f t="shared" ref="P46" si="22">P7</f>
        <v>0</v>
      </c>
    </row>
    <row r="47" spans="1:16" x14ac:dyDescent="0.25">
      <c r="A47" s="15" t="s">
        <v>13</v>
      </c>
      <c r="B47" s="15" t="s">
        <v>5</v>
      </c>
      <c r="C47" s="22">
        <f t="shared" si="11"/>
        <v>15</v>
      </c>
      <c r="D47" s="17">
        <f t="shared" si="12"/>
        <v>300</v>
      </c>
      <c r="E47" s="22">
        <f t="shared" si="11"/>
        <v>14</v>
      </c>
      <c r="F47" s="17">
        <f t="shared" si="12"/>
        <v>285</v>
      </c>
      <c r="G47" s="22">
        <f t="shared" ref="G47:H47" si="23">H22</f>
        <v>11</v>
      </c>
      <c r="H47" s="17">
        <f t="shared" ref="H47" si="24">H8</f>
        <v>210</v>
      </c>
      <c r="I47" s="22">
        <f t="shared" ref="I47:J47" si="25">J22</f>
        <v>10</v>
      </c>
      <c r="J47" s="17">
        <f t="shared" ref="J47" si="26">J8</f>
        <v>195</v>
      </c>
      <c r="K47" s="22">
        <f t="shared" ref="K47:L47" si="27">L22</f>
        <v>12</v>
      </c>
      <c r="L47" s="17">
        <f t="shared" ref="L47" si="28">L8</f>
        <v>240</v>
      </c>
      <c r="M47" s="22">
        <f t="shared" ref="M47:N47" si="29">N22</f>
        <v>16</v>
      </c>
      <c r="N47" s="17">
        <f t="shared" ref="N47" si="30">N8</f>
        <v>315</v>
      </c>
      <c r="O47" s="22">
        <f t="shared" ref="O47" si="31">P22</f>
        <v>17</v>
      </c>
      <c r="P47" s="17">
        <f t="shared" ref="P47" si="32">P8</f>
        <v>338.99999999999994</v>
      </c>
    </row>
    <row r="48" spans="1:16" x14ac:dyDescent="0.25">
      <c r="A48" s="15" t="s">
        <v>14</v>
      </c>
      <c r="B48" s="15" t="s">
        <v>6</v>
      </c>
      <c r="C48" s="22">
        <f t="shared" si="11"/>
        <v>15</v>
      </c>
      <c r="D48" s="17">
        <f t="shared" si="12"/>
        <v>300</v>
      </c>
      <c r="E48" s="22">
        <f t="shared" si="11"/>
        <v>14</v>
      </c>
      <c r="F48" s="17">
        <f t="shared" si="12"/>
        <v>285</v>
      </c>
      <c r="G48" s="22">
        <f t="shared" ref="G48:H48" si="33">H23</f>
        <v>11</v>
      </c>
      <c r="H48" s="17">
        <f t="shared" ref="H48" si="34">H9</f>
        <v>225</v>
      </c>
      <c r="I48" s="22">
        <f t="shared" ref="I48:J48" si="35">J23</f>
        <v>14</v>
      </c>
      <c r="J48" s="17">
        <f t="shared" ref="J48" si="36">J9</f>
        <v>270</v>
      </c>
      <c r="K48" s="22">
        <f t="shared" ref="K48:L48" si="37">L23</f>
        <v>12</v>
      </c>
      <c r="L48" s="17">
        <f t="shared" ref="L48" si="38">L9</f>
        <v>240</v>
      </c>
      <c r="M48" s="22">
        <f t="shared" ref="M48:N48" si="39">N23</f>
        <v>13</v>
      </c>
      <c r="N48" s="17">
        <f t="shared" ref="N48" si="40">N9</f>
        <v>255</v>
      </c>
      <c r="O48" s="22">
        <f t="shared" ref="O48" si="41">P23</f>
        <v>16</v>
      </c>
      <c r="P48" s="17">
        <f t="shared" ref="P48" si="42">P9</f>
        <v>318</v>
      </c>
    </row>
    <row r="49" spans="1:16" x14ac:dyDescent="0.25">
      <c r="A49" s="18" t="s">
        <v>15</v>
      </c>
      <c r="B49" s="18" t="s">
        <v>7</v>
      </c>
      <c r="C49" s="21">
        <f t="shared" si="11"/>
        <v>15</v>
      </c>
      <c r="D49" s="20">
        <f t="shared" si="12"/>
        <v>300</v>
      </c>
      <c r="E49" s="21">
        <f t="shared" si="11"/>
        <v>0</v>
      </c>
      <c r="F49" s="20">
        <f t="shared" si="12"/>
        <v>0</v>
      </c>
      <c r="G49" s="21">
        <f t="shared" ref="G49:H49" si="43">H24</f>
        <v>18</v>
      </c>
      <c r="H49" s="20">
        <f t="shared" ref="H49" si="44">H10</f>
        <v>360</v>
      </c>
      <c r="I49" s="21">
        <f t="shared" ref="I49:J49" si="45">J24</f>
        <v>16</v>
      </c>
      <c r="J49" s="20">
        <f t="shared" ref="J49" si="46">J10</f>
        <v>315</v>
      </c>
      <c r="K49" s="21">
        <f t="shared" ref="K49:L49" si="47">L24</f>
        <v>18</v>
      </c>
      <c r="L49" s="20">
        <f t="shared" ref="L49" si="48">L10</f>
        <v>360</v>
      </c>
      <c r="M49" s="21">
        <f t="shared" ref="M49:N49" si="49">N24</f>
        <v>0</v>
      </c>
      <c r="N49" s="20">
        <f t="shared" ref="N49" si="50">N10</f>
        <v>0</v>
      </c>
      <c r="O49" s="21">
        <f t="shared" ref="O49" si="51">P24</f>
        <v>0</v>
      </c>
      <c r="P49" s="20">
        <f t="shared" ref="P49" si="52">P10</f>
        <v>0</v>
      </c>
    </row>
    <row r="50" spans="1:16" x14ac:dyDescent="0.25">
      <c r="A50" s="18" t="s">
        <v>16</v>
      </c>
      <c r="B50" s="18" t="s">
        <v>8</v>
      </c>
      <c r="C50" s="21">
        <f t="shared" si="11"/>
        <v>15</v>
      </c>
      <c r="D50" s="20">
        <f t="shared" si="12"/>
        <v>300</v>
      </c>
      <c r="E50" s="21">
        <f t="shared" si="11"/>
        <v>14</v>
      </c>
      <c r="F50" s="20">
        <f t="shared" si="12"/>
        <v>270</v>
      </c>
      <c r="G50" s="21">
        <f t="shared" ref="G50:H50" si="53">H25</f>
        <v>18</v>
      </c>
      <c r="H50" s="20">
        <f t="shared" ref="H50" si="54">H11</f>
        <v>360</v>
      </c>
      <c r="I50" s="21">
        <f t="shared" ref="I50:J50" si="55">J25</f>
        <v>18</v>
      </c>
      <c r="J50" s="20">
        <f t="shared" ref="J50" si="56">J11</f>
        <v>360</v>
      </c>
      <c r="K50" s="21">
        <f t="shared" ref="K50:L50" si="57">L25</f>
        <v>16</v>
      </c>
      <c r="L50" s="20">
        <f t="shared" ref="L50" si="58">L11</f>
        <v>315</v>
      </c>
      <c r="M50" s="21">
        <f t="shared" ref="M50:N50" si="59">N25</f>
        <v>13</v>
      </c>
      <c r="N50" s="20">
        <f t="shared" ref="N50" si="60">N11</f>
        <v>255</v>
      </c>
      <c r="O50" s="21">
        <f t="shared" ref="O50" si="61">P25</f>
        <v>14</v>
      </c>
      <c r="P50" s="20">
        <f t="shared" ref="P50" si="62">P11</f>
        <v>288</v>
      </c>
    </row>
    <row r="51" spans="1:16" x14ac:dyDescent="0.25">
      <c r="A51" s="15" t="s">
        <v>17</v>
      </c>
      <c r="B51" s="15" t="s">
        <v>9</v>
      </c>
      <c r="C51" s="22">
        <f t="shared" si="11"/>
        <v>20</v>
      </c>
      <c r="D51" s="17">
        <f t="shared" si="12"/>
        <v>400</v>
      </c>
      <c r="E51" s="22">
        <f t="shared" si="11"/>
        <v>22</v>
      </c>
      <c r="F51" s="17">
        <f t="shared" si="12"/>
        <v>432</v>
      </c>
      <c r="G51" s="22">
        <f t="shared" ref="G51:H51" si="63">H26</f>
        <v>20</v>
      </c>
      <c r="H51" s="17">
        <f t="shared" ref="H51" si="64">H12</f>
        <v>400</v>
      </c>
      <c r="I51" s="22">
        <f t="shared" ref="I51:J51" si="65">J26</f>
        <v>14</v>
      </c>
      <c r="J51" s="17">
        <f t="shared" ref="J51" si="66">J12</f>
        <v>280</v>
      </c>
      <c r="K51" s="22">
        <f t="shared" ref="K51:L51" si="67">L26</f>
        <v>18</v>
      </c>
      <c r="L51" s="17">
        <f t="shared" ref="L51" si="68">L12</f>
        <v>360</v>
      </c>
      <c r="M51" s="22">
        <f t="shared" ref="M51:N51" si="69">N26</f>
        <v>24</v>
      </c>
      <c r="N51" s="17">
        <f t="shared" ref="N51" si="70">N12</f>
        <v>480</v>
      </c>
      <c r="O51" s="22">
        <f t="shared" ref="O51" si="71">P26</f>
        <v>18</v>
      </c>
      <c r="P51" s="17">
        <f t="shared" ref="P51" si="72">P12</f>
        <v>368</v>
      </c>
    </row>
    <row r="52" spans="1:16" x14ac:dyDescent="0.25">
      <c r="A52" s="15" t="s">
        <v>18</v>
      </c>
      <c r="B52" s="15" t="s">
        <v>10</v>
      </c>
      <c r="C52" s="22">
        <f t="shared" si="11"/>
        <v>20</v>
      </c>
      <c r="D52" s="17">
        <f t="shared" si="12"/>
        <v>400</v>
      </c>
      <c r="E52" s="22">
        <f t="shared" si="11"/>
        <v>23</v>
      </c>
      <c r="F52" s="17">
        <f t="shared" si="12"/>
        <v>455.99999999999994</v>
      </c>
      <c r="G52" s="22">
        <f t="shared" ref="G52:H52" si="73">H27</f>
        <v>21</v>
      </c>
      <c r="H52" s="17">
        <f t="shared" ref="H52" si="74">H13</f>
        <v>420</v>
      </c>
      <c r="I52" s="22">
        <f t="shared" ref="I52:J52" si="75">J27</f>
        <v>22</v>
      </c>
      <c r="J52" s="17">
        <f t="shared" ref="J52" si="76">J13</f>
        <v>440.00000000000006</v>
      </c>
      <c r="K52" s="22">
        <f t="shared" ref="K52:L52" si="77">L27</f>
        <v>23</v>
      </c>
      <c r="L52" s="17">
        <f t="shared" ref="L52" si="78">L13</f>
        <v>459.99999999999994</v>
      </c>
      <c r="M52" s="22">
        <f t="shared" ref="M52:N52" si="79">N27</f>
        <v>24</v>
      </c>
      <c r="N52" s="17">
        <f t="shared" ref="N52" si="80">N13</f>
        <v>480</v>
      </c>
      <c r="O52" s="22">
        <f t="shared" ref="O52" si="81">P27</f>
        <v>18</v>
      </c>
      <c r="P52" s="17">
        <f t="shared" ref="P52" si="82">P13</f>
        <v>360</v>
      </c>
    </row>
  </sheetData>
  <mergeCells count="22">
    <mergeCell ref="I18:J18"/>
    <mergeCell ref="K18:L18"/>
    <mergeCell ref="M18:N18"/>
    <mergeCell ref="O18:P18"/>
    <mergeCell ref="C43:D43"/>
    <mergeCell ref="E43:F43"/>
    <mergeCell ref="G43:H43"/>
    <mergeCell ref="I43:J43"/>
    <mergeCell ref="K43:L43"/>
    <mergeCell ref="M43:N43"/>
    <mergeCell ref="O43:P43"/>
    <mergeCell ref="A1:F1"/>
    <mergeCell ref="C4:D4"/>
    <mergeCell ref="E4:F4"/>
    <mergeCell ref="G4:H4"/>
    <mergeCell ref="C18:D18"/>
    <mergeCell ref="E18:F18"/>
    <mergeCell ref="G18:H18"/>
    <mergeCell ref="I4:J4"/>
    <mergeCell ref="K4:L4"/>
    <mergeCell ref="M4:N4"/>
    <mergeCell ref="O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2014-07-11T01:30:32Z</dcterms:created>
  <dcterms:modified xsi:type="dcterms:W3CDTF">2014-07-12T16:16:47Z</dcterms:modified>
</cp:coreProperties>
</file>