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13" r:id="rId1"/>
    <sheet name="Single" sheetId="1" r:id="rId2"/>
    <sheet name="Fire Mix" sheetId="2" r:id="rId3"/>
    <sheet name="Ice Mix" sheetId="3" r:id="rId4"/>
    <sheet name="Water Mix" sheetId="4" r:id="rId5"/>
    <sheet name="Thunder Mix" sheetId="5" r:id="rId6"/>
    <sheet name="Wind Mix" sheetId="6" r:id="rId7"/>
    <sheet name="Earth Mix" sheetId="7" r:id="rId8"/>
    <sheet name="Time Mix" sheetId="8" r:id="rId9"/>
    <sheet name="Cyber Mix" sheetId="9" r:id="rId10"/>
    <sheet name="Bio Mix" sheetId="10" r:id="rId11"/>
    <sheet name="Darkness Mix" sheetId="11" r:id="rId12"/>
    <sheet name="Holy Mix" sheetId="12" r:id="rId13"/>
  </sheets>
  <calcPr calcId="145621"/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H8" i="13"/>
  <c r="I8" i="13"/>
  <c r="J8" i="13"/>
  <c r="K8" i="13"/>
  <c r="L8" i="13"/>
  <c r="B9" i="13"/>
  <c r="D9" i="13"/>
  <c r="E9" i="13"/>
  <c r="F9" i="13"/>
  <c r="G9" i="13"/>
  <c r="H9" i="13"/>
  <c r="I9" i="13"/>
  <c r="J9" i="13"/>
  <c r="K9" i="13"/>
  <c r="L9" i="13"/>
  <c r="B10" i="13"/>
  <c r="C10" i="13"/>
  <c r="E10" i="13"/>
  <c r="F10" i="13"/>
  <c r="G10" i="13"/>
  <c r="H10" i="13"/>
  <c r="I10" i="13"/>
  <c r="J10" i="13"/>
  <c r="K10" i="13"/>
  <c r="L10" i="13"/>
  <c r="B11" i="13"/>
  <c r="C11" i="13"/>
  <c r="D11" i="13"/>
  <c r="F11" i="13"/>
  <c r="G11" i="13"/>
  <c r="H11" i="13"/>
  <c r="I11" i="13"/>
  <c r="J11" i="13"/>
  <c r="K11" i="13"/>
  <c r="L11" i="13"/>
  <c r="B12" i="13"/>
  <c r="C12" i="13"/>
  <c r="D12" i="13"/>
  <c r="E12" i="13"/>
  <c r="G12" i="13"/>
  <c r="H12" i="13"/>
  <c r="I12" i="13"/>
  <c r="J12" i="13"/>
  <c r="K12" i="13"/>
  <c r="L12" i="13"/>
  <c r="B13" i="13"/>
  <c r="C13" i="13"/>
  <c r="D13" i="13"/>
  <c r="E13" i="13"/>
  <c r="F13" i="13"/>
  <c r="H13" i="13"/>
  <c r="I13" i="13"/>
  <c r="J13" i="13"/>
  <c r="K13" i="13"/>
  <c r="L13" i="13"/>
  <c r="B14" i="13"/>
  <c r="C14" i="13"/>
  <c r="D14" i="13"/>
  <c r="E14" i="13"/>
  <c r="F14" i="13"/>
  <c r="G14" i="13"/>
  <c r="I14" i="13"/>
  <c r="J14" i="13"/>
  <c r="K14" i="13"/>
  <c r="L14" i="13"/>
  <c r="B15" i="13"/>
  <c r="C15" i="13"/>
  <c r="D15" i="13"/>
  <c r="E15" i="13"/>
  <c r="F15" i="13"/>
  <c r="G15" i="13"/>
  <c r="H15" i="13"/>
  <c r="J15" i="13"/>
  <c r="K15" i="13"/>
  <c r="L15" i="13"/>
  <c r="B16" i="13"/>
  <c r="C16" i="13"/>
  <c r="D16" i="13"/>
  <c r="E16" i="13"/>
  <c r="F16" i="13"/>
  <c r="G16" i="13"/>
  <c r="H16" i="13"/>
  <c r="I16" i="13"/>
  <c r="K16" i="13"/>
  <c r="L16" i="13"/>
  <c r="B17" i="13"/>
  <c r="C17" i="13"/>
  <c r="D17" i="13"/>
  <c r="E17" i="13"/>
  <c r="F17" i="13"/>
  <c r="G17" i="13"/>
  <c r="H17" i="13"/>
  <c r="I17" i="13"/>
  <c r="J17" i="13"/>
  <c r="L17" i="13"/>
  <c r="B18" i="13"/>
  <c r="C18" i="13"/>
  <c r="D18" i="13"/>
  <c r="E18" i="13"/>
  <c r="F18" i="13"/>
  <c r="G18" i="13"/>
  <c r="H18" i="13"/>
  <c r="I18" i="13"/>
  <c r="J18" i="13"/>
  <c r="K18" i="13"/>
  <c r="C7" i="13"/>
  <c r="D7" i="13"/>
  <c r="E7" i="13"/>
  <c r="F7" i="13"/>
  <c r="G7" i="13"/>
  <c r="H7" i="13"/>
  <c r="I7" i="13"/>
  <c r="J7" i="13"/>
  <c r="K7" i="13"/>
  <c r="L7" i="13"/>
  <c r="B7" i="13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D31" i="12"/>
  <c r="E31" i="12"/>
  <c r="F31" i="12"/>
  <c r="G31" i="12"/>
  <c r="H31" i="12"/>
  <c r="I31" i="12"/>
  <c r="J31" i="12"/>
  <c r="K31" i="12"/>
  <c r="L31" i="12"/>
  <c r="M31" i="12"/>
  <c r="C22" i="12"/>
  <c r="C23" i="12"/>
  <c r="C24" i="12"/>
  <c r="C25" i="12"/>
  <c r="C26" i="12"/>
  <c r="C27" i="12"/>
  <c r="C28" i="12"/>
  <c r="C29" i="12"/>
  <c r="C30" i="12"/>
  <c r="C31" i="12"/>
  <c r="C21" i="12"/>
  <c r="D21" i="11"/>
  <c r="E21" i="11"/>
  <c r="F21" i="11"/>
  <c r="G21" i="11"/>
  <c r="H21" i="11"/>
  <c r="I21" i="11"/>
  <c r="J21" i="11"/>
  <c r="K21" i="11"/>
  <c r="L21" i="11"/>
  <c r="M21" i="11"/>
  <c r="D22" i="11"/>
  <c r="E22" i="11"/>
  <c r="F22" i="11"/>
  <c r="G22" i="11"/>
  <c r="H22" i="11"/>
  <c r="I22" i="11"/>
  <c r="J22" i="11"/>
  <c r="K22" i="11"/>
  <c r="L22" i="11"/>
  <c r="M22" i="11"/>
  <c r="D23" i="11"/>
  <c r="E23" i="11"/>
  <c r="F23" i="11"/>
  <c r="G23" i="11"/>
  <c r="H23" i="11"/>
  <c r="I23" i="11"/>
  <c r="J23" i="11"/>
  <c r="K23" i="11"/>
  <c r="L23" i="11"/>
  <c r="M23" i="11"/>
  <c r="D24" i="11"/>
  <c r="E24" i="11"/>
  <c r="F24" i="11"/>
  <c r="G24" i="11"/>
  <c r="H24" i="11"/>
  <c r="I24" i="11"/>
  <c r="J24" i="11"/>
  <c r="K24" i="11"/>
  <c r="L24" i="11"/>
  <c r="M24" i="11"/>
  <c r="D25" i="11"/>
  <c r="E25" i="11"/>
  <c r="F25" i="11"/>
  <c r="G25" i="11"/>
  <c r="H25" i="11"/>
  <c r="I25" i="11"/>
  <c r="J25" i="11"/>
  <c r="K25" i="11"/>
  <c r="L25" i="11"/>
  <c r="M25" i="11"/>
  <c r="D26" i="11"/>
  <c r="E26" i="11"/>
  <c r="F26" i="11"/>
  <c r="G26" i="11"/>
  <c r="H26" i="11"/>
  <c r="I26" i="11"/>
  <c r="J26" i="11"/>
  <c r="K26" i="11"/>
  <c r="L26" i="11"/>
  <c r="M26" i="11"/>
  <c r="D27" i="11"/>
  <c r="E27" i="11"/>
  <c r="F27" i="11"/>
  <c r="G27" i="11"/>
  <c r="H27" i="11"/>
  <c r="I27" i="11"/>
  <c r="J27" i="11"/>
  <c r="K27" i="11"/>
  <c r="L27" i="11"/>
  <c r="M27" i="11"/>
  <c r="D28" i="11"/>
  <c r="E28" i="11"/>
  <c r="F28" i="11"/>
  <c r="G28" i="11"/>
  <c r="H28" i="11"/>
  <c r="I28" i="11"/>
  <c r="J28" i="11"/>
  <c r="K28" i="11"/>
  <c r="L28" i="11"/>
  <c r="M28" i="11"/>
  <c r="D29" i="11"/>
  <c r="E29" i="11"/>
  <c r="F29" i="11"/>
  <c r="G29" i="11"/>
  <c r="H29" i="11"/>
  <c r="I29" i="11"/>
  <c r="J29" i="11"/>
  <c r="K29" i="11"/>
  <c r="L29" i="11"/>
  <c r="M29" i="11"/>
  <c r="D30" i="11"/>
  <c r="E30" i="11"/>
  <c r="F30" i="11"/>
  <c r="G30" i="11"/>
  <c r="H30" i="11"/>
  <c r="I30" i="11"/>
  <c r="J30" i="11"/>
  <c r="K30" i="11"/>
  <c r="L30" i="11"/>
  <c r="M30" i="11"/>
  <c r="D31" i="11"/>
  <c r="E31" i="11"/>
  <c r="F31" i="11"/>
  <c r="G31" i="11"/>
  <c r="H31" i="11"/>
  <c r="I31" i="11"/>
  <c r="J31" i="11"/>
  <c r="K31" i="11"/>
  <c r="L31" i="11"/>
  <c r="M31" i="11"/>
  <c r="C22" i="11"/>
  <c r="C23" i="11"/>
  <c r="C24" i="11"/>
  <c r="C25" i="11"/>
  <c r="C26" i="11"/>
  <c r="C27" i="11"/>
  <c r="C28" i="11"/>
  <c r="C29" i="11"/>
  <c r="C30" i="11"/>
  <c r="C31" i="11"/>
  <c r="C21" i="11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C22" i="10"/>
  <c r="C23" i="10"/>
  <c r="C24" i="10"/>
  <c r="C25" i="10"/>
  <c r="C26" i="10"/>
  <c r="C27" i="10"/>
  <c r="C28" i="10"/>
  <c r="C29" i="10"/>
  <c r="C30" i="10"/>
  <c r="C31" i="10"/>
  <c r="C21" i="10"/>
  <c r="D21" i="9"/>
  <c r="E21" i="9"/>
  <c r="F21" i="9"/>
  <c r="G21" i="9"/>
  <c r="H21" i="9"/>
  <c r="I21" i="9"/>
  <c r="J21" i="9"/>
  <c r="K21" i="9"/>
  <c r="L21" i="9"/>
  <c r="M21" i="9"/>
  <c r="D22" i="9"/>
  <c r="E22" i="9"/>
  <c r="F22" i="9"/>
  <c r="G22" i="9"/>
  <c r="H22" i="9"/>
  <c r="I22" i="9"/>
  <c r="J22" i="9"/>
  <c r="K22" i="9"/>
  <c r="L22" i="9"/>
  <c r="M22" i="9"/>
  <c r="D23" i="9"/>
  <c r="E23" i="9"/>
  <c r="F23" i="9"/>
  <c r="G23" i="9"/>
  <c r="H23" i="9"/>
  <c r="I23" i="9"/>
  <c r="J23" i="9"/>
  <c r="K23" i="9"/>
  <c r="L23" i="9"/>
  <c r="M23" i="9"/>
  <c r="D24" i="9"/>
  <c r="E24" i="9"/>
  <c r="F24" i="9"/>
  <c r="G24" i="9"/>
  <c r="H24" i="9"/>
  <c r="I24" i="9"/>
  <c r="J24" i="9"/>
  <c r="K24" i="9"/>
  <c r="L24" i="9"/>
  <c r="M24" i="9"/>
  <c r="D25" i="9"/>
  <c r="E25" i="9"/>
  <c r="F25" i="9"/>
  <c r="G25" i="9"/>
  <c r="H25" i="9"/>
  <c r="I25" i="9"/>
  <c r="J25" i="9"/>
  <c r="K25" i="9"/>
  <c r="L25" i="9"/>
  <c r="M25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D28" i="9"/>
  <c r="E28" i="9"/>
  <c r="F28" i="9"/>
  <c r="G28" i="9"/>
  <c r="H28" i="9"/>
  <c r="I28" i="9"/>
  <c r="J28" i="9"/>
  <c r="K28" i="9"/>
  <c r="L28" i="9"/>
  <c r="M28" i="9"/>
  <c r="D29" i="9"/>
  <c r="E29" i="9"/>
  <c r="F29" i="9"/>
  <c r="G29" i="9"/>
  <c r="H29" i="9"/>
  <c r="I29" i="9"/>
  <c r="J29" i="9"/>
  <c r="K29" i="9"/>
  <c r="L29" i="9"/>
  <c r="M29" i="9"/>
  <c r="D30" i="9"/>
  <c r="E30" i="9"/>
  <c r="F30" i="9"/>
  <c r="G30" i="9"/>
  <c r="H30" i="9"/>
  <c r="I30" i="9"/>
  <c r="J30" i="9"/>
  <c r="K30" i="9"/>
  <c r="L30" i="9"/>
  <c r="M30" i="9"/>
  <c r="D31" i="9"/>
  <c r="E31" i="9"/>
  <c r="F31" i="9"/>
  <c r="G31" i="9"/>
  <c r="H31" i="9"/>
  <c r="I31" i="9"/>
  <c r="J31" i="9"/>
  <c r="K31" i="9"/>
  <c r="L31" i="9"/>
  <c r="M31" i="9"/>
  <c r="C22" i="9"/>
  <c r="C23" i="9"/>
  <c r="C24" i="9"/>
  <c r="C25" i="9"/>
  <c r="C26" i="9"/>
  <c r="C27" i="9"/>
  <c r="C28" i="9"/>
  <c r="C29" i="9"/>
  <c r="C30" i="9"/>
  <c r="C31" i="9"/>
  <c r="C21" i="9"/>
  <c r="D21" i="8"/>
  <c r="E21" i="8"/>
  <c r="F21" i="8"/>
  <c r="G21" i="8"/>
  <c r="H21" i="8"/>
  <c r="I21" i="8"/>
  <c r="J21" i="8"/>
  <c r="K21" i="8"/>
  <c r="L21" i="8"/>
  <c r="M21" i="8"/>
  <c r="D22" i="8"/>
  <c r="E22" i="8"/>
  <c r="F22" i="8"/>
  <c r="G22" i="8"/>
  <c r="H22" i="8"/>
  <c r="I22" i="8"/>
  <c r="J22" i="8"/>
  <c r="K22" i="8"/>
  <c r="L22" i="8"/>
  <c r="M22" i="8"/>
  <c r="D23" i="8"/>
  <c r="E23" i="8"/>
  <c r="F23" i="8"/>
  <c r="G23" i="8"/>
  <c r="H23" i="8"/>
  <c r="I23" i="8"/>
  <c r="J23" i="8"/>
  <c r="K23" i="8"/>
  <c r="L23" i="8"/>
  <c r="M23" i="8"/>
  <c r="D24" i="8"/>
  <c r="E24" i="8"/>
  <c r="F24" i="8"/>
  <c r="G24" i="8"/>
  <c r="H24" i="8"/>
  <c r="I24" i="8"/>
  <c r="J24" i="8"/>
  <c r="K24" i="8"/>
  <c r="L24" i="8"/>
  <c r="M24" i="8"/>
  <c r="D25" i="8"/>
  <c r="E25" i="8"/>
  <c r="F25" i="8"/>
  <c r="G25" i="8"/>
  <c r="H25" i="8"/>
  <c r="I25" i="8"/>
  <c r="J25" i="8"/>
  <c r="K25" i="8"/>
  <c r="L25" i="8"/>
  <c r="M25" i="8"/>
  <c r="D26" i="8"/>
  <c r="E26" i="8"/>
  <c r="F26" i="8"/>
  <c r="G26" i="8"/>
  <c r="H26" i="8"/>
  <c r="I26" i="8"/>
  <c r="J26" i="8"/>
  <c r="K26" i="8"/>
  <c r="L26" i="8"/>
  <c r="M26" i="8"/>
  <c r="D27" i="8"/>
  <c r="E27" i="8"/>
  <c r="F27" i="8"/>
  <c r="G27" i="8"/>
  <c r="H27" i="8"/>
  <c r="I27" i="8"/>
  <c r="J27" i="8"/>
  <c r="K27" i="8"/>
  <c r="L27" i="8"/>
  <c r="M27" i="8"/>
  <c r="D28" i="8"/>
  <c r="E28" i="8"/>
  <c r="F28" i="8"/>
  <c r="G28" i="8"/>
  <c r="H28" i="8"/>
  <c r="I28" i="8"/>
  <c r="J28" i="8"/>
  <c r="K28" i="8"/>
  <c r="L28" i="8"/>
  <c r="M28" i="8"/>
  <c r="D29" i="8"/>
  <c r="E29" i="8"/>
  <c r="F29" i="8"/>
  <c r="G29" i="8"/>
  <c r="H29" i="8"/>
  <c r="I29" i="8"/>
  <c r="J29" i="8"/>
  <c r="K29" i="8"/>
  <c r="L29" i="8"/>
  <c r="M29" i="8"/>
  <c r="D30" i="8"/>
  <c r="E30" i="8"/>
  <c r="F30" i="8"/>
  <c r="G30" i="8"/>
  <c r="H30" i="8"/>
  <c r="I30" i="8"/>
  <c r="J30" i="8"/>
  <c r="K30" i="8"/>
  <c r="L30" i="8"/>
  <c r="M30" i="8"/>
  <c r="D31" i="8"/>
  <c r="E31" i="8"/>
  <c r="F31" i="8"/>
  <c r="G31" i="8"/>
  <c r="H31" i="8"/>
  <c r="I31" i="8"/>
  <c r="J31" i="8"/>
  <c r="K31" i="8"/>
  <c r="L31" i="8"/>
  <c r="M31" i="8"/>
  <c r="C22" i="8"/>
  <c r="C23" i="8"/>
  <c r="C24" i="8"/>
  <c r="C25" i="8"/>
  <c r="C26" i="8"/>
  <c r="C27" i="8"/>
  <c r="C28" i="8"/>
  <c r="C29" i="8"/>
  <c r="C30" i="8"/>
  <c r="C31" i="8"/>
  <c r="C21" i="8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J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D24" i="7"/>
  <c r="E24" i="7"/>
  <c r="F24" i="7"/>
  <c r="G24" i="7"/>
  <c r="H24" i="7"/>
  <c r="I24" i="7"/>
  <c r="J24" i="7"/>
  <c r="K24" i="7"/>
  <c r="L24" i="7"/>
  <c r="M24" i="7"/>
  <c r="D25" i="7"/>
  <c r="E25" i="7"/>
  <c r="F25" i="7"/>
  <c r="G25" i="7"/>
  <c r="H25" i="7"/>
  <c r="I25" i="7"/>
  <c r="J25" i="7"/>
  <c r="K25" i="7"/>
  <c r="L25" i="7"/>
  <c r="M25" i="7"/>
  <c r="D26" i="7"/>
  <c r="E26" i="7"/>
  <c r="F26" i="7"/>
  <c r="G26" i="7"/>
  <c r="H26" i="7"/>
  <c r="I26" i="7"/>
  <c r="J26" i="7"/>
  <c r="K26" i="7"/>
  <c r="L26" i="7"/>
  <c r="M26" i="7"/>
  <c r="D27" i="7"/>
  <c r="E27" i="7"/>
  <c r="F27" i="7"/>
  <c r="G27" i="7"/>
  <c r="H27" i="7"/>
  <c r="I27" i="7"/>
  <c r="J27" i="7"/>
  <c r="K27" i="7"/>
  <c r="L27" i="7"/>
  <c r="M27" i="7"/>
  <c r="D28" i="7"/>
  <c r="E28" i="7"/>
  <c r="F28" i="7"/>
  <c r="G28" i="7"/>
  <c r="H28" i="7"/>
  <c r="I28" i="7"/>
  <c r="J28" i="7"/>
  <c r="K28" i="7"/>
  <c r="L28" i="7"/>
  <c r="M28" i="7"/>
  <c r="D29" i="7"/>
  <c r="E29" i="7"/>
  <c r="F29" i="7"/>
  <c r="G29" i="7"/>
  <c r="H29" i="7"/>
  <c r="I29" i="7"/>
  <c r="J29" i="7"/>
  <c r="K29" i="7"/>
  <c r="L29" i="7"/>
  <c r="M29" i="7"/>
  <c r="D30" i="7"/>
  <c r="E30" i="7"/>
  <c r="F30" i="7"/>
  <c r="G30" i="7"/>
  <c r="H30" i="7"/>
  <c r="I30" i="7"/>
  <c r="J30" i="7"/>
  <c r="K30" i="7"/>
  <c r="L30" i="7"/>
  <c r="M30" i="7"/>
  <c r="D31" i="7"/>
  <c r="E31" i="7"/>
  <c r="F31" i="7"/>
  <c r="G31" i="7"/>
  <c r="H31" i="7"/>
  <c r="I31" i="7"/>
  <c r="J31" i="7"/>
  <c r="K31" i="7"/>
  <c r="L31" i="7"/>
  <c r="M31" i="7"/>
  <c r="C22" i="7"/>
  <c r="C23" i="7"/>
  <c r="C24" i="7"/>
  <c r="C25" i="7"/>
  <c r="C26" i="7"/>
  <c r="C27" i="7"/>
  <c r="C28" i="7"/>
  <c r="C29" i="7"/>
  <c r="C30" i="7"/>
  <c r="C31" i="7"/>
  <c r="C21" i="7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H22" i="6"/>
  <c r="I22" i="6"/>
  <c r="J22" i="6"/>
  <c r="K22" i="6"/>
  <c r="L22" i="6"/>
  <c r="M22" i="6"/>
  <c r="D23" i="6"/>
  <c r="E23" i="6"/>
  <c r="F23" i="6"/>
  <c r="G23" i="6"/>
  <c r="H23" i="6"/>
  <c r="I23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D25" i="6"/>
  <c r="E25" i="6"/>
  <c r="F25" i="6"/>
  <c r="G25" i="6"/>
  <c r="H25" i="6"/>
  <c r="I25" i="6"/>
  <c r="J25" i="6"/>
  <c r="K25" i="6"/>
  <c r="L25" i="6"/>
  <c r="M25" i="6"/>
  <c r="D26" i="6"/>
  <c r="E26" i="6"/>
  <c r="F26" i="6"/>
  <c r="G26" i="6"/>
  <c r="H26" i="6"/>
  <c r="I26" i="6"/>
  <c r="J26" i="6"/>
  <c r="K26" i="6"/>
  <c r="L26" i="6"/>
  <c r="M26" i="6"/>
  <c r="D27" i="6"/>
  <c r="E27" i="6"/>
  <c r="F27" i="6"/>
  <c r="G27" i="6"/>
  <c r="H27" i="6"/>
  <c r="I27" i="6"/>
  <c r="J27" i="6"/>
  <c r="K27" i="6"/>
  <c r="L27" i="6"/>
  <c r="M27" i="6"/>
  <c r="D28" i="6"/>
  <c r="E28" i="6"/>
  <c r="F28" i="6"/>
  <c r="G28" i="6"/>
  <c r="H28" i="6"/>
  <c r="I28" i="6"/>
  <c r="J28" i="6"/>
  <c r="K28" i="6"/>
  <c r="L28" i="6"/>
  <c r="M28" i="6"/>
  <c r="D29" i="6"/>
  <c r="E29" i="6"/>
  <c r="F29" i="6"/>
  <c r="G29" i="6"/>
  <c r="H29" i="6"/>
  <c r="I29" i="6"/>
  <c r="J29" i="6"/>
  <c r="K29" i="6"/>
  <c r="L29" i="6"/>
  <c r="M29" i="6"/>
  <c r="D30" i="6"/>
  <c r="E30" i="6"/>
  <c r="F30" i="6"/>
  <c r="G30" i="6"/>
  <c r="H30" i="6"/>
  <c r="I30" i="6"/>
  <c r="J30" i="6"/>
  <c r="K30" i="6"/>
  <c r="L30" i="6"/>
  <c r="M30" i="6"/>
  <c r="D31" i="6"/>
  <c r="E31" i="6"/>
  <c r="F31" i="6"/>
  <c r="G31" i="6"/>
  <c r="H31" i="6"/>
  <c r="I31" i="6"/>
  <c r="J31" i="6"/>
  <c r="K31" i="6"/>
  <c r="L31" i="6"/>
  <c r="M31" i="6"/>
  <c r="C22" i="6"/>
  <c r="C23" i="6"/>
  <c r="C24" i="6"/>
  <c r="C25" i="6"/>
  <c r="C26" i="6"/>
  <c r="C27" i="6"/>
  <c r="C28" i="6"/>
  <c r="C29" i="6"/>
  <c r="C30" i="6"/>
  <c r="C31" i="6"/>
  <c r="C21" i="6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C22" i="5"/>
  <c r="C23" i="5"/>
  <c r="C24" i="5"/>
  <c r="C25" i="5"/>
  <c r="C26" i="5"/>
  <c r="C27" i="5"/>
  <c r="C28" i="5"/>
  <c r="C29" i="5"/>
  <c r="C30" i="5"/>
  <c r="C31" i="5"/>
  <c r="C21" i="5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C22" i="4"/>
  <c r="C23" i="4"/>
  <c r="C24" i="4"/>
  <c r="C25" i="4"/>
  <c r="C26" i="4"/>
  <c r="C27" i="4"/>
  <c r="C28" i="4"/>
  <c r="C29" i="4"/>
  <c r="C30" i="4"/>
  <c r="C31" i="4"/>
  <c r="C21" i="4"/>
  <c r="D21" i="3"/>
  <c r="E21" i="3"/>
  <c r="F21" i="3"/>
  <c r="G21" i="3"/>
  <c r="H21" i="3"/>
  <c r="I21" i="3"/>
  <c r="J21" i="3"/>
  <c r="K21" i="3"/>
  <c r="L21" i="3"/>
  <c r="M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28" i="3"/>
  <c r="E28" i="3"/>
  <c r="F28" i="3"/>
  <c r="G28" i="3"/>
  <c r="H28" i="3"/>
  <c r="I28" i="3"/>
  <c r="J28" i="3"/>
  <c r="K28" i="3"/>
  <c r="L28" i="3"/>
  <c r="M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K30" i="3"/>
  <c r="L30" i="3"/>
  <c r="M30" i="3"/>
  <c r="D31" i="3"/>
  <c r="E31" i="3"/>
  <c r="F31" i="3"/>
  <c r="G31" i="3"/>
  <c r="H31" i="3"/>
  <c r="I31" i="3"/>
  <c r="J31" i="3"/>
  <c r="K31" i="3"/>
  <c r="L31" i="3"/>
  <c r="M31" i="3"/>
  <c r="C22" i="3"/>
  <c r="C23" i="3"/>
  <c r="C24" i="3"/>
  <c r="C25" i="3"/>
  <c r="C26" i="3"/>
  <c r="C27" i="3"/>
  <c r="C28" i="3"/>
  <c r="C29" i="3"/>
  <c r="C30" i="3"/>
  <c r="C31" i="3"/>
  <c r="C21" i="3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D21" i="2"/>
  <c r="E21" i="2"/>
  <c r="F21" i="2"/>
  <c r="G21" i="2"/>
  <c r="H21" i="2"/>
  <c r="I21" i="2"/>
  <c r="J21" i="2"/>
  <c r="K21" i="2"/>
  <c r="L21" i="2"/>
  <c r="M21" i="2"/>
  <c r="C21" i="2"/>
  <c r="C41" i="13" l="1"/>
  <c r="D41" i="13"/>
  <c r="E41" i="13"/>
  <c r="F41" i="13"/>
  <c r="G41" i="13"/>
  <c r="H41" i="13"/>
  <c r="I41" i="13"/>
  <c r="J41" i="13"/>
  <c r="K41" i="13"/>
  <c r="L41" i="13"/>
  <c r="C42" i="13"/>
  <c r="D42" i="13"/>
  <c r="E42" i="13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L43" i="13"/>
  <c r="C44" i="13"/>
  <c r="E44" i="13"/>
  <c r="F44" i="13"/>
  <c r="G44" i="13"/>
  <c r="H44" i="13"/>
  <c r="I44" i="13"/>
  <c r="J44" i="13"/>
  <c r="K44" i="13"/>
  <c r="L44" i="13"/>
  <c r="C45" i="13"/>
  <c r="D45" i="13"/>
  <c r="F45" i="13"/>
  <c r="G45" i="13"/>
  <c r="H45" i="13"/>
  <c r="I45" i="13"/>
  <c r="J45" i="13"/>
  <c r="K45" i="13"/>
  <c r="L45" i="13"/>
  <c r="C46" i="13"/>
  <c r="D46" i="13"/>
  <c r="E46" i="13"/>
  <c r="G46" i="13"/>
  <c r="H46" i="13"/>
  <c r="I46" i="13"/>
  <c r="J46" i="13"/>
  <c r="K46" i="13"/>
  <c r="L46" i="13"/>
  <c r="C47" i="13"/>
  <c r="D47" i="13"/>
  <c r="E47" i="13"/>
  <c r="F47" i="13"/>
  <c r="H47" i="13"/>
  <c r="I47" i="13"/>
  <c r="J47" i="13"/>
  <c r="K47" i="13"/>
  <c r="L47" i="13"/>
  <c r="C48" i="13"/>
  <c r="D48" i="13"/>
  <c r="E48" i="13"/>
  <c r="F48" i="13"/>
  <c r="G48" i="13"/>
  <c r="I48" i="13"/>
  <c r="J48" i="13"/>
  <c r="K48" i="13"/>
  <c r="L48" i="13"/>
  <c r="C49" i="13"/>
  <c r="D49" i="13"/>
  <c r="E49" i="13"/>
  <c r="F49" i="13"/>
  <c r="G49" i="13"/>
  <c r="H49" i="13"/>
  <c r="J49" i="13"/>
  <c r="K49" i="13"/>
  <c r="L49" i="13"/>
  <c r="C50" i="13"/>
  <c r="D50" i="13"/>
  <c r="E50" i="13"/>
  <c r="F50" i="13"/>
  <c r="G50" i="13"/>
  <c r="H50" i="13"/>
  <c r="I50" i="13"/>
  <c r="K50" i="13"/>
  <c r="L50" i="13"/>
  <c r="C51" i="13"/>
  <c r="D51" i="13"/>
  <c r="E51" i="13"/>
  <c r="F51" i="13"/>
  <c r="G51" i="13"/>
  <c r="H51" i="13"/>
  <c r="I51" i="13"/>
  <c r="J51" i="13"/>
  <c r="L51" i="13"/>
  <c r="C52" i="13"/>
  <c r="D52" i="13"/>
  <c r="E52" i="13"/>
  <c r="F52" i="13"/>
  <c r="G52" i="13"/>
  <c r="H52" i="13"/>
  <c r="I52" i="13"/>
  <c r="J52" i="13"/>
  <c r="K52" i="13"/>
  <c r="B52" i="13"/>
  <c r="B51" i="13"/>
  <c r="B50" i="13"/>
  <c r="B49" i="13"/>
  <c r="B48" i="13"/>
  <c r="B47" i="13"/>
  <c r="B46" i="13"/>
  <c r="B45" i="13"/>
  <c r="B44" i="13"/>
  <c r="B43" i="13"/>
  <c r="B41" i="13"/>
  <c r="C24" i="13"/>
  <c r="D24" i="13"/>
  <c r="E24" i="13"/>
  <c r="F24" i="13"/>
  <c r="G24" i="13"/>
  <c r="H24" i="13"/>
  <c r="I24" i="13"/>
  <c r="J24" i="13"/>
  <c r="K24" i="13"/>
  <c r="L24" i="13"/>
  <c r="B24" i="13"/>
  <c r="T21" i="12"/>
  <c r="T22" i="12"/>
  <c r="T26" i="12"/>
  <c r="T28" i="12"/>
  <c r="T30" i="12"/>
  <c r="T31" i="12"/>
  <c r="Q25" i="12"/>
  <c r="S27" i="12"/>
  <c r="D6" i="12"/>
  <c r="E6" i="12"/>
  <c r="F6" i="12"/>
  <c r="G6" i="12"/>
  <c r="H6" i="12"/>
  <c r="I6" i="12"/>
  <c r="J6" i="12"/>
  <c r="K6" i="12"/>
  <c r="K38" i="12" s="1"/>
  <c r="L6" i="12"/>
  <c r="M6" i="12"/>
  <c r="D7" i="12"/>
  <c r="E7" i="12"/>
  <c r="F7" i="12"/>
  <c r="G7" i="12"/>
  <c r="H7" i="12"/>
  <c r="I7" i="12"/>
  <c r="J7" i="12"/>
  <c r="K7" i="12"/>
  <c r="L7" i="12"/>
  <c r="M7" i="12"/>
  <c r="D8" i="12"/>
  <c r="E8" i="12"/>
  <c r="F8" i="12"/>
  <c r="G8" i="12"/>
  <c r="H8" i="12"/>
  <c r="I8" i="12"/>
  <c r="J8" i="12"/>
  <c r="K8" i="12"/>
  <c r="L8" i="12"/>
  <c r="M8" i="12"/>
  <c r="D9" i="12"/>
  <c r="E9" i="12"/>
  <c r="F9" i="12"/>
  <c r="G9" i="12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C7" i="12"/>
  <c r="C8" i="12"/>
  <c r="C9" i="12"/>
  <c r="C10" i="12"/>
  <c r="C11" i="12"/>
  <c r="C12" i="12"/>
  <c r="C13" i="12"/>
  <c r="C14" i="12"/>
  <c r="C15" i="12"/>
  <c r="C16" i="12"/>
  <c r="C6" i="12"/>
  <c r="M34" i="12"/>
  <c r="L34" i="12"/>
  <c r="K34" i="12"/>
  <c r="J34" i="12"/>
  <c r="I34" i="12"/>
  <c r="H34" i="12"/>
  <c r="G34" i="12"/>
  <c r="F34" i="12"/>
  <c r="E34" i="12"/>
  <c r="D34" i="12"/>
  <c r="C34" i="12"/>
  <c r="O31" i="12"/>
  <c r="O30" i="12"/>
  <c r="O29" i="12"/>
  <c r="O28" i="12"/>
  <c r="O27" i="12"/>
  <c r="O26" i="12"/>
  <c r="O25" i="12"/>
  <c r="O24" i="12"/>
  <c r="T24" i="12"/>
  <c r="O23" i="12"/>
  <c r="O22" i="12"/>
  <c r="O21" i="12"/>
  <c r="L35" i="12"/>
  <c r="J37" i="12"/>
  <c r="H35" i="12"/>
  <c r="G38" i="12"/>
  <c r="U21" i="11"/>
  <c r="T26" i="11"/>
  <c r="T28" i="11"/>
  <c r="T30" i="11"/>
  <c r="T31" i="11"/>
  <c r="Q25" i="11"/>
  <c r="S27" i="11"/>
  <c r="D6" i="11"/>
  <c r="E6" i="11"/>
  <c r="E36" i="11" s="1"/>
  <c r="F6" i="11"/>
  <c r="G6" i="11"/>
  <c r="G38" i="11" s="1"/>
  <c r="H6" i="11"/>
  <c r="I6" i="11"/>
  <c r="J6" i="11"/>
  <c r="K6" i="11"/>
  <c r="L6" i="11"/>
  <c r="M6" i="11"/>
  <c r="D7" i="11"/>
  <c r="E7" i="11"/>
  <c r="E40" i="11" s="1"/>
  <c r="F7" i="11"/>
  <c r="G7" i="11"/>
  <c r="H7" i="11"/>
  <c r="I7" i="11"/>
  <c r="J7" i="11"/>
  <c r="K7" i="11"/>
  <c r="L7" i="11"/>
  <c r="L39" i="11" s="1"/>
  <c r="M7" i="11"/>
  <c r="M36" i="11" s="1"/>
  <c r="D8" i="11"/>
  <c r="E8" i="11"/>
  <c r="F8" i="11"/>
  <c r="G8" i="11"/>
  <c r="H8" i="11"/>
  <c r="I8" i="11"/>
  <c r="J8" i="11"/>
  <c r="K8" i="11"/>
  <c r="L8" i="11"/>
  <c r="M8" i="11"/>
  <c r="D9" i="11"/>
  <c r="E9" i="11"/>
  <c r="F9" i="11"/>
  <c r="G9" i="11"/>
  <c r="H9" i="11"/>
  <c r="I9" i="11"/>
  <c r="J9" i="11"/>
  <c r="K9" i="11"/>
  <c r="L9" i="11"/>
  <c r="M9" i="11"/>
  <c r="D10" i="11"/>
  <c r="E10" i="11"/>
  <c r="F10" i="11"/>
  <c r="G10" i="11"/>
  <c r="H10" i="11"/>
  <c r="I10" i="11"/>
  <c r="J10" i="11"/>
  <c r="K10" i="11"/>
  <c r="L10" i="11"/>
  <c r="M10" i="11"/>
  <c r="D11" i="11"/>
  <c r="E11" i="11"/>
  <c r="F11" i="11"/>
  <c r="G11" i="11"/>
  <c r="H11" i="11"/>
  <c r="I11" i="11"/>
  <c r="J11" i="11"/>
  <c r="K11" i="11"/>
  <c r="L11" i="11"/>
  <c r="M11" i="11"/>
  <c r="D12" i="11"/>
  <c r="E12" i="11"/>
  <c r="F12" i="11"/>
  <c r="G12" i="11"/>
  <c r="H12" i="11"/>
  <c r="I12" i="11"/>
  <c r="J12" i="11"/>
  <c r="K12" i="11"/>
  <c r="L12" i="11"/>
  <c r="M12" i="11"/>
  <c r="D13" i="11"/>
  <c r="E13" i="11"/>
  <c r="F13" i="11"/>
  <c r="G13" i="11"/>
  <c r="H13" i="11"/>
  <c r="I13" i="11"/>
  <c r="J13" i="11"/>
  <c r="K13" i="11"/>
  <c r="L13" i="11"/>
  <c r="M13" i="11"/>
  <c r="D14" i="11"/>
  <c r="E14" i="11"/>
  <c r="F14" i="11"/>
  <c r="G14" i="11"/>
  <c r="H14" i="11"/>
  <c r="I14" i="11"/>
  <c r="J14" i="11"/>
  <c r="K14" i="11"/>
  <c r="L14" i="11"/>
  <c r="M14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C7" i="11"/>
  <c r="C8" i="11"/>
  <c r="C9" i="11"/>
  <c r="C10" i="11"/>
  <c r="C11" i="11"/>
  <c r="C12" i="11"/>
  <c r="C13" i="11"/>
  <c r="C14" i="11"/>
  <c r="C15" i="11"/>
  <c r="C16" i="11"/>
  <c r="C6" i="11"/>
  <c r="M34" i="11"/>
  <c r="L34" i="11"/>
  <c r="K34" i="11"/>
  <c r="J34" i="11"/>
  <c r="I34" i="11"/>
  <c r="H34" i="11"/>
  <c r="G34" i="11"/>
  <c r="F34" i="11"/>
  <c r="E34" i="11"/>
  <c r="D34" i="11"/>
  <c r="C34" i="11"/>
  <c r="O31" i="11"/>
  <c r="O30" i="11"/>
  <c r="O29" i="11"/>
  <c r="O28" i="11"/>
  <c r="O27" i="11"/>
  <c r="O26" i="11"/>
  <c r="O25" i="11"/>
  <c r="O24" i="11"/>
  <c r="T24" i="11"/>
  <c r="O23" i="11"/>
  <c r="R22" i="11"/>
  <c r="O22" i="11"/>
  <c r="T22" i="11"/>
  <c r="Q21" i="11"/>
  <c r="O21" i="11"/>
  <c r="P21" i="11"/>
  <c r="I40" i="11"/>
  <c r="H35" i="11"/>
  <c r="D39" i="11"/>
  <c r="T22" i="10"/>
  <c r="T24" i="10"/>
  <c r="S26" i="10"/>
  <c r="S27" i="10"/>
  <c r="U28" i="10"/>
  <c r="S30" i="10"/>
  <c r="S31" i="10"/>
  <c r="T31" i="10"/>
  <c r="S23" i="10"/>
  <c r="R29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C7" i="10"/>
  <c r="C8" i="10"/>
  <c r="C9" i="10"/>
  <c r="C10" i="10"/>
  <c r="C11" i="10"/>
  <c r="C12" i="10"/>
  <c r="C13" i="10"/>
  <c r="C14" i="10"/>
  <c r="C15" i="10"/>
  <c r="C16" i="10"/>
  <c r="C6" i="10"/>
  <c r="M34" i="10"/>
  <c r="L34" i="10"/>
  <c r="K34" i="10"/>
  <c r="J34" i="10"/>
  <c r="I34" i="10"/>
  <c r="H34" i="10"/>
  <c r="G34" i="10"/>
  <c r="F34" i="10"/>
  <c r="E34" i="10"/>
  <c r="D34" i="10"/>
  <c r="C34" i="10"/>
  <c r="O31" i="10"/>
  <c r="O30" i="10"/>
  <c r="R30" i="10"/>
  <c r="O29" i="10"/>
  <c r="O28" i="10"/>
  <c r="T28" i="10"/>
  <c r="O27" i="10"/>
  <c r="T27" i="10"/>
  <c r="O26" i="10"/>
  <c r="R26" i="10"/>
  <c r="O25" i="10"/>
  <c r="O24" i="10"/>
  <c r="O23" i="10"/>
  <c r="O22" i="10"/>
  <c r="O21" i="10"/>
  <c r="U21" i="9"/>
  <c r="T26" i="9"/>
  <c r="T27" i="9"/>
  <c r="R30" i="9"/>
  <c r="S31" i="9"/>
  <c r="Q25" i="9"/>
  <c r="S27" i="9"/>
  <c r="D6" i="9"/>
  <c r="E6" i="9"/>
  <c r="E40" i="9" s="1"/>
  <c r="F6" i="9"/>
  <c r="G6" i="9"/>
  <c r="H6" i="9"/>
  <c r="H35" i="9" s="1"/>
  <c r="I6" i="9"/>
  <c r="I40" i="9" s="1"/>
  <c r="J6" i="9"/>
  <c r="K6" i="9"/>
  <c r="L6" i="9"/>
  <c r="L39" i="9" s="1"/>
  <c r="M6" i="9"/>
  <c r="M36" i="9" s="1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D10" i="9"/>
  <c r="E10" i="9"/>
  <c r="F10" i="9"/>
  <c r="G10" i="9"/>
  <c r="H10" i="9"/>
  <c r="I10" i="9"/>
  <c r="J10" i="9"/>
  <c r="K10" i="9"/>
  <c r="L10" i="9"/>
  <c r="M10" i="9"/>
  <c r="D11" i="9"/>
  <c r="E11" i="9"/>
  <c r="F11" i="9"/>
  <c r="G11" i="9"/>
  <c r="H11" i="9"/>
  <c r="I11" i="9"/>
  <c r="J11" i="9"/>
  <c r="K11" i="9"/>
  <c r="L11" i="9"/>
  <c r="M11" i="9"/>
  <c r="D12" i="9"/>
  <c r="E12" i="9"/>
  <c r="F12" i="9"/>
  <c r="G12" i="9"/>
  <c r="H12" i="9"/>
  <c r="I12" i="9"/>
  <c r="J12" i="9"/>
  <c r="K12" i="9"/>
  <c r="L12" i="9"/>
  <c r="M12" i="9"/>
  <c r="D13" i="9"/>
  <c r="E13" i="9"/>
  <c r="F13" i="9"/>
  <c r="G13" i="9"/>
  <c r="H13" i="9"/>
  <c r="I13" i="9"/>
  <c r="J13" i="9"/>
  <c r="K13" i="9"/>
  <c r="L13" i="9"/>
  <c r="M13" i="9"/>
  <c r="D14" i="9"/>
  <c r="E14" i="9"/>
  <c r="F14" i="9"/>
  <c r="G14" i="9"/>
  <c r="H14" i="9"/>
  <c r="I14" i="9"/>
  <c r="J14" i="9"/>
  <c r="K14" i="9"/>
  <c r="L14" i="9"/>
  <c r="M14" i="9"/>
  <c r="D15" i="9"/>
  <c r="E15" i="9"/>
  <c r="F15" i="9"/>
  <c r="G15" i="9"/>
  <c r="H15" i="9"/>
  <c r="I15" i="9"/>
  <c r="J15" i="9"/>
  <c r="K15" i="9"/>
  <c r="L15" i="9"/>
  <c r="M15" i="9"/>
  <c r="D16" i="9"/>
  <c r="E16" i="9"/>
  <c r="F16" i="9"/>
  <c r="G16" i="9"/>
  <c r="H16" i="9"/>
  <c r="I16" i="9"/>
  <c r="J16" i="9"/>
  <c r="K16" i="9"/>
  <c r="L16" i="9"/>
  <c r="M16" i="9"/>
  <c r="C7" i="9"/>
  <c r="C8" i="9"/>
  <c r="C9" i="9"/>
  <c r="C10" i="9"/>
  <c r="C11" i="9"/>
  <c r="C12" i="9"/>
  <c r="C13" i="9"/>
  <c r="C14" i="9"/>
  <c r="C15" i="9"/>
  <c r="C16" i="9"/>
  <c r="C6" i="9"/>
  <c r="M34" i="9"/>
  <c r="L34" i="9"/>
  <c r="K34" i="9"/>
  <c r="J34" i="9"/>
  <c r="I34" i="9"/>
  <c r="H34" i="9"/>
  <c r="G34" i="9"/>
  <c r="F34" i="9"/>
  <c r="E34" i="9"/>
  <c r="D34" i="9"/>
  <c r="C34" i="9"/>
  <c r="O31" i="9"/>
  <c r="T31" i="9"/>
  <c r="O30" i="9"/>
  <c r="S30" i="9"/>
  <c r="O29" i="9"/>
  <c r="T28" i="9"/>
  <c r="O28" i="9"/>
  <c r="O27" i="9"/>
  <c r="O26" i="9"/>
  <c r="O25" i="9"/>
  <c r="O24" i="9"/>
  <c r="T24" i="9"/>
  <c r="O23" i="9"/>
  <c r="R22" i="9"/>
  <c r="O22" i="9"/>
  <c r="T22" i="9"/>
  <c r="Q21" i="9"/>
  <c r="O21" i="9"/>
  <c r="P21" i="9"/>
  <c r="E36" i="9"/>
  <c r="D39" i="9"/>
  <c r="G38" i="9"/>
  <c r="Q21" i="8"/>
  <c r="R22" i="8"/>
  <c r="T24" i="8"/>
  <c r="T28" i="8"/>
  <c r="R30" i="8"/>
  <c r="T31" i="8"/>
  <c r="Q25" i="8"/>
  <c r="D6" i="8"/>
  <c r="D38" i="8" s="1"/>
  <c r="E6" i="8"/>
  <c r="F6" i="8"/>
  <c r="G6" i="8"/>
  <c r="H6" i="8"/>
  <c r="I6" i="8"/>
  <c r="J6" i="8"/>
  <c r="K6" i="8"/>
  <c r="L6" i="8"/>
  <c r="L38" i="8" s="1"/>
  <c r="M6" i="8"/>
  <c r="D7" i="8"/>
  <c r="E7" i="8"/>
  <c r="F7" i="8"/>
  <c r="G7" i="8"/>
  <c r="H7" i="8"/>
  <c r="I7" i="8"/>
  <c r="J7" i="8"/>
  <c r="J40" i="8" s="1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L16" i="8"/>
  <c r="M16" i="8"/>
  <c r="C7" i="8"/>
  <c r="C8" i="8"/>
  <c r="C9" i="8"/>
  <c r="C10" i="8"/>
  <c r="C11" i="8"/>
  <c r="C12" i="8"/>
  <c r="C13" i="8"/>
  <c r="C14" i="8"/>
  <c r="C15" i="8"/>
  <c r="C16" i="8"/>
  <c r="C6" i="8"/>
  <c r="M34" i="8"/>
  <c r="L34" i="8"/>
  <c r="K34" i="8"/>
  <c r="J34" i="8"/>
  <c r="I34" i="8"/>
  <c r="H34" i="8"/>
  <c r="G34" i="8"/>
  <c r="F34" i="8"/>
  <c r="E34" i="8"/>
  <c r="D34" i="8"/>
  <c r="C34" i="8"/>
  <c r="O31" i="8"/>
  <c r="O30" i="8"/>
  <c r="S30" i="8"/>
  <c r="O29" i="8"/>
  <c r="O28" i="8"/>
  <c r="O27" i="8"/>
  <c r="O26" i="8"/>
  <c r="T26" i="8"/>
  <c r="O25" i="8"/>
  <c r="O24" i="8"/>
  <c r="O23" i="8"/>
  <c r="O22" i="8"/>
  <c r="U21" i="8"/>
  <c r="O21" i="8"/>
  <c r="H38" i="8"/>
  <c r="F40" i="8"/>
  <c r="U21" i="7"/>
  <c r="T22" i="7"/>
  <c r="T24" i="7"/>
  <c r="U24" i="7"/>
  <c r="R26" i="7"/>
  <c r="T27" i="7"/>
  <c r="T28" i="7"/>
  <c r="Q29" i="7"/>
  <c r="R30" i="7"/>
  <c r="T31" i="7"/>
  <c r="C7" i="7"/>
  <c r="D7" i="7"/>
  <c r="E7" i="7"/>
  <c r="F7" i="7"/>
  <c r="G7" i="7"/>
  <c r="H7" i="7"/>
  <c r="H40" i="7" s="1"/>
  <c r="I7" i="7"/>
  <c r="J7" i="7"/>
  <c r="K7" i="7"/>
  <c r="L7" i="7"/>
  <c r="M7" i="7"/>
  <c r="C8" i="7"/>
  <c r="C38" i="7" s="1"/>
  <c r="D8" i="7"/>
  <c r="E8" i="7"/>
  <c r="F8" i="7"/>
  <c r="G8" i="7"/>
  <c r="H8" i="7"/>
  <c r="I8" i="7"/>
  <c r="J8" i="7"/>
  <c r="K8" i="7"/>
  <c r="K38" i="7" s="1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D6" i="7"/>
  <c r="E6" i="7"/>
  <c r="F6" i="7"/>
  <c r="G6" i="7"/>
  <c r="H6" i="7"/>
  <c r="I6" i="7"/>
  <c r="I35" i="7" s="1"/>
  <c r="J6" i="7"/>
  <c r="K6" i="7"/>
  <c r="L6" i="7"/>
  <c r="M6" i="7"/>
  <c r="C6" i="7"/>
  <c r="M34" i="7"/>
  <c r="L34" i="7"/>
  <c r="K34" i="7"/>
  <c r="J34" i="7"/>
  <c r="I34" i="7"/>
  <c r="H34" i="7"/>
  <c r="G34" i="7"/>
  <c r="F34" i="7"/>
  <c r="E34" i="7"/>
  <c r="D34" i="7"/>
  <c r="C34" i="7"/>
  <c r="O31" i="7"/>
  <c r="O30" i="7"/>
  <c r="O29" i="7"/>
  <c r="O28" i="7"/>
  <c r="O27" i="7"/>
  <c r="O26" i="7"/>
  <c r="O25" i="7"/>
  <c r="O24" i="7"/>
  <c r="T23" i="7"/>
  <c r="O23" i="7"/>
  <c r="O22" i="7"/>
  <c r="Q21" i="7"/>
  <c r="O21" i="7"/>
  <c r="S21" i="7"/>
  <c r="P21" i="7"/>
  <c r="L35" i="7"/>
  <c r="D35" i="7"/>
  <c r="G38" i="7"/>
  <c r="M39" i="7"/>
  <c r="E39" i="7"/>
  <c r="T22" i="6"/>
  <c r="T23" i="6"/>
  <c r="T24" i="6"/>
  <c r="R26" i="6"/>
  <c r="T30" i="6"/>
  <c r="Q25" i="6"/>
  <c r="D6" i="6"/>
  <c r="E6" i="6"/>
  <c r="F6" i="6"/>
  <c r="G6" i="6"/>
  <c r="H6" i="6"/>
  <c r="I6" i="6"/>
  <c r="J6" i="6"/>
  <c r="K6" i="6"/>
  <c r="L6" i="6"/>
  <c r="M6" i="6"/>
  <c r="D7" i="6"/>
  <c r="E7" i="6"/>
  <c r="F7" i="6"/>
  <c r="G7" i="6"/>
  <c r="H7" i="6"/>
  <c r="I7" i="6"/>
  <c r="J7" i="6"/>
  <c r="K7" i="6"/>
  <c r="L7" i="6"/>
  <c r="M7" i="6"/>
  <c r="D8" i="6"/>
  <c r="E8" i="6"/>
  <c r="F8" i="6"/>
  <c r="G8" i="6"/>
  <c r="H8" i="6"/>
  <c r="I8" i="6"/>
  <c r="J8" i="6"/>
  <c r="K8" i="6"/>
  <c r="L8" i="6"/>
  <c r="M8" i="6"/>
  <c r="D9" i="6"/>
  <c r="E9" i="6"/>
  <c r="F9" i="6"/>
  <c r="G9" i="6"/>
  <c r="H9" i="6"/>
  <c r="I9" i="6"/>
  <c r="J9" i="6"/>
  <c r="K9" i="6"/>
  <c r="L9" i="6"/>
  <c r="M9" i="6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L14" i="6"/>
  <c r="M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C7" i="6"/>
  <c r="C8" i="6"/>
  <c r="C9" i="6"/>
  <c r="C10" i="6"/>
  <c r="C11" i="6"/>
  <c r="C12" i="6"/>
  <c r="C13" i="6"/>
  <c r="C14" i="6"/>
  <c r="C15" i="6"/>
  <c r="C16" i="6"/>
  <c r="C6" i="6"/>
  <c r="M34" i="6"/>
  <c r="L34" i="6"/>
  <c r="K34" i="6"/>
  <c r="J34" i="6"/>
  <c r="I34" i="6"/>
  <c r="H34" i="6"/>
  <c r="G34" i="6"/>
  <c r="F34" i="6"/>
  <c r="E34" i="6"/>
  <c r="D34" i="6"/>
  <c r="C34" i="6"/>
  <c r="O31" i="6"/>
  <c r="O30" i="6"/>
  <c r="O29" i="6"/>
  <c r="T28" i="6"/>
  <c r="O28" i="6"/>
  <c r="O27" i="6"/>
  <c r="O26" i="6"/>
  <c r="S26" i="6"/>
  <c r="O25" i="6"/>
  <c r="O24" i="6"/>
  <c r="O23" i="6"/>
  <c r="O22" i="6"/>
  <c r="S22" i="6"/>
  <c r="O21" i="6"/>
  <c r="T21" i="6"/>
  <c r="J37" i="6"/>
  <c r="M36" i="6"/>
  <c r="F37" i="6"/>
  <c r="E40" i="6"/>
  <c r="T22" i="5"/>
  <c r="Q23" i="5"/>
  <c r="P23" i="5"/>
  <c r="R24" i="5"/>
  <c r="T24" i="5"/>
  <c r="S25" i="5"/>
  <c r="Q27" i="5"/>
  <c r="T28" i="5"/>
  <c r="S29" i="5"/>
  <c r="S30" i="5"/>
  <c r="T31" i="5"/>
  <c r="U21" i="5"/>
  <c r="C7" i="5"/>
  <c r="D7" i="5"/>
  <c r="D38" i="5" s="1"/>
  <c r="E7" i="5"/>
  <c r="F7" i="5"/>
  <c r="F40" i="5" s="1"/>
  <c r="G7" i="5"/>
  <c r="H7" i="5"/>
  <c r="I7" i="5"/>
  <c r="J7" i="5"/>
  <c r="K7" i="5"/>
  <c r="L7" i="5"/>
  <c r="L38" i="5" s="1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J40" i="5" s="1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D6" i="5"/>
  <c r="E6" i="5"/>
  <c r="F6" i="5"/>
  <c r="G6" i="5"/>
  <c r="H6" i="5"/>
  <c r="I6" i="5"/>
  <c r="J6" i="5"/>
  <c r="K6" i="5"/>
  <c r="L6" i="5"/>
  <c r="M6" i="5"/>
  <c r="C6" i="5"/>
  <c r="M34" i="5"/>
  <c r="L34" i="5"/>
  <c r="K34" i="5"/>
  <c r="J34" i="5"/>
  <c r="I34" i="5"/>
  <c r="H34" i="5"/>
  <c r="G34" i="5"/>
  <c r="F34" i="5"/>
  <c r="E34" i="5"/>
  <c r="D34" i="5"/>
  <c r="C34" i="5"/>
  <c r="O31" i="5"/>
  <c r="O30" i="5"/>
  <c r="T30" i="5"/>
  <c r="O29" i="5"/>
  <c r="O28" i="5"/>
  <c r="O27" i="5"/>
  <c r="T26" i="5"/>
  <c r="O26" i="5"/>
  <c r="O25" i="5"/>
  <c r="R25" i="5"/>
  <c r="O24" i="5"/>
  <c r="U24" i="5"/>
  <c r="O23" i="5"/>
  <c r="R22" i="5"/>
  <c r="O22" i="5"/>
  <c r="Q21" i="5"/>
  <c r="O21" i="5"/>
  <c r="T21" i="5"/>
  <c r="H38" i="5"/>
  <c r="U22" i="4"/>
  <c r="T23" i="4"/>
  <c r="T24" i="4"/>
  <c r="U25" i="4"/>
  <c r="U26" i="4"/>
  <c r="R27" i="4"/>
  <c r="T27" i="4"/>
  <c r="U30" i="4"/>
  <c r="T31" i="4"/>
  <c r="T21" i="4"/>
  <c r="C7" i="4"/>
  <c r="D7" i="4"/>
  <c r="E7" i="4"/>
  <c r="F7" i="4"/>
  <c r="G7" i="4"/>
  <c r="H7" i="4"/>
  <c r="H35" i="4" s="1"/>
  <c r="I7" i="4"/>
  <c r="J7" i="4"/>
  <c r="K7" i="4"/>
  <c r="L7" i="4"/>
  <c r="M7" i="4"/>
  <c r="C8" i="4"/>
  <c r="D8" i="4"/>
  <c r="E8" i="4"/>
  <c r="E37" i="4" s="1"/>
  <c r="F8" i="4"/>
  <c r="G8" i="4"/>
  <c r="H8" i="4"/>
  <c r="I8" i="4"/>
  <c r="J8" i="4"/>
  <c r="K8" i="4"/>
  <c r="L8" i="4"/>
  <c r="M8" i="4"/>
  <c r="M37" i="4" s="1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D6" i="4"/>
  <c r="E6" i="4"/>
  <c r="E36" i="4" s="1"/>
  <c r="F6" i="4"/>
  <c r="G6" i="4"/>
  <c r="H6" i="4"/>
  <c r="I6" i="4"/>
  <c r="I40" i="4" s="1"/>
  <c r="J6" i="4"/>
  <c r="K6" i="4"/>
  <c r="L6" i="4"/>
  <c r="M6" i="4"/>
  <c r="M36" i="4" s="1"/>
  <c r="C6" i="4"/>
  <c r="M34" i="4"/>
  <c r="L34" i="4"/>
  <c r="K34" i="4"/>
  <c r="J34" i="4"/>
  <c r="I34" i="4"/>
  <c r="H34" i="4"/>
  <c r="G34" i="4"/>
  <c r="F34" i="4"/>
  <c r="E34" i="4"/>
  <c r="D34" i="4"/>
  <c r="C34" i="4"/>
  <c r="O31" i="4"/>
  <c r="O30" i="4"/>
  <c r="T29" i="4"/>
  <c r="O29" i="4"/>
  <c r="S28" i="4"/>
  <c r="O28" i="4"/>
  <c r="T28" i="4"/>
  <c r="O27" i="4"/>
  <c r="U27" i="4"/>
  <c r="O26" i="4"/>
  <c r="P26" i="4"/>
  <c r="O25" i="4"/>
  <c r="T25" i="4"/>
  <c r="O24" i="4"/>
  <c r="O23" i="4"/>
  <c r="O22" i="4"/>
  <c r="O21" i="4"/>
  <c r="S21" i="4"/>
  <c r="I37" i="4"/>
  <c r="L39" i="4"/>
  <c r="D39" i="4"/>
  <c r="D29" i="1"/>
  <c r="E29" i="1"/>
  <c r="F29" i="1"/>
  <c r="G29" i="1"/>
  <c r="H29" i="1"/>
  <c r="I29" i="1"/>
  <c r="J29" i="1"/>
  <c r="K29" i="1"/>
  <c r="L29" i="1"/>
  <c r="M29" i="1"/>
  <c r="C29" i="1"/>
  <c r="Q23" i="2"/>
  <c r="T24" i="2"/>
  <c r="U25" i="2"/>
  <c r="U29" i="2"/>
  <c r="Q31" i="2"/>
  <c r="U21" i="2"/>
  <c r="C7" i="2"/>
  <c r="D7" i="2"/>
  <c r="E7" i="2"/>
  <c r="F7" i="2"/>
  <c r="F40" i="2" s="1"/>
  <c r="G7" i="2"/>
  <c r="H7" i="2"/>
  <c r="H38" i="2" s="1"/>
  <c r="I7" i="2"/>
  <c r="J7" i="2"/>
  <c r="K7" i="2"/>
  <c r="L7" i="2"/>
  <c r="L38" i="2" s="1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D6" i="2"/>
  <c r="E6" i="2"/>
  <c r="F6" i="2"/>
  <c r="G6" i="2"/>
  <c r="H6" i="2"/>
  <c r="I6" i="2"/>
  <c r="J6" i="2"/>
  <c r="K6" i="2"/>
  <c r="L6" i="2"/>
  <c r="M6" i="2"/>
  <c r="C6" i="2"/>
  <c r="M34" i="2"/>
  <c r="L34" i="2"/>
  <c r="K34" i="2"/>
  <c r="J34" i="2"/>
  <c r="I34" i="2"/>
  <c r="H34" i="2"/>
  <c r="G34" i="2"/>
  <c r="F34" i="2"/>
  <c r="E34" i="2"/>
  <c r="D34" i="2"/>
  <c r="C34" i="2"/>
  <c r="O31" i="2"/>
  <c r="R30" i="2"/>
  <c r="O30" i="2"/>
  <c r="T30" i="2"/>
  <c r="Q29" i="2"/>
  <c r="O29" i="2"/>
  <c r="R29" i="2"/>
  <c r="O28" i="2"/>
  <c r="T28" i="2"/>
  <c r="O27" i="2"/>
  <c r="R26" i="2"/>
  <c r="O26" i="2"/>
  <c r="T26" i="2"/>
  <c r="Q25" i="2"/>
  <c r="O25" i="2"/>
  <c r="T25" i="2"/>
  <c r="O24" i="2"/>
  <c r="O23" i="2"/>
  <c r="R22" i="2"/>
  <c r="O22" i="2"/>
  <c r="T22" i="2"/>
  <c r="O21" i="2"/>
  <c r="R21" i="2"/>
  <c r="J40" i="2"/>
  <c r="G36" i="2"/>
  <c r="D38" i="2"/>
  <c r="U31" i="3"/>
  <c r="T31" i="3"/>
  <c r="S31" i="3"/>
  <c r="R31" i="3"/>
  <c r="Q31" i="3"/>
  <c r="P31" i="3"/>
  <c r="O31" i="3"/>
  <c r="U30" i="3"/>
  <c r="T30" i="3"/>
  <c r="S30" i="3"/>
  <c r="R30" i="3"/>
  <c r="Q30" i="3"/>
  <c r="P30" i="3"/>
  <c r="O30" i="3"/>
  <c r="U29" i="3"/>
  <c r="T29" i="3"/>
  <c r="S29" i="3"/>
  <c r="R29" i="3"/>
  <c r="Q29" i="3"/>
  <c r="P29" i="3"/>
  <c r="O29" i="3"/>
  <c r="U28" i="3"/>
  <c r="T28" i="3"/>
  <c r="S28" i="3"/>
  <c r="R28" i="3"/>
  <c r="Q28" i="3"/>
  <c r="W28" i="3" s="1"/>
  <c r="J43" i="3" s="1"/>
  <c r="P28" i="3"/>
  <c r="O28" i="3"/>
  <c r="U27" i="3"/>
  <c r="T27" i="3"/>
  <c r="S27" i="3"/>
  <c r="R27" i="3"/>
  <c r="Q27" i="3"/>
  <c r="P27" i="3"/>
  <c r="O27" i="3"/>
  <c r="U26" i="3"/>
  <c r="T26" i="3"/>
  <c r="S26" i="3"/>
  <c r="R26" i="3"/>
  <c r="Q26" i="3"/>
  <c r="P26" i="3"/>
  <c r="O26" i="3"/>
  <c r="U25" i="3"/>
  <c r="T25" i="3"/>
  <c r="S25" i="3"/>
  <c r="R25" i="3"/>
  <c r="Q25" i="3"/>
  <c r="P25" i="3"/>
  <c r="O25" i="3"/>
  <c r="U24" i="3"/>
  <c r="T24" i="3"/>
  <c r="S24" i="3"/>
  <c r="R24" i="3"/>
  <c r="Q24" i="3"/>
  <c r="W24" i="3" s="1"/>
  <c r="F43" i="3" s="1"/>
  <c r="P24" i="3"/>
  <c r="O24" i="3"/>
  <c r="U23" i="3"/>
  <c r="T23" i="3"/>
  <c r="S23" i="3"/>
  <c r="R23" i="3"/>
  <c r="Q23" i="3"/>
  <c r="P23" i="3"/>
  <c r="O23" i="3"/>
  <c r="U22" i="3"/>
  <c r="T22" i="3"/>
  <c r="S22" i="3"/>
  <c r="R22" i="3"/>
  <c r="Q22" i="3"/>
  <c r="P22" i="3"/>
  <c r="O22" i="3"/>
  <c r="U21" i="3"/>
  <c r="T21" i="3"/>
  <c r="S21" i="3"/>
  <c r="R21" i="3"/>
  <c r="Q21" i="3"/>
  <c r="P21" i="3"/>
  <c r="O21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D6" i="3"/>
  <c r="E6" i="3"/>
  <c r="F6" i="3"/>
  <c r="G6" i="3"/>
  <c r="H6" i="3"/>
  <c r="I6" i="3"/>
  <c r="J6" i="3"/>
  <c r="K6" i="3"/>
  <c r="L6" i="3"/>
  <c r="M6" i="3"/>
  <c r="C6" i="3"/>
  <c r="M34" i="3"/>
  <c r="L34" i="3"/>
  <c r="K34" i="3"/>
  <c r="J34" i="3"/>
  <c r="I34" i="3"/>
  <c r="H34" i="3"/>
  <c r="G34" i="3"/>
  <c r="F34" i="3"/>
  <c r="E34" i="3"/>
  <c r="D34" i="3"/>
  <c r="C34" i="3"/>
  <c r="L27" i="1"/>
  <c r="K27" i="1"/>
  <c r="J27" i="1"/>
  <c r="I27" i="1"/>
  <c r="H27" i="1"/>
  <c r="G27" i="1"/>
  <c r="F27" i="1"/>
  <c r="E27" i="1"/>
  <c r="D27" i="1"/>
  <c r="C27" i="1"/>
  <c r="U8" i="1"/>
  <c r="U9" i="1"/>
  <c r="U11" i="1"/>
  <c r="U12" i="1"/>
  <c r="U15" i="1"/>
  <c r="U6" i="1"/>
  <c r="E26" i="1"/>
  <c r="F26" i="1"/>
  <c r="G26" i="1"/>
  <c r="J26" i="1"/>
  <c r="L26" i="1"/>
  <c r="M26" i="1"/>
  <c r="C26" i="1"/>
  <c r="D24" i="1"/>
  <c r="E24" i="1"/>
  <c r="F24" i="1"/>
  <c r="G24" i="1"/>
  <c r="H24" i="1"/>
  <c r="I24" i="1"/>
  <c r="J24" i="1"/>
  <c r="K24" i="1"/>
  <c r="L24" i="1"/>
  <c r="M24" i="1"/>
  <c r="C24" i="1"/>
  <c r="S7" i="1"/>
  <c r="S8" i="1"/>
  <c r="S9" i="1"/>
  <c r="S10" i="1"/>
  <c r="S11" i="1"/>
  <c r="S12" i="1"/>
  <c r="S13" i="1"/>
  <c r="S14" i="1"/>
  <c r="S15" i="1"/>
  <c r="S16" i="1"/>
  <c r="S6" i="1"/>
  <c r="D21" i="1"/>
  <c r="E21" i="1"/>
  <c r="F21" i="1"/>
  <c r="G21" i="1"/>
  <c r="H21" i="1"/>
  <c r="H26" i="1" s="1"/>
  <c r="I21" i="1"/>
  <c r="J21" i="1"/>
  <c r="K21" i="1"/>
  <c r="K26" i="1" s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C23" i="1"/>
  <c r="C22" i="1"/>
  <c r="C21" i="1"/>
  <c r="D20" i="1"/>
  <c r="E20" i="1"/>
  <c r="F20" i="1"/>
  <c r="G20" i="1"/>
  <c r="H20" i="1"/>
  <c r="I20" i="1"/>
  <c r="J20" i="1"/>
  <c r="K20" i="1"/>
  <c r="L20" i="1"/>
  <c r="M20" i="1"/>
  <c r="C20" i="1"/>
  <c r="O7" i="1"/>
  <c r="O8" i="1"/>
  <c r="O9" i="1"/>
  <c r="O10" i="1"/>
  <c r="O11" i="1"/>
  <c r="O12" i="1"/>
  <c r="O13" i="1"/>
  <c r="O14" i="1"/>
  <c r="O15" i="1"/>
  <c r="O16" i="1"/>
  <c r="O6" i="1"/>
  <c r="P7" i="1"/>
  <c r="U7" i="1" s="1"/>
  <c r="Q7" i="1"/>
  <c r="R7" i="1"/>
  <c r="P8" i="1"/>
  <c r="Q8" i="1"/>
  <c r="R8" i="1"/>
  <c r="P9" i="1"/>
  <c r="Q9" i="1"/>
  <c r="R9" i="1"/>
  <c r="P10" i="1"/>
  <c r="U10" i="1" s="1"/>
  <c r="Q10" i="1"/>
  <c r="R10" i="1"/>
  <c r="P11" i="1"/>
  <c r="Q11" i="1"/>
  <c r="R11" i="1"/>
  <c r="P12" i="1"/>
  <c r="Q12" i="1"/>
  <c r="R12" i="1"/>
  <c r="P13" i="1"/>
  <c r="Q13" i="1"/>
  <c r="R13" i="1"/>
  <c r="P14" i="1"/>
  <c r="U14" i="1" s="1"/>
  <c r="Q14" i="1"/>
  <c r="R14" i="1"/>
  <c r="P15" i="1"/>
  <c r="Q15" i="1"/>
  <c r="R15" i="1"/>
  <c r="P16" i="1"/>
  <c r="U16" i="1" s="1"/>
  <c r="M27" i="1" s="1"/>
  <c r="Q16" i="1"/>
  <c r="R16" i="1"/>
  <c r="R6" i="1"/>
  <c r="Q6" i="1"/>
  <c r="P6" i="1"/>
  <c r="E26" i="13" l="1"/>
  <c r="F45" i="3"/>
  <c r="I26" i="13"/>
  <c r="J45" i="3"/>
  <c r="W22" i="3"/>
  <c r="D43" i="3" s="1"/>
  <c r="D45" i="3" s="1"/>
  <c r="W26" i="3"/>
  <c r="H43" i="3" s="1"/>
  <c r="W30" i="3"/>
  <c r="L43" i="3" s="1"/>
  <c r="W25" i="3"/>
  <c r="G43" i="3" s="1"/>
  <c r="W29" i="3"/>
  <c r="K43" i="3" s="1"/>
  <c r="W23" i="3"/>
  <c r="E43" i="3" s="1"/>
  <c r="W27" i="3"/>
  <c r="I43" i="3" s="1"/>
  <c r="W31" i="3"/>
  <c r="M43" i="3" s="1"/>
  <c r="W21" i="3"/>
  <c r="C43" i="3" s="1"/>
  <c r="S31" i="12"/>
  <c r="P25" i="12"/>
  <c r="P27" i="12"/>
  <c r="E39" i="12"/>
  <c r="E35" i="12"/>
  <c r="E37" i="12"/>
  <c r="E38" i="12"/>
  <c r="I39" i="12"/>
  <c r="I35" i="12"/>
  <c r="I37" i="12"/>
  <c r="I38" i="12"/>
  <c r="M39" i="12"/>
  <c r="M35" i="12"/>
  <c r="M37" i="12"/>
  <c r="M38" i="12"/>
  <c r="R21" i="12"/>
  <c r="U22" i="12"/>
  <c r="Q22" i="12"/>
  <c r="P22" i="12"/>
  <c r="R29" i="12"/>
  <c r="T29" i="12"/>
  <c r="S29" i="12"/>
  <c r="U29" i="12"/>
  <c r="M36" i="12"/>
  <c r="L39" i="12"/>
  <c r="F40" i="12"/>
  <c r="F36" i="12"/>
  <c r="F38" i="12"/>
  <c r="F39" i="12"/>
  <c r="F35" i="12"/>
  <c r="J40" i="12"/>
  <c r="J36" i="12"/>
  <c r="J38" i="12"/>
  <c r="J39" i="12"/>
  <c r="J35" i="12"/>
  <c r="S21" i="12"/>
  <c r="R22" i="12"/>
  <c r="P23" i="12"/>
  <c r="R23" i="12"/>
  <c r="U23" i="12"/>
  <c r="Q23" i="12"/>
  <c r="S23" i="12"/>
  <c r="R25" i="12"/>
  <c r="T25" i="12"/>
  <c r="S25" i="12"/>
  <c r="U25" i="12"/>
  <c r="T27" i="12"/>
  <c r="U28" i="12"/>
  <c r="Q28" i="12"/>
  <c r="S28" i="12"/>
  <c r="R28" i="12"/>
  <c r="P28" i="12"/>
  <c r="S30" i="12"/>
  <c r="R30" i="12"/>
  <c r="F37" i="12"/>
  <c r="E40" i="12"/>
  <c r="C37" i="12"/>
  <c r="C39" i="12"/>
  <c r="C35" i="12"/>
  <c r="C40" i="12"/>
  <c r="C36" i="12"/>
  <c r="G37" i="12"/>
  <c r="G39" i="12"/>
  <c r="G35" i="12"/>
  <c r="G40" i="12"/>
  <c r="G36" i="12"/>
  <c r="K37" i="12"/>
  <c r="K39" i="12"/>
  <c r="K35" i="12"/>
  <c r="K40" i="12"/>
  <c r="K36" i="12"/>
  <c r="D38" i="12"/>
  <c r="D37" i="12"/>
  <c r="H38" i="12"/>
  <c r="H37" i="12"/>
  <c r="L38" i="12"/>
  <c r="L37" i="12"/>
  <c r="U21" i="12"/>
  <c r="S22" i="12"/>
  <c r="T23" i="12"/>
  <c r="U24" i="12"/>
  <c r="Q24" i="12"/>
  <c r="S24" i="12"/>
  <c r="R24" i="12"/>
  <c r="P24" i="12"/>
  <c r="S26" i="12"/>
  <c r="R26" i="12"/>
  <c r="E36" i="12"/>
  <c r="D39" i="12"/>
  <c r="I40" i="12"/>
  <c r="D40" i="12"/>
  <c r="H40" i="12"/>
  <c r="L40" i="12"/>
  <c r="P21" i="12"/>
  <c r="Q21" i="12"/>
  <c r="P29" i="12"/>
  <c r="Q29" i="12"/>
  <c r="P31" i="12"/>
  <c r="D35" i="12"/>
  <c r="I36" i="12"/>
  <c r="C38" i="12"/>
  <c r="H39" i="12"/>
  <c r="M40" i="12"/>
  <c r="P26" i="12"/>
  <c r="Q27" i="12"/>
  <c r="U27" i="12"/>
  <c r="P30" i="12"/>
  <c r="Q31" i="12"/>
  <c r="U31" i="12"/>
  <c r="Q26" i="12"/>
  <c r="U26" i="12"/>
  <c r="R27" i="12"/>
  <c r="Q30" i="12"/>
  <c r="U30" i="12"/>
  <c r="R31" i="12"/>
  <c r="D36" i="12"/>
  <c r="H36" i="12"/>
  <c r="L36" i="12"/>
  <c r="S31" i="11"/>
  <c r="S23" i="11"/>
  <c r="P25" i="11"/>
  <c r="P27" i="11"/>
  <c r="F40" i="11"/>
  <c r="F36" i="11"/>
  <c r="F38" i="11"/>
  <c r="F39" i="11"/>
  <c r="F35" i="11"/>
  <c r="J40" i="11"/>
  <c r="J36" i="11"/>
  <c r="J38" i="11"/>
  <c r="J39" i="11"/>
  <c r="J35" i="11"/>
  <c r="R29" i="11"/>
  <c r="T29" i="11"/>
  <c r="S29" i="11"/>
  <c r="U29" i="11"/>
  <c r="C37" i="11"/>
  <c r="C39" i="11"/>
  <c r="C35" i="11"/>
  <c r="C40" i="11"/>
  <c r="C36" i="11"/>
  <c r="G37" i="11"/>
  <c r="G39" i="11"/>
  <c r="G35" i="11"/>
  <c r="G40" i="11"/>
  <c r="G36" i="11"/>
  <c r="K37" i="11"/>
  <c r="K39" i="11"/>
  <c r="K35" i="11"/>
  <c r="K40" i="11"/>
  <c r="K36" i="11"/>
  <c r="D38" i="11"/>
  <c r="D37" i="11"/>
  <c r="H38" i="11"/>
  <c r="H37" i="11"/>
  <c r="L38" i="11"/>
  <c r="L37" i="11"/>
  <c r="S22" i="11"/>
  <c r="U22" i="11"/>
  <c r="Q22" i="11"/>
  <c r="P22" i="11"/>
  <c r="P23" i="11"/>
  <c r="R25" i="11"/>
  <c r="T25" i="11"/>
  <c r="S25" i="11"/>
  <c r="U25" i="11"/>
  <c r="T27" i="11"/>
  <c r="U28" i="11"/>
  <c r="Q28" i="11"/>
  <c r="S28" i="11"/>
  <c r="R28" i="11"/>
  <c r="P28" i="11"/>
  <c r="S30" i="11"/>
  <c r="R30" i="11"/>
  <c r="L35" i="11"/>
  <c r="F37" i="11"/>
  <c r="K38" i="11"/>
  <c r="D40" i="11"/>
  <c r="H40" i="11"/>
  <c r="L40" i="11"/>
  <c r="T23" i="11"/>
  <c r="U23" i="11"/>
  <c r="Q23" i="11"/>
  <c r="U24" i="11"/>
  <c r="Q24" i="11"/>
  <c r="S24" i="11"/>
  <c r="R24" i="11"/>
  <c r="P24" i="11"/>
  <c r="S26" i="11"/>
  <c r="R26" i="11"/>
  <c r="J37" i="11"/>
  <c r="E39" i="11"/>
  <c r="E35" i="11"/>
  <c r="E37" i="11"/>
  <c r="E38" i="11"/>
  <c r="I39" i="11"/>
  <c r="I35" i="11"/>
  <c r="I37" i="11"/>
  <c r="I38" i="11"/>
  <c r="M39" i="11"/>
  <c r="M42" i="11" s="1"/>
  <c r="M35" i="11"/>
  <c r="M37" i="11"/>
  <c r="M38" i="11"/>
  <c r="R21" i="11"/>
  <c r="T21" i="11"/>
  <c r="S21" i="11"/>
  <c r="P29" i="11"/>
  <c r="Q29" i="11"/>
  <c r="P31" i="11"/>
  <c r="D35" i="11"/>
  <c r="I36" i="11"/>
  <c r="C38" i="11"/>
  <c r="H39" i="11"/>
  <c r="M40" i="11"/>
  <c r="P26" i="11"/>
  <c r="Q27" i="11"/>
  <c r="U27" i="11"/>
  <c r="P30" i="11"/>
  <c r="Q31" i="11"/>
  <c r="U31" i="11"/>
  <c r="R23" i="11"/>
  <c r="Q26" i="11"/>
  <c r="U26" i="11"/>
  <c r="R27" i="11"/>
  <c r="Q30" i="11"/>
  <c r="U30" i="11"/>
  <c r="R31" i="11"/>
  <c r="D36" i="11"/>
  <c r="D42" i="11" s="1"/>
  <c r="H36" i="11"/>
  <c r="L36" i="11"/>
  <c r="P31" i="10"/>
  <c r="P27" i="10"/>
  <c r="P23" i="10"/>
  <c r="U29" i="10"/>
  <c r="E39" i="10"/>
  <c r="E35" i="10"/>
  <c r="E40" i="10"/>
  <c r="E36" i="10"/>
  <c r="E37" i="10"/>
  <c r="E38" i="10"/>
  <c r="I39" i="10"/>
  <c r="I35" i="10"/>
  <c r="I40" i="10"/>
  <c r="I36" i="10"/>
  <c r="I42" i="10" s="1"/>
  <c r="I37" i="10"/>
  <c r="I38" i="10"/>
  <c r="M39" i="10"/>
  <c r="M35" i="10"/>
  <c r="M40" i="10"/>
  <c r="M36" i="10"/>
  <c r="M37" i="10"/>
  <c r="M38" i="10"/>
  <c r="F37" i="10"/>
  <c r="F38" i="10"/>
  <c r="F39" i="10"/>
  <c r="F35" i="10"/>
  <c r="J37" i="10"/>
  <c r="J38" i="10"/>
  <c r="J39" i="10"/>
  <c r="J35" i="10"/>
  <c r="T21" i="10"/>
  <c r="S21" i="10"/>
  <c r="F40" i="10"/>
  <c r="J40" i="10"/>
  <c r="U21" i="10"/>
  <c r="R25" i="10"/>
  <c r="C37" i="10"/>
  <c r="C38" i="10"/>
  <c r="C39" i="10"/>
  <c r="C35" i="10"/>
  <c r="C40" i="10"/>
  <c r="C36" i="10"/>
  <c r="C42" i="10" s="1"/>
  <c r="G37" i="10"/>
  <c r="G38" i="10"/>
  <c r="G39" i="10"/>
  <c r="G35" i="10"/>
  <c r="G40" i="10"/>
  <c r="G36" i="10"/>
  <c r="K37" i="10"/>
  <c r="K38" i="10"/>
  <c r="K39" i="10"/>
  <c r="K35" i="10"/>
  <c r="K40" i="10"/>
  <c r="K36" i="10"/>
  <c r="K42" i="10" s="1"/>
  <c r="D39" i="10"/>
  <c r="D35" i="10"/>
  <c r="D37" i="10"/>
  <c r="H39" i="10"/>
  <c r="H35" i="10"/>
  <c r="H37" i="10"/>
  <c r="L39" i="10"/>
  <c r="L35" i="10"/>
  <c r="L37" i="10"/>
  <c r="S22" i="10"/>
  <c r="U22" i="10"/>
  <c r="Q22" i="10"/>
  <c r="P22" i="10"/>
  <c r="U25" i="10"/>
  <c r="Q25" i="10"/>
  <c r="T25" i="10"/>
  <c r="S25" i="10"/>
  <c r="D38" i="10"/>
  <c r="H38" i="10"/>
  <c r="L38" i="10"/>
  <c r="R21" i="10"/>
  <c r="Q21" i="10"/>
  <c r="R22" i="10"/>
  <c r="T23" i="10"/>
  <c r="R23" i="10"/>
  <c r="U23" i="10"/>
  <c r="Q23" i="10"/>
  <c r="U24" i="10"/>
  <c r="Q24" i="10"/>
  <c r="S24" i="10"/>
  <c r="R24" i="10"/>
  <c r="P24" i="10"/>
  <c r="P26" i="10"/>
  <c r="T26" i="10"/>
  <c r="Q27" i="10"/>
  <c r="U27" i="10"/>
  <c r="R28" i="10"/>
  <c r="S29" i="10"/>
  <c r="P30" i="10"/>
  <c r="T30" i="10"/>
  <c r="Q31" i="10"/>
  <c r="U31" i="10"/>
  <c r="P21" i="10"/>
  <c r="P25" i="10"/>
  <c r="Q26" i="10"/>
  <c r="U26" i="10"/>
  <c r="R27" i="10"/>
  <c r="S28" i="10"/>
  <c r="P29" i="10"/>
  <c r="T29" i="10"/>
  <c r="Q30" i="10"/>
  <c r="U30" i="10"/>
  <c r="R31" i="10"/>
  <c r="D36" i="10"/>
  <c r="D42" i="10" s="1"/>
  <c r="H36" i="10"/>
  <c r="L36" i="10"/>
  <c r="L42" i="10" s="1"/>
  <c r="D40" i="10"/>
  <c r="H40" i="10"/>
  <c r="L40" i="10"/>
  <c r="P28" i="10"/>
  <c r="Q29" i="10"/>
  <c r="Q28" i="10"/>
  <c r="F36" i="10"/>
  <c r="J36" i="10"/>
  <c r="J42" i="10" s="1"/>
  <c r="T30" i="9"/>
  <c r="P25" i="9"/>
  <c r="P27" i="9"/>
  <c r="S23" i="9"/>
  <c r="F40" i="9"/>
  <c r="F36" i="9"/>
  <c r="F38" i="9"/>
  <c r="F39" i="9"/>
  <c r="F35" i="9"/>
  <c r="R29" i="9"/>
  <c r="T29" i="9"/>
  <c r="S29" i="9"/>
  <c r="U29" i="9"/>
  <c r="C37" i="9"/>
  <c r="C39" i="9"/>
  <c r="C35" i="9"/>
  <c r="C40" i="9"/>
  <c r="C36" i="9"/>
  <c r="G37" i="9"/>
  <c r="G39" i="9"/>
  <c r="G35" i="9"/>
  <c r="G40" i="9"/>
  <c r="G36" i="9"/>
  <c r="K37" i="9"/>
  <c r="K39" i="9"/>
  <c r="K35" i="9"/>
  <c r="K40" i="9"/>
  <c r="K36" i="9"/>
  <c r="D38" i="9"/>
  <c r="D37" i="9"/>
  <c r="H38" i="9"/>
  <c r="H37" i="9"/>
  <c r="L38" i="9"/>
  <c r="L37" i="9"/>
  <c r="S22" i="9"/>
  <c r="U22" i="9"/>
  <c r="Q22" i="9"/>
  <c r="P22" i="9"/>
  <c r="P23" i="9"/>
  <c r="R25" i="9"/>
  <c r="T25" i="9"/>
  <c r="S25" i="9"/>
  <c r="U25" i="9"/>
  <c r="U28" i="9"/>
  <c r="Q28" i="9"/>
  <c r="S28" i="9"/>
  <c r="R28" i="9"/>
  <c r="P28" i="9"/>
  <c r="L35" i="9"/>
  <c r="F37" i="9"/>
  <c r="K38" i="9"/>
  <c r="J40" i="9"/>
  <c r="J36" i="9"/>
  <c r="J38" i="9"/>
  <c r="J39" i="9"/>
  <c r="J35" i="9"/>
  <c r="D40" i="9"/>
  <c r="H40" i="9"/>
  <c r="L40" i="9"/>
  <c r="T23" i="9"/>
  <c r="U23" i="9"/>
  <c r="Q23" i="9"/>
  <c r="U24" i="9"/>
  <c r="Q24" i="9"/>
  <c r="S24" i="9"/>
  <c r="R24" i="9"/>
  <c r="P24" i="9"/>
  <c r="S26" i="9"/>
  <c r="R26" i="9"/>
  <c r="J37" i="9"/>
  <c r="E39" i="9"/>
  <c r="E35" i="9"/>
  <c r="E37" i="9"/>
  <c r="E38" i="9"/>
  <c r="I39" i="9"/>
  <c r="I35" i="9"/>
  <c r="I37" i="9"/>
  <c r="I38" i="9"/>
  <c r="M39" i="9"/>
  <c r="M35" i="9"/>
  <c r="M37" i="9"/>
  <c r="M38" i="9"/>
  <c r="M42" i="9" s="1"/>
  <c r="R21" i="9"/>
  <c r="T21" i="9"/>
  <c r="S21" i="9"/>
  <c r="P29" i="9"/>
  <c r="Q29" i="9"/>
  <c r="P31" i="9"/>
  <c r="D35" i="9"/>
  <c r="I36" i="9"/>
  <c r="C38" i="9"/>
  <c r="H39" i="9"/>
  <c r="M40" i="9"/>
  <c r="P26" i="9"/>
  <c r="Q27" i="9"/>
  <c r="U27" i="9"/>
  <c r="P30" i="9"/>
  <c r="Q31" i="9"/>
  <c r="U31" i="9"/>
  <c r="R23" i="9"/>
  <c r="Q26" i="9"/>
  <c r="U26" i="9"/>
  <c r="R27" i="9"/>
  <c r="Q30" i="9"/>
  <c r="U30" i="9"/>
  <c r="R31" i="9"/>
  <c r="D36" i="9"/>
  <c r="H36" i="9"/>
  <c r="L36" i="9"/>
  <c r="P31" i="8"/>
  <c r="S27" i="8"/>
  <c r="R21" i="8"/>
  <c r="T22" i="8"/>
  <c r="S31" i="8"/>
  <c r="R25" i="8"/>
  <c r="P27" i="8"/>
  <c r="T23" i="8"/>
  <c r="U23" i="8"/>
  <c r="Q23" i="8"/>
  <c r="U24" i="8"/>
  <c r="Q24" i="8"/>
  <c r="S24" i="8"/>
  <c r="R24" i="8"/>
  <c r="P24" i="8"/>
  <c r="S26" i="8"/>
  <c r="R26" i="8"/>
  <c r="E39" i="8"/>
  <c r="E35" i="8"/>
  <c r="E40" i="8"/>
  <c r="E36" i="8"/>
  <c r="E37" i="8"/>
  <c r="E38" i="8"/>
  <c r="I39" i="8"/>
  <c r="I35" i="8"/>
  <c r="I40" i="8"/>
  <c r="I36" i="8"/>
  <c r="I37" i="8"/>
  <c r="I38" i="8"/>
  <c r="M39" i="8"/>
  <c r="M35" i="8"/>
  <c r="M40" i="8"/>
  <c r="M36" i="8"/>
  <c r="M37" i="8"/>
  <c r="M38" i="8"/>
  <c r="F37" i="8"/>
  <c r="F39" i="8"/>
  <c r="F35" i="8"/>
  <c r="J37" i="8"/>
  <c r="J39" i="8"/>
  <c r="J35" i="8"/>
  <c r="T21" i="8"/>
  <c r="S21" i="8"/>
  <c r="R29" i="8"/>
  <c r="U29" i="8"/>
  <c r="Q29" i="8"/>
  <c r="T29" i="8"/>
  <c r="S29" i="8"/>
  <c r="C37" i="8"/>
  <c r="C38" i="8"/>
  <c r="C39" i="8"/>
  <c r="C35" i="8"/>
  <c r="C40" i="8"/>
  <c r="C36" i="8"/>
  <c r="G37" i="8"/>
  <c r="G38" i="8"/>
  <c r="G39" i="8"/>
  <c r="G35" i="8"/>
  <c r="G40" i="8"/>
  <c r="G36" i="8"/>
  <c r="K37" i="8"/>
  <c r="K38" i="8"/>
  <c r="K39" i="8"/>
  <c r="K35" i="8"/>
  <c r="K40" i="8"/>
  <c r="K36" i="8"/>
  <c r="D39" i="8"/>
  <c r="D35" i="8"/>
  <c r="D37" i="8"/>
  <c r="H39" i="8"/>
  <c r="H35" i="8"/>
  <c r="H37" i="8"/>
  <c r="L39" i="8"/>
  <c r="L35" i="8"/>
  <c r="L37" i="8"/>
  <c r="S22" i="8"/>
  <c r="U22" i="8"/>
  <c r="Q22" i="8"/>
  <c r="P22" i="8"/>
  <c r="P23" i="8"/>
  <c r="S23" i="8"/>
  <c r="T25" i="8"/>
  <c r="S25" i="8"/>
  <c r="U25" i="8"/>
  <c r="T27" i="8"/>
  <c r="U28" i="8"/>
  <c r="Q28" i="8"/>
  <c r="S28" i="8"/>
  <c r="R28" i="8"/>
  <c r="P28" i="8"/>
  <c r="P26" i="8"/>
  <c r="Q27" i="8"/>
  <c r="U27" i="8"/>
  <c r="P30" i="8"/>
  <c r="T30" i="8"/>
  <c r="Q31" i="8"/>
  <c r="U31" i="8"/>
  <c r="P21" i="8"/>
  <c r="R23" i="8"/>
  <c r="P25" i="8"/>
  <c r="Q26" i="8"/>
  <c r="U26" i="8"/>
  <c r="R27" i="8"/>
  <c r="P29" i="8"/>
  <c r="Q30" i="8"/>
  <c r="U30" i="8"/>
  <c r="R31" i="8"/>
  <c r="D36" i="8"/>
  <c r="H36" i="8"/>
  <c r="H42" i="8" s="1"/>
  <c r="L36" i="8"/>
  <c r="F38" i="8"/>
  <c r="J38" i="8"/>
  <c r="D40" i="8"/>
  <c r="H40" i="8"/>
  <c r="L40" i="8"/>
  <c r="F36" i="8"/>
  <c r="J36" i="8"/>
  <c r="J42" i="8" s="1"/>
  <c r="S30" i="7"/>
  <c r="S22" i="7"/>
  <c r="H39" i="7"/>
  <c r="L40" i="7"/>
  <c r="D40" i="7"/>
  <c r="E40" i="7"/>
  <c r="I36" i="7"/>
  <c r="M40" i="7"/>
  <c r="F38" i="7"/>
  <c r="F39" i="7"/>
  <c r="F35" i="7"/>
  <c r="J38" i="7"/>
  <c r="J39" i="7"/>
  <c r="J35" i="7"/>
  <c r="R22" i="7"/>
  <c r="R23" i="7"/>
  <c r="U23" i="7"/>
  <c r="Q23" i="7"/>
  <c r="P23" i="7"/>
  <c r="Q24" i="7"/>
  <c r="T25" i="7"/>
  <c r="S25" i="7"/>
  <c r="R25" i="7"/>
  <c r="S26" i="7"/>
  <c r="U28" i="7"/>
  <c r="R31" i="7"/>
  <c r="U31" i="7"/>
  <c r="Q31" i="7"/>
  <c r="P31" i="7"/>
  <c r="H35" i="7"/>
  <c r="E36" i="7"/>
  <c r="M36" i="7"/>
  <c r="J37" i="7"/>
  <c r="D39" i="7"/>
  <c r="L39" i="7"/>
  <c r="I40" i="7"/>
  <c r="C39" i="7"/>
  <c r="C35" i="7"/>
  <c r="C40" i="7"/>
  <c r="C36" i="7"/>
  <c r="G39" i="7"/>
  <c r="G35" i="7"/>
  <c r="G40" i="7"/>
  <c r="G36" i="7"/>
  <c r="K39" i="7"/>
  <c r="K35" i="7"/>
  <c r="K40" i="7"/>
  <c r="K36" i="7"/>
  <c r="D37" i="7"/>
  <c r="H37" i="7"/>
  <c r="L37" i="7"/>
  <c r="S23" i="7"/>
  <c r="U25" i="7"/>
  <c r="T26" i="7"/>
  <c r="S28" i="7"/>
  <c r="R28" i="7"/>
  <c r="P28" i="7"/>
  <c r="P29" i="7"/>
  <c r="U30" i="7"/>
  <c r="S31" i="7"/>
  <c r="F36" i="7"/>
  <c r="C37" i="7"/>
  <c r="K37" i="7"/>
  <c r="H38" i="7"/>
  <c r="J40" i="7"/>
  <c r="R27" i="7"/>
  <c r="U27" i="7"/>
  <c r="Q27" i="7"/>
  <c r="P27" i="7"/>
  <c r="Q28" i="7"/>
  <c r="T29" i="7"/>
  <c r="S29" i="7"/>
  <c r="R29" i="7"/>
  <c r="F37" i="7"/>
  <c r="E37" i="7"/>
  <c r="E38" i="7"/>
  <c r="I37" i="7"/>
  <c r="I38" i="7"/>
  <c r="M37" i="7"/>
  <c r="M38" i="7"/>
  <c r="T21" i="7"/>
  <c r="R21" i="7"/>
  <c r="U22" i="7"/>
  <c r="Q22" i="7"/>
  <c r="P22" i="7"/>
  <c r="S24" i="7"/>
  <c r="R24" i="7"/>
  <c r="P24" i="7"/>
  <c r="P25" i="7"/>
  <c r="Q25" i="7"/>
  <c r="U26" i="7"/>
  <c r="S27" i="7"/>
  <c r="U29" i="7"/>
  <c r="T30" i="7"/>
  <c r="E35" i="7"/>
  <c r="M35" i="7"/>
  <c r="J36" i="7"/>
  <c r="G37" i="7"/>
  <c r="D38" i="7"/>
  <c r="L38" i="7"/>
  <c r="I39" i="7"/>
  <c r="F40" i="7"/>
  <c r="P26" i="7"/>
  <c r="P30" i="7"/>
  <c r="Q26" i="7"/>
  <c r="Q30" i="7"/>
  <c r="D36" i="7"/>
  <c r="H36" i="7"/>
  <c r="L36" i="7"/>
  <c r="S27" i="6"/>
  <c r="T26" i="6"/>
  <c r="P27" i="6"/>
  <c r="S31" i="6"/>
  <c r="P25" i="6"/>
  <c r="C37" i="6"/>
  <c r="C39" i="6"/>
  <c r="C35" i="6"/>
  <c r="C40" i="6"/>
  <c r="C36" i="6"/>
  <c r="G37" i="6"/>
  <c r="G39" i="6"/>
  <c r="G35" i="6"/>
  <c r="G40" i="6"/>
  <c r="G36" i="6"/>
  <c r="K37" i="6"/>
  <c r="K39" i="6"/>
  <c r="K35" i="6"/>
  <c r="K40" i="6"/>
  <c r="K36" i="6"/>
  <c r="D38" i="6"/>
  <c r="D37" i="6"/>
  <c r="H38" i="6"/>
  <c r="H37" i="6"/>
  <c r="L38" i="6"/>
  <c r="L37" i="6"/>
  <c r="U21" i="6"/>
  <c r="S23" i="6"/>
  <c r="R29" i="6"/>
  <c r="T29" i="6"/>
  <c r="S29" i="6"/>
  <c r="U29" i="6"/>
  <c r="T31" i="6"/>
  <c r="H35" i="6"/>
  <c r="G38" i="6"/>
  <c r="L39" i="6"/>
  <c r="D40" i="6"/>
  <c r="H40" i="6"/>
  <c r="L40" i="6"/>
  <c r="P21" i="6"/>
  <c r="Q21" i="6"/>
  <c r="R25" i="6"/>
  <c r="T25" i="6"/>
  <c r="S25" i="6"/>
  <c r="U25" i="6"/>
  <c r="T27" i="6"/>
  <c r="U28" i="6"/>
  <c r="Q28" i="6"/>
  <c r="S28" i="6"/>
  <c r="R28" i="6"/>
  <c r="P28" i="6"/>
  <c r="S30" i="6"/>
  <c r="R30" i="6"/>
  <c r="L35" i="6"/>
  <c r="K38" i="6"/>
  <c r="E39" i="6"/>
  <c r="E35" i="6"/>
  <c r="E37" i="6"/>
  <c r="E38" i="6"/>
  <c r="I39" i="6"/>
  <c r="I35" i="6"/>
  <c r="I37" i="6"/>
  <c r="I38" i="6"/>
  <c r="M39" i="6"/>
  <c r="M35" i="6"/>
  <c r="M37" i="6"/>
  <c r="M38" i="6"/>
  <c r="R21" i="6"/>
  <c r="U22" i="6"/>
  <c r="Q22" i="6"/>
  <c r="P22" i="6"/>
  <c r="U24" i="6"/>
  <c r="Q24" i="6"/>
  <c r="S24" i="6"/>
  <c r="R24" i="6"/>
  <c r="P24" i="6"/>
  <c r="E36" i="6"/>
  <c r="D39" i="6"/>
  <c r="I40" i="6"/>
  <c r="F40" i="6"/>
  <c r="F36" i="6"/>
  <c r="F38" i="6"/>
  <c r="F39" i="6"/>
  <c r="F35" i="6"/>
  <c r="J40" i="6"/>
  <c r="J36" i="6"/>
  <c r="J38" i="6"/>
  <c r="J39" i="6"/>
  <c r="J35" i="6"/>
  <c r="S21" i="6"/>
  <c r="R22" i="6"/>
  <c r="R23" i="6"/>
  <c r="U23" i="6"/>
  <c r="Q23" i="6"/>
  <c r="P23" i="6"/>
  <c r="P29" i="6"/>
  <c r="Q29" i="6"/>
  <c r="P31" i="6"/>
  <c r="D35" i="6"/>
  <c r="I36" i="6"/>
  <c r="C38" i="6"/>
  <c r="H39" i="6"/>
  <c r="M40" i="6"/>
  <c r="P26" i="6"/>
  <c r="Q27" i="6"/>
  <c r="U27" i="6"/>
  <c r="P30" i="6"/>
  <c r="Q31" i="6"/>
  <c r="U31" i="6"/>
  <c r="Q26" i="6"/>
  <c r="U26" i="6"/>
  <c r="R27" i="6"/>
  <c r="Q30" i="6"/>
  <c r="U30" i="6"/>
  <c r="R31" i="6"/>
  <c r="D36" i="6"/>
  <c r="H36" i="6"/>
  <c r="H42" i="6" s="1"/>
  <c r="L36" i="6"/>
  <c r="P31" i="5"/>
  <c r="R21" i="5"/>
  <c r="E39" i="5"/>
  <c r="E35" i="5"/>
  <c r="E40" i="5"/>
  <c r="E36" i="5"/>
  <c r="E37" i="5"/>
  <c r="E38" i="5"/>
  <c r="I39" i="5"/>
  <c r="I35" i="5"/>
  <c r="I40" i="5"/>
  <c r="I36" i="5"/>
  <c r="I37" i="5"/>
  <c r="I38" i="5"/>
  <c r="M39" i="5"/>
  <c r="M35" i="5"/>
  <c r="M40" i="5"/>
  <c r="M36" i="5"/>
  <c r="M37" i="5"/>
  <c r="M38" i="5"/>
  <c r="F37" i="5"/>
  <c r="F38" i="5"/>
  <c r="F39" i="5"/>
  <c r="F35" i="5"/>
  <c r="J37" i="5"/>
  <c r="J38" i="5"/>
  <c r="J39" i="5"/>
  <c r="J35" i="5"/>
  <c r="S21" i="5"/>
  <c r="P27" i="5"/>
  <c r="R29" i="5"/>
  <c r="T27" i="5"/>
  <c r="S27" i="5"/>
  <c r="R27" i="5"/>
  <c r="U27" i="5"/>
  <c r="U29" i="5"/>
  <c r="C37" i="5"/>
  <c r="C38" i="5"/>
  <c r="C39" i="5"/>
  <c r="C35" i="5"/>
  <c r="C40" i="5"/>
  <c r="C36" i="5"/>
  <c r="G37" i="5"/>
  <c r="G38" i="5"/>
  <c r="G39" i="5"/>
  <c r="G35" i="5"/>
  <c r="G40" i="5"/>
  <c r="G36" i="5"/>
  <c r="K37" i="5"/>
  <c r="K38" i="5"/>
  <c r="K39" i="5"/>
  <c r="K35" i="5"/>
  <c r="K40" i="5"/>
  <c r="K36" i="5"/>
  <c r="D39" i="5"/>
  <c r="D35" i="5"/>
  <c r="D37" i="5"/>
  <c r="H39" i="5"/>
  <c r="H35" i="5"/>
  <c r="H37" i="5"/>
  <c r="L39" i="5"/>
  <c r="L35" i="5"/>
  <c r="L37" i="5"/>
  <c r="S22" i="5"/>
  <c r="U22" i="5"/>
  <c r="Q22" i="5"/>
  <c r="P22" i="5"/>
  <c r="T23" i="5"/>
  <c r="S23" i="5"/>
  <c r="R23" i="5"/>
  <c r="U23" i="5"/>
  <c r="U25" i="5"/>
  <c r="S26" i="5"/>
  <c r="R26" i="5"/>
  <c r="U26" i="5"/>
  <c r="Q26" i="5"/>
  <c r="P26" i="5"/>
  <c r="U28" i="5"/>
  <c r="R28" i="5"/>
  <c r="P30" i="5"/>
  <c r="Q31" i="5"/>
  <c r="U31" i="5"/>
  <c r="P21" i="5"/>
  <c r="S24" i="5"/>
  <c r="P25" i="5"/>
  <c r="T25" i="5"/>
  <c r="S28" i="5"/>
  <c r="P29" i="5"/>
  <c r="T29" i="5"/>
  <c r="Q30" i="5"/>
  <c r="U30" i="5"/>
  <c r="R31" i="5"/>
  <c r="D36" i="5"/>
  <c r="D42" i="5" s="1"/>
  <c r="H36" i="5"/>
  <c r="L36" i="5"/>
  <c r="D40" i="5"/>
  <c r="H40" i="5"/>
  <c r="L40" i="5"/>
  <c r="P24" i="5"/>
  <c r="Q25" i="5"/>
  <c r="P28" i="5"/>
  <c r="Q29" i="5"/>
  <c r="R30" i="5"/>
  <c r="S31" i="5"/>
  <c r="Q24" i="5"/>
  <c r="Q28" i="5"/>
  <c r="F36" i="5"/>
  <c r="J36" i="5"/>
  <c r="Q26" i="4"/>
  <c r="F39" i="4"/>
  <c r="F35" i="4"/>
  <c r="F40" i="4"/>
  <c r="F36" i="4"/>
  <c r="J39" i="4"/>
  <c r="J35" i="4"/>
  <c r="J40" i="4"/>
  <c r="J36" i="4"/>
  <c r="C37" i="4"/>
  <c r="G37" i="4"/>
  <c r="K37" i="4"/>
  <c r="R21" i="4"/>
  <c r="P22" i="4"/>
  <c r="Q22" i="4"/>
  <c r="U23" i="4"/>
  <c r="R23" i="4"/>
  <c r="S24" i="4"/>
  <c r="S29" i="4"/>
  <c r="R29" i="4"/>
  <c r="P29" i="4"/>
  <c r="P30" i="4"/>
  <c r="Q30" i="4"/>
  <c r="U31" i="4"/>
  <c r="R31" i="4"/>
  <c r="G35" i="4"/>
  <c r="D36" i="4"/>
  <c r="L36" i="4"/>
  <c r="F38" i="4"/>
  <c r="C39" i="4"/>
  <c r="K39" i="4"/>
  <c r="H40" i="4"/>
  <c r="C40" i="4"/>
  <c r="G40" i="4"/>
  <c r="K40" i="4"/>
  <c r="T22" i="4"/>
  <c r="S22" i="4"/>
  <c r="R22" i="4"/>
  <c r="S23" i="4"/>
  <c r="R28" i="4"/>
  <c r="U28" i="4"/>
  <c r="Q28" i="4"/>
  <c r="P28" i="4"/>
  <c r="Q29" i="4"/>
  <c r="T30" i="4"/>
  <c r="S30" i="4"/>
  <c r="R30" i="4"/>
  <c r="S31" i="4"/>
  <c r="J37" i="4"/>
  <c r="G38" i="4"/>
  <c r="D37" i="4"/>
  <c r="D38" i="4"/>
  <c r="H37" i="4"/>
  <c r="H38" i="4"/>
  <c r="L37" i="4"/>
  <c r="L38" i="4"/>
  <c r="P21" i="4"/>
  <c r="U21" i="4"/>
  <c r="S25" i="4"/>
  <c r="R25" i="4"/>
  <c r="P25" i="4"/>
  <c r="C35" i="4"/>
  <c r="K35" i="4"/>
  <c r="H36" i="4"/>
  <c r="J38" i="4"/>
  <c r="G39" i="4"/>
  <c r="D40" i="4"/>
  <c r="L40" i="4"/>
  <c r="E38" i="4"/>
  <c r="E39" i="4"/>
  <c r="E35" i="4"/>
  <c r="I38" i="4"/>
  <c r="I39" i="4"/>
  <c r="I35" i="4"/>
  <c r="M38" i="4"/>
  <c r="M39" i="4"/>
  <c r="M35" i="4"/>
  <c r="Q21" i="4"/>
  <c r="R24" i="4"/>
  <c r="U24" i="4"/>
  <c r="Q24" i="4"/>
  <c r="P24" i="4"/>
  <c r="Q25" i="4"/>
  <c r="T26" i="4"/>
  <c r="S26" i="4"/>
  <c r="R26" i="4"/>
  <c r="S27" i="4"/>
  <c r="U29" i="4"/>
  <c r="D35" i="4"/>
  <c r="L35" i="4"/>
  <c r="I36" i="4"/>
  <c r="F37" i="4"/>
  <c r="C38" i="4"/>
  <c r="K38" i="4"/>
  <c r="H39" i="4"/>
  <c r="E40" i="4"/>
  <c r="M40" i="4"/>
  <c r="P23" i="4"/>
  <c r="P27" i="4"/>
  <c r="P31" i="4"/>
  <c r="Q23" i="4"/>
  <c r="Q27" i="4"/>
  <c r="W27" i="4" s="1"/>
  <c r="I43" i="4" s="1"/>
  <c r="H27" i="13" s="1"/>
  <c r="Q31" i="4"/>
  <c r="C36" i="4"/>
  <c r="G36" i="4"/>
  <c r="K36" i="4"/>
  <c r="R25" i="2"/>
  <c r="Q21" i="2"/>
  <c r="F35" i="2"/>
  <c r="K36" i="2"/>
  <c r="C36" i="2"/>
  <c r="D39" i="2"/>
  <c r="H39" i="2"/>
  <c r="H37" i="2"/>
  <c r="L39" i="2"/>
  <c r="L37" i="2"/>
  <c r="U24" i="2"/>
  <c r="Q24" i="2"/>
  <c r="S24" i="2"/>
  <c r="P24" i="2"/>
  <c r="T27" i="2"/>
  <c r="S27" i="2"/>
  <c r="E39" i="2"/>
  <c r="E35" i="2"/>
  <c r="E40" i="2"/>
  <c r="E36" i="2"/>
  <c r="E37" i="2"/>
  <c r="E38" i="2"/>
  <c r="I39" i="2"/>
  <c r="I35" i="2"/>
  <c r="I40" i="2"/>
  <c r="I36" i="2"/>
  <c r="I37" i="2"/>
  <c r="I38" i="2"/>
  <c r="M39" i="2"/>
  <c r="M35" i="2"/>
  <c r="M40" i="2"/>
  <c r="M36" i="2"/>
  <c r="M37" i="2"/>
  <c r="M38" i="2"/>
  <c r="S22" i="2"/>
  <c r="U22" i="2"/>
  <c r="Q22" i="2"/>
  <c r="W22" i="2" s="1"/>
  <c r="D43" i="2" s="1"/>
  <c r="P22" i="2"/>
  <c r="P23" i="2"/>
  <c r="R24" i="2"/>
  <c r="S25" i="2"/>
  <c r="W25" i="2" s="1"/>
  <c r="G43" i="2" s="1"/>
  <c r="U27" i="2"/>
  <c r="S30" i="2"/>
  <c r="U30" i="2"/>
  <c r="Q30" i="2"/>
  <c r="W30" i="2" s="1"/>
  <c r="L43" i="2" s="1"/>
  <c r="P30" i="2"/>
  <c r="P31" i="2"/>
  <c r="H35" i="2"/>
  <c r="F37" i="2"/>
  <c r="F39" i="2"/>
  <c r="J37" i="2"/>
  <c r="J39" i="2"/>
  <c r="T23" i="2"/>
  <c r="S23" i="2"/>
  <c r="U28" i="2"/>
  <c r="Q28" i="2"/>
  <c r="S28" i="2"/>
  <c r="P28" i="2"/>
  <c r="T31" i="2"/>
  <c r="S31" i="2"/>
  <c r="J35" i="2"/>
  <c r="C37" i="2"/>
  <c r="C38" i="2"/>
  <c r="C39" i="2"/>
  <c r="C35" i="2"/>
  <c r="C40" i="2"/>
  <c r="G37" i="2"/>
  <c r="G38" i="2"/>
  <c r="G39" i="2"/>
  <c r="G35" i="2"/>
  <c r="G40" i="2"/>
  <c r="K37" i="2"/>
  <c r="K38" i="2"/>
  <c r="K39" i="2"/>
  <c r="K35" i="2"/>
  <c r="K40" i="2"/>
  <c r="T21" i="2"/>
  <c r="S21" i="2"/>
  <c r="U23" i="2"/>
  <c r="S26" i="2"/>
  <c r="U26" i="2"/>
  <c r="Q26" i="2"/>
  <c r="P26" i="2"/>
  <c r="P27" i="2"/>
  <c r="Q27" i="2"/>
  <c r="R28" i="2"/>
  <c r="T29" i="2"/>
  <c r="S29" i="2"/>
  <c r="U31" i="2"/>
  <c r="D35" i="2"/>
  <c r="L35" i="2"/>
  <c r="D37" i="2"/>
  <c r="P21" i="2"/>
  <c r="R23" i="2"/>
  <c r="P25" i="2"/>
  <c r="R27" i="2"/>
  <c r="P29" i="2"/>
  <c r="W29" i="2" s="1"/>
  <c r="K43" i="2" s="1"/>
  <c r="R31" i="2"/>
  <c r="D36" i="2"/>
  <c r="H36" i="2"/>
  <c r="L36" i="2"/>
  <c r="F38" i="2"/>
  <c r="J38" i="2"/>
  <c r="D40" i="2"/>
  <c r="H40" i="2"/>
  <c r="L40" i="2"/>
  <c r="F36" i="2"/>
  <c r="J36" i="2"/>
  <c r="G39" i="3"/>
  <c r="F40" i="3"/>
  <c r="J38" i="3"/>
  <c r="J40" i="3"/>
  <c r="K39" i="3"/>
  <c r="C39" i="3"/>
  <c r="J37" i="3"/>
  <c r="K37" i="3"/>
  <c r="G37" i="3"/>
  <c r="F38" i="3"/>
  <c r="G38" i="3"/>
  <c r="K38" i="3"/>
  <c r="E36" i="3"/>
  <c r="E40" i="3"/>
  <c r="I40" i="3"/>
  <c r="I36" i="3"/>
  <c r="M36" i="3"/>
  <c r="M40" i="3"/>
  <c r="D40" i="3"/>
  <c r="D36" i="3"/>
  <c r="D39" i="3"/>
  <c r="D37" i="3"/>
  <c r="D38" i="3"/>
  <c r="D35" i="3"/>
  <c r="H40" i="3"/>
  <c r="H36" i="3"/>
  <c r="H38" i="3"/>
  <c r="H35" i="3"/>
  <c r="H37" i="3"/>
  <c r="H39" i="3"/>
  <c r="L40" i="3"/>
  <c r="L36" i="3"/>
  <c r="L39" i="3"/>
  <c r="L37" i="3"/>
  <c r="L38" i="3"/>
  <c r="L35" i="3"/>
  <c r="C38" i="3"/>
  <c r="E37" i="3"/>
  <c r="I37" i="3"/>
  <c r="M37" i="3"/>
  <c r="F37" i="3"/>
  <c r="I35" i="3"/>
  <c r="M35" i="3"/>
  <c r="J36" i="3"/>
  <c r="I39" i="3"/>
  <c r="F35" i="3"/>
  <c r="J35" i="3"/>
  <c r="C36" i="3"/>
  <c r="G36" i="3"/>
  <c r="K36" i="3"/>
  <c r="E38" i="3"/>
  <c r="I38" i="3"/>
  <c r="M38" i="3"/>
  <c r="F39" i="3"/>
  <c r="J39" i="3"/>
  <c r="C40" i="3"/>
  <c r="G40" i="3"/>
  <c r="K40" i="3"/>
  <c r="E35" i="3"/>
  <c r="F36" i="3"/>
  <c r="C37" i="3"/>
  <c r="E39" i="3"/>
  <c r="M39" i="3"/>
  <c r="C35" i="3"/>
  <c r="G35" i="3"/>
  <c r="K35" i="3"/>
  <c r="U13" i="1"/>
  <c r="I26" i="1"/>
  <c r="D26" i="1"/>
  <c r="W29" i="11" l="1"/>
  <c r="K43" i="11" s="1"/>
  <c r="J34" i="13" s="1"/>
  <c r="W22" i="10"/>
  <c r="D43" i="10" s="1"/>
  <c r="C33" i="13" s="1"/>
  <c r="W21" i="10"/>
  <c r="C43" i="10" s="1"/>
  <c r="B33" i="13" s="1"/>
  <c r="W21" i="7"/>
  <c r="C43" i="7" s="1"/>
  <c r="B30" i="13" s="1"/>
  <c r="W21" i="5"/>
  <c r="C43" i="5" s="1"/>
  <c r="B28" i="13" s="1"/>
  <c r="W26" i="4"/>
  <c r="H43" i="4" s="1"/>
  <c r="G27" i="13" s="1"/>
  <c r="W28" i="4"/>
  <c r="J43" i="4" s="1"/>
  <c r="I27" i="13" s="1"/>
  <c r="M45" i="3"/>
  <c r="L26" i="13"/>
  <c r="G45" i="3"/>
  <c r="F26" i="13"/>
  <c r="I45" i="3"/>
  <c r="H26" i="13"/>
  <c r="L45" i="3"/>
  <c r="K26" i="13"/>
  <c r="E45" i="3"/>
  <c r="D26" i="13"/>
  <c r="G26" i="13"/>
  <c r="H45" i="3"/>
  <c r="K45" i="3"/>
  <c r="J26" i="13"/>
  <c r="C45" i="3"/>
  <c r="B26" i="13"/>
  <c r="K45" i="2"/>
  <c r="J25" i="13"/>
  <c r="L45" i="2"/>
  <c r="K25" i="13"/>
  <c r="D45" i="2"/>
  <c r="C25" i="13"/>
  <c r="G45" i="2"/>
  <c r="F25" i="13"/>
  <c r="W31" i="12"/>
  <c r="M43" i="12" s="1"/>
  <c r="M45" i="12" s="1"/>
  <c r="W25" i="12"/>
  <c r="G43" i="12" s="1"/>
  <c r="F35" i="13" s="1"/>
  <c r="L42" i="12"/>
  <c r="D42" i="12"/>
  <c r="I42" i="12"/>
  <c r="E42" i="12"/>
  <c r="J42" i="12"/>
  <c r="M42" i="12"/>
  <c r="W26" i="12"/>
  <c r="H43" i="12" s="1"/>
  <c r="G35" i="13" s="1"/>
  <c r="W24" i="12"/>
  <c r="F43" i="12" s="1"/>
  <c r="E35" i="13" s="1"/>
  <c r="G42" i="12"/>
  <c r="H42" i="12"/>
  <c r="W30" i="12"/>
  <c r="L43" i="12" s="1"/>
  <c r="W27" i="12"/>
  <c r="I43" i="12" s="1"/>
  <c r="H35" i="13" s="1"/>
  <c r="W29" i="12"/>
  <c r="K43" i="12" s="1"/>
  <c r="J35" i="13" s="1"/>
  <c r="C42" i="12"/>
  <c r="W28" i="12"/>
  <c r="J43" i="12" s="1"/>
  <c r="W23" i="12"/>
  <c r="E43" i="12" s="1"/>
  <c r="D35" i="13" s="1"/>
  <c r="W22" i="12"/>
  <c r="D43" i="12" s="1"/>
  <c r="W21" i="12"/>
  <c r="C43" i="12" s="1"/>
  <c r="B35" i="13" s="1"/>
  <c r="K42" i="12"/>
  <c r="F42" i="12"/>
  <c r="W28" i="11"/>
  <c r="J43" i="11" s="1"/>
  <c r="I34" i="13" s="1"/>
  <c r="W25" i="11"/>
  <c r="G43" i="11" s="1"/>
  <c r="F34" i="13" s="1"/>
  <c r="W23" i="11"/>
  <c r="E43" i="11" s="1"/>
  <c r="D34" i="13" s="1"/>
  <c r="W21" i="11"/>
  <c r="C43" i="11" s="1"/>
  <c r="B34" i="13" s="1"/>
  <c r="H42" i="11"/>
  <c r="E42" i="11"/>
  <c r="E45" i="11" s="1"/>
  <c r="W27" i="11"/>
  <c r="I43" i="11" s="1"/>
  <c r="H34" i="13" s="1"/>
  <c r="C42" i="11"/>
  <c r="C45" i="11" s="1"/>
  <c r="W31" i="11"/>
  <c r="M43" i="11" s="1"/>
  <c r="J42" i="11"/>
  <c r="J45" i="11" s="1"/>
  <c r="L42" i="11"/>
  <c r="W26" i="11"/>
  <c r="H43" i="11" s="1"/>
  <c r="K42" i="11"/>
  <c r="K45" i="11" s="1"/>
  <c r="F42" i="11"/>
  <c r="I42" i="11"/>
  <c r="W22" i="11"/>
  <c r="D43" i="11" s="1"/>
  <c r="W30" i="11"/>
  <c r="L43" i="11" s="1"/>
  <c r="W24" i="11"/>
  <c r="F43" i="11" s="1"/>
  <c r="E34" i="13" s="1"/>
  <c r="G42" i="11"/>
  <c r="W28" i="10"/>
  <c r="J43" i="10" s="1"/>
  <c r="I33" i="13" s="1"/>
  <c r="G42" i="10"/>
  <c r="M42" i="10"/>
  <c r="E42" i="10"/>
  <c r="W29" i="10"/>
  <c r="K43" i="10" s="1"/>
  <c r="W26" i="10"/>
  <c r="H43" i="10" s="1"/>
  <c r="G33" i="13" s="1"/>
  <c r="W31" i="10"/>
  <c r="M43" i="10" s="1"/>
  <c r="L33" i="13" s="1"/>
  <c r="W24" i="10"/>
  <c r="F43" i="10" s="1"/>
  <c r="E33" i="13" s="1"/>
  <c r="J45" i="10"/>
  <c r="K45" i="10"/>
  <c r="F42" i="10"/>
  <c r="H42" i="10"/>
  <c r="W30" i="10"/>
  <c r="L43" i="10" s="1"/>
  <c r="W27" i="10"/>
  <c r="I43" i="10" s="1"/>
  <c r="W23" i="10"/>
  <c r="E43" i="10" s="1"/>
  <c r="D33" i="13" s="1"/>
  <c r="W25" i="10"/>
  <c r="G43" i="10" s="1"/>
  <c r="F33" i="13" s="1"/>
  <c r="W21" i="9"/>
  <c r="C43" i="9" s="1"/>
  <c r="B32" i="13" s="1"/>
  <c r="W28" i="9"/>
  <c r="J43" i="9" s="1"/>
  <c r="J45" i="9" s="1"/>
  <c r="W25" i="9"/>
  <c r="G43" i="9" s="1"/>
  <c r="F32" i="13" s="1"/>
  <c r="W22" i="9"/>
  <c r="D43" i="9" s="1"/>
  <c r="C32" i="13" s="1"/>
  <c r="W30" i="9"/>
  <c r="L43" i="9" s="1"/>
  <c r="K32" i="13" s="1"/>
  <c r="W24" i="9"/>
  <c r="F43" i="9" s="1"/>
  <c r="E32" i="13" s="1"/>
  <c r="H42" i="9"/>
  <c r="F42" i="9"/>
  <c r="E42" i="9"/>
  <c r="J42" i="9"/>
  <c r="D42" i="9"/>
  <c r="D45" i="9" s="1"/>
  <c r="W27" i="9"/>
  <c r="I43" i="9" s="1"/>
  <c r="H32" i="13" s="1"/>
  <c r="W29" i="9"/>
  <c r="K43" i="9" s="1"/>
  <c r="J32" i="13" s="1"/>
  <c r="K42" i="9"/>
  <c r="W31" i="9"/>
  <c r="M43" i="9" s="1"/>
  <c r="I42" i="9"/>
  <c r="I45" i="9" s="1"/>
  <c r="W23" i="9"/>
  <c r="E43" i="9" s="1"/>
  <c r="G42" i="9"/>
  <c r="L42" i="9"/>
  <c r="W26" i="9"/>
  <c r="H43" i="9" s="1"/>
  <c r="C42" i="9"/>
  <c r="W21" i="8"/>
  <c r="C43" i="8" s="1"/>
  <c r="B31" i="13" s="1"/>
  <c r="W25" i="8"/>
  <c r="G43" i="8" s="1"/>
  <c r="F31" i="13" s="1"/>
  <c r="W30" i="8"/>
  <c r="L43" i="8" s="1"/>
  <c r="K31" i="13" s="1"/>
  <c r="W26" i="8"/>
  <c r="H43" i="8" s="1"/>
  <c r="W23" i="8"/>
  <c r="E43" i="8" s="1"/>
  <c r="D31" i="13" s="1"/>
  <c r="F42" i="8"/>
  <c r="D42" i="8"/>
  <c r="W31" i="8"/>
  <c r="M43" i="8" s="1"/>
  <c r="L31" i="13" s="1"/>
  <c r="W27" i="8"/>
  <c r="I43" i="8" s="1"/>
  <c r="G42" i="8"/>
  <c r="M42" i="8"/>
  <c r="E42" i="8"/>
  <c r="W28" i="8"/>
  <c r="J43" i="8" s="1"/>
  <c r="W24" i="8"/>
  <c r="F43" i="8" s="1"/>
  <c r="E31" i="13" s="1"/>
  <c r="L42" i="8"/>
  <c r="L45" i="8" s="1"/>
  <c r="W22" i="8"/>
  <c r="D43" i="8" s="1"/>
  <c r="C31" i="13" s="1"/>
  <c r="K42" i="8"/>
  <c r="C42" i="8"/>
  <c r="W29" i="8"/>
  <c r="K43" i="8" s="1"/>
  <c r="J31" i="13" s="1"/>
  <c r="I42" i="8"/>
  <c r="W29" i="7"/>
  <c r="K43" i="7" s="1"/>
  <c r="J30" i="13" s="1"/>
  <c r="L42" i="7"/>
  <c r="J42" i="7"/>
  <c r="F42" i="7"/>
  <c r="D42" i="7"/>
  <c r="I42" i="7"/>
  <c r="H42" i="7"/>
  <c r="W26" i="7"/>
  <c r="H43" i="7" s="1"/>
  <c r="H45" i="7" s="1"/>
  <c r="W22" i="7"/>
  <c r="D43" i="7" s="1"/>
  <c r="C30" i="13" s="1"/>
  <c r="W27" i="7"/>
  <c r="I43" i="7" s="1"/>
  <c r="K42" i="7"/>
  <c r="G42" i="7"/>
  <c r="C42" i="7"/>
  <c r="C45" i="7" s="1"/>
  <c r="M42" i="7"/>
  <c r="W31" i="7"/>
  <c r="M43" i="7" s="1"/>
  <c r="L30" i="13" s="1"/>
  <c r="W24" i="7"/>
  <c r="F43" i="7" s="1"/>
  <c r="E42" i="7"/>
  <c r="W30" i="7"/>
  <c r="L43" i="7" s="1"/>
  <c r="W25" i="7"/>
  <c r="G43" i="7" s="1"/>
  <c r="F30" i="13" s="1"/>
  <c r="W28" i="7"/>
  <c r="J43" i="7" s="1"/>
  <c r="I30" i="13" s="1"/>
  <c r="W23" i="7"/>
  <c r="E43" i="7" s="1"/>
  <c r="D30" i="13" s="1"/>
  <c r="W21" i="6"/>
  <c r="C43" i="6" s="1"/>
  <c r="B29" i="13" s="1"/>
  <c r="W25" i="6"/>
  <c r="G43" i="6" s="1"/>
  <c r="W30" i="6"/>
  <c r="L43" i="6" s="1"/>
  <c r="K29" i="13" s="1"/>
  <c r="W27" i="6"/>
  <c r="I43" i="6" s="1"/>
  <c r="H29" i="13" s="1"/>
  <c r="W29" i="6"/>
  <c r="K43" i="6" s="1"/>
  <c r="J29" i="13" s="1"/>
  <c r="W24" i="6"/>
  <c r="F43" i="6" s="1"/>
  <c r="E29" i="13" s="1"/>
  <c r="F42" i="6"/>
  <c r="E42" i="6"/>
  <c r="M42" i="6"/>
  <c r="K42" i="6"/>
  <c r="L42" i="6"/>
  <c r="L45" i="6" s="1"/>
  <c r="W26" i="6"/>
  <c r="H43" i="6" s="1"/>
  <c r="W23" i="6"/>
  <c r="E43" i="6" s="1"/>
  <c r="D29" i="13" s="1"/>
  <c r="J42" i="6"/>
  <c r="W22" i="6"/>
  <c r="D43" i="6" s="1"/>
  <c r="C29" i="13" s="1"/>
  <c r="G42" i="6"/>
  <c r="C42" i="6"/>
  <c r="D42" i="6"/>
  <c r="W31" i="6"/>
  <c r="M43" i="6" s="1"/>
  <c r="I42" i="6"/>
  <c r="I45" i="6" s="1"/>
  <c r="W28" i="6"/>
  <c r="J43" i="6" s="1"/>
  <c r="I29" i="13" s="1"/>
  <c r="W24" i="5"/>
  <c r="F43" i="5" s="1"/>
  <c r="W31" i="5"/>
  <c r="M43" i="5" s="1"/>
  <c r="L28" i="13" s="1"/>
  <c r="W23" i="5"/>
  <c r="E43" i="5" s="1"/>
  <c r="D28" i="13" s="1"/>
  <c r="W27" i="5"/>
  <c r="I43" i="5" s="1"/>
  <c r="H28" i="13" s="1"/>
  <c r="M42" i="5"/>
  <c r="E42" i="5"/>
  <c r="J42" i="5"/>
  <c r="L42" i="5"/>
  <c r="I42" i="5"/>
  <c r="M45" i="5"/>
  <c r="W25" i="5"/>
  <c r="G43" i="5" s="1"/>
  <c r="F28" i="13" s="1"/>
  <c r="W26" i="5"/>
  <c r="H43" i="5" s="1"/>
  <c r="G28" i="13" s="1"/>
  <c r="G42" i="5"/>
  <c r="F42" i="5"/>
  <c r="W28" i="5"/>
  <c r="J43" i="5" s="1"/>
  <c r="I28" i="13" s="1"/>
  <c r="W29" i="5"/>
  <c r="K43" i="5" s="1"/>
  <c r="J28" i="13" s="1"/>
  <c r="H42" i="5"/>
  <c r="W30" i="5"/>
  <c r="L43" i="5" s="1"/>
  <c r="K28" i="13" s="1"/>
  <c r="W22" i="5"/>
  <c r="D43" i="5" s="1"/>
  <c r="K42" i="5"/>
  <c r="C42" i="5"/>
  <c r="C45" i="5" s="1"/>
  <c r="W21" i="4"/>
  <c r="C43" i="4" s="1"/>
  <c r="B27" i="13" s="1"/>
  <c r="E42" i="4"/>
  <c r="M42" i="4"/>
  <c r="K42" i="4"/>
  <c r="C42" i="4"/>
  <c r="G42" i="4"/>
  <c r="W23" i="4"/>
  <c r="E43" i="4" s="1"/>
  <c r="E45" i="4" s="1"/>
  <c r="W24" i="4"/>
  <c r="F43" i="4" s="1"/>
  <c r="E27" i="13" s="1"/>
  <c r="J42" i="4"/>
  <c r="J45" i="4" s="1"/>
  <c r="F42" i="4"/>
  <c r="H42" i="4"/>
  <c r="H45" i="4" s="1"/>
  <c r="W29" i="4"/>
  <c r="K43" i="4" s="1"/>
  <c r="L42" i="4"/>
  <c r="L45" i="4" s="1"/>
  <c r="W31" i="4"/>
  <c r="M43" i="4" s="1"/>
  <c r="I42" i="4"/>
  <c r="I45" i="4" s="1"/>
  <c r="W25" i="4"/>
  <c r="G43" i="4" s="1"/>
  <c r="F27" i="13" s="1"/>
  <c r="D42" i="4"/>
  <c r="W30" i="4"/>
  <c r="L43" i="4" s="1"/>
  <c r="K27" i="13" s="1"/>
  <c r="W22" i="4"/>
  <c r="D43" i="4" s="1"/>
  <c r="C27" i="13" s="1"/>
  <c r="W31" i="2"/>
  <c r="M43" i="2" s="1"/>
  <c r="W23" i="2"/>
  <c r="E43" i="2" s="1"/>
  <c r="W24" i="2"/>
  <c r="F43" i="2" s="1"/>
  <c r="W21" i="2"/>
  <c r="C43" i="2" s="1"/>
  <c r="C45" i="2" s="1"/>
  <c r="G42" i="2"/>
  <c r="K42" i="2"/>
  <c r="C42" i="2"/>
  <c r="W26" i="2"/>
  <c r="H43" i="2" s="1"/>
  <c r="J42" i="2"/>
  <c r="H42" i="2"/>
  <c r="W27" i="2"/>
  <c r="I43" i="2" s="1"/>
  <c r="F42" i="2"/>
  <c r="D42" i="2"/>
  <c r="M42" i="2"/>
  <c r="E42" i="2"/>
  <c r="L42" i="2"/>
  <c r="W28" i="2"/>
  <c r="J43" i="2" s="1"/>
  <c r="I42" i="2"/>
  <c r="G42" i="3"/>
  <c r="F42" i="3"/>
  <c r="C42" i="3"/>
  <c r="L42" i="3"/>
  <c r="M42" i="3"/>
  <c r="I42" i="3"/>
  <c r="E42" i="3"/>
  <c r="K42" i="3"/>
  <c r="J42" i="3"/>
  <c r="H42" i="3"/>
  <c r="D42" i="3"/>
  <c r="J45" i="12" l="1"/>
  <c r="I35" i="13"/>
  <c r="L45" i="12"/>
  <c r="K35" i="13"/>
  <c r="D45" i="12"/>
  <c r="C35" i="13"/>
  <c r="K45" i="12"/>
  <c r="M45" i="11"/>
  <c r="L34" i="13"/>
  <c r="D45" i="11"/>
  <c r="C34" i="13"/>
  <c r="H45" i="11"/>
  <c r="G34" i="13"/>
  <c r="C45" i="10"/>
  <c r="I45" i="10"/>
  <c r="H33" i="13"/>
  <c r="L45" i="10"/>
  <c r="K33" i="13"/>
  <c r="D45" i="10"/>
  <c r="E45" i="9"/>
  <c r="D32" i="13"/>
  <c r="H45" i="9"/>
  <c r="G32" i="13"/>
  <c r="L45" i="9"/>
  <c r="M45" i="9"/>
  <c r="L32" i="13"/>
  <c r="G45" i="9"/>
  <c r="C45" i="9"/>
  <c r="H45" i="8"/>
  <c r="G31" i="13"/>
  <c r="J45" i="8"/>
  <c r="I31" i="13"/>
  <c r="F45" i="7"/>
  <c r="E30" i="13"/>
  <c r="K45" i="7"/>
  <c r="L45" i="7"/>
  <c r="K30" i="13"/>
  <c r="I45" i="7"/>
  <c r="H30" i="13"/>
  <c r="G45" i="6"/>
  <c r="H45" i="6"/>
  <c r="G29" i="13"/>
  <c r="M45" i="6"/>
  <c r="L29" i="13"/>
  <c r="C45" i="6"/>
  <c r="F45" i="5"/>
  <c r="E45" i="5"/>
  <c r="D45" i="5"/>
  <c r="C28" i="13"/>
  <c r="G45" i="5"/>
  <c r="K45" i="4"/>
  <c r="J27" i="13"/>
  <c r="M45" i="4"/>
  <c r="L27" i="13"/>
  <c r="D25" i="13"/>
  <c r="E45" i="2"/>
  <c r="J45" i="2"/>
  <c r="I25" i="13"/>
  <c r="L25" i="13"/>
  <c r="M45" i="2"/>
  <c r="H45" i="2"/>
  <c r="G25" i="13"/>
  <c r="H25" i="13"/>
  <c r="I45" i="2"/>
  <c r="F45" i="2"/>
  <c r="E25" i="13"/>
  <c r="F45" i="12"/>
  <c r="G45" i="12"/>
  <c r="H45" i="12"/>
  <c r="E45" i="12"/>
  <c r="I45" i="12"/>
  <c r="C45" i="12"/>
  <c r="G45" i="11"/>
  <c r="I45" i="11"/>
  <c r="L45" i="11"/>
  <c r="F45" i="11"/>
  <c r="E45" i="10"/>
  <c r="H45" i="10"/>
  <c r="M45" i="10"/>
  <c r="F45" i="10"/>
  <c r="G45" i="10"/>
  <c r="F45" i="9"/>
  <c r="K45" i="9"/>
  <c r="C45" i="8"/>
  <c r="G45" i="8"/>
  <c r="M45" i="8"/>
  <c r="D45" i="8"/>
  <c r="F45" i="8"/>
  <c r="K45" i="8"/>
  <c r="I45" i="8"/>
  <c r="E45" i="8"/>
  <c r="D45" i="7"/>
  <c r="M45" i="7"/>
  <c r="J45" i="7"/>
  <c r="E45" i="7"/>
  <c r="G45" i="7"/>
  <c r="F45" i="6"/>
  <c r="E45" i="6"/>
  <c r="D45" i="6"/>
  <c r="J45" i="6"/>
  <c r="K45" i="6"/>
  <c r="K45" i="5"/>
  <c r="I45" i="5"/>
  <c r="L45" i="5"/>
  <c r="J45" i="5"/>
  <c r="H45" i="5"/>
  <c r="C45" i="4"/>
  <c r="D45" i="4"/>
  <c r="F45" i="4"/>
  <c r="G45" i="4"/>
</calcChain>
</file>

<file path=xl/sharedStrings.xml><?xml version="1.0" encoding="utf-8"?>
<sst xmlns="http://schemas.openxmlformats.org/spreadsheetml/2006/main" count="905" uniqueCount="51">
  <si>
    <t>Element Types</t>
  </si>
  <si>
    <t>Fire</t>
  </si>
  <si>
    <t>Ice</t>
  </si>
  <si>
    <t>Water</t>
  </si>
  <si>
    <t>Thunder</t>
  </si>
  <si>
    <t>Wind</t>
  </si>
  <si>
    <t>Earth</t>
  </si>
  <si>
    <t>Time</t>
  </si>
  <si>
    <t>Cyber</t>
  </si>
  <si>
    <t>Bio</t>
  </si>
  <si>
    <t>Darkness</t>
  </si>
  <si>
    <t>Holy</t>
  </si>
  <si>
    <t>Attacking Element</t>
  </si>
  <si>
    <t>Defending Element</t>
  </si>
  <si>
    <t>Resist</t>
  </si>
  <si>
    <t>Neutral</t>
  </si>
  <si>
    <t>Super</t>
  </si>
  <si>
    <t>Offensive Stats</t>
  </si>
  <si>
    <t>Defensive Stats</t>
  </si>
  <si>
    <t>resist</t>
  </si>
  <si>
    <t>neutral</t>
  </si>
  <si>
    <t>super</t>
  </si>
  <si>
    <t>Null</t>
  </si>
  <si>
    <t>null</t>
  </si>
  <si>
    <t>D Score</t>
  </si>
  <si>
    <t>O Score</t>
  </si>
  <si>
    <t>Overall</t>
  </si>
  <si>
    <t>Fire Mix</t>
  </si>
  <si>
    <t>resist*2</t>
  </si>
  <si>
    <t>super*2</t>
  </si>
  <si>
    <t>Resist*2</t>
  </si>
  <si>
    <t>Super*2</t>
  </si>
  <si>
    <t>Ice Mix</t>
  </si>
  <si>
    <t>Defense Table</t>
  </si>
  <si>
    <t>Offense Table</t>
  </si>
  <si>
    <t>Water Mix</t>
  </si>
  <si>
    <t>Thunder Mix</t>
  </si>
  <si>
    <t>Wind Mix</t>
  </si>
  <si>
    <t>Earth Mix</t>
  </si>
  <si>
    <t>Time Mix</t>
  </si>
  <si>
    <t>Cyber Mix</t>
  </si>
  <si>
    <t>Bio Mix</t>
  </si>
  <si>
    <t>Darkness Mix</t>
  </si>
  <si>
    <t>Holy Mix</t>
  </si>
  <si>
    <t>Summary</t>
  </si>
  <si>
    <t>If any changes are desired, edit the effectiveness table
in the 'Single' sheet</t>
  </si>
  <si>
    <t>Unmixed</t>
  </si>
  <si>
    <t>-</t>
  </si>
  <si>
    <t>Offensive Scores</t>
  </si>
  <si>
    <t>Defensive Scores</t>
  </si>
  <si>
    <t>Weighted Overall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</si>
</sst>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N25" sqref="N25"/>
    </sheetView>
  </sheetViews>
  <sheetFormatPr defaultRowHeight="15" x14ac:dyDescent="0.25"/>
  <sheetData>
    <row r="1" spans="1:12" ht="21" x14ac:dyDescent="0.35">
      <c r="A1" s="20" t="s">
        <v>44</v>
      </c>
      <c r="B1" s="20"/>
      <c r="C1" s="20"/>
    </row>
    <row r="2" spans="1:12" ht="30" customHeight="1" x14ac:dyDescent="0.25">
      <c r="A2" s="21" t="s">
        <v>45</v>
      </c>
      <c r="B2" s="21"/>
      <c r="C2" s="21"/>
      <c r="D2" s="21"/>
      <c r="E2" s="21"/>
      <c r="F2" s="21"/>
    </row>
    <row r="5" spans="1:12" x14ac:dyDescent="0.25">
      <c r="A5" s="19" t="s">
        <v>50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A6" s="5"/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6</v>
      </c>
      <c r="H6" s="16" t="s">
        <v>7</v>
      </c>
      <c r="I6" s="16" t="s">
        <v>8</v>
      </c>
      <c r="J6" s="16" t="s">
        <v>9</v>
      </c>
      <c r="K6" s="16" t="s">
        <v>10</v>
      </c>
      <c r="L6" s="16" t="s">
        <v>11</v>
      </c>
    </row>
    <row r="7" spans="1:12" x14ac:dyDescent="0.25">
      <c r="A7" s="17" t="s">
        <v>46</v>
      </c>
      <c r="B7" s="14">
        <f>50*(B24/AVERAGE($B$24:$L$35) + B41/AVERAGE($B$41:$L$52))</f>
        <v>127.91039122576827</v>
      </c>
      <c r="C7" s="14">
        <f t="shared" ref="C7:L7" si="0">50*(C24/AVERAGE($B$24:$L$35) + C41/AVERAGE($B$41:$L$52))</f>
        <v>-96.48181786442899</v>
      </c>
      <c r="D7" s="14">
        <f t="shared" si="0"/>
        <v>127.91039122576827</v>
      </c>
      <c r="E7" s="14">
        <f t="shared" si="0"/>
        <v>100.15881201828071</v>
      </c>
      <c r="F7" s="14">
        <f t="shared" si="0"/>
        <v>212.65165923988923</v>
      </c>
      <c r="G7" s="14">
        <f t="shared" si="0"/>
        <v>176.15130015798277</v>
      </c>
      <c r="H7" s="14">
        <f t="shared" si="0"/>
        <v>137.16091762826409</v>
      </c>
      <c r="I7" s="14">
        <f t="shared" si="0"/>
        <v>138.87397807317075</v>
      </c>
      <c r="J7" s="14">
        <f t="shared" si="0"/>
        <v>139.30832898709494</v>
      </c>
      <c r="K7" s="14">
        <f t="shared" si="0"/>
        <v>-9.6848773164200299</v>
      </c>
      <c r="L7" s="14">
        <f t="shared" si="0"/>
        <v>163.72552612971208</v>
      </c>
    </row>
    <row r="8" spans="1:12" x14ac:dyDescent="0.25">
      <c r="A8" s="18" t="s">
        <v>1</v>
      </c>
      <c r="B8" s="15" t="s">
        <v>47</v>
      </c>
      <c r="C8" s="14">
        <f t="shared" ref="B8:L8" si="1">50*(C25/AVERAGE($B$24:$L$35) + C42/AVERAGE($B$41:$L$52))</f>
        <v>-31.480661454296367</v>
      </c>
      <c r="D8" s="14">
        <f t="shared" si="1"/>
        <v>157.06356534272484</v>
      </c>
      <c r="E8" s="14">
        <f t="shared" si="1"/>
        <v>88.390517285805743</v>
      </c>
      <c r="F8" s="14">
        <f t="shared" si="1"/>
        <v>150.33590977727332</v>
      </c>
      <c r="G8" s="14">
        <f t="shared" si="1"/>
        <v>271.51864543759001</v>
      </c>
      <c r="H8" s="14">
        <f t="shared" si="1"/>
        <v>129.22194814598288</v>
      </c>
      <c r="I8" s="14">
        <f t="shared" si="1"/>
        <v>136.41510117890232</v>
      </c>
      <c r="J8" s="14">
        <f t="shared" si="1"/>
        <v>269.74159104990747</v>
      </c>
      <c r="K8" s="14">
        <f t="shared" si="1"/>
        <v>-44.935972585199437</v>
      </c>
      <c r="L8" s="14">
        <f t="shared" si="1"/>
        <v>113.52408515992929</v>
      </c>
    </row>
    <row r="9" spans="1:12" x14ac:dyDescent="0.25">
      <c r="A9" s="18" t="s">
        <v>2</v>
      </c>
      <c r="B9" s="14">
        <f t="shared" ref="B9:L9" si="2">50*(B26/AVERAGE($B$24:$L$35) + B43/AVERAGE($B$41:$L$52))</f>
        <v>-31.480661454296367</v>
      </c>
      <c r="C9" s="15" t="s">
        <v>47</v>
      </c>
      <c r="D9" s="14">
        <f t="shared" si="2"/>
        <v>-76.797196024774522</v>
      </c>
      <c r="E9" s="14">
        <f t="shared" si="2"/>
        <v>-140.98514037139262</v>
      </c>
      <c r="F9" s="14">
        <f t="shared" si="2"/>
        <v>-0.93099493493591923</v>
      </c>
      <c r="G9" s="14">
        <f t="shared" si="2"/>
        <v>-8.1241479678554107</v>
      </c>
      <c r="H9" s="14">
        <f t="shared" si="2"/>
        <v>-125.28727738533905</v>
      </c>
      <c r="I9" s="14">
        <f t="shared" si="2"/>
        <v>-93.426053945763982</v>
      </c>
      <c r="J9" s="14">
        <f t="shared" si="2"/>
        <v>-3.6390442575543913</v>
      </c>
      <c r="K9" s="14">
        <f t="shared" si="2"/>
        <v>-299.44519811652128</v>
      </c>
      <c r="L9" s="14">
        <f t="shared" si="2"/>
        <v>-148.17829340431209</v>
      </c>
    </row>
    <row r="10" spans="1:12" x14ac:dyDescent="0.25">
      <c r="A10" s="18" t="s">
        <v>3</v>
      </c>
      <c r="B10" s="14">
        <f t="shared" ref="B10:L10" si="3">50*(B27/AVERAGE($B$24:$L$35) + B44/AVERAGE($B$41:$L$52))</f>
        <v>157.06356534272484</v>
      </c>
      <c r="C10" s="14">
        <f t="shared" si="3"/>
        <v>-76.797196024774522</v>
      </c>
      <c r="D10" s="15" t="s">
        <v>47</v>
      </c>
      <c r="E10" s="14">
        <f t="shared" si="3"/>
        <v>129.68744561345079</v>
      </c>
      <c r="F10" s="14">
        <f t="shared" si="3"/>
        <v>122.95979004799929</v>
      </c>
      <c r="G10" s="14">
        <f t="shared" si="3"/>
        <v>260.30588616183746</v>
      </c>
      <c r="H10" s="14">
        <f t="shared" si="3"/>
        <v>81.19736425288626</v>
      </c>
      <c r="I10" s="14">
        <f t="shared" si="3"/>
        <v>211.81580480127295</v>
      </c>
      <c r="J10" s="14">
        <f t="shared" si="3"/>
        <v>236.94937267539652</v>
      </c>
      <c r="K10" s="14">
        <f t="shared" si="3"/>
        <v>-14.851803533306922</v>
      </c>
      <c r="L10" s="14">
        <f t="shared" si="3"/>
        <v>126.97939629083233</v>
      </c>
    </row>
    <row r="11" spans="1:12" x14ac:dyDescent="0.25">
      <c r="A11" s="18" t="s">
        <v>4</v>
      </c>
      <c r="B11" s="14">
        <f t="shared" ref="B11:L11" si="4">50*(B28/AVERAGE($B$24:$L$35) + B45/AVERAGE($B$41:$L$52))</f>
        <v>88.390517285805743</v>
      </c>
      <c r="C11" s="14">
        <f t="shared" si="4"/>
        <v>-140.98514037139262</v>
      </c>
      <c r="D11" s="14">
        <f t="shared" si="4"/>
        <v>129.68744561345079</v>
      </c>
      <c r="E11" s="15" t="s">
        <v>47</v>
      </c>
      <c r="F11" s="14">
        <f t="shared" si="4"/>
        <v>251.33567874123543</v>
      </c>
      <c r="G11" s="14">
        <f t="shared" si="4"/>
        <v>184.90518253946686</v>
      </c>
      <c r="H11" s="14">
        <f t="shared" si="4"/>
        <v>115.76663701507979</v>
      </c>
      <c r="I11" s="14">
        <f t="shared" si="4"/>
        <v>161.54866905302586</v>
      </c>
      <c r="J11" s="14">
        <f t="shared" si="4"/>
        <v>146.31630353444027</v>
      </c>
      <c r="K11" s="14">
        <f t="shared" si="4"/>
        <v>-76.331698557306552</v>
      </c>
      <c r="L11" s="14">
        <f t="shared" si="4"/>
        <v>168.74182208594536</v>
      </c>
    </row>
    <row r="12" spans="1:12" x14ac:dyDescent="0.25">
      <c r="A12" s="18" t="s">
        <v>5</v>
      </c>
      <c r="B12" s="14">
        <f t="shared" ref="B12:L12" si="5">50*(B29/AVERAGE($B$24:$L$35) + B46/AVERAGE($B$41:$L$52))</f>
        <v>150.33590977727332</v>
      </c>
      <c r="C12" s="14">
        <f t="shared" si="5"/>
        <v>-0.93099493493591923</v>
      </c>
      <c r="D12" s="14">
        <f t="shared" si="5"/>
        <v>122.95979004799929</v>
      </c>
      <c r="E12" s="14">
        <f t="shared" si="5"/>
        <v>251.33567874123543</v>
      </c>
      <c r="F12" s="15" t="s">
        <v>47</v>
      </c>
      <c r="G12" s="14">
        <f t="shared" si="5"/>
        <v>226.20211086711191</v>
      </c>
      <c r="H12" s="14">
        <f t="shared" si="5"/>
        <v>267.03354172728899</v>
      </c>
      <c r="I12" s="14">
        <f t="shared" si="5"/>
        <v>95.118172851257256</v>
      </c>
      <c r="J12" s="14">
        <f t="shared" si="5"/>
        <v>129.68744561345079</v>
      </c>
      <c r="K12" s="14">
        <f t="shared" si="5"/>
        <v>3.5541087753651004</v>
      </c>
      <c r="L12" s="14">
        <f t="shared" si="5"/>
        <v>205.55364670328942</v>
      </c>
    </row>
    <row r="13" spans="1:12" x14ac:dyDescent="0.25">
      <c r="A13" s="18" t="s">
        <v>6</v>
      </c>
      <c r="B13" s="14">
        <f t="shared" ref="B13:L13" si="6">50*(B30/AVERAGE($B$24:$L$35) + B47/AVERAGE($B$41:$L$52))</f>
        <v>271.51864543759001</v>
      </c>
      <c r="C13" s="14">
        <f t="shared" si="6"/>
        <v>-8.1241479678554107</v>
      </c>
      <c r="D13" s="14">
        <f t="shared" si="6"/>
        <v>260.30588616183746</v>
      </c>
      <c r="E13" s="14">
        <f t="shared" si="6"/>
        <v>184.90518253946686</v>
      </c>
      <c r="F13" s="14">
        <f t="shared" si="6"/>
        <v>226.20211086711191</v>
      </c>
      <c r="G13" s="15" t="s">
        <v>47</v>
      </c>
      <c r="H13" s="14">
        <f t="shared" si="6"/>
        <v>219.00895783419244</v>
      </c>
      <c r="I13" s="14">
        <f t="shared" si="6"/>
        <v>250.87018127376751</v>
      </c>
      <c r="J13" s="14">
        <f t="shared" si="6"/>
        <v>336.17208725167609</v>
      </c>
      <c r="K13" s="14">
        <f t="shared" si="6"/>
        <v>10.281764340816624</v>
      </c>
      <c r="L13" s="14">
        <f t="shared" si="6"/>
        <v>161.54866905302586</v>
      </c>
    </row>
    <row r="14" spans="1:12" x14ac:dyDescent="0.25">
      <c r="A14" s="18" t="s">
        <v>7</v>
      </c>
      <c r="B14" s="14">
        <f t="shared" ref="B14:L14" si="7">50*(B31/AVERAGE($B$24:$L$35) + B48/AVERAGE($B$41:$L$52))</f>
        <v>129.22194814598288</v>
      </c>
      <c r="C14" s="14">
        <f t="shared" si="7"/>
        <v>-125.28727738533905</v>
      </c>
      <c r="D14" s="14">
        <f t="shared" si="7"/>
        <v>81.19736425288626</v>
      </c>
      <c r="E14" s="14">
        <f t="shared" si="7"/>
        <v>115.76663701507979</v>
      </c>
      <c r="F14" s="14">
        <f t="shared" si="7"/>
        <v>267.03354172728899</v>
      </c>
      <c r="G14" s="14">
        <f t="shared" si="7"/>
        <v>219.00895783419244</v>
      </c>
      <c r="H14" s="15" t="s">
        <v>47</v>
      </c>
      <c r="I14" s="14">
        <f t="shared" si="7"/>
        <v>161.08317158555795</v>
      </c>
      <c r="J14" s="14">
        <f t="shared" si="7"/>
        <v>267.03354172728899</v>
      </c>
      <c r="K14" s="14">
        <f t="shared" si="7"/>
        <v>3.0886113078971378</v>
      </c>
      <c r="L14" s="14">
        <f t="shared" si="7"/>
        <v>184.43968507199892</v>
      </c>
    </row>
    <row r="15" spans="1:12" x14ac:dyDescent="0.25">
      <c r="A15" s="18" t="s">
        <v>8</v>
      </c>
      <c r="B15" s="14">
        <f t="shared" ref="B15:L15" si="8">50*(B32/AVERAGE($B$24:$L$35) + B49/AVERAGE($B$41:$L$52))</f>
        <v>136.41510117890232</v>
      </c>
      <c r="C15" s="14">
        <f t="shared" si="8"/>
        <v>-93.426053945763982</v>
      </c>
      <c r="D15" s="14">
        <f t="shared" si="8"/>
        <v>211.81580480127295</v>
      </c>
      <c r="E15" s="14">
        <f t="shared" si="8"/>
        <v>161.54866905302586</v>
      </c>
      <c r="F15" s="14">
        <f t="shared" si="8"/>
        <v>95.118172851257256</v>
      </c>
      <c r="G15" s="14">
        <f t="shared" si="8"/>
        <v>250.87018127376751</v>
      </c>
      <c r="H15" s="14">
        <f t="shared" si="8"/>
        <v>161.08317158555795</v>
      </c>
      <c r="I15" s="15" t="s">
        <v>47</v>
      </c>
      <c r="J15" s="14">
        <f t="shared" si="8"/>
        <v>230.22171710994499</v>
      </c>
      <c r="K15" s="14">
        <f t="shared" si="8"/>
        <v>-72.312092314473503</v>
      </c>
      <c r="L15" s="14">
        <f t="shared" si="8"/>
        <v>102.31132588417675</v>
      </c>
    </row>
    <row r="16" spans="1:12" x14ac:dyDescent="0.25">
      <c r="A16" s="18" t="s">
        <v>9</v>
      </c>
      <c r="B16" s="14">
        <f t="shared" ref="B16:L16" si="9">50*(B33/AVERAGE($B$24:$L$35) + B50/AVERAGE($B$41:$L$52))</f>
        <v>269.74159104990747</v>
      </c>
      <c r="C16" s="14">
        <f t="shared" si="9"/>
        <v>-3.6390442575543913</v>
      </c>
      <c r="D16" s="14">
        <f t="shared" si="9"/>
        <v>236.94937267539652</v>
      </c>
      <c r="E16" s="14">
        <f t="shared" si="9"/>
        <v>146.31630353444027</v>
      </c>
      <c r="F16" s="14">
        <f t="shared" si="9"/>
        <v>129.68744561345079</v>
      </c>
      <c r="G16" s="14">
        <f t="shared" si="9"/>
        <v>336.17208725167609</v>
      </c>
      <c r="H16" s="14">
        <f t="shared" si="9"/>
        <v>267.03354172728899</v>
      </c>
      <c r="I16" s="14">
        <f t="shared" si="9"/>
        <v>230.22171710994499</v>
      </c>
      <c r="J16" s="15" t="s">
        <v>47</v>
      </c>
      <c r="K16" s="14">
        <f t="shared" si="9"/>
        <v>-10.366699823005909</v>
      </c>
      <c r="L16" s="14">
        <f t="shared" si="9"/>
        <v>175.46947765139689</v>
      </c>
    </row>
    <row r="17" spans="1:14" x14ac:dyDescent="0.25">
      <c r="A17" s="18" t="s">
        <v>10</v>
      </c>
      <c r="B17" s="14">
        <f t="shared" ref="B17:L17" si="10">50*(B34/AVERAGE($B$24:$L$35) + B51/AVERAGE($B$41:$L$52))</f>
        <v>-44.935972585199437</v>
      </c>
      <c r="C17" s="14">
        <f t="shared" si="10"/>
        <v>-299.44519811652128</v>
      </c>
      <c r="D17" s="14">
        <f t="shared" si="10"/>
        <v>-14.851803533306922</v>
      </c>
      <c r="E17" s="14">
        <f t="shared" si="10"/>
        <v>-76.331698557306552</v>
      </c>
      <c r="F17" s="14">
        <f t="shared" si="10"/>
        <v>3.5541087753651004</v>
      </c>
      <c r="G17" s="14">
        <f t="shared" si="10"/>
        <v>10.281764340816624</v>
      </c>
      <c r="H17" s="14">
        <f t="shared" si="10"/>
        <v>3.0886113078971378</v>
      </c>
      <c r="I17" s="14">
        <f t="shared" si="10"/>
        <v>-72.312092314473503</v>
      </c>
      <c r="J17" s="14">
        <f t="shared" si="10"/>
        <v>-10.366699823005909</v>
      </c>
      <c r="K17" s="15" t="s">
        <v>47</v>
      </c>
      <c r="L17" s="14">
        <f t="shared" si="10"/>
        <v>44.851037103010164</v>
      </c>
    </row>
    <row r="18" spans="1:14" x14ac:dyDescent="0.25">
      <c r="A18" s="18" t="s">
        <v>11</v>
      </c>
      <c r="B18" s="14">
        <f t="shared" ref="B18:L18" si="11">50*(B35/AVERAGE($B$24:$L$35) + B52/AVERAGE($B$41:$L$52))</f>
        <v>113.52408515992929</v>
      </c>
      <c r="C18" s="14">
        <f t="shared" si="11"/>
        <v>-148.17829340431209</v>
      </c>
      <c r="D18" s="14">
        <f t="shared" si="11"/>
        <v>126.97939629083233</v>
      </c>
      <c r="E18" s="14">
        <f t="shared" si="11"/>
        <v>168.74182208594536</v>
      </c>
      <c r="F18" s="14">
        <f t="shared" si="11"/>
        <v>205.55364670328942</v>
      </c>
      <c r="G18" s="14">
        <f t="shared" si="11"/>
        <v>161.54866905302586</v>
      </c>
      <c r="H18" s="14">
        <f t="shared" si="11"/>
        <v>184.43968507199892</v>
      </c>
      <c r="I18" s="14">
        <f t="shared" si="11"/>
        <v>102.31132588417675</v>
      </c>
      <c r="J18" s="14">
        <f t="shared" si="11"/>
        <v>175.46947765139689</v>
      </c>
      <c r="K18" s="14">
        <f t="shared" si="11"/>
        <v>44.851037103010164</v>
      </c>
      <c r="L18" s="15" t="s">
        <v>47</v>
      </c>
      <c r="N18" s="13"/>
    </row>
    <row r="22" spans="1:14" x14ac:dyDescent="0.25">
      <c r="A22" s="19" t="s">
        <v>48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4" x14ac:dyDescent="0.25">
      <c r="A23" s="5"/>
      <c r="B23" s="16" t="s">
        <v>1</v>
      </c>
      <c r="C23" s="16" t="s">
        <v>2</v>
      </c>
      <c r="D23" s="16" t="s">
        <v>3</v>
      </c>
      <c r="E23" s="16" t="s">
        <v>4</v>
      </c>
      <c r="F23" s="16" t="s">
        <v>5</v>
      </c>
      <c r="G23" s="16" t="s">
        <v>6</v>
      </c>
      <c r="H23" s="16" t="s">
        <v>7</v>
      </c>
      <c r="I23" s="16" t="s">
        <v>8</v>
      </c>
      <c r="J23" s="16" t="s">
        <v>9</v>
      </c>
      <c r="K23" s="16" t="s">
        <v>10</v>
      </c>
      <c r="L23" s="16" t="s">
        <v>11</v>
      </c>
    </row>
    <row r="24" spans="1:14" x14ac:dyDescent="0.25">
      <c r="A24" s="17" t="s">
        <v>46</v>
      </c>
      <c r="B24" s="14">
        <f>Single!C27</f>
        <v>50</v>
      </c>
      <c r="C24" s="14">
        <f>Single!D27</f>
        <v>55.555555555555557</v>
      </c>
      <c r="D24" s="14">
        <f>Single!E27</f>
        <v>50</v>
      </c>
      <c r="E24" s="14">
        <f>Single!F27</f>
        <v>-6.25</v>
      </c>
      <c r="F24" s="14">
        <f>Single!G27</f>
        <v>12.5</v>
      </c>
      <c r="G24" s="14">
        <f>Single!H27</f>
        <v>22.222222222222221</v>
      </c>
      <c r="H24" s="14">
        <f>Single!I27</f>
        <v>68.75</v>
      </c>
      <c r="I24" s="14">
        <f>Single!J27</f>
        <v>72.222222222222214</v>
      </c>
      <c r="J24" s="14">
        <f>Single!K27</f>
        <v>31.25</v>
      </c>
      <c r="K24" s="14">
        <f>Single!L27</f>
        <v>22.222222222222221</v>
      </c>
      <c r="L24" s="14">
        <f>Single!M27</f>
        <v>38.888888888888893</v>
      </c>
    </row>
    <row r="25" spans="1:14" x14ac:dyDescent="0.25">
      <c r="A25" s="18" t="s">
        <v>1</v>
      </c>
      <c r="B25" s="15" t="s">
        <v>47</v>
      </c>
      <c r="C25" s="14">
        <f>'Fire Mix'!D$43</f>
        <v>145.45454545454547</v>
      </c>
      <c r="D25" s="14">
        <f>'Fire Mix'!E$43</f>
        <v>109.09090909090908</v>
      </c>
      <c r="E25" s="14">
        <f>'Fire Mix'!F$43</f>
        <v>95.454545454545453</v>
      </c>
      <c r="F25" s="14">
        <f>'Fire Mix'!G$43</f>
        <v>95.454545454545453</v>
      </c>
      <c r="G25" s="14">
        <f>'Fire Mix'!H$43</f>
        <v>131.81818181818181</v>
      </c>
      <c r="H25" s="14">
        <f>'Fire Mix'!I$43</f>
        <v>136.36363636363637</v>
      </c>
      <c r="I25" s="14">
        <f>'Fire Mix'!J$43</f>
        <v>109.09090909090908</v>
      </c>
      <c r="J25" s="14">
        <f>'Fire Mix'!K$43</f>
        <v>86.36363636363636</v>
      </c>
      <c r="K25" s="14">
        <f>'Fire Mix'!L$43</f>
        <v>118.18181818181816</v>
      </c>
      <c r="L25" s="14">
        <f>'Fire Mix'!M$43</f>
        <v>104.54545454545455</v>
      </c>
    </row>
    <row r="26" spans="1:14" x14ac:dyDescent="0.25">
      <c r="A26" s="18" t="s">
        <v>2</v>
      </c>
      <c r="B26" s="14">
        <f>'Ice Mix'!C$43</f>
        <v>145.45454545454547</v>
      </c>
      <c r="C26" s="15" t="s">
        <v>47</v>
      </c>
      <c r="D26" s="14">
        <f>'Ice Mix'!E$43</f>
        <v>95.454545454545453</v>
      </c>
      <c r="E26" s="14">
        <f>'Ice Mix'!F$43</f>
        <v>90.909090909090907</v>
      </c>
      <c r="F26" s="14">
        <f>'Ice Mix'!G$43</f>
        <v>81.818181818181813</v>
      </c>
      <c r="G26" s="14">
        <f>'Ice Mix'!H$43</f>
        <v>109.09090909090908</v>
      </c>
      <c r="H26" s="14">
        <f>'Ice Mix'!I$43</f>
        <v>122.72727272727273</v>
      </c>
      <c r="I26" s="14">
        <f>'Ice Mix'!J$43</f>
        <v>145.45454545454547</v>
      </c>
      <c r="J26" s="14">
        <f>'Ice Mix'!K$43</f>
        <v>118.18181818181816</v>
      </c>
      <c r="K26" s="14">
        <f>'Ice Mix'!L$43</f>
        <v>104.54545454545455</v>
      </c>
      <c r="L26" s="14">
        <f>'Ice Mix'!M$43</f>
        <v>118.18181818181816</v>
      </c>
    </row>
    <row r="27" spans="1:14" x14ac:dyDescent="0.25">
      <c r="A27" s="18" t="s">
        <v>3</v>
      </c>
      <c r="B27" s="14">
        <f>'Water Mix'!C$43</f>
        <v>109.09090909090908</v>
      </c>
      <c r="C27" s="14">
        <f>'Water Mix'!D$43</f>
        <v>95.454545454545453</v>
      </c>
      <c r="D27" s="15" t="s">
        <v>47</v>
      </c>
      <c r="E27" s="14">
        <f>'Water Mix'!F$43</f>
        <v>95.454545454545453</v>
      </c>
      <c r="F27" s="14">
        <f>'Water Mix'!G$43</f>
        <v>81.818181818181813</v>
      </c>
      <c r="G27" s="14">
        <f>'Water Mix'!H$43</f>
        <v>109.09090909090908</v>
      </c>
      <c r="H27" s="14">
        <f>'Water Mix'!I$43</f>
        <v>122.72727272727273</v>
      </c>
      <c r="I27" s="14">
        <f>'Water Mix'!J$43</f>
        <v>136.36363636363637</v>
      </c>
      <c r="J27" s="14">
        <f>'Water Mix'!K$43</f>
        <v>145.45454545454547</v>
      </c>
      <c r="K27" s="14">
        <f>'Water Mix'!L$43</f>
        <v>95.454545454545453</v>
      </c>
      <c r="L27" s="14">
        <f>'Water Mix'!M$43</f>
        <v>131.81818181818181</v>
      </c>
    </row>
    <row r="28" spans="1:14" x14ac:dyDescent="0.25">
      <c r="A28" s="18" t="s">
        <v>4</v>
      </c>
      <c r="B28" s="14">
        <f>'Thunder Mix'!C$43</f>
        <v>95.454545454545453</v>
      </c>
      <c r="C28" s="14">
        <f>'Thunder Mix'!D$43</f>
        <v>90.909090909090907</v>
      </c>
      <c r="D28" s="14">
        <f>'Thunder Mix'!E$43</f>
        <v>95.454545454545453</v>
      </c>
      <c r="E28" s="15" t="s">
        <v>47</v>
      </c>
      <c r="F28" s="14">
        <f>'Thunder Mix'!G$43</f>
        <v>90.909090909090907</v>
      </c>
      <c r="G28" s="14">
        <f>'Thunder Mix'!H$43</f>
        <v>81.818181818181813</v>
      </c>
      <c r="H28" s="14">
        <f>'Thunder Mix'!I$43</f>
        <v>109.09090909090908</v>
      </c>
      <c r="I28" s="14">
        <f>'Thunder Mix'!J$43</f>
        <v>118.18181818181816</v>
      </c>
      <c r="J28" s="14">
        <f>'Thunder Mix'!K$43</f>
        <v>45.454545454545446</v>
      </c>
      <c r="K28" s="14">
        <f>'Thunder Mix'!L$43</f>
        <v>54.54545454545454</v>
      </c>
      <c r="L28" s="14">
        <f>'Thunder Mix'!M$43</f>
        <v>90.909090909090907</v>
      </c>
    </row>
    <row r="29" spans="1:14" x14ac:dyDescent="0.25">
      <c r="A29" s="18" t="s">
        <v>5</v>
      </c>
      <c r="B29" s="14">
        <f>'Wind Mix'!C$43</f>
        <v>95.454545454545453</v>
      </c>
      <c r="C29" s="14">
        <f>'Wind Mix'!D$43</f>
        <v>81.818181818181813</v>
      </c>
      <c r="D29" s="14">
        <f>'Wind Mix'!E$43</f>
        <v>81.818181818181813</v>
      </c>
      <c r="E29" s="14">
        <f>'Wind Mix'!F$43</f>
        <v>90.909090909090907</v>
      </c>
      <c r="F29" s="15" t="s">
        <v>47</v>
      </c>
      <c r="G29" s="14">
        <f>'Wind Mix'!H$43</f>
        <v>81.818181818181813</v>
      </c>
      <c r="H29" s="14">
        <f>'Wind Mix'!I$43</f>
        <v>122.72727272727273</v>
      </c>
      <c r="I29" s="14">
        <f>'Wind Mix'!J$43</f>
        <v>109.09090909090908</v>
      </c>
      <c r="J29" s="14">
        <f>'Wind Mix'!K$43</f>
        <v>95.454545454545453</v>
      </c>
      <c r="K29" s="14">
        <f>'Wind Mix'!L$43</f>
        <v>90.909090909090907</v>
      </c>
      <c r="L29" s="14">
        <f>'Wind Mix'!M$43</f>
        <v>81.818181818181813</v>
      </c>
    </row>
    <row r="30" spans="1:14" x14ac:dyDescent="0.25">
      <c r="A30" s="18" t="s">
        <v>6</v>
      </c>
      <c r="B30" s="14">
        <f>'Earth Mix'!C$43</f>
        <v>131.81818181818181</v>
      </c>
      <c r="C30" s="14">
        <f>'Earth Mix'!D$43</f>
        <v>109.09090909090908</v>
      </c>
      <c r="D30" s="14">
        <f>'Earth Mix'!E$43</f>
        <v>109.09090909090908</v>
      </c>
      <c r="E30" s="14">
        <f>'Earth Mix'!F$43</f>
        <v>81.818181818181813</v>
      </c>
      <c r="F30" s="14">
        <f>'Earth Mix'!G$43</f>
        <v>81.818181818181813</v>
      </c>
      <c r="G30" s="15" t="s">
        <v>47</v>
      </c>
      <c r="H30" s="14">
        <f>'Earth Mix'!I$43</f>
        <v>109.09090909090908</v>
      </c>
      <c r="I30" s="14">
        <f>'Earth Mix'!J$43</f>
        <v>131.81818181818181</v>
      </c>
      <c r="J30" s="14">
        <f>'Earth Mix'!K$43</f>
        <v>95.454545454545453</v>
      </c>
      <c r="K30" s="14">
        <f>'Earth Mix'!L$43</f>
        <v>104.54545454545455</v>
      </c>
      <c r="L30" s="14">
        <f>'Earth Mix'!M$43</f>
        <v>118.18181818181816</v>
      </c>
    </row>
    <row r="31" spans="1:14" x14ac:dyDescent="0.25">
      <c r="A31" s="18" t="s">
        <v>7</v>
      </c>
      <c r="B31" s="14">
        <f>'Time Mix'!C$43</f>
        <v>136.36363636363637</v>
      </c>
      <c r="C31" s="14">
        <f>'Time Mix'!D$43</f>
        <v>122.72727272727273</v>
      </c>
      <c r="D31" s="14">
        <f>'Time Mix'!E$43</f>
        <v>122.72727272727273</v>
      </c>
      <c r="E31" s="14">
        <f>'Time Mix'!F$43</f>
        <v>109.09090909090908</v>
      </c>
      <c r="F31" s="14">
        <f>'Time Mix'!G$43</f>
        <v>122.72727272727273</v>
      </c>
      <c r="G31" s="14">
        <f>'Time Mix'!H$43</f>
        <v>109.09090909090908</v>
      </c>
      <c r="H31" s="15" t="s">
        <v>47</v>
      </c>
      <c r="I31" s="14">
        <f>'Time Mix'!J$43</f>
        <v>159.09090909090909</v>
      </c>
      <c r="J31" s="14">
        <f>'Time Mix'!K$43</f>
        <v>122.72727272727273</v>
      </c>
      <c r="K31" s="14">
        <f>'Time Mix'!L$43</f>
        <v>131.81818181818181</v>
      </c>
      <c r="L31" s="14">
        <f>'Time Mix'!M$43</f>
        <v>122.72727272727273</v>
      </c>
    </row>
    <row r="32" spans="1:14" x14ac:dyDescent="0.25">
      <c r="A32" s="18" t="s">
        <v>8</v>
      </c>
      <c r="B32" s="14">
        <f>'Cyber Mix'!C$43</f>
        <v>109.09090909090908</v>
      </c>
      <c r="C32" s="14">
        <f>'Cyber Mix'!D$43</f>
        <v>145.45454545454547</v>
      </c>
      <c r="D32" s="14">
        <f>'Cyber Mix'!E$43</f>
        <v>136.36363636363637</v>
      </c>
      <c r="E32" s="14">
        <f>'Cyber Mix'!F$43</f>
        <v>118.18181818181816</v>
      </c>
      <c r="F32" s="14">
        <f>'Cyber Mix'!G$43</f>
        <v>109.09090909090908</v>
      </c>
      <c r="G32" s="14">
        <f>'Cyber Mix'!H$43</f>
        <v>131.81818181818181</v>
      </c>
      <c r="H32" s="14">
        <f>'Cyber Mix'!I$43</f>
        <v>159.09090909090909</v>
      </c>
      <c r="I32" s="15" t="s">
        <v>47</v>
      </c>
      <c r="J32" s="14">
        <f>'Cyber Mix'!K$43</f>
        <v>131.81818181818181</v>
      </c>
      <c r="K32" s="14">
        <f>'Cyber Mix'!L$43</f>
        <v>104.54545454545455</v>
      </c>
      <c r="L32" s="14">
        <f>'Cyber Mix'!M$43</f>
        <v>81.818181818181813</v>
      </c>
    </row>
    <row r="33" spans="1:12" x14ac:dyDescent="0.25">
      <c r="A33" s="18" t="s">
        <v>9</v>
      </c>
      <c r="B33" s="14">
        <f>'Bio Mix'!C$43</f>
        <v>86.36363636363636</v>
      </c>
      <c r="C33" s="14">
        <f>'Bio Mix'!D$43</f>
        <v>118.18181818181816</v>
      </c>
      <c r="D33" s="14">
        <f>'Bio Mix'!E$43</f>
        <v>145.45454545454547</v>
      </c>
      <c r="E33" s="14">
        <f>'Bio Mix'!F$43</f>
        <v>45.454545454545446</v>
      </c>
      <c r="F33" s="14">
        <f>'Bio Mix'!G$43</f>
        <v>95.454545454545453</v>
      </c>
      <c r="G33" s="14">
        <f>'Bio Mix'!H$43</f>
        <v>95.454545454545453</v>
      </c>
      <c r="H33" s="14">
        <f>'Bio Mix'!I$43</f>
        <v>122.72727272727273</v>
      </c>
      <c r="I33" s="14">
        <f>'Bio Mix'!J$43</f>
        <v>131.81818181818181</v>
      </c>
      <c r="J33" s="15" t="s">
        <v>47</v>
      </c>
      <c r="K33" s="14">
        <f>'Bio Mix'!L$43</f>
        <v>104.54545454545455</v>
      </c>
      <c r="L33" s="14">
        <f>'Bio Mix'!M$43</f>
        <v>104.54545454545455</v>
      </c>
    </row>
    <row r="34" spans="1:12" x14ac:dyDescent="0.25">
      <c r="A34" s="18" t="s">
        <v>10</v>
      </c>
      <c r="B34" s="14">
        <f>'Darkness Mix'!C$43</f>
        <v>118.18181818181816</v>
      </c>
      <c r="C34" s="14">
        <f>'Darkness Mix'!D$43</f>
        <v>104.54545454545455</v>
      </c>
      <c r="D34" s="14">
        <f>'Darkness Mix'!E$43</f>
        <v>95.454545454545453</v>
      </c>
      <c r="E34" s="14">
        <f>'Darkness Mix'!F$43</f>
        <v>54.54545454545454</v>
      </c>
      <c r="F34" s="14">
        <f>'Darkness Mix'!G$43</f>
        <v>90.909090909090907</v>
      </c>
      <c r="G34" s="14">
        <f>'Darkness Mix'!H$43</f>
        <v>104.54545454545455</v>
      </c>
      <c r="H34" s="14">
        <f>'Darkness Mix'!I$43</f>
        <v>131.81818181818181</v>
      </c>
      <c r="I34" s="14">
        <f>'Darkness Mix'!J$43</f>
        <v>104.54545454545455</v>
      </c>
      <c r="J34" s="14">
        <f>'Darkness Mix'!K$43</f>
        <v>104.54545454545455</v>
      </c>
      <c r="K34" s="15" t="s">
        <v>47</v>
      </c>
      <c r="L34" s="14">
        <f>'Darkness Mix'!M$43</f>
        <v>90.909090909090907</v>
      </c>
    </row>
    <row r="35" spans="1:12" x14ac:dyDescent="0.25">
      <c r="A35" s="18" t="s">
        <v>11</v>
      </c>
      <c r="B35" s="14">
        <f>'Holy Mix'!C$43</f>
        <v>104.54545454545455</v>
      </c>
      <c r="C35" s="14">
        <f>'Holy Mix'!D$43</f>
        <v>118.18181818181816</v>
      </c>
      <c r="D35" s="14">
        <f>'Holy Mix'!E$43</f>
        <v>131.81818181818181</v>
      </c>
      <c r="E35" s="14">
        <f>'Holy Mix'!F$43</f>
        <v>90.909090909090907</v>
      </c>
      <c r="F35" s="14">
        <f>'Holy Mix'!G$43</f>
        <v>81.818181818181813</v>
      </c>
      <c r="G35" s="14">
        <f>'Holy Mix'!H$43</f>
        <v>118.18181818181816</v>
      </c>
      <c r="H35" s="14">
        <f>'Holy Mix'!I$43</f>
        <v>122.72727272727273</v>
      </c>
      <c r="I35" s="14">
        <f>'Holy Mix'!J$43</f>
        <v>81.818181818181813</v>
      </c>
      <c r="J35" s="14">
        <f>'Holy Mix'!K$43</f>
        <v>104.54545454545455</v>
      </c>
      <c r="K35" s="14">
        <f>'Holy Mix'!L$43</f>
        <v>90.909090909090907</v>
      </c>
      <c r="L35" s="15" t="s">
        <v>47</v>
      </c>
    </row>
    <row r="39" spans="1:12" x14ac:dyDescent="0.25">
      <c r="A39" s="19" t="s">
        <v>49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 x14ac:dyDescent="0.25">
      <c r="A40" s="5"/>
      <c r="B40" s="16" t="s">
        <v>1</v>
      </c>
      <c r="C40" s="16" t="s">
        <v>2</v>
      </c>
      <c r="D40" s="16" t="s">
        <v>3</v>
      </c>
      <c r="E40" s="16" t="s">
        <v>4</v>
      </c>
      <c r="F40" s="16" t="s">
        <v>5</v>
      </c>
      <c r="G40" s="16" t="s">
        <v>6</v>
      </c>
      <c r="H40" s="16" t="s">
        <v>7</v>
      </c>
      <c r="I40" s="16" t="s">
        <v>8</v>
      </c>
      <c r="J40" s="16" t="s">
        <v>9</v>
      </c>
      <c r="K40" s="16" t="s">
        <v>10</v>
      </c>
      <c r="L40" s="16" t="s">
        <v>11</v>
      </c>
    </row>
    <row r="41" spans="1:12" x14ac:dyDescent="0.25">
      <c r="A41" s="17" t="s">
        <v>46</v>
      </c>
      <c r="B41" s="14">
        <f>Single!C26</f>
        <v>22.72727272727273</v>
      </c>
      <c r="C41" s="14">
        <f>Single!D26</f>
        <v>-27.272727272727277</v>
      </c>
      <c r="D41" s="14">
        <f>Single!E26</f>
        <v>22.72727272727273</v>
      </c>
      <c r="E41" s="14">
        <f>Single!F26</f>
        <v>22.72727272727273</v>
      </c>
      <c r="F41" s="14">
        <f>Single!G26</f>
        <v>45.45454545454546</v>
      </c>
      <c r="G41" s="14">
        <f>Single!H26</f>
        <v>36.363636363636374</v>
      </c>
      <c r="H41" s="14">
        <f>Single!I26</f>
        <v>22.72727272727273</v>
      </c>
      <c r="I41" s="14">
        <f>Single!J26</f>
        <v>22.72727272727273</v>
      </c>
      <c r="J41" s="14">
        <f>Single!K26</f>
        <v>27.27272727272727</v>
      </c>
      <c r="K41" s="14">
        <f>Single!L26</f>
        <v>-4.5454545454545414</v>
      </c>
      <c r="L41" s="14">
        <f>Single!M26</f>
        <v>31.818181818181824</v>
      </c>
    </row>
    <row r="42" spans="1:12" x14ac:dyDescent="0.25">
      <c r="A42" s="18" t="s">
        <v>1</v>
      </c>
      <c r="B42" s="15" t="s">
        <v>47</v>
      </c>
      <c r="C42" s="14">
        <f>'Fire Mix'!D$42</f>
        <v>-22.727272727272727</v>
      </c>
      <c r="D42" s="14">
        <f>'Fire Mix'!E$42</f>
        <v>22.727272727272727</v>
      </c>
      <c r="E42" s="14">
        <f>'Fire Mix'!F$42</f>
        <v>9.0909090909090917</v>
      </c>
      <c r="F42" s="14">
        <f>'Fire Mix'!G$42</f>
        <v>22.727272727272727</v>
      </c>
      <c r="G42" s="14">
        <f>'Fire Mix'!H$42</f>
        <v>45.454545454545453</v>
      </c>
      <c r="H42" s="14">
        <f>'Fire Mix'!I$42</f>
        <v>13.636363636363637</v>
      </c>
      <c r="I42" s="14">
        <f>'Fire Mix'!J$42</f>
        <v>18.181818181818183</v>
      </c>
      <c r="J42" s="14">
        <f>'Fire Mix'!K$42</f>
        <v>50</v>
      </c>
      <c r="K42" s="14">
        <f>'Fire Mix'!L$42</f>
        <v>-22.727272727272727</v>
      </c>
      <c r="L42" s="14">
        <f>'Fire Mix'!M$42</f>
        <v>13.636363636363637</v>
      </c>
    </row>
    <row r="43" spans="1:12" x14ac:dyDescent="0.25">
      <c r="A43" s="18" t="s">
        <v>2</v>
      </c>
      <c r="B43" s="14">
        <f>'Ice Mix'!C$42</f>
        <v>-22.727272727272727</v>
      </c>
      <c r="C43" s="15" t="s">
        <v>47</v>
      </c>
      <c r="D43" s="14">
        <f>'Ice Mix'!E$42</f>
        <v>-27.272727272727273</v>
      </c>
      <c r="E43" s="14">
        <f>'Ice Mix'!F$42</f>
        <v>-40.909090909090907</v>
      </c>
      <c r="F43" s="14">
        <f>'Ice Mix'!G$42</f>
        <v>-9.0909090909090917</v>
      </c>
      <c r="G43" s="14">
        <f>'Ice Mix'!H$42</f>
        <v>-13.636363636363637</v>
      </c>
      <c r="H43" s="14">
        <f>'Ice Mix'!I$42</f>
        <v>-40.909090909090907</v>
      </c>
      <c r="I43" s="14">
        <f>'Ice Mix'!J$42</f>
        <v>-36.363636363636367</v>
      </c>
      <c r="J43" s="14">
        <f>'Ice Mix'!K$42</f>
        <v>-13.636363636363637</v>
      </c>
      <c r="K43" s="14">
        <f>'Ice Mix'!L$42</f>
        <v>-77.272727272727266</v>
      </c>
      <c r="L43" s="14">
        <f>'Ice Mix'!M$42</f>
        <v>-45.454545454545453</v>
      </c>
    </row>
    <row r="44" spans="1:12" x14ac:dyDescent="0.25">
      <c r="A44" s="18" t="s">
        <v>3</v>
      </c>
      <c r="B44" s="14">
        <f>'Water Mix'!C$42</f>
        <v>22.727272727272727</v>
      </c>
      <c r="C44" s="14">
        <f>'Water Mix'!D$42</f>
        <v>-27.272727272727273</v>
      </c>
      <c r="D44" s="15" t="s">
        <v>47</v>
      </c>
      <c r="E44" s="14">
        <f>'Water Mix'!F$42</f>
        <v>18.181818181818183</v>
      </c>
      <c r="F44" s="14">
        <f>'Water Mix'!G$42</f>
        <v>18.181818181818183</v>
      </c>
      <c r="G44" s="14">
        <f>'Water Mix'!H$42</f>
        <v>45.454545454545453</v>
      </c>
      <c r="H44" s="14">
        <f>'Water Mix'!I$42</f>
        <v>4.5454545454545459</v>
      </c>
      <c r="I44" s="14">
        <f>'Water Mix'!J$42</f>
        <v>31.818181818181817</v>
      </c>
      <c r="J44" s="14">
        <f>'Water Mix'!K$42</f>
        <v>36.363636363636367</v>
      </c>
      <c r="K44" s="14">
        <f>'Water Mix'!L$42</f>
        <v>-13.636363636363637</v>
      </c>
      <c r="L44" s="14">
        <f>'Water Mix'!M$42</f>
        <v>13.636363636363637</v>
      </c>
    </row>
    <row r="45" spans="1:12" x14ac:dyDescent="0.25">
      <c r="A45" s="18" t="s">
        <v>4</v>
      </c>
      <c r="B45" s="14">
        <f>'Thunder Mix'!C$42</f>
        <v>9.0909090909090917</v>
      </c>
      <c r="C45" s="14">
        <f>'Thunder Mix'!D$42</f>
        <v>-40.909090909090907</v>
      </c>
      <c r="D45" s="14">
        <f>'Thunder Mix'!E$42</f>
        <v>18.181818181818183</v>
      </c>
      <c r="E45" s="15" t="s">
        <v>47</v>
      </c>
      <c r="F45" s="14">
        <f>'Thunder Mix'!G$42</f>
        <v>45.454545454545453</v>
      </c>
      <c r="G45" s="14">
        <f>'Thunder Mix'!H$42</f>
        <v>31.818181818181817</v>
      </c>
      <c r="H45" s="14">
        <f>'Thunder Mix'!I$42</f>
        <v>13.636363636363637</v>
      </c>
      <c r="I45" s="14">
        <f>'Thunder Mix'!J$42</f>
        <v>22.727272727272727</v>
      </c>
      <c r="J45" s="14">
        <f>'Thunder Mix'!K$42</f>
        <v>27.272727272727273</v>
      </c>
      <c r="K45" s="14">
        <f>'Thunder Mix'!L$42</f>
        <v>-22.727272727272727</v>
      </c>
      <c r="L45" s="14">
        <f>'Thunder Mix'!M$42</f>
        <v>27.272727272727273</v>
      </c>
    </row>
    <row r="46" spans="1:12" x14ac:dyDescent="0.25">
      <c r="A46" s="18" t="s">
        <v>5</v>
      </c>
      <c r="B46" s="14">
        <f>'Wind Mix'!C$42</f>
        <v>22.727272727272727</v>
      </c>
      <c r="C46" s="14">
        <f>'Wind Mix'!D$42</f>
        <v>-9.0909090909090917</v>
      </c>
      <c r="D46" s="14">
        <f>'Wind Mix'!E$42</f>
        <v>18.181818181818183</v>
      </c>
      <c r="E46" s="14">
        <f>'Wind Mix'!F$42</f>
        <v>45.454545454545453</v>
      </c>
      <c r="F46" s="15" t="s">
        <v>47</v>
      </c>
      <c r="G46" s="14">
        <f>'Wind Mix'!H$42</f>
        <v>40.909090909090907</v>
      </c>
      <c r="H46" s="14">
        <f>'Wind Mix'!I$42</f>
        <v>45.454545454545453</v>
      </c>
      <c r="I46" s="14">
        <f>'Wind Mix'!J$42</f>
        <v>9.0909090909090917</v>
      </c>
      <c r="J46" s="14">
        <f>'Wind Mix'!K$42</f>
        <v>18.181818181818183</v>
      </c>
      <c r="K46" s="14">
        <f>'Wind Mix'!L$42</f>
        <v>-9.0909090909090917</v>
      </c>
      <c r="L46" s="14">
        <f>'Wind Mix'!M$42</f>
        <v>36.363636363636367</v>
      </c>
    </row>
    <row r="47" spans="1:12" x14ac:dyDescent="0.25">
      <c r="A47" s="18" t="s">
        <v>6</v>
      </c>
      <c r="B47" s="14">
        <f>'Earth Mix'!C$42</f>
        <v>45.454545454545453</v>
      </c>
      <c r="C47" s="14">
        <f>'Earth Mix'!D$42</f>
        <v>-13.636363636363637</v>
      </c>
      <c r="D47" s="14">
        <f>'Earth Mix'!E$42</f>
        <v>45.454545454545453</v>
      </c>
      <c r="E47" s="14">
        <f>'Earth Mix'!F$42</f>
        <v>31.818181818181817</v>
      </c>
      <c r="F47" s="14">
        <f>'Earth Mix'!G$42</f>
        <v>40.909090909090907</v>
      </c>
      <c r="G47" s="15" t="s">
        <v>47</v>
      </c>
      <c r="H47" s="14">
        <f>'Earth Mix'!I$42</f>
        <v>36.363636363636367</v>
      </c>
      <c r="I47" s="14">
        <f>'Earth Mix'!J$42</f>
        <v>40.909090909090907</v>
      </c>
      <c r="J47" s="14">
        <f>'Earth Mix'!K$42</f>
        <v>63.636363636363633</v>
      </c>
      <c r="K47" s="14">
        <f>'Earth Mix'!L$42</f>
        <v>-9.0909090909090917</v>
      </c>
      <c r="L47" s="14">
        <f>'Earth Mix'!M$42</f>
        <v>22.727272727272727</v>
      </c>
    </row>
    <row r="48" spans="1:12" x14ac:dyDescent="0.25">
      <c r="A48" s="18" t="s">
        <v>7</v>
      </c>
      <c r="B48" s="14">
        <f>'Time Mix'!C$42</f>
        <v>13.636363636363637</v>
      </c>
      <c r="C48" s="14">
        <f>'Time Mix'!D$42</f>
        <v>-40.909090909090907</v>
      </c>
      <c r="D48" s="14">
        <f>'Time Mix'!E$42</f>
        <v>4.5454545454545459</v>
      </c>
      <c r="E48" s="14">
        <f>'Time Mix'!F$42</f>
        <v>13.636363636363637</v>
      </c>
      <c r="F48" s="14">
        <f>'Time Mix'!G$42</f>
        <v>45.454545454545453</v>
      </c>
      <c r="G48" s="14">
        <f>'Time Mix'!H$42</f>
        <v>36.363636363636367</v>
      </c>
      <c r="H48" s="15" t="s">
        <v>47</v>
      </c>
      <c r="I48" s="14">
        <f>'Time Mix'!J$42</f>
        <v>18.181818181818183</v>
      </c>
      <c r="J48" s="14">
        <f>'Time Mix'!K$42</f>
        <v>45.454545454545453</v>
      </c>
      <c r="K48" s="14">
        <f>'Time Mix'!L$42</f>
        <v>-13.636363636363637</v>
      </c>
      <c r="L48" s="14">
        <f>'Time Mix'!M$42</f>
        <v>27.272727272727273</v>
      </c>
    </row>
    <row r="49" spans="1:12" x14ac:dyDescent="0.25">
      <c r="A49" s="18" t="s">
        <v>8</v>
      </c>
      <c r="B49" s="14">
        <f>'Cyber Mix'!C$42</f>
        <v>18.181818181818183</v>
      </c>
      <c r="C49" s="14">
        <f>'Cyber Mix'!D$42</f>
        <v>-36.363636363636367</v>
      </c>
      <c r="D49" s="14">
        <f>'Cyber Mix'!E$42</f>
        <v>31.818181818181817</v>
      </c>
      <c r="E49" s="14">
        <f>'Cyber Mix'!F$42</f>
        <v>22.727272727272727</v>
      </c>
      <c r="F49" s="14">
        <f>'Cyber Mix'!G$42</f>
        <v>9.0909090909090917</v>
      </c>
      <c r="G49" s="14">
        <f>'Cyber Mix'!H$42</f>
        <v>40.909090909090907</v>
      </c>
      <c r="H49" s="14">
        <f>'Cyber Mix'!I$42</f>
        <v>18.181818181818183</v>
      </c>
      <c r="I49" s="15" t="s">
        <v>47</v>
      </c>
      <c r="J49" s="14">
        <f>'Cyber Mix'!K$42</f>
        <v>36.363636363636367</v>
      </c>
      <c r="K49" s="14">
        <f>'Cyber Mix'!L$42</f>
        <v>-27.272727272727273</v>
      </c>
      <c r="L49" s="14">
        <f>'Cyber Mix'!M$42</f>
        <v>13.636363636363637</v>
      </c>
    </row>
    <row r="50" spans="1:12" x14ac:dyDescent="0.25">
      <c r="A50" s="18" t="s">
        <v>9</v>
      </c>
      <c r="B50" s="14">
        <f>'Bio Mix'!C$42</f>
        <v>50</v>
      </c>
      <c r="C50" s="14">
        <f>'Bio Mix'!D$42</f>
        <v>-13.636363636363637</v>
      </c>
      <c r="D50" s="14">
        <f>'Bio Mix'!E$42</f>
        <v>36.363636363636367</v>
      </c>
      <c r="E50" s="14">
        <f>'Bio Mix'!F$42</f>
        <v>27.272727272727273</v>
      </c>
      <c r="F50" s="14">
        <f>'Bio Mix'!G$42</f>
        <v>18.181818181818183</v>
      </c>
      <c r="G50" s="14">
        <f>'Bio Mix'!H$42</f>
        <v>63.636363636363633</v>
      </c>
      <c r="H50" s="14">
        <f>'Bio Mix'!I$42</f>
        <v>45.454545454545453</v>
      </c>
      <c r="I50" s="14">
        <f>'Bio Mix'!J$42</f>
        <v>36.363636363636367</v>
      </c>
      <c r="J50" s="15" t="s">
        <v>47</v>
      </c>
      <c r="K50" s="14">
        <f>'Bio Mix'!L$42</f>
        <v>-13.636363636363637</v>
      </c>
      <c r="L50" s="14">
        <f>'Bio Mix'!M$42</f>
        <v>27.272727272727273</v>
      </c>
    </row>
    <row r="51" spans="1:12" x14ac:dyDescent="0.25">
      <c r="A51" s="18" t="s">
        <v>10</v>
      </c>
      <c r="B51" s="14">
        <f>'Darkness Mix'!C$42</f>
        <v>-22.727272727272727</v>
      </c>
      <c r="C51" s="14">
        <f>'Darkness Mix'!D$42</f>
        <v>-77.272727272727266</v>
      </c>
      <c r="D51" s="14">
        <f>'Darkness Mix'!E$42</f>
        <v>-13.636363636363637</v>
      </c>
      <c r="E51" s="14">
        <f>'Darkness Mix'!F$42</f>
        <v>-22.727272727272727</v>
      </c>
      <c r="F51" s="14">
        <f>'Darkness Mix'!G$42</f>
        <v>-9.0909090909090917</v>
      </c>
      <c r="G51" s="14">
        <f>'Darkness Mix'!H$42</f>
        <v>-9.0909090909090917</v>
      </c>
      <c r="H51" s="14">
        <f>'Darkness Mix'!I$42</f>
        <v>-13.636363636363637</v>
      </c>
      <c r="I51" s="14">
        <f>'Darkness Mix'!J$42</f>
        <v>-27.272727272727273</v>
      </c>
      <c r="J51" s="14">
        <f>'Darkness Mix'!K$42</f>
        <v>-13.636363636363637</v>
      </c>
      <c r="K51" s="15" t="s">
        <v>47</v>
      </c>
      <c r="L51" s="14">
        <f>'Darkness Mix'!M$42</f>
        <v>0</v>
      </c>
    </row>
    <row r="52" spans="1:12" x14ac:dyDescent="0.25">
      <c r="A52" s="18" t="s">
        <v>11</v>
      </c>
      <c r="B52" s="14">
        <f>'Holy Mix'!C$42</f>
        <v>13.636363636363637</v>
      </c>
      <c r="C52" s="14">
        <f>'Holy Mix'!D$42</f>
        <v>-45.454545454545453</v>
      </c>
      <c r="D52" s="14">
        <f>'Holy Mix'!E$42</f>
        <v>13.636363636363637</v>
      </c>
      <c r="E52" s="14">
        <f>'Holy Mix'!F$42</f>
        <v>27.272727272727273</v>
      </c>
      <c r="F52" s="14">
        <f>'Holy Mix'!G$42</f>
        <v>36.363636363636367</v>
      </c>
      <c r="G52" s="14">
        <f>'Holy Mix'!H$42</f>
        <v>22.727272727272727</v>
      </c>
      <c r="H52" s="14">
        <f>'Holy Mix'!I$42</f>
        <v>27.272727272727273</v>
      </c>
      <c r="I52" s="14">
        <f>'Holy Mix'!J$42</f>
        <v>13.636363636363637</v>
      </c>
      <c r="J52" s="14">
        <f>'Holy Mix'!K$42</f>
        <v>27.272727272727273</v>
      </c>
      <c r="K52" s="14">
        <f>'Holy Mix'!L$42</f>
        <v>0</v>
      </c>
      <c r="L52" s="15" t="s">
        <v>47</v>
      </c>
    </row>
  </sheetData>
  <mergeCells count="5">
    <mergeCell ref="A22:L22"/>
    <mergeCell ref="A39:L39"/>
    <mergeCell ref="A1:C1"/>
    <mergeCell ref="A2:F2"/>
    <mergeCell ref="A5:L5"/>
  </mergeCells>
  <conditionalFormatting sqref="B7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40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Single!$J6*Single!C6</f>
        <v>1</v>
      </c>
      <c r="D6" s="7">
        <f>Single!$J6*Single!D6</f>
        <v>4</v>
      </c>
      <c r="E6" s="7">
        <f>Single!$J6*Single!E6</f>
        <v>1</v>
      </c>
      <c r="F6" s="7">
        <f>Single!$J6*Single!F6</f>
        <v>2</v>
      </c>
      <c r="G6" s="7">
        <f>Single!$J6*Single!G6</f>
        <v>2</v>
      </c>
      <c r="H6" s="7">
        <f>Single!$J6*Single!H6</f>
        <v>1</v>
      </c>
      <c r="I6" s="7">
        <f>Single!$J6*Single!I6</f>
        <v>2</v>
      </c>
      <c r="J6" s="7">
        <f>Single!$J6*Single!J6</f>
        <v>4</v>
      </c>
      <c r="K6" s="7">
        <f>Single!$J6*Single!K6</f>
        <v>4</v>
      </c>
      <c r="L6" s="7">
        <f>Single!$J6*Single!L6</f>
        <v>4</v>
      </c>
      <c r="M6" s="7">
        <f>Single!$J6*Single!M6</f>
        <v>2</v>
      </c>
    </row>
    <row r="7" spans="1:13" x14ac:dyDescent="0.25">
      <c r="A7" s="23"/>
      <c r="B7" s="6" t="s">
        <v>2</v>
      </c>
      <c r="C7" s="7">
        <f>Single!$J7*Single!C7</f>
        <v>2</v>
      </c>
      <c r="D7" s="7">
        <f>Single!$J7*Single!D7</f>
        <v>0.5</v>
      </c>
      <c r="E7" s="7">
        <f>Single!$J7*Single!E7</f>
        <v>2</v>
      </c>
      <c r="F7" s="7">
        <f>Single!$J7*Single!F7</f>
        <v>1</v>
      </c>
      <c r="G7" s="7">
        <f>Single!$J7*Single!G7</f>
        <v>1</v>
      </c>
      <c r="H7" s="7">
        <f>Single!$J7*Single!H7</f>
        <v>2</v>
      </c>
      <c r="I7" s="7">
        <f>Single!$J7*Single!I7</f>
        <v>1</v>
      </c>
      <c r="J7" s="7">
        <f>Single!$J7*Single!J7</f>
        <v>1</v>
      </c>
      <c r="K7" s="7">
        <f>Single!$J7*Single!K7</f>
        <v>0.5</v>
      </c>
      <c r="L7" s="7">
        <f>Single!$J7*Single!L7</f>
        <v>1</v>
      </c>
      <c r="M7" s="7">
        <f>Single!$J7*Single!M7</f>
        <v>1</v>
      </c>
    </row>
    <row r="8" spans="1:13" x14ac:dyDescent="0.25">
      <c r="A8" s="23"/>
      <c r="B8" s="6" t="s">
        <v>3</v>
      </c>
      <c r="C8" s="7">
        <f>Single!$J8*Single!C8</f>
        <v>4</v>
      </c>
      <c r="D8" s="7">
        <f>Single!$J8*Single!D8</f>
        <v>4</v>
      </c>
      <c r="E8" s="7">
        <f>Single!$J8*Single!E8</f>
        <v>1</v>
      </c>
      <c r="F8" s="7">
        <f>Single!$J8*Single!F8</f>
        <v>1</v>
      </c>
      <c r="G8" s="7">
        <f>Single!$J8*Single!G8</f>
        <v>2</v>
      </c>
      <c r="H8" s="7">
        <f>Single!$J8*Single!H8</f>
        <v>4</v>
      </c>
      <c r="I8" s="7">
        <f>Single!$J8*Single!I8</f>
        <v>2</v>
      </c>
      <c r="J8" s="7">
        <f>Single!$J8*Single!J8</f>
        <v>4</v>
      </c>
      <c r="K8" s="7">
        <f>Single!$J8*Single!K8</f>
        <v>1</v>
      </c>
      <c r="L8" s="7">
        <f>Single!$J8*Single!L8</f>
        <v>2</v>
      </c>
      <c r="M8" s="7">
        <f>Single!$J8*Single!M8</f>
        <v>2</v>
      </c>
    </row>
    <row r="9" spans="1:13" x14ac:dyDescent="0.25">
      <c r="A9" s="23"/>
      <c r="B9" s="6" t="s">
        <v>4</v>
      </c>
      <c r="C9" s="7">
        <f>Single!$J9*Single!C9</f>
        <v>0.5</v>
      </c>
      <c r="D9" s="7">
        <f>Single!$J9*Single!D9</f>
        <v>0.5</v>
      </c>
      <c r="E9" s="7">
        <f>Single!$J9*Single!E9</f>
        <v>1</v>
      </c>
      <c r="F9" s="7">
        <f>Single!$J9*Single!F9</f>
        <v>0.25</v>
      </c>
      <c r="G9" s="7">
        <f>Single!$J9*Single!G9</f>
        <v>0.5</v>
      </c>
      <c r="H9" s="7">
        <f>Single!$J9*Single!H9</f>
        <v>0.25</v>
      </c>
      <c r="I9" s="7">
        <f>Single!$J9*Single!I9</f>
        <v>0.5</v>
      </c>
      <c r="J9" s="7">
        <f>Single!$J9*Single!J9</f>
        <v>0.25</v>
      </c>
      <c r="K9" s="7">
        <f>Single!$J9*Single!K9</f>
        <v>0.5</v>
      </c>
      <c r="L9" s="7">
        <f>Single!$J9*Single!L9</f>
        <v>0.5</v>
      </c>
      <c r="M9" s="7">
        <f>Single!$J9*Single!M9</f>
        <v>0.5</v>
      </c>
    </row>
    <row r="10" spans="1:13" x14ac:dyDescent="0.25">
      <c r="A10" s="23"/>
      <c r="B10" s="6" t="s">
        <v>5</v>
      </c>
      <c r="C10" s="7">
        <f>Single!$J10*Single!C10</f>
        <v>0.5</v>
      </c>
      <c r="D10" s="7">
        <f>Single!$J10*Single!D10</f>
        <v>2</v>
      </c>
      <c r="E10" s="7">
        <f>Single!$J10*Single!E10</f>
        <v>1</v>
      </c>
      <c r="F10" s="7">
        <f>Single!$J10*Single!F10</f>
        <v>1</v>
      </c>
      <c r="G10" s="7">
        <f>Single!$J10*Single!G10</f>
        <v>1</v>
      </c>
      <c r="H10" s="7">
        <f>Single!$J10*Single!H10</f>
        <v>2</v>
      </c>
      <c r="I10" s="7">
        <f>Single!$J10*Single!I10</f>
        <v>0.5</v>
      </c>
      <c r="J10" s="7">
        <f>Single!$J10*Single!J10</f>
        <v>1</v>
      </c>
      <c r="K10" s="7">
        <f>Single!$J10*Single!K10</f>
        <v>0.5</v>
      </c>
      <c r="L10" s="7">
        <f>Single!$J10*Single!L10</f>
        <v>1</v>
      </c>
      <c r="M10" s="7">
        <f>Single!$J10*Single!M10</f>
        <v>1</v>
      </c>
    </row>
    <row r="11" spans="1:13" x14ac:dyDescent="0.25">
      <c r="A11" s="23"/>
      <c r="B11" s="6" t="s">
        <v>6</v>
      </c>
      <c r="C11" s="7">
        <f>Single!$J11*Single!C11</f>
        <v>0.5</v>
      </c>
      <c r="D11" s="7">
        <f>Single!$J11*Single!D11</f>
        <v>1</v>
      </c>
      <c r="E11" s="7">
        <f>Single!$J11*Single!E11</f>
        <v>0.5</v>
      </c>
      <c r="F11" s="7">
        <f>Single!$J11*Single!F11</f>
        <v>1</v>
      </c>
      <c r="G11" s="7">
        <f>Single!$J11*Single!G11</f>
        <v>0</v>
      </c>
      <c r="H11" s="7">
        <f>Single!$J11*Single!H11</f>
        <v>0.5</v>
      </c>
      <c r="I11" s="7">
        <f>Single!$J11*Single!I11</f>
        <v>1</v>
      </c>
      <c r="J11" s="7">
        <f>Single!$J11*Single!J11</f>
        <v>0.25</v>
      </c>
      <c r="K11" s="7">
        <f>Single!$J11*Single!K11</f>
        <v>0.25</v>
      </c>
      <c r="L11" s="7">
        <f>Single!$J11*Single!L11</f>
        <v>0.5</v>
      </c>
      <c r="M11" s="7">
        <f>Single!$J11*Single!M11</f>
        <v>0.5</v>
      </c>
    </row>
    <row r="12" spans="1:13" x14ac:dyDescent="0.25">
      <c r="A12" s="23"/>
      <c r="B12" s="6" t="s">
        <v>7</v>
      </c>
      <c r="C12" s="7">
        <f>Single!$J12*Single!C12</f>
        <v>4</v>
      </c>
      <c r="D12" s="7">
        <f>Single!$J12*Single!D12</f>
        <v>2</v>
      </c>
      <c r="E12" s="7">
        <f>Single!$J12*Single!E12</f>
        <v>2</v>
      </c>
      <c r="F12" s="7">
        <f>Single!$J12*Single!F12</f>
        <v>4</v>
      </c>
      <c r="G12" s="7">
        <f>Single!$J12*Single!G12</f>
        <v>4</v>
      </c>
      <c r="H12" s="7">
        <f>Single!$J12*Single!H12</f>
        <v>1</v>
      </c>
      <c r="I12" s="7">
        <f>Single!$J12*Single!I12</f>
        <v>4</v>
      </c>
      <c r="J12" s="7">
        <f>Single!$J12*Single!J12</f>
        <v>4</v>
      </c>
      <c r="K12" s="7">
        <f>Single!$J12*Single!K12</f>
        <v>1</v>
      </c>
      <c r="L12" s="7">
        <f>Single!$J12*Single!L12</f>
        <v>2</v>
      </c>
      <c r="M12" s="7">
        <f>Single!$J12*Single!M12</f>
        <v>1</v>
      </c>
    </row>
    <row r="13" spans="1:13" x14ac:dyDescent="0.25">
      <c r="A13" s="23"/>
      <c r="B13" s="6" t="s">
        <v>8</v>
      </c>
      <c r="C13" s="7">
        <f>Single!$J13*Single!C13</f>
        <v>1</v>
      </c>
      <c r="D13" s="7">
        <f>Single!$J13*Single!D13</f>
        <v>1</v>
      </c>
      <c r="E13" s="7">
        <f>Single!$J13*Single!E13</f>
        <v>0.5</v>
      </c>
      <c r="F13" s="7">
        <f>Single!$J13*Single!F13</f>
        <v>2</v>
      </c>
      <c r="G13" s="7">
        <f>Single!$J13*Single!G13</f>
        <v>1</v>
      </c>
      <c r="H13" s="7">
        <f>Single!$J13*Single!H13</f>
        <v>1</v>
      </c>
      <c r="I13" s="7">
        <f>Single!$J13*Single!I13</f>
        <v>0.5</v>
      </c>
      <c r="J13" s="7">
        <f>Single!$J13*Single!J13</f>
        <v>1</v>
      </c>
      <c r="K13" s="7">
        <f>Single!$J13*Single!K13</f>
        <v>2</v>
      </c>
      <c r="L13" s="7">
        <f>Single!$J13*Single!L13</f>
        <v>2</v>
      </c>
      <c r="M13" s="7">
        <f>Single!$J13*Single!M13</f>
        <v>2</v>
      </c>
    </row>
    <row r="14" spans="1:13" x14ac:dyDescent="0.25">
      <c r="A14" s="23"/>
      <c r="B14" s="6" t="s">
        <v>9</v>
      </c>
      <c r="C14" s="7">
        <f>Single!$J14*Single!C14</f>
        <v>0.25</v>
      </c>
      <c r="D14" s="7">
        <f>Single!$J14*Single!D14</f>
        <v>0.5</v>
      </c>
      <c r="E14" s="7">
        <f>Single!$J14*Single!E14</f>
        <v>1</v>
      </c>
      <c r="F14" s="7">
        <f>Single!$J14*Single!F14</f>
        <v>0.5</v>
      </c>
      <c r="G14" s="7">
        <f>Single!$J14*Single!G14</f>
        <v>0.5</v>
      </c>
      <c r="H14" s="7">
        <f>Single!$J14*Single!H14</f>
        <v>0.25</v>
      </c>
      <c r="I14" s="7">
        <f>Single!$J14*Single!I14</f>
        <v>1</v>
      </c>
      <c r="J14" s="7">
        <f>Single!$J14*Single!J14</f>
        <v>0.25</v>
      </c>
      <c r="K14" s="7">
        <f>Single!$J14*Single!K14</f>
        <v>1</v>
      </c>
      <c r="L14" s="7">
        <f>Single!$J14*Single!L14</f>
        <v>0.5</v>
      </c>
      <c r="M14" s="7">
        <f>Single!$J14*Single!M14</f>
        <v>0.5</v>
      </c>
    </row>
    <row r="15" spans="1:13" x14ac:dyDescent="0.25">
      <c r="A15" s="23"/>
      <c r="B15" s="6" t="s">
        <v>10</v>
      </c>
      <c r="C15" s="7">
        <f>Single!$J15*Single!C15</f>
        <v>1</v>
      </c>
      <c r="D15" s="7">
        <f>Single!$J15*Single!D15</f>
        <v>1</v>
      </c>
      <c r="E15" s="7">
        <f>Single!$J15*Single!E15</f>
        <v>1</v>
      </c>
      <c r="F15" s="7">
        <f>Single!$J15*Single!F15</f>
        <v>0.5</v>
      </c>
      <c r="G15" s="7">
        <f>Single!$J15*Single!G15</f>
        <v>1</v>
      </c>
      <c r="H15" s="7">
        <f>Single!$J15*Single!H15</f>
        <v>1</v>
      </c>
      <c r="I15" s="7">
        <f>Single!$J15*Single!I15</f>
        <v>1</v>
      </c>
      <c r="J15" s="7">
        <f>Single!$J15*Single!J15</f>
        <v>1</v>
      </c>
      <c r="K15" s="7">
        <f>Single!$J15*Single!K15</f>
        <v>1</v>
      </c>
      <c r="L15" s="7">
        <f>Single!$J15*Single!L15</f>
        <v>0.5</v>
      </c>
      <c r="M15" s="7">
        <f>Single!$J15*Single!M15</f>
        <v>2</v>
      </c>
    </row>
    <row r="16" spans="1:13" x14ac:dyDescent="0.25">
      <c r="A16" s="23"/>
      <c r="B16" s="6" t="s">
        <v>11</v>
      </c>
      <c r="C16" s="7">
        <f>Single!$J16*Single!C16</f>
        <v>1</v>
      </c>
      <c r="D16" s="7">
        <f>Single!$J16*Single!D16</f>
        <v>1</v>
      </c>
      <c r="E16" s="7">
        <f>Single!$J16*Single!E16</f>
        <v>1</v>
      </c>
      <c r="F16" s="7">
        <f>Single!$J16*Single!F16</f>
        <v>1</v>
      </c>
      <c r="G16" s="7">
        <f>Single!$J16*Single!G16</f>
        <v>1</v>
      </c>
      <c r="H16" s="7">
        <f>Single!$J16*Single!H16</f>
        <v>1</v>
      </c>
      <c r="I16" s="7">
        <f>Single!$J16*Single!I16</f>
        <v>0.5</v>
      </c>
      <c r="J16" s="7">
        <f>Single!$J16*Single!J16</f>
        <v>1</v>
      </c>
      <c r="K16" s="7">
        <f>Single!$J16*Single!K16</f>
        <v>2</v>
      </c>
      <c r="L16" s="7">
        <f>Single!$J16*Single!L16</f>
        <v>2</v>
      </c>
      <c r="M16" s="7">
        <f>Single!$J16*Single!M16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MAX(Single!C$13,Single!C6)</f>
        <v>1</v>
      </c>
      <c r="D21" s="7">
        <f>MAX(Single!D$13,Single!D6)</f>
        <v>2</v>
      </c>
      <c r="E21" s="7">
        <f>MAX(Single!E$13,Single!E6)</f>
        <v>0.5</v>
      </c>
      <c r="F21" s="7">
        <f>MAX(Single!F$13,Single!F6)</f>
        <v>2</v>
      </c>
      <c r="G21" s="7">
        <f>MAX(Single!G$13,Single!G6)</f>
        <v>1</v>
      </c>
      <c r="H21" s="7">
        <f>MAX(Single!H$13,Single!H6)</f>
        <v>1</v>
      </c>
      <c r="I21" s="7">
        <f>MAX(Single!I$13,Single!I6)</f>
        <v>1</v>
      </c>
      <c r="J21" s="7">
        <f>MAX(Single!J$13,Single!J6)</f>
        <v>2</v>
      </c>
      <c r="K21" s="7">
        <f>MAX(Single!K$13,Single!K6)</f>
        <v>2</v>
      </c>
      <c r="L21" s="7">
        <f>MAX(Single!L$13,Single!L6)</f>
        <v>2</v>
      </c>
      <c r="M21" s="7">
        <f>MAX(Single!M$13,Single!M6)</f>
        <v>2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4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109.09090909090908</v>
      </c>
    </row>
    <row r="22" spans="1:23" x14ac:dyDescent="0.25">
      <c r="A22" s="23"/>
      <c r="B22" s="6" t="s">
        <v>2</v>
      </c>
      <c r="C22" s="7">
        <f>MAX(Single!C$13,Single!C7)</f>
        <v>2</v>
      </c>
      <c r="D22" s="7">
        <f>MAX(Single!D$13,Single!D7)</f>
        <v>1</v>
      </c>
      <c r="E22" s="7">
        <f>MAX(Single!E$13,Single!E7)</f>
        <v>2</v>
      </c>
      <c r="F22" s="7">
        <f>MAX(Single!F$13,Single!F7)</f>
        <v>2</v>
      </c>
      <c r="G22" s="7">
        <f>MAX(Single!G$13,Single!G7)</f>
        <v>1</v>
      </c>
      <c r="H22" s="7">
        <f>MAX(Single!H$13,Single!H7)</f>
        <v>2</v>
      </c>
      <c r="I22" s="7">
        <f>MAX(Single!I$13,Single!I7)</f>
        <v>1</v>
      </c>
      <c r="J22" s="7">
        <f>MAX(Single!J$13,Single!J7)</f>
        <v>1</v>
      </c>
      <c r="K22" s="7">
        <f>MAX(Single!K$13,Single!K7)</f>
        <v>2</v>
      </c>
      <c r="L22" s="7">
        <f>MAX(Single!L$13,Single!L7)</f>
        <v>2</v>
      </c>
      <c r="M22" s="7">
        <f>MAX(Single!M$13,Single!M7)</f>
        <v>2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4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145.45454545454547</v>
      </c>
    </row>
    <row r="23" spans="1:23" x14ac:dyDescent="0.25">
      <c r="A23" s="23"/>
      <c r="B23" s="6" t="s">
        <v>3</v>
      </c>
      <c r="C23" s="7">
        <f>MAX(Single!C$13,Single!C8)</f>
        <v>2</v>
      </c>
      <c r="D23" s="7">
        <f>MAX(Single!D$13,Single!D8)</f>
        <v>2</v>
      </c>
      <c r="E23" s="7">
        <f>MAX(Single!E$13,Single!E8)</f>
        <v>0.5</v>
      </c>
      <c r="F23" s="7">
        <f>MAX(Single!F$13,Single!F8)</f>
        <v>2</v>
      </c>
      <c r="G23" s="7">
        <f>MAX(Single!G$13,Single!G8)</f>
        <v>1</v>
      </c>
      <c r="H23" s="7">
        <f>MAX(Single!H$13,Single!H8)</f>
        <v>2</v>
      </c>
      <c r="I23" s="7">
        <f>MAX(Single!I$13,Single!I8)</f>
        <v>1</v>
      </c>
      <c r="J23" s="7">
        <f>MAX(Single!J$13,Single!J8)</f>
        <v>2</v>
      </c>
      <c r="K23" s="7">
        <f>MAX(Single!K$13,Single!K8)</f>
        <v>2</v>
      </c>
      <c r="L23" s="7">
        <f>MAX(Single!L$13,Single!L8)</f>
        <v>2</v>
      </c>
      <c r="M23" s="7">
        <f>MAX(Single!M$13,Single!M8)</f>
        <v>2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2</v>
      </c>
      <c r="S23" s="2">
        <f t="shared" si="2"/>
        <v>8</v>
      </c>
      <c r="T23" s="2">
        <f t="shared" si="5"/>
        <v>0</v>
      </c>
      <c r="U23" s="2">
        <f t="shared" si="6"/>
        <v>0</v>
      </c>
      <c r="W23" s="11">
        <f t="shared" si="7"/>
        <v>136.36363636363637</v>
      </c>
    </row>
    <row r="24" spans="1:23" x14ac:dyDescent="0.25">
      <c r="A24" s="23"/>
      <c r="B24" s="6" t="s">
        <v>4</v>
      </c>
      <c r="C24" s="7">
        <f>MAX(Single!C$13,Single!C9)</f>
        <v>1</v>
      </c>
      <c r="D24" s="7">
        <f>MAX(Single!D$13,Single!D9)</f>
        <v>1</v>
      </c>
      <c r="E24" s="7">
        <f>MAX(Single!E$13,Single!E9)</f>
        <v>2</v>
      </c>
      <c r="F24" s="7">
        <f>MAX(Single!F$13,Single!F9)</f>
        <v>2</v>
      </c>
      <c r="G24" s="7">
        <f>MAX(Single!G$13,Single!G9)</f>
        <v>1</v>
      </c>
      <c r="H24" s="7">
        <f>MAX(Single!H$13,Single!H9)</f>
        <v>1</v>
      </c>
      <c r="I24" s="7">
        <f>MAX(Single!I$13,Single!I9)</f>
        <v>1</v>
      </c>
      <c r="J24" s="7">
        <f>MAX(Single!J$13,Single!J9)</f>
        <v>1</v>
      </c>
      <c r="K24" s="7">
        <f>MAX(Single!K$13,Single!K9)</f>
        <v>2</v>
      </c>
      <c r="L24" s="7">
        <f>MAX(Single!L$13,Single!L9)</f>
        <v>2</v>
      </c>
      <c r="M24" s="7">
        <f>MAX(Single!M$13,Single!M9)</f>
        <v>2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6</v>
      </c>
      <c r="S24" s="2">
        <f t="shared" si="2"/>
        <v>5</v>
      </c>
      <c r="T24" s="2">
        <f t="shared" si="5"/>
        <v>0</v>
      </c>
      <c r="U24" s="2">
        <f t="shared" si="6"/>
        <v>0</v>
      </c>
      <c r="W24" s="11">
        <f t="shared" si="7"/>
        <v>118.18181818181816</v>
      </c>
    </row>
    <row r="25" spans="1:23" x14ac:dyDescent="0.25">
      <c r="A25" s="23"/>
      <c r="B25" s="6" t="s">
        <v>5</v>
      </c>
      <c r="C25" s="7">
        <f>MAX(Single!C$13,Single!C10)</f>
        <v>1</v>
      </c>
      <c r="D25" s="7">
        <f>MAX(Single!D$13,Single!D10)</f>
        <v>2</v>
      </c>
      <c r="E25" s="7">
        <f>MAX(Single!E$13,Single!E10)</f>
        <v>1</v>
      </c>
      <c r="F25" s="7">
        <f>MAX(Single!F$13,Single!F10)</f>
        <v>2</v>
      </c>
      <c r="G25" s="7">
        <f>MAX(Single!G$13,Single!G10)</f>
        <v>1</v>
      </c>
      <c r="H25" s="7">
        <f>MAX(Single!H$13,Single!H10)</f>
        <v>2</v>
      </c>
      <c r="I25" s="7">
        <f>MAX(Single!I$13,Single!I10)</f>
        <v>0.5</v>
      </c>
      <c r="J25" s="7">
        <f>MAX(Single!J$13,Single!J10)</f>
        <v>1</v>
      </c>
      <c r="K25" s="7">
        <f>MAX(Single!K$13,Single!K10)</f>
        <v>2</v>
      </c>
      <c r="L25" s="7">
        <f>MAX(Single!L$13,Single!L10)</f>
        <v>2</v>
      </c>
      <c r="M25" s="7">
        <f>MAX(Single!M$13,Single!M10)</f>
        <v>2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4</v>
      </c>
      <c r="S25" s="2">
        <f t="shared" si="2"/>
        <v>6</v>
      </c>
      <c r="T25" s="2">
        <f t="shared" si="5"/>
        <v>0</v>
      </c>
      <c r="U25" s="2">
        <f t="shared" si="6"/>
        <v>0</v>
      </c>
      <c r="W25" s="11">
        <f t="shared" si="7"/>
        <v>109.09090909090908</v>
      </c>
    </row>
    <row r="26" spans="1:23" x14ac:dyDescent="0.25">
      <c r="A26" s="23"/>
      <c r="B26" s="6" t="s">
        <v>6</v>
      </c>
      <c r="C26" s="7">
        <f>MAX(Single!C$13,Single!C11)</f>
        <v>1</v>
      </c>
      <c r="D26" s="7">
        <f>MAX(Single!D$13,Single!D11)</f>
        <v>2</v>
      </c>
      <c r="E26" s="7">
        <f>MAX(Single!E$13,Single!E11)</f>
        <v>1</v>
      </c>
      <c r="F26" s="7">
        <f>MAX(Single!F$13,Single!F11)</f>
        <v>2</v>
      </c>
      <c r="G26" s="7">
        <f>MAX(Single!G$13,Single!G11)</f>
        <v>1</v>
      </c>
      <c r="H26" s="7">
        <f>MAX(Single!H$13,Single!H11)</f>
        <v>1</v>
      </c>
      <c r="I26" s="7">
        <f>MAX(Single!I$13,Single!I11)</f>
        <v>2</v>
      </c>
      <c r="J26" s="7">
        <f>MAX(Single!J$13,Single!J11)</f>
        <v>1</v>
      </c>
      <c r="K26" s="7">
        <f>MAX(Single!K$13,Single!K11)</f>
        <v>2</v>
      </c>
      <c r="L26" s="7">
        <f>MAX(Single!L$13,Single!L11)</f>
        <v>2</v>
      </c>
      <c r="M26" s="7">
        <f>MAX(Single!M$13,Single!M11)</f>
        <v>2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5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131.81818181818181</v>
      </c>
    </row>
    <row r="27" spans="1:23" x14ac:dyDescent="0.25">
      <c r="A27" s="23"/>
      <c r="B27" s="6" t="s">
        <v>7</v>
      </c>
      <c r="C27" s="7">
        <f>MAX(Single!C$13,Single!C12)</f>
        <v>2</v>
      </c>
      <c r="D27" s="7">
        <f>MAX(Single!D$13,Single!D12)</f>
        <v>1</v>
      </c>
      <c r="E27" s="7">
        <f>MAX(Single!E$13,Single!E12)</f>
        <v>1</v>
      </c>
      <c r="F27" s="7">
        <f>MAX(Single!F$13,Single!F12)</f>
        <v>2</v>
      </c>
      <c r="G27" s="7">
        <f>MAX(Single!G$13,Single!G12)</f>
        <v>2</v>
      </c>
      <c r="H27" s="7">
        <f>MAX(Single!H$13,Single!H12)</f>
        <v>1</v>
      </c>
      <c r="I27" s="7">
        <f>MAX(Single!I$13,Single!I12)</f>
        <v>2</v>
      </c>
      <c r="J27" s="7">
        <f>MAX(Single!J$13,Single!J12)</f>
        <v>2</v>
      </c>
      <c r="K27" s="7">
        <f>MAX(Single!K$13,Single!K12)</f>
        <v>2</v>
      </c>
      <c r="L27" s="7">
        <f>MAX(Single!L$13,Single!L12)</f>
        <v>2</v>
      </c>
      <c r="M27" s="7">
        <f>MAX(Single!M$13,Single!M12)</f>
        <v>2</v>
      </c>
      <c r="O27" s="6" t="str">
        <f t="shared" si="3"/>
        <v>Time</v>
      </c>
      <c r="P27" s="2">
        <f t="shared" si="4"/>
        <v>0</v>
      </c>
      <c r="Q27" s="2">
        <f t="shared" si="0"/>
        <v>0</v>
      </c>
      <c r="R27" s="2">
        <f t="shared" si="1"/>
        <v>3</v>
      </c>
      <c r="S27" s="2">
        <f t="shared" si="2"/>
        <v>8</v>
      </c>
      <c r="T27" s="2">
        <f t="shared" si="5"/>
        <v>0</v>
      </c>
      <c r="U27" s="2">
        <f t="shared" si="6"/>
        <v>0</v>
      </c>
      <c r="W27" s="11">
        <f t="shared" si="7"/>
        <v>159.09090909090909</v>
      </c>
    </row>
    <row r="28" spans="1:23" x14ac:dyDescent="0.25">
      <c r="A28" s="23"/>
      <c r="B28" s="6" t="s">
        <v>8</v>
      </c>
      <c r="C28" s="7">
        <f>MAX(Single!C$13,Single!C13)</f>
        <v>1</v>
      </c>
      <c r="D28" s="7">
        <f>MAX(Single!D$13,Single!D13)</f>
        <v>1</v>
      </c>
      <c r="E28" s="7">
        <f>MAX(Single!E$13,Single!E13)</f>
        <v>0.5</v>
      </c>
      <c r="F28" s="7">
        <f>MAX(Single!F$13,Single!F13)</f>
        <v>2</v>
      </c>
      <c r="G28" s="7">
        <f>MAX(Single!G$13,Single!G13)</f>
        <v>1</v>
      </c>
      <c r="H28" s="7">
        <f>MAX(Single!H$13,Single!H13)</f>
        <v>1</v>
      </c>
      <c r="I28" s="7">
        <f>MAX(Single!I$13,Single!I13)</f>
        <v>0.5</v>
      </c>
      <c r="J28" s="7">
        <f>MAX(Single!J$13,Single!J13)</f>
        <v>1</v>
      </c>
      <c r="K28" s="7">
        <f>MAX(Single!K$13,Single!K13)</f>
        <v>2</v>
      </c>
      <c r="L28" s="7">
        <f>MAX(Single!L$13,Single!L13)</f>
        <v>2</v>
      </c>
      <c r="M28" s="7">
        <f>MAX(Single!M$13,Single!M13)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2</v>
      </c>
      <c r="R28" s="2">
        <f t="shared" si="1"/>
        <v>5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59.090909090909093</v>
      </c>
    </row>
    <row r="29" spans="1:23" x14ac:dyDescent="0.25">
      <c r="A29" s="23"/>
      <c r="B29" s="6" t="s">
        <v>9</v>
      </c>
      <c r="C29" s="7">
        <f>MAX(Single!C$13,Single!C14)</f>
        <v>1</v>
      </c>
      <c r="D29" s="7">
        <f>MAX(Single!D$13,Single!D14)</f>
        <v>1</v>
      </c>
      <c r="E29" s="7">
        <f>MAX(Single!E$13,Single!E14)</f>
        <v>2</v>
      </c>
      <c r="F29" s="7">
        <f>MAX(Single!F$13,Single!F14)</f>
        <v>2</v>
      </c>
      <c r="G29" s="7">
        <f>MAX(Single!G$13,Single!G14)</f>
        <v>1</v>
      </c>
      <c r="H29" s="7">
        <f>MAX(Single!H$13,Single!H14)</f>
        <v>1</v>
      </c>
      <c r="I29" s="7">
        <f>MAX(Single!I$13,Single!I14)</f>
        <v>2</v>
      </c>
      <c r="J29" s="7">
        <f>MAX(Single!J$13,Single!J14)</f>
        <v>1</v>
      </c>
      <c r="K29" s="7">
        <f>MAX(Single!K$13,Single!K14)</f>
        <v>2</v>
      </c>
      <c r="L29" s="7">
        <f>MAX(Single!L$13,Single!L14)</f>
        <v>2</v>
      </c>
      <c r="M29" s="7">
        <f>MAX(Single!M$13,Single!M14)</f>
        <v>2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5</v>
      </c>
      <c r="S29" s="2">
        <f t="shared" si="2"/>
        <v>6</v>
      </c>
      <c r="T29" s="2">
        <f t="shared" si="5"/>
        <v>0</v>
      </c>
      <c r="U29" s="2">
        <f t="shared" si="6"/>
        <v>0</v>
      </c>
      <c r="W29" s="11">
        <f t="shared" si="7"/>
        <v>131.81818181818181</v>
      </c>
    </row>
    <row r="30" spans="1:23" x14ac:dyDescent="0.25">
      <c r="A30" s="23"/>
      <c r="B30" s="6" t="s">
        <v>10</v>
      </c>
      <c r="C30" s="7">
        <f>MAX(Single!C$13,Single!C15)</f>
        <v>1</v>
      </c>
      <c r="D30" s="7">
        <f>MAX(Single!D$13,Single!D15)</f>
        <v>1</v>
      </c>
      <c r="E30" s="7">
        <f>MAX(Single!E$13,Single!E15)</f>
        <v>1</v>
      </c>
      <c r="F30" s="7">
        <f>MAX(Single!F$13,Single!F15)</f>
        <v>2</v>
      </c>
      <c r="G30" s="7">
        <f>MAX(Single!G$13,Single!G15)</f>
        <v>1</v>
      </c>
      <c r="H30" s="7">
        <f>MAX(Single!H$13,Single!H15)</f>
        <v>1</v>
      </c>
      <c r="I30" s="7">
        <f>MAX(Single!I$13,Single!I15)</f>
        <v>1</v>
      </c>
      <c r="J30" s="7">
        <f>MAX(Single!J$13,Single!J15)</f>
        <v>1</v>
      </c>
      <c r="K30" s="7">
        <f>MAX(Single!K$13,Single!K15)</f>
        <v>2</v>
      </c>
      <c r="L30" s="7">
        <f>MAX(Single!L$13,Single!L15)</f>
        <v>2</v>
      </c>
      <c r="M30" s="7">
        <f>MAX(Single!M$13,Single!M15)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MAX(Single!C$13,Single!C16)</f>
        <v>1</v>
      </c>
      <c r="D31" s="7">
        <f>MAX(Single!D$13,Single!D16)</f>
        <v>1</v>
      </c>
      <c r="E31" s="7">
        <f>MAX(Single!E$13,Single!E16)</f>
        <v>1</v>
      </c>
      <c r="F31" s="7">
        <f>MAX(Single!F$13,Single!F16)</f>
        <v>2</v>
      </c>
      <c r="G31" s="7">
        <f>MAX(Single!G$13,Single!G16)</f>
        <v>1</v>
      </c>
      <c r="H31" s="7">
        <f>MAX(Single!H$13,Single!H16)</f>
        <v>1</v>
      </c>
      <c r="I31" s="7">
        <f>MAX(Single!I$13,Single!I16)</f>
        <v>0.5</v>
      </c>
      <c r="J31" s="7">
        <f>MAX(Single!J$13,Single!J16)</f>
        <v>1</v>
      </c>
      <c r="K31" s="7">
        <f>MAX(Single!K$13,Single!K16)</f>
        <v>2</v>
      </c>
      <c r="L31" s="7">
        <f>MAX(Single!L$13,Single!L16)</f>
        <v>2</v>
      </c>
      <c r="M31" s="7">
        <f>MAX(Single!M$13,Single!M16)</f>
        <v>2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6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81.818181818181813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1</v>
      </c>
      <c r="G35" s="3">
        <f t="shared" si="9"/>
        <v>0</v>
      </c>
      <c r="H35" s="3">
        <f t="shared" si="9"/>
        <v>2</v>
      </c>
      <c r="I35" s="3">
        <f t="shared" si="9"/>
        <v>0</v>
      </c>
      <c r="J35" s="3">
        <f t="shared" si="9"/>
        <v>3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3</v>
      </c>
      <c r="E36" s="3">
        <f t="shared" si="10"/>
        <v>2</v>
      </c>
      <c r="F36" s="3">
        <f t="shared" si="10"/>
        <v>2</v>
      </c>
      <c r="G36" s="3">
        <f t="shared" si="10"/>
        <v>2</v>
      </c>
      <c r="H36" s="3">
        <f t="shared" si="10"/>
        <v>1</v>
      </c>
      <c r="I36" s="3">
        <f t="shared" si="10"/>
        <v>4</v>
      </c>
      <c r="J36" s="3">
        <f t="shared" si="10"/>
        <v>0</v>
      </c>
      <c r="K36" s="3">
        <f t="shared" si="10"/>
        <v>3</v>
      </c>
      <c r="L36" s="3">
        <f t="shared" si="10"/>
        <v>4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4</v>
      </c>
      <c r="D37" s="3">
        <f t="shared" ref="D37:M37" si="11">COUNTIF(D6:D16,1)</f>
        <v>4</v>
      </c>
      <c r="E37" s="3">
        <f t="shared" si="11"/>
        <v>7</v>
      </c>
      <c r="F37" s="3">
        <f t="shared" si="11"/>
        <v>5</v>
      </c>
      <c r="G37" s="3">
        <f t="shared" si="11"/>
        <v>5</v>
      </c>
      <c r="H37" s="3">
        <f t="shared" si="11"/>
        <v>5</v>
      </c>
      <c r="I37" s="3">
        <f t="shared" si="11"/>
        <v>4</v>
      </c>
      <c r="J37" s="3">
        <f t="shared" si="11"/>
        <v>5</v>
      </c>
      <c r="K37" s="3">
        <f t="shared" si="11"/>
        <v>4</v>
      </c>
      <c r="L37" s="3">
        <f t="shared" si="11"/>
        <v>2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1</v>
      </c>
      <c r="D38" s="3">
        <f t="shared" ref="D38:M38" si="12">COUNTIF(D6:D16,2)</f>
        <v>2</v>
      </c>
      <c r="E38" s="3">
        <f t="shared" si="12"/>
        <v>2</v>
      </c>
      <c r="F38" s="3">
        <f t="shared" si="12"/>
        <v>2</v>
      </c>
      <c r="G38" s="3">
        <f t="shared" si="12"/>
        <v>2</v>
      </c>
      <c r="H38" s="3">
        <f t="shared" si="12"/>
        <v>2</v>
      </c>
      <c r="I38" s="3">
        <f t="shared" si="12"/>
        <v>2</v>
      </c>
      <c r="J38" s="3">
        <f t="shared" si="12"/>
        <v>0</v>
      </c>
      <c r="K38" s="3">
        <f t="shared" si="12"/>
        <v>2</v>
      </c>
      <c r="L38" s="3">
        <f t="shared" si="12"/>
        <v>4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2</v>
      </c>
      <c r="D39" s="3">
        <f t="shared" ref="D39:M39" si="13">COUNTIF(D6:D16,4)</f>
        <v>2</v>
      </c>
      <c r="E39" s="3">
        <f t="shared" si="13"/>
        <v>0</v>
      </c>
      <c r="F39" s="3">
        <f t="shared" si="13"/>
        <v>1</v>
      </c>
      <c r="G39" s="3">
        <f t="shared" si="13"/>
        <v>1</v>
      </c>
      <c r="H39" s="3">
        <f t="shared" si="13"/>
        <v>1</v>
      </c>
      <c r="I39" s="3">
        <f t="shared" si="13"/>
        <v>1</v>
      </c>
      <c r="J39" s="3">
        <f t="shared" si="13"/>
        <v>3</v>
      </c>
      <c r="K39" s="3">
        <f t="shared" si="13"/>
        <v>1</v>
      </c>
      <c r="L39" s="3">
        <f t="shared" si="13"/>
        <v>1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18.181818181818183</v>
      </c>
      <c r="D42" s="9">
        <f t="shared" ref="D42:M42" si="15">100*(2*D36 + 1/2*D37 - 2*D38 + 2.5*D40 + 4*D35 - 4*D39)/SUM(D35:D40)</f>
        <v>-36.363636363636367</v>
      </c>
      <c r="E42" s="9">
        <f t="shared" si="15"/>
        <v>31.818181818181817</v>
      </c>
      <c r="F42" s="9">
        <f t="shared" si="15"/>
        <v>22.727272727272727</v>
      </c>
      <c r="G42" s="9">
        <f t="shared" si="15"/>
        <v>9.0909090909090917</v>
      </c>
      <c r="H42" s="9">
        <f t="shared" si="15"/>
        <v>40.909090909090907</v>
      </c>
      <c r="I42" s="9">
        <f t="shared" si="15"/>
        <v>18.181818181818183</v>
      </c>
      <c r="J42" s="9">
        <f t="shared" si="15"/>
        <v>22.727272727272727</v>
      </c>
      <c r="K42" s="9">
        <f t="shared" si="15"/>
        <v>36.363636363636367</v>
      </c>
      <c r="L42" s="9">
        <f t="shared" si="15"/>
        <v>-27.272727272727273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109.09090909090908</v>
      </c>
      <c r="D43" s="12">
        <f>W22</f>
        <v>145.45454545454547</v>
      </c>
      <c r="E43" s="12">
        <f>W23</f>
        <v>136.36363636363637</v>
      </c>
      <c r="F43" s="12">
        <f>W24</f>
        <v>118.18181818181816</v>
      </c>
      <c r="G43" s="12">
        <f>W25</f>
        <v>109.09090909090908</v>
      </c>
      <c r="H43" s="12">
        <f>W26</f>
        <v>131.81818181818181</v>
      </c>
      <c r="I43" s="12">
        <f>W27</f>
        <v>159.09090909090909</v>
      </c>
      <c r="J43" s="12">
        <f>W28</f>
        <v>59.090909090909093</v>
      </c>
      <c r="K43" s="12">
        <f>W29</f>
        <v>131.81818181818181</v>
      </c>
      <c r="L43" s="12">
        <f>W30</f>
        <v>104.54545454545455</v>
      </c>
      <c r="M43" s="12">
        <f>W31</f>
        <v>81.818181818181813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127.27272727272727</v>
      </c>
      <c r="D45" s="9">
        <f t="shared" ref="D45:M45" si="16">D42+D43</f>
        <v>109.09090909090909</v>
      </c>
      <c r="E45" s="9">
        <f t="shared" si="16"/>
        <v>168.18181818181819</v>
      </c>
      <c r="F45" s="9">
        <f t="shared" si="16"/>
        <v>140.90909090909088</v>
      </c>
      <c r="G45" s="9">
        <f t="shared" si="16"/>
        <v>118.18181818181817</v>
      </c>
      <c r="H45" s="9">
        <f t="shared" si="16"/>
        <v>172.72727272727272</v>
      </c>
      <c r="I45" s="9">
        <f t="shared" si="16"/>
        <v>177.27272727272728</v>
      </c>
      <c r="J45" s="9">
        <f t="shared" si="16"/>
        <v>81.818181818181813</v>
      </c>
      <c r="K45" s="9">
        <f t="shared" si="16"/>
        <v>168.18181818181819</v>
      </c>
      <c r="L45" s="9">
        <f t="shared" si="16"/>
        <v>77.27272727272728</v>
      </c>
      <c r="M45" s="9">
        <f t="shared" si="16"/>
        <v>95.454545454545453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41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Single!$K6*Single!C6</f>
        <v>1</v>
      </c>
      <c r="D6" s="7">
        <f>Single!$K6*Single!D6</f>
        <v>4</v>
      </c>
      <c r="E6" s="7">
        <f>Single!$K6*Single!E6</f>
        <v>1</v>
      </c>
      <c r="F6" s="7">
        <f>Single!$K6*Single!F6</f>
        <v>2</v>
      </c>
      <c r="G6" s="7">
        <f>Single!$K6*Single!G6</f>
        <v>2</v>
      </c>
      <c r="H6" s="7">
        <f>Single!$K6*Single!H6</f>
        <v>1</v>
      </c>
      <c r="I6" s="7">
        <f>Single!$K6*Single!I6</f>
        <v>2</v>
      </c>
      <c r="J6" s="7">
        <f>Single!$K6*Single!J6</f>
        <v>4</v>
      </c>
      <c r="K6" s="7">
        <f>Single!$K6*Single!K6</f>
        <v>4</v>
      </c>
      <c r="L6" s="7">
        <f>Single!$K6*Single!L6</f>
        <v>4</v>
      </c>
      <c r="M6" s="7">
        <f>Single!$K6*Single!M6</f>
        <v>2</v>
      </c>
    </row>
    <row r="7" spans="1:13" x14ac:dyDescent="0.25">
      <c r="A7" s="23"/>
      <c r="B7" s="6" t="s">
        <v>2</v>
      </c>
      <c r="C7" s="7">
        <f>Single!$K7*Single!C7</f>
        <v>1</v>
      </c>
      <c r="D7" s="7">
        <f>Single!$K7*Single!D7</f>
        <v>0.25</v>
      </c>
      <c r="E7" s="7">
        <f>Single!$K7*Single!E7</f>
        <v>1</v>
      </c>
      <c r="F7" s="7">
        <f>Single!$K7*Single!F7</f>
        <v>0.5</v>
      </c>
      <c r="G7" s="7">
        <f>Single!$K7*Single!G7</f>
        <v>0.5</v>
      </c>
      <c r="H7" s="7">
        <f>Single!$K7*Single!H7</f>
        <v>1</v>
      </c>
      <c r="I7" s="7">
        <f>Single!$K7*Single!I7</f>
        <v>0.5</v>
      </c>
      <c r="J7" s="7">
        <f>Single!$K7*Single!J7</f>
        <v>0.5</v>
      </c>
      <c r="K7" s="7">
        <f>Single!$K7*Single!K7</f>
        <v>0.25</v>
      </c>
      <c r="L7" s="7">
        <f>Single!$K7*Single!L7</f>
        <v>0.5</v>
      </c>
      <c r="M7" s="7">
        <f>Single!$K7*Single!M7</f>
        <v>0.5</v>
      </c>
    </row>
    <row r="8" spans="1:13" x14ac:dyDescent="0.25">
      <c r="A8" s="23"/>
      <c r="B8" s="6" t="s">
        <v>3</v>
      </c>
      <c r="C8" s="7">
        <f>Single!$K8*Single!C8</f>
        <v>1</v>
      </c>
      <c r="D8" s="7">
        <f>Single!$K8*Single!D8</f>
        <v>1</v>
      </c>
      <c r="E8" s="7">
        <f>Single!$K8*Single!E8</f>
        <v>0.25</v>
      </c>
      <c r="F8" s="7">
        <f>Single!$K8*Single!F8</f>
        <v>0.25</v>
      </c>
      <c r="G8" s="7">
        <f>Single!$K8*Single!G8</f>
        <v>0.5</v>
      </c>
      <c r="H8" s="7">
        <f>Single!$K8*Single!H8</f>
        <v>1</v>
      </c>
      <c r="I8" s="7">
        <f>Single!$K8*Single!I8</f>
        <v>0.5</v>
      </c>
      <c r="J8" s="7">
        <f>Single!$K8*Single!J8</f>
        <v>1</v>
      </c>
      <c r="K8" s="7">
        <f>Single!$K8*Single!K8</f>
        <v>0.25</v>
      </c>
      <c r="L8" s="7">
        <f>Single!$K8*Single!L8</f>
        <v>0.5</v>
      </c>
      <c r="M8" s="7">
        <f>Single!$K8*Single!M8</f>
        <v>0.5</v>
      </c>
    </row>
    <row r="9" spans="1:13" x14ac:dyDescent="0.25">
      <c r="A9" s="23"/>
      <c r="B9" s="6" t="s">
        <v>4</v>
      </c>
      <c r="C9" s="7">
        <f>Single!$K9*Single!C9</f>
        <v>1</v>
      </c>
      <c r="D9" s="7">
        <f>Single!$K9*Single!D9</f>
        <v>1</v>
      </c>
      <c r="E9" s="7">
        <f>Single!$K9*Single!E9</f>
        <v>2</v>
      </c>
      <c r="F9" s="7">
        <f>Single!$K9*Single!F9</f>
        <v>0.5</v>
      </c>
      <c r="G9" s="7">
        <f>Single!$K9*Single!G9</f>
        <v>1</v>
      </c>
      <c r="H9" s="7">
        <f>Single!$K9*Single!H9</f>
        <v>0.5</v>
      </c>
      <c r="I9" s="7">
        <f>Single!$K9*Single!I9</f>
        <v>1</v>
      </c>
      <c r="J9" s="7">
        <f>Single!$K9*Single!J9</f>
        <v>0.5</v>
      </c>
      <c r="K9" s="7">
        <f>Single!$K9*Single!K9</f>
        <v>1</v>
      </c>
      <c r="L9" s="7">
        <f>Single!$K9*Single!L9</f>
        <v>1</v>
      </c>
      <c r="M9" s="7">
        <f>Single!$K9*Single!M9</f>
        <v>1</v>
      </c>
    </row>
    <row r="10" spans="1:13" x14ac:dyDescent="0.25">
      <c r="A10" s="23"/>
      <c r="B10" s="6" t="s">
        <v>5</v>
      </c>
      <c r="C10" s="7">
        <f>Single!$K10*Single!C10</f>
        <v>0.25</v>
      </c>
      <c r="D10" s="7">
        <f>Single!$K10*Single!D10</f>
        <v>1</v>
      </c>
      <c r="E10" s="7">
        <f>Single!$K10*Single!E10</f>
        <v>0.5</v>
      </c>
      <c r="F10" s="7">
        <f>Single!$K10*Single!F10</f>
        <v>0.5</v>
      </c>
      <c r="G10" s="7">
        <f>Single!$K10*Single!G10</f>
        <v>0.5</v>
      </c>
      <c r="H10" s="7">
        <f>Single!$K10*Single!H10</f>
        <v>1</v>
      </c>
      <c r="I10" s="7">
        <f>Single!$K10*Single!I10</f>
        <v>0.25</v>
      </c>
      <c r="J10" s="7">
        <f>Single!$K10*Single!J10</f>
        <v>0.5</v>
      </c>
      <c r="K10" s="7">
        <f>Single!$K10*Single!K10</f>
        <v>0.25</v>
      </c>
      <c r="L10" s="7">
        <f>Single!$K10*Single!L10</f>
        <v>0.5</v>
      </c>
      <c r="M10" s="7">
        <f>Single!$K10*Single!M10</f>
        <v>0.5</v>
      </c>
    </row>
    <row r="11" spans="1:13" x14ac:dyDescent="0.25">
      <c r="A11" s="23"/>
      <c r="B11" s="6" t="s">
        <v>6</v>
      </c>
      <c r="C11" s="7">
        <f>Single!$K11*Single!C11</f>
        <v>0.5</v>
      </c>
      <c r="D11" s="7">
        <f>Single!$K11*Single!D11</f>
        <v>1</v>
      </c>
      <c r="E11" s="7">
        <f>Single!$K11*Single!E11</f>
        <v>0.5</v>
      </c>
      <c r="F11" s="7">
        <f>Single!$K11*Single!F11</f>
        <v>1</v>
      </c>
      <c r="G11" s="7">
        <f>Single!$K11*Single!G11</f>
        <v>0</v>
      </c>
      <c r="H11" s="7">
        <f>Single!$K11*Single!H11</f>
        <v>0.5</v>
      </c>
      <c r="I11" s="7">
        <f>Single!$K11*Single!I11</f>
        <v>1</v>
      </c>
      <c r="J11" s="7">
        <f>Single!$K11*Single!J11</f>
        <v>0.25</v>
      </c>
      <c r="K11" s="7">
        <f>Single!$K11*Single!K11</f>
        <v>0.25</v>
      </c>
      <c r="L11" s="7">
        <f>Single!$K11*Single!L11</f>
        <v>0.5</v>
      </c>
      <c r="M11" s="7">
        <f>Single!$K11*Single!M11</f>
        <v>0.5</v>
      </c>
    </row>
    <row r="12" spans="1:13" x14ac:dyDescent="0.25">
      <c r="A12" s="23"/>
      <c r="B12" s="6" t="s">
        <v>7</v>
      </c>
      <c r="C12" s="7">
        <f>Single!$K12*Single!C12</f>
        <v>1</v>
      </c>
      <c r="D12" s="7">
        <f>Single!$K12*Single!D12</f>
        <v>0.5</v>
      </c>
      <c r="E12" s="7">
        <f>Single!$K12*Single!E12</f>
        <v>0.5</v>
      </c>
      <c r="F12" s="7">
        <f>Single!$K12*Single!F12</f>
        <v>1</v>
      </c>
      <c r="G12" s="7">
        <f>Single!$K12*Single!G12</f>
        <v>1</v>
      </c>
      <c r="H12" s="7">
        <f>Single!$K12*Single!H12</f>
        <v>0.25</v>
      </c>
      <c r="I12" s="7">
        <f>Single!$K12*Single!I12</f>
        <v>1</v>
      </c>
      <c r="J12" s="7">
        <f>Single!$K12*Single!J12</f>
        <v>1</v>
      </c>
      <c r="K12" s="7">
        <f>Single!$K12*Single!K12</f>
        <v>0.25</v>
      </c>
      <c r="L12" s="7">
        <f>Single!$K12*Single!L12</f>
        <v>0.5</v>
      </c>
      <c r="M12" s="7">
        <f>Single!$K12*Single!M12</f>
        <v>0.25</v>
      </c>
    </row>
    <row r="13" spans="1:13" x14ac:dyDescent="0.25">
      <c r="A13" s="23"/>
      <c r="B13" s="6" t="s">
        <v>8</v>
      </c>
      <c r="C13" s="7">
        <f>Single!$K13*Single!C13</f>
        <v>2</v>
      </c>
      <c r="D13" s="7">
        <f>Single!$K13*Single!D13</f>
        <v>2</v>
      </c>
      <c r="E13" s="7">
        <f>Single!$K13*Single!E13</f>
        <v>1</v>
      </c>
      <c r="F13" s="7">
        <f>Single!$K13*Single!F13</f>
        <v>4</v>
      </c>
      <c r="G13" s="7">
        <f>Single!$K13*Single!G13</f>
        <v>2</v>
      </c>
      <c r="H13" s="7">
        <f>Single!$K13*Single!H13</f>
        <v>2</v>
      </c>
      <c r="I13" s="7">
        <f>Single!$K13*Single!I13</f>
        <v>1</v>
      </c>
      <c r="J13" s="7">
        <f>Single!$K13*Single!J13</f>
        <v>2</v>
      </c>
      <c r="K13" s="7">
        <f>Single!$K13*Single!K13</f>
        <v>4</v>
      </c>
      <c r="L13" s="7">
        <f>Single!$K13*Single!L13</f>
        <v>4</v>
      </c>
      <c r="M13" s="7">
        <f>Single!$K13*Single!M13</f>
        <v>4</v>
      </c>
    </row>
    <row r="14" spans="1:13" x14ac:dyDescent="0.25">
      <c r="A14" s="23"/>
      <c r="B14" s="6" t="s">
        <v>9</v>
      </c>
      <c r="C14" s="7">
        <f>Single!$K14*Single!C14</f>
        <v>1</v>
      </c>
      <c r="D14" s="7">
        <f>Single!$K14*Single!D14</f>
        <v>2</v>
      </c>
      <c r="E14" s="7">
        <f>Single!$K14*Single!E14</f>
        <v>4</v>
      </c>
      <c r="F14" s="7">
        <f>Single!$K14*Single!F14</f>
        <v>2</v>
      </c>
      <c r="G14" s="7">
        <f>Single!$K14*Single!G14</f>
        <v>2</v>
      </c>
      <c r="H14" s="7">
        <f>Single!$K14*Single!H14</f>
        <v>1</v>
      </c>
      <c r="I14" s="7">
        <f>Single!$K14*Single!I14</f>
        <v>4</v>
      </c>
      <c r="J14" s="7">
        <f>Single!$K14*Single!J14</f>
        <v>1</v>
      </c>
      <c r="K14" s="7">
        <f>Single!$K14*Single!K14</f>
        <v>4</v>
      </c>
      <c r="L14" s="7">
        <f>Single!$K14*Single!L14</f>
        <v>2</v>
      </c>
      <c r="M14" s="7">
        <f>Single!$K14*Single!M14</f>
        <v>2</v>
      </c>
    </row>
    <row r="15" spans="1:13" x14ac:dyDescent="0.25">
      <c r="A15" s="23"/>
      <c r="B15" s="6" t="s">
        <v>10</v>
      </c>
      <c r="C15" s="7">
        <f>Single!$K15*Single!C15</f>
        <v>1</v>
      </c>
      <c r="D15" s="7">
        <f>Single!$K15*Single!D15</f>
        <v>1</v>
      </c>
      <c r="E15" s="7">
        <f>Single!$K15*Single!E15</f>
        <v>1</v>
      </c>
      <c r="F15" s="7">
        <f>Single!$K15*Single!F15</f>
        <v>0.5</v>
      </c>
      <c r="G15" s="7">
        <f>Single!$K15*Single!G15</f>
        <v>1</v>
      </c>
      <c r="H15" s="7">
        <f>Single!$K15*Single!H15</f>
        <v>1</v>
      </c>
      <c r="I15" s="7">
        <f>Single!$K15*Single!I15</f>
        <v>1</v>
      </c>
      <c r="J15" s="7">
        <f>Single!$K15*Single!J15</f>
        <v>1</v>
      </c>
      <c r="K15" s="7">
        <f>Single!$K15*Single!K15</f>
        <v>1</v>
      </c>
      <c r="L15" s="7">
        <f>Single!$K15*Single!L15</f>
        <v>0.5</v>
      </c>
      <c r="M15" s="7">
        <f>Single!$K15*Single!M15</f>
        <v>2</v>
      </c>
    </row>
    <row r="16" spans="1:13" x14ac:dyDescent="0.25">
      <c r="A16" s="23"/>
      <c r="B16" s="6" t="s">
        <v>11</v>
      </c>
      <c r="C16" s="7">
        <f>Single!$K16*Single!C16</f>
        <v>2</v>
      </c>
      <c r="D16" s="7">
        <f>Single!$K16*Single!D16</f>
        <v>2</v>
      </c>
      <c r="E16" s="7">
        <f>Single!$K16*Single!E16</f>
        <v>2</v>
      </c>
      <c r="F16" s="7">
        <f>Single!$K16*Single!F16</f>
        <v>2</v>
      </c>
      <c r="G16" s="7">
        <f>Single!$K16*Single!G16</f>
        <v>2</v>
      </c>
      <c r="H16" s="7">
        <f>Single!$K16*Single!H16</f>
        <v>2</v>
      </c>
      <c r="I16" s="7">
        <f>Single!$K16*Single!I16</f>
        <v>1</v>
      </c>
      <c r="J16" s="7">
        <f>Single!$K16*Single!J16</f>
        <v>2</v>
      </c>
      <c r="K16" s="7">
        <f>Single!$K16*Single!K16</f>
        <v>4</v>
      </c>
      <c r="L16" s="7">
        <f>Single!$K16*Single!L16</f>
        <v>4</v>
      </c>
      <c r="M16" s="7">
        <f>Single!$K16*Single!M16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MAX(Single!C$14,Single!C6)</f>
        <v>0.5</v>
      </c>
      <c r="D21" s="7">
        <f>MAX(Single!D$14,Single!D6)</f>
        <v>2</v>
      </c>
      <c r="E21" s="7">
        <f>MAX(Single!E$14,Single!E6)</f>
        <v>2</v>
      </c>
      <c r="F21" s="7">
        <f>MAX(Single!F$14,Single!F6)</f>
        <v>1</v>
      </c>
      <c r="G21" s="7">
        <f>MAX(Single!G$14,Single!G6)</f>
        <v>1</v>
      </c>
      <c r="H21" s="7">
        <f>MAX(Single!H$14,Single!H6)</f>
        <v>0.5</v>
      </c>
      <c r="I21" s="7">
        <f>MAX(Single!I$14,Single!I6)</f>
        <v>2</v>
      </c>
      <c r="J21" s="7">
        <f>MAX(Single!J$14,Single!J6)</f>
        <v>2</v>
      </c>
      <c r="K21" s="7">
        <f>MAX(Single!K$14,Single!K6)</f>
        <v>2</v>
      </c>
      <c r="L21" s="7">
        <f>MAX(Single!L$14,Single!L6)</f>
        <v>2</v>
      </c>
      <c r="M21" s="7">
        <f>MAX(Single!M$14,Single!M6)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2</v>
      </c>
      <c r="R21" s="2">
        <f t="shared" ref="R21:R31" si="1">COUNTIF(C21:M21,1)</f>
        <v>3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86.36363636363636</v>
      </c>
    </row>
    <row r="22" spans="1:23" x14ac:dyDescent="0.25">
      <c r="A22" s="23"/>
      <c r="B22" s="6" t="s">
        <v>2</v>
      </c>
      <c r="C22" s="7">
        <f>MAX(Single!C$14,Single!C7)</f>
        <v>2</v>
      </c>
      <c r="D22" s="7">
        <f>MAX(Single!D$14,Single!D7)</f>
        <v>1</v>
      </c>
      <c r="E22" s="7">
        <f>MAX(Single!E$14,Single!E7)</f>
        <v>2</v>
      </c>
      <c r="F22" s="7">
        <f>MAX(Single!F$14,Single!F7)</f>
        <v>1</v>
      </c>
      <c r="G22" s="7">
        <f>MAX(Single!G$14,Single!G7)</f>
        <v>1</v>
      </c>
      <c r="H22" s="7">
        <f>MAX(Single!H$14,Single!H7)</f>
        <v>2</v>
      </c>
      <c r="I22" s="7">
        <f>MAX(Single!I$14,Single!I7)</f>
        <v>2</v>
      </c>
      <c r="J22" s="7">
        <f>MAX(Single!J$14,Single!J7)</f>
        <v>1</v>
      </c>
      <c r="K22" s="7">
        <f>MAX(Single!K$14,Single!K7)</f>
        <v>2</v>
      </c>
      <c r="L22" s="7">
        <f>MAX(Single!L$14,Single!L7)</f>
        <v>1</v>
      </c>
      <c r="M22" s="7">
        <f>MAX(Single!M$14,Single!M7)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6</v>
      </c>
      <c r="S22" s="2">
        <f t="shared" si="2"/>
        <v>5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118.18181818181816</v>
      </c>
    </row>
    <row r="23" spans="1:23" x14ac:dyDescent="0.25">
      <c r="A23" s="23"/>
      <c r="B23" s="6" t="s">
        <v>3</v>
      </c>
      <c r="C23" s="7">
        <f>MAX(Single!C$14,Single!C8)</f>
        <v>2</v>
      </c>
      <c r="D23" s="7">
        <f>MAX(Single!D$14,Single!D8)</f>
        <v>2</v>
      </c>
      <c r="E23" s="7">
        <f>MAX(Single!E$14,Single!E8)</f>
        <v>2</v>
      </c>
      <c r="F23" s="7">
        <f>MAX(Single!F$14,Single!F8)</f>
        <v>1</v>
      </c>
      <c r="G23" s="7">
        <f>MAX(Single!G$14,Single!G8)</f>
        <v>1</v>
      </c>
      <c r="H23" s="7">
        <f>MAX(Single!H$14,Single!H8)</f>
        <v>2</v>
      </c>
      <c r="I23" s="7">
        <f>MAX(Single!I$14,Single!I8)</f>
        <v>2</v>
      </c>
      <c r="J23" s="7">
        <f>MAX(Single!J$14,Single!J8)</f>
        <v>2</v>
      </c>
      <c r="K23" s="7">
        <f>MAX(Single!K$14,Single!K8)</f>
        <v>2</v>
      </c>
      <c r="L23" s="7">
        <f>MAX(Single!L$14,Single!L8)</f>
        <v>1</v>
      </c>
      <c r="M23" s="7">
        <f>MAX(Single!M$14,Single!M8)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0</v>
      </c>
      <c r="R23" s="2">
        <f t="shared" si="1"/>
        <v>4</v>
      </c>
      <c r="S23" s="2">
        <f t="shared" si="2"/>
        <v>7</v>
      </c>
      <c r="T23" s="2">
        <f t="shared" si="5"/>
        <v>0</v>
      </c>
      <c r="U23" s="2">
        <f t="shared" si="6"/>
        <v>0</v>
      </c>
      <c r="W23" s="11">
        <f t="shared" si="7"/>
        <v>145.45454545454547</v>
      </c>
    </row>
    <row r="24" spans="1:23" x14ac:dyDescent="0.25">
      <c r="A24" s="23"/>
      <c r="B24" s="6" t="s">
        <v>4</v>
      </c>
      <c r="C24" s="7">
        <f>MAX(Single!C$14,Single!C9)</f>
        <v>1</v>
      </c>
      <c r="D24" s="7">
        <f>MAX(Single!D$14,Single!D9)</f>
        <v>1</v>
      </c>
      <c r="E24" s="7">
        <f>MAX(Single!E$14,Single!E9)</f>
        <v>2</v>
      </c>
      <c r="F24" s="7">
        <f>MAX(Single!F$14,Single!F9)</f>
        <v>1</v>
      </c>
      <c r="G24" s="7">
        <f>MAX(Single!G$14,Single!G9)</f>
        <v>1</v>
      </c>
      <c r="H24" s="7">
        <f>MAX(Single!H$14,Single!H9)</f>
        <v>0.5</v>
      </c>
      <c r="I24" s="7">
        <f>MAX(Single!I$14,Single!I9)</f>
        <v>2</v>
      </c>
      <c r="J24" s="7">
        <f>MAX(Single!J$14,Single!J9)</f>
        <v>0.5</v>
      </c>
      <c r="K24" s="7">
        <f>MAX(Single!K$14,Single!K9)</f>
        <v>2</v>
      </c>
      <c r="L24" s="7">
        <f>MAX(Single!L$14,Single!L9)</f>
        <v>1</v>
      </c>
      <c r="M24" s="7">
        <f>MAX(Single!M$14,Single!M9)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2</v>
      </c>
      <c r="R24" s="2">
        <f t="shared" si="1"/>
        <v>6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45.454545454545446</v>
      </c>
    </row>
    <row r="25" spans="1:23" x14ac:dyDescent="0.25">
      <c r="A25" s="23"/>
      <c r="B25" s="6" t="s">
        <v>5</v>
      </c>
      <c r="C25" s="7">
        <f>MAX(Single!C$14,Single!C10)</f>
        <v>0.5</v>
      </c>
      <c r="D25" s="7">
        <f>MAX(Single!D$14,Single!D10)</f>
        <v>2</v>
      </c>
      <c r="E25" s="7">
        <f>MAX(Single!E$14,Single!E10)</f>
        <v>2</v>
      </c>
      <c r="F25" s="7">
        <f>MAX(Single!F$14,Single!F10)</f>
        <v>1</v>
      </c>
      <c r="G25" s="7">
        <f>MAX(Single!G$14,Single!G10)</f>
        <v>1</v>
      </c>
      <c r="H25" s="7">
        <f>MAX(Single!H$14,Single!H10)</f>
        <v>2</v>
      </c>
      <c r="I25" s="7">
        <f>MAX(Single!I$14,Single!I10)</f>
        <v>2</v>
      </c>
      <c r="J25" s="7">
        <f>MAX(Single!J$14,Single!J10)</f>
        <v>1</v>
      </c>
      <c r="K25" s="7">
        <f>MAX(Single!K$14,Single!K10)</f>
        <v>2</v>
      </c>
      <c r="L25" s="7">
        <f>MAX(Single!L$14,Single!L10)</f>
        <v>1</v>
      </c>
      <c r="M25" s="7">
        <f>MAX(Single!M$14,Single!M10)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5</v>
      </c>
      <c r="S25" s="2">
        <f t="shared" si="2"/>
        <v>5</v>
      </c>
      <c r="T25" s="2">
        <f t="shared" si="5"/>
        <v>0</v>
      </c>
      <c r="U25" s="2">
        <f t="shared" si="6"/>
        <v>0</v>
      </c>
      <c r="W25" s="11">
        <f t="shared" si="7"/>
        <v>95.454545454545453</v>
      </c>
    </row>
    <row r="26" spans="1:23" x14ac:dyDescent="0.25">
      <c r="A26" s="23"/>
      <c r="B26" s="6" t="s">
        <v>6</v>
      </c>
      <c r="C26" s="7">
        <f>MAX(Single!C$14,Single!C11)</f>
        <v>1</v>
      </c>
      <c r="D26" s="7">
        <f>MAX(Single!D$14,Single!D11)</f>
        <v>2</v>
      </c>
      <c r="E26" s="7">
        <f>MAX(Single!E$14,Single!E11)</f>
        <v>2</v>
      </c>
      <c r="F26" s="7">
        <f>MAX(Single!F$14,Single!F11)</f>
        <v>2</v>
      </c>
      <c r="G26" s="7">
        <f>MAX(Single!G$14,Single!G11)</f>
        <v>1</v>
      </c>
      <c r="H26" s="7">
        <f>MAX(Single!H$14,Single!H11)</f>
        <v>1</v>
      </c>
      <c r="I26" s="7">
        <f>MAX(Single!I$14,Single!I11)</f>
        <v>2</v>
      </c>
      <c r="J26" s="7">
        <f>MAX(Single!J$14,Single!J11)</f>
        <v>0.5</v>
      </c>
      <c r="K26" s="7">
        <f>MAX(Single!K$14,Single!K11)</f>
        <v>2</v>
      </c>
      <c r="L26" s="7">
        <f>MAX(Single!L$14,Single!L11)</f>
        <v>1</v>
      </c>
      <c r="M26" s="7">
        <f>MAX(Single!M$14,Single!M11)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5</v>
      </c>
      <c r="S26" s="2">
        <f t="shared" si="2"/>
        <v>5</v>
      </c>
      <c r="T26" s="2">
        <f t="shared" si="5"/>
        <v>0</v>
      </c>
      <c r="U26" s="2">
        <f t="shared" si="6"/>
        <v>0</v>
      </c>
      <c r="W26" s="11">
        <f t="shared" si="7"/>
        <v>95.454545454545453</v>
      </c>
    </row>
    <row r="27" spans="1:23" x14ac:dyDescent="0.25">
      <c r="A27" s="23"/>
      <c r="B27" s="6" t="s">
        <v>7</v>
      </c>
      <c r="C27" s="7">
        <f>MAX(Single!C$14,Single!C12)</f>
        <v>2</v>
      </c>
      <c r="D27" s="7">
        <f>MAX(Single!D$14,Single!D12)</f>
        <v>1</v>
      </c>
      <c r="E27" s="7">
        <f>MAX(Single!E$14,Single!E12)</f>
        <v>2</v>
      </c>
      <c r="F27" s="7">
        <f>MAX(Single!F$14,Single!F12)</f>
        <v>2</v>
      </c>
      <c r="G27" s="7">
        <f>MAX(Single!G$14,Single!G12)</f>
        <v>2</v>
      </c>
      <c r="H27" s="7">
        <f>MAX(Single!H$14,Single!H12)</f>
        <v>0.5</v>
      </c>
      <c r="I27" s="7">
        <f>MAX(Single!I$14,Single!I12)</f>
        <v>2</v>
      </c>
      <c r="J27" s="7">
        <f>MAX(Single!J$14,Single!J12)</f>
        <v>2</v>
      </c>
      <c r="K27" s="7">
        <f>MAX(Single!K$14,Single!K12)</f>
        <v>2</v>
      </c>
      <c r="L27" s="7">
        <f>MAX(Single!L$14,Single!L12)</f>
        <v>1</v>
      </c>
      <c r="M27" s="7">
        <f>MAX(Single!M$14,Single!M12)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MAX(Single!C$14,Single!C13)</f>
        <v>1</v>
      </c>
      <c r="D28" s="7">
        <f>MAX(Single!D$14,Single!D13)</f>
        <v>1</v>
      </c>
      <c r="E28" s="7">
        <f>MAX(Single!E$14,Single!E13)</f>
        <v>2</v>
      </c>
      <c r="F28" s="7">
        <f>MAX(Single!F$14,Single!F13)</f>
        <v>2</v>
      </c>
      <c r="G28" s="7">
        <f>MAX(Single!G$14,Single!G13)</f>
        <v>1</v>
      </c>
      <c r="H28" s="7">
        <f>MAX(Single!H$14,Single!H13)</f>
        <v>1</v>
      </c>
      <c r="I28" s="7">
        <f>MAX(Single!I$14,Single!I13)</f>
        <v>2</v>
      </c>
      <c r="J28" s="7">
        <f>MAX(Single!J$14,Single!J13)</f>
        <v>1</v>
      </c>
      <c r="K28" s="7">
        <f>MAX(Single!K$14,Single!K13)</f>
        <v>2</v>
      </c>
      <c r="L28" s="7">
        <f>MAX(Single!L$14,Single!L13)</f>
        <v>2</v>
      </c>
      <c r="M28" s="7">
        <f>MAX(Single!M$14,Single!M13)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5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131.81818181818181</v>
      </c>
    </row>
    <row r="29" spans="1:23" x14ac:dyDescent="0.25">
      <c r="A29" s="23"/>
      <c r="B29" s="6" t="s">
        <v>9</v>
      </c>
      <c r="C29" s="7">
        <f>MAX(Single!C$14,Single!C14)</f>
        <v>0.5</v>
      </c>
      <c r="D29" s="7">
        <f>MAX(Single!D$14,Single!D14)</f>
        <v>1</v>
      </c>
      <c r="E29" s="7">
        <f>MAX(Single!E$14,Single!E14)</f>
        <v>2</v>
      </c>
      <c r="F29" s="7">
        <f>MAX(Single!F$14,Single!F14)</f>
        <v>1</v>
      </c>
      <c r="G29" s="7">
        <f>MAX(Single!G$14,Single!G14)</f>
        <v>1</v>
      </c>
      <c r="H29" s="7">
        <f>MAX(Single!H$14,Single!H14)</f>
        <v>0.5</v>
      </c>
      <c r="I29" s="7">
        <f>MAX(Single!I$14,Single!I14)</f>
        <v>2</v>
      </c>
      <c r="J29" s="7">
        <f>MAX(Single!J$14,Single!J14)</f>
        <v>0.5</v>
      </c>
      <c r="K29" s="7">
        <f>MAX(Single!K$14,Single!K14)</f>
        <v>2</v>
      </c>
      <c r="L29" s="7">
        <f>MAX(Single!L$14,Single!L14)</f>
        <v>1</v>
      </c>
      <c r="M29" s="7">
        <f>MAX(Single!M$14,Single!M14)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3</v>
      </c>
      <c r="R29" s="2">
        <f t="shared" si="1"/>
        <v>5</v>
      </c>
      <c r="S29" s="2">
        <f t="shared" si="2"/>
        <v>3</v>
      </c>
      <c r="T29" s="2">
        <f t="shared" si="5"/>
        <v>0</v>
      </c>
      <c r="U29" s="2">
        <f t="shared" si="6"/>
        <v>0</v>
      </c>
      <c r="W29" s="11">
        <f t="shared" si="7"/>
        <v>22.72727272727273</v>
      </c>
    </row>
    <row r="30" spans="1:23" x14ac:dyDescent="0.25">
      <c r="A30" s="23"/>
      <c r="B30" s="6" t="s">
        <v>10</v>
      </c>
      <c r="C30" s="7">
        <f>MAX(Single!C$14,Single!C15)</f>
        <v>1</v>
      </c>
      <c r="D30" s="7">
        <f>MAX(Single!D$14,Single!D15)</f>
        <v>1</v>
      </c>
      <c r="E30" s="7">
        <f>MAX(Single!E$14,Single!E15)</f>
        <v>2</v>
      </c>
      <c r="F30" s="7">
        <f>MAX(Single!F$14,Single!F15)</f>
        <v>1</v>
      </c>
      <c r="G30" s="7">
        <f>MAX(Single!G$14,Single!G15)</f>
        <v>1</v>
      </c>
      <c r="H30" s="7">
        <f>MAX(Single!H$14,Single!H15)</f>
        <v>1</v>
      </c>
      <c r="I30" s="7">
        <f>MAX(Single!I$14,Single!I15)</f>
        <v>2</v>
      </c>
      <c r="J30" s="7">
        <f>MAX(Single!J$14,Single!J15)</f>
        <v>1</v>
      </c>
      <c r="K30" s="7">
        <f>MAX(Single!K$14,Single!K15)</f>
        <v>2</v>
      </c>
      <c r="L30" s="7">
        <f>MAX(Single!L$14,Single!L15)</f>
        <v>1</v>
      </c>
      <c r="M30" s="7">
        <f>MAX(Single!M$14,Single!M15)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MAX(Single!C$14,Single!C16)</f>
        <v>1</v>
      </c>
      <c r="D31" s="7">
        <f>MAX(Single!D$14,Single!D16)</f>
        <v>1</v>
      </c>
      <c r="E31" s="7">
        <f>MAX(Single!E$14,Single!E16)</f>
        <v>2</v>
      </c>
      <c r="F31" s="7">
        <f>MAX(Single!F$14,Single!F16)</f>
        <v>1</v>
      </c>
      <c r="G31" s="7">
        <f>MAX(Single!G$14,Single!G16)</f>
        <v>1</v>
      </c>
      <c r="H31" s="7">
        <f>MAX(Single!H$14,Single!H16)</f>
        <v>1</v>
      </c>
      <c r="I31" s="7">
        <f>MAX(Single!I$14,Single!I16)</f>
        <v>2</v>
      </c>
      <c r="J31" s="7">
        <f>MAX(Single!J$14,Single!J16)</f>
        <v>1</v>
      </c>
      <c r="K31" s="7">
        <f>MAX(Single!K$14,Single!K16)</f>
        <v>2</v>
      </c>
      <c r="L31" s="7">
        <f>MAX(Single!L$14,Single!L16)</f>
        <v>2</v>
      </c>
      <c r="M31" s="7">
        <f>MAX(Single!M$14,Single!M16)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7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104.54545454545455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1</v>
      </c>
      <c r="E35" s="3">
        <f t="shared" si="9"/>
        <v>1</v>
      </c>
      <c r="F35" s="3">
        <f t="shared" si="9"/>
        <v>1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1</v>
      </c>
      <c r="K35" s="3">
        <f t="shared" si="9"/>
        <v>5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1</v>
      </c>
      <c r="D36" s="3">
        <f t="shared" ref="D36:M36" si="10">COUNTIF(D6:D16,1/2)</f>
        <v>1</v>
      </c>
      <c r="E36" s="3">
        <f t="shared" si="10"/>
        <v>3</v>
      </c>
      <c r="F36" s="3">
        <f t="shared" si="10"/>
        <v>4</v>
      </c>
      <c r="G36" s="3">
        <f t="shared" si="10"/>
        <v>3</v>
      </c>
      <c r="H36" s="3">
        <f t="shared" si="10"/>
        <v>2</v>
      </c>
      <c r="I36" s="3">
        <f t="shared" si="10"/>
        <v>2</v>
      </c>
      <c r="J36" s="3">
        <f t="shared" si="10"/>
        <v>3</v>
      </c>
      <c r="K36" s="3">
        <f t="shared" si="10"/>
        <v>0</v>
      </c>
      <c r="L36" s="3">
        <f t="shared" si="10"/>
        <v>6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7</v>
      </c>
      <c r="D37" s="3">
        <f t="shared" ref="D37:M37" si="11">COUNTIF(D6:D16,1)</f>
        <v>5</v>
      </c>
      <c r="E37" s="3">
        <f t="shared" si="11"/>
        <v>4</v>
      </c>
      <c r="F37" s="3">
        <f t="shared" si="11"/>
        <v>2</v>
      </c>
      <c r="G37" s="3">
        <f t="shared" si="11"/>
        <v>3</v>
      </c>
      <c r="H37" s="3">
        <f t="shared" si="11"/>
        <v>6</v>
      </c>
      <c r="I37" s="3">
        <f t="shared" si="11"/>
        <v>6</v>
      </c>
      <c r="J37" s="3">
        <f t="shared" si="11"/>
        <v>4</v>
      </c>
      <c r="K37" s="3">
        <f t="shared" si="11"/>
        <v>2</v>
      </c>
      <c r="L37" s="3">
        <f t="shared" si="11"/>
        <v>1</v>
      </c>
      <c r="M37" s="3">
        <f t="shared" si="11"/>
        <v>2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3</v>
      </c>
      <c r="E38" s="3">
        <f t="shared" si="12"/>
        <v>2</v>
      </c>
      <c r="F38" s="3">
        <f t="shared" si="12"/>
        <v>3</v>
      </c>
      <c r="G38" s="3">
        <f t="shared" si="12"/>
        <v>4</v>
      </c>
      <c r="H38" s="3">
        <f t="shared" si="12"/>
        <v>2</v>
      </c>
      <c r="I38" s="3">
        <f t="shared" si="12"/>
        <v>1</v>
      </c>
      <c r="J38" s="3">
        <f t="shared" si="12"/>
        <v>2</v>
      </c>
      <c r="K38" s="3">
        <f t="shared" si="12"/>
        <v>0</v>
      </c>
      <c r="L38" s="3">
        <f t="shared" si="12"/>
        <v>1</v>
      </c>
      <c r="M38" s="3">
        <f t="shared" si="12"/>
        <v>3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1</v>
      </c>
      <c r="E39" s="3">
        <f t="shared" si="13"/>
        <v>1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1</v>
      </c>
      <c r="J39" s="3">
        <f t="shared" si="13"/>
        <v>1</v>
      </c>
      <c r="K39" s="3">
        <f t="shared" si="13"/>
        <v>4</v>
      </c>
      <c r="L39" s="3">
        <f t="shared" si="13"/>
        <v>3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50</v>
      </c>
      <c r="D42" s="9">
        <f t="shared" ref="D42:M42" si="15">100*(2*D36 + 1/2*D37 - 2*D38 + 2.5*D40 + 4*D35 - 4*D39)/SUM(D35:D40)</f>
        <v>-13.636363636363637</v>
      </c>
      <c r="E42" s="9">
        <f t="shared" si="15"/>
        <v>36.363636363636367</v>
      </c>
      <c r="F42" s="9">
        <f t="shared" si="15"/>
        <v>27.272727272727273</v>
      </c>
      <c r="G42" s="9">
        <f t="shared" si="15"/>
        <v>18.181818181818183</v>
      </c>
      <c r="H42" s="9">
        <f t="shared" si="15"/>
        <v>63.636363636363633</v>
      </c>
      <c r="I42" s="9">
        <f t="shared" si="15"/>
        <v>45.454545454545453</v>
      </c>
      <c r="J42" s="9">
        <f t="shared" si="15"/>
        <v>36.363636363636367</v>
      </c>
      <c r="K42" s="9">
        <f t="shared" si="15"/>
        <v>45.454545454545453</v>
      </c>
      <c r="L42" s="9">
        <f t="shared" si="15"/>
        <v>-13.636363636363637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86.36363636363636</v>
      </c>
      <c r="D43" s="12">
        <f>W22</f>
        <v>118.18181818181816</v>
      </c>
      <c r="E43" s="12">
        <f>W23</f>
        <v>145.45454545454547</v>
      </c>
      <c r="F43" s="12">
        <f>W24</f>
        <v>45.454545454545446</v>
      </c>
      <c r="G43" s="12">
        <f>W25</f>
        <v>95.454545454545453</v>
      </c>
      <c r="H43" s="12">
        <f>W26</f>
        <v>95.454545454545453</v>
      </c>
      <c r="I43" s="12">
        <f>W27</f>
        <v>122.72727272727273</v>
      </c>
      <c r="J43" s="12">
        <f>W28</f>
        <v>131.81818181818181</v>
      </c>
      <c r="K43" s="12">
        <f>W29</f>
        <v>22.72727272727273</v>
      </c>
      <c r="L43" s="12">
        <f>W30</f>
        <v>104.54545454545455</v>
      </c>
      <c r="M43" s="12">
        <f>W31</f>
        <v>104.54545454545455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136.36363636363637</v>
      </c>
      <c r="D45" s="9">
        <f t="shared" ref="D45:M45" si="16">D42+D43</f>
        <v>104.54545454545452</v>
      </c>
      <c r="E45" s="9">
        <f t="shared" si="16"/>
        <v>181.81818181818184</v>
      </c>
      <c r="F45" s="9">
        <f t="shared" si="16"/>
        <v>72.72727272727272</v>
      </c>
      <c r="G45" s="9">
        <f t="shared" si="16"/>
        <v>113.63636363636364</v>
      </c>
      <c r="H45" s="9">
        <f t="shared" si="16"/>
        <v>159.09090909090909</v>
      </c>
      <c r="I45" s="9">
        <f t="shared" si="16"/>
        <v>168.18181818181819</v>
      </c>
      <c r="J45" s="9">
        <f t="shared" si="16"/>
        <v>168.18181818181819</v>
      </c>
      <c r="K45" s="9">
        <f t="shared" si="16"/>
        <v>68.181818181818187</v>
      </c>
      <c r="L45" s="9">
        <f t="shared" si="16"/>
        <v>90.909090909090907</v>
      </c>
      <c r="M45" s="9">
        <f t="shared" si="16"/>
        <v>131.81818181818181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19" sqref="B19"/>
    </sheetView>
  </sheetViews>
  <sheetFormatPr defaultRowHeight="15" x14ac:dyDescent="0.25"/>
  <sheetData>
    <row r="1" spans="1:13" ht="21" x14ac:dyDescent="0.35">
      <c r="A1" s="20" t="s">
        <v>42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Single!$L6*Single!C6</f>
        <v>1</v>
      </c>
      <c r="D6" s="7">
        <f>Single!$L6*Single!D6</f>
        <v>4</v>
      </c>
      <c r="E6" s="7">
        <f>Single!$L6*Single!E6</f>
        <v>1</v>
      </c>
      <c r="F6" s="7">
        <f>Single!$L6*Single!F6</f>
        <v>2</v>
      </c>
      <c r="G6" s="7">
        <f>Single!$L6*Single!G6</f>
        <v>2</v>
      </c>
      <c r="H6" s="7">
        <f>Single!$L6*Single!H6</f>
        <v>1</v>
      </c>
      <c r="I6" s="7">
        <f>Single!$L6*Single!I6</f>
        <v>2</v>
      </c>
      <c r="J6" s="7">
        <f>Single!$L6*Single!J6</f>
        <v>4</v>
      </c>
      <c r="K6" s="7">
        <f>Single!$L6*Single!K6</f>
        <v>4</v>
      </c>
      <c r="L6" s="7">
        <f>Single!$L6*Single!L6</f>
        <v>4</v>
      </c>
      <c r="M6" s="7">
        <f>Single!$L6*Single!M6</f>
        <v>2</v>
      </c>
    </row>
    <row r="7" spans="1:13" x14ac:dyDescent="0.25">
      <c r="A7" s="23"/>
      <c r="B7" s="6" t="s">
        <v>2</v>
      </c>
      <c r="C7" s="7">
        <f>Single!$L7*Single!C7</f>
        <v>2</v>
      </c>
      <c r="D7" s="7">
        <f>Single!$L7*Single!D7</f>
        <v>0.5</v>
      </c>
      <c r="E7" s="7">
        <f>Single!$L7*Single!E7</f>
        <v>2</v>
      </c>
      <c r="F7" s="7">
        <f>Single!$L7*Single!F7</f>
        <v>1</v>
      </c>
      <c r="G7" s="7">
        <f>Single!$L7*Single!G7</f>
        <v>1</v>
      </c>
      <c r="H7" s="7">
        <f>Single!$L7*Single!H7</f>
        <v>2</v>
      </c>
      <c r="I7" s="7">
        <f>Single!$L7*Single!I7</f>
        <v>1</v>
      </c>
      <c r="J7" s="7">
        <f>Single!$L7*Single!J7</f>
        <v>1</v>
      </c>
      <c r="K7" s="7">
        <f>Single!$L7*Single!K7</f>
        <v>0.5</v>
      </c>
      <c r="L7" s="7">
        <f>Single!$L7*Single!L7</f>
        <v>1</v>
      </c>
      <c r="M7" s="7">
        <f>Single!$L7*Single!M7</f>
        <v>1</v>
      </c>
    </row>
    <row r="8" spans="1:13" x14ac:dyDescent="0.25">
      <c r="A8" s="23"/>
      <c r="B8" s="6" t="s">
        <v>3</v>
      </c>
      <c r="C8" s="7">
        <f>Single!$L8*Single!C8</f>
        <v>2</v>
      </c>
      <c r="D8" s="7">
        <f>Single!$L8*Single!D8</f>
        <v>2</v>
      </c>
      <c r="E8" s="7">
        <f>Single!$L8*Single!E8</f>
        <v>0.5</v>
      </c>
      <c r="F8" s="7">
        <f>Single!$L8*Single!F8</f>
        <v>0.5</v>
      </c>
      <c r="G8" s="7">
        <f>Single!$L8*Single!G8</f>
        <v>1</v>
      </c>
      <c r="H8" s="7">
        <f>Single!$L8*Single!H8</f>
        <v>2</v>
      </c>
      <c r="I8" s="7">
        <f>Single!$L8*Single!I8</f>
        <v>1</v>
      </c>
      <c r="J8" s="7">
        <f>Single!$L8*Single!J8</f>
        <v>2</v>
      </c>
      <c r="K8" s="7">
        <f>Single!$L8*Single!K8</f>
        <v>0.5</v>
      </c>
      <c r="L8" s="7">
        <f>Single!$L8*Single!L8</f>
        <v>1</v>
      </c>
      <c r="M8" s="7">
        <f>Single!$L8*Single!M8</f>
        <v>1</v>
      </c>
    </row>
    <row r="9" spans="1:13" x14ac:dyDescent="0.25">
      <c r="A9" s="23"/>
      <c r="B9" s="6" t="s">
        <v>4</v>
      </c>
      <c r="C9" s="7">
        <f>Single!$L9*Single!C9</f>
        <v>1</v>
      </c>
      <c r="D9" s="7">
        <f>Single!$L9*Single!D9</f>
        <v>1</v>
      </c>
      <c r="E9" s="7">
        <f>Single!$L9*Single!E9</f>
        <v>2</v>
      </c>
      <c r="F9" s="7">
        <f>Single!$L9*Single!F9</f>
        <v>0.5</v>
      </c>
      <c r="G9" s="7">
        <f>Single!$L9*Single!G9</f>
        <v>1</v>
      </c>
      <c r="H9" s="7">
        <f>Single!$L9*Single!H9</f>
        <v>0.5</v>
      </c>
      <c r="I9" s="7">
        <f>Single!$L9*Single!I9</f>
        <v>1</v>
      </c>
      <c r="J9" s="7">
        <f>Single!$L9*Single!J9</f>
        <v>0.5</v>
      </c>
      <c r="K9" s="7">
        <f>Single!$L9*Single!K9</f>
        <v>1</v>
      </c>
      <c r="L9" s="7">
        <f>Single!$L9*Single!L9</f>
        <v>1</v>
      </c>
      <c r="M9" s="7">
        <f>Single!$L9*Single!M9</f>
        <v>1</v>
      </c>
    </row>
    <row r="10" spans="1:13" x14ac:dyDescent="0.25">
      <c r="A10" s="23"/>
      <c r="B10" s="6" t="s">
        <v>5</v>
      </c>
      <c r="C10" s="7">
        <f>Single!$L10*Single!C10</f>
        <v>0.5</v>
      </c>
      <c r="D10" s="7">
        <f>Single!$L10*Single!D10</f>
        <v>2</v>
      </c>
      <c r="E10" s="7">
        <f>Single!$L10*Single!E10</f>
        <v>1</v>
      </c>
      <c r="F10" s="7">
        <f>Single!$L10*Single!F10</f>
        <v>1</v>
      </c>
      <c r="G10" s="7">
        <f>Single!$L10*Single!G10</f>
        <v>1</v>
      </c>
      <c r="H10" s="7">
        <f>Single!$L10*Single!H10</f>
        <v>2</v>
      </c>
      <c r="I10" s="7">
        <f>Single!$L10*Single!I10</f>
        <v>0.5</v>
      </c>
      <c r="J10" s="7">
        <f>Single!$L10*Single!J10</f>
        <v>1</v>
      </c>
      <c r="K10" s="7">
        <f>Single!$L10*Single!K10</f>
        <v>0.5</v>
      </c>
      <c r="L10" s="7">
        <f>Single!$L10*Single!L10</f>
        <v>1</v>
      </c>
      <c r="M10" s="7">
        <f>Single!$L10*Single!M10</f>
        <v>1</v>
      </c>
    </row>
    <row r="11" spans="1:13" x14ac:dyDescent="0.25">
      <c r="A11" s="23"/>
      <c r="B11" s="6" t="s">
        <v>6</v>
      </c>
      <c r="C11" s="7">
        <f>Single!$L11*Single!C11</f>
        <v>1</v>
      </c>
      <c r="D11" s="7">
        <f>Single!$L11*Single!D11</f>
        <v>2</v>
      </c>
      <c r="E11" s="7">
        <f>Single!$L11*Single!E11</f>
        <v>1</v>
      </c>
      <c r="F11" s="7">
        <f>Single!$L11*Single!F11</f>
        <v>2</v>
      </c>
      <c r="G11" s="7">
        <f>Single!$L11*Single!G11</f>
        <v>0</v>
      </c>
      <c r="H11" s="7">
        <f>Single!$L11*Single!H11</f>
        <v>1</v>
      </c>
      <c r="I11" s="7">
        <f>Single!$L11*Single!I11</f>
        <v>2</v>
      </c>
      <c r="J11" s="7">
        <f>Single!$L11*Single!J11</f>
        <v>0.5</v>
      </c>
      <c r="K11" s="7">
        <f>Single!$L11*Single!K11</f>
        <v>0.5</v>
      </c>
      <c r="L11" s="7">
        <f>Single!$L11*Single!L11</f>
        <v>1</v>
      </c>
      <c r="M11" s="7">
        <f>Single!$L11*Single!M11</f>
        <v>1</v>
      </c>
    </row>
    <row r="12" spans="1:13" x14ac:dyDescent="0.25">
      <c r="A12" s="23"/>
      <c r="B12" s="6" t="s">
        <v>7</v>
      </c>
      <c r="C12" s="7">
        <f>Single!$L12*Single!C12</f>
        <v>2</v>
      </c>
      <c r="D12" s="7">
        <f>Single!$L12*Single!D12</f>
        <v>1</v>
      </c>
      <c r="E12" s="7">
        <f>Single!$L12*Single!E12</f>
        <v>1</v>
      </c>
      <c r="F12" s="7">
        <f>Single!$L12*Single!F12</f>
        <v>2</v>
      </c>
      <c r="G12" s="7">
        <f>Single!$L12*Single!G12</f>
        <v>2</v>
      </c>
      <c r="H12" s="7">
        <f>Single!$L12*Single!H12</f>
        <v>0.5</v>
      </c>
      <c r="I12" s="7">
        <f>Single!$L12*Single!I12</f>
        <v>2</v>
      </c>
      <c r="J12" s="7">
        <f>Single!$L12*Single!J12</f>
        <v>2</v>
      </c>
      <c r="K12" s="7">
        <f>Single!$L12*Single!K12</f>
        <v>0.5</v>
      </c>
      <c r="L12" s="7">
        <f>Single!$L12*Single!L12</f>
        <v>1</v>
      </c>
      <c r="M12" s="7">
        <f>Single!$L12*Single!M12</f>
        <v>0.5</v>
      </c>
    </row>
    <row r="13" spans="1:13" x14ac:dyDescent="0.25">
      <c r="A13" s="23"/>
      <c r="B13" s="6" t="s">
        <v>8</v>
      </c>
      <c r="C13" s="7">
        <f>Single!$L13*Single!C13</f>
        <v>2</v>
      </c>
      <c r="D13" s="7">
        <f>Single!$L13*Single!D13</f>
        <v>2</v>
      </c>
      <c r="E13" s="7">
        <f>Single!$L13*Single!E13</f>
        <v>1</v>
      </c>
      <c r="F13" s="7">
        <f>Single!$L13*Single!F13</f>
        <v>4</v>
      </c>
      <c r="G13" s="7">
        <f>Single!$L13*Single!G13</f>
        <v>2</v>
      </c>
      <c r="H13" s="7">
        <f>Single!$L13*Single!H13</f>
        <v>2</v>
      </c>
      <c r="I13" s="7">
        <f>Single!$L13*Single!I13</f>
        <v>1</v>
      </c>
      <c r="J13" s="7">
        <f>Single!$L13*Single!J13</f>
        <v>2</v>
      </c>
      <c r="K13" s="7">
        <f>Single!$L13*Single!K13</f>
        <v>4</v>
      </c>
      <c r="L13" s="7">
        <f>Single!$L13*Single!L13</f>
        <v>4</v>
      </c>
      <c r="M13" s="7">
        <f>Single!$L13*Single!M13</f>
        <v>4</v>
      </c>
    </row>
    <row r="14" spans="1:13" x14ac:dyDescent="0.25">
      <c r="A14" s="23"/>
      <c r="B14" s="6" t="s">
        <v>9</v>
      </c>
      <c r="C14" s="7">
        <f>Single!$L14*Single!C14</f>
        <v>0.5</v>
      </c>
      <c r="D14" s="7">
        <f>Single!$L14*Single!D14</f>
        <v>1</v>
      </c>
      <c r="E14" s="7">
        <f>Single!$L14*Single!E14</f>
        <v>2</v>
      </c>
      <c r="F14" s="7">
        <f>Single!$L14*Single!F14</f>
        <v>1</v>
      </c>
      <c r="G14" s="7">
        <f>Single!$L14*Single!G14</f>
        <v>1</v>
      </c>
      <c r="H14" s="7">
        <f>Single!$L14*Single!H14</f>
        <v>0.5</v>
      </c>
      <c r="I14" s="7">
        <f>Single!$L14*Single!I14</f>
        <v>2</v>
      </c>
      <c r="J14" s="7">
        <f>Single!$L14*Single!J14</f>
        <v>0.5</v>
      </c>
      <c r="K14" s="7">
        <f>Single!$L14*Single!K14</f>
        <v>2</v>
      </c>
      <c r="L14" s="7">
        <f>Single!$L14*Single!L14</f>
        <v>1</v>
      </c>
      <c r="M14" s="7">
        <f>Single!$L14*Single!M14</f>
        <v>1</v>
      </c>
    </row>
    <row r="15" spans="1:13" x14ac:dyDescent="0.25">
      <c r="A15" s="23"/>
      <c r="B15" s="6" t="s">
        <v>10</v>
      </c>
      <c r="C15" s="7">
        <f>Single!$L15*Single!C15</f>
        <v>0.5</v>
      </c>
      <c r="D15" s="7">
        <f>Single!$L15*Single!D15</f>
        <v>0.5</v>
      </c>
      <c r="E15" s="7">
        <f>Single!$L15*Single!E15</f>
        <v>0.5</v>
      </c>
      <c r="F15" s="7">
        <f>Single!$L15*Single!F15</f>
        <v>0.25</v>
      </c>
      <c r="G15" s="7">
        <f>Single!$L15*Single!G15</f>
        <v>0.5</v>
      </c>
      <c r="H15" s="7">
        <f>Single!$L15*Single!H15</f>
        <v>0.5</v>
      </c>
      <c r="I15" s="7">
        <f>Single!$L15*Single!I15</f>
        <v>0.5</v>
      </c>
      <c r="J15" s="7">
        <f>Single!$L15*Single!J15</f>
        <v>0.5</v>
      </c>
      <c r="K15" s="7">
        <f>Single!$L15*Single!K15</f>
        <v>0.5</v>
      </c>
      <c r="L15" s="7">
        <f>Single!$L15*Single!L15</f>
        <v>0.25</v>
      </c>
      <c r="M15" s="7">
        <f>Single!$L15*Single!M15</f>
        <v>1</v>
      </c>
    </row>
    <row r="16" spans="1:13" x14ac:dyDescent="0.25">
      <c r="A16" s="23"/>
      <c r="B16" s="6" t="s">
        <v>11</v>
      </c>
      <c r="C16" s="7">
        <f>Single!$L16*Single!C16</f>
        <v>2</v>
      </c>
      <c r="D16" s="7">
        <f>Single!$L16*Single!D16</f>
        <v>2</v>
      </c>
      <c r="E16" s="7">
        <f>Single!$L16*Single!E16</f>
        <v>2</v>
      </c>
      <c r="F16" s="7">
        <f>Single!$L16*Single!F16</f>
        <v>2</v>
      </c>
      <c r="G16" s="7">
        <f>Single!$L16*Single!G16</f>
        <v>2</v>
      </c>
      <c r="H16" s="7">
        <f>Single!$L16*Single!H16</f>
        <v>2</v>
      </c>
      <c r="I16" s="7">
        <f>Single!$L16*Single!I16</f>
        <v>1</v>
      </c>
      <c r="J16" s="7">
        <f>Single!$L16*Single!J16</f>
        <v>2</v>
      </c>
      <c r="K16" s="7">
        <f>Single!$L16*Single!K16</f>
        <v>4</v>
      </c>
      <c r="L16" s="7">
        <f>Single!$L16*Single!L16</f>
        <v>4</v>
      </c>
      <c r="M16" s="7">
        <f>Single!$L16*Single!M16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MAX(Single!C$15,Single!C6)</f>
        <v>1</v>
      </c>
      <c r="D21" s="7">
        <f>MAX(Single!D$15,Single!D6)</f>
        <v>2</v>
      </c>
      <c r="E21" s="7">
        <f>MAX(Single!E$15,Single!E6)</f>
        <v>1</v>
      </c>
      <c r="F21" s="7">
        <f>MAX(Single!F$15,Single!F6)</f>
        <v>1</v>
      </c>
      <c r="G21" s="7">
        <f>MAX(Single!G$15,Single!G6)</f>
        <v>1</v>
      </c>
      <c r="H21" s="7">
        <f>MAX(Single!H$15,Single!H6)</f>
        <v>1</v>
      </c>
      <c r="I21" s="7">
        <f>MAX(Single!I$15,Single!I6)</f>
        <v>1</v>
      </c>
      <c r="J21" s="7">
        <f>MAX(Single!J$15,Single!J6)</f>
        <v>2</v>
      </c>
      <c r="K21" s="7">
        <f>MAX(Single!K$15,Single!K6)</f>
        <v>2</v>
      </c>
      <c r="L21" s="7">
        <f>MAX(Single!L$15,Single!L6)</f>
        <v>2</v>
      </c>
      <c r="M21" s="7">
        <f>MAX(Single!M$15,Single!M6)</f>
        <v>2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6</v>
      </c>
      <c r="S21" s="2">
        <f t="shared" ref="S21:S31" si="2">COUNTIF(C21:M21,2)</f>
        <v>5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118.18181818181816</v>
      </c>
    </row>
    <row r="22" spans="1:23" x14ac:dyDescent="0.25">
      <c r="A22" s="23"/>
      <c r="B22" s="6" t="s">
        <v>2</v>
      </c>
      <c r="C22" s="7">
        <f>MAX(Single!C$15,Single!C7)</f>
        <v>2</v>
      </c>
      <c r="D22" s="7">
        <f>MAX(Single!D$15,Single!D7)</f>
        <v>1</v>
      </c>
      <c r="E22" s="7">
        <f>MAX(Single!E$15,Single!E7)</f>
        <v>2</v>
      </c>
      <c r="F22" s="7">
        <f>MAX(Single!F$15,Single!F7)</f>
        <v>1</v>
      </c>
      <c r="G22" s="7">
        <f>MAX(Single!G$15,Single!G7)</f>
        <v>1</v>
      </c>
      <c r="H22" s="7">
        <f>MAX(Single!H$15,Single!H7)</f>
        <v>2</v>
      </c>
      <c r="I22" s="7">
        <f>MAX(Single!I$15,Single!I7)</f>
        <v>1</v>
      </c>
      <c r="J22" s="7">
        <f>MAX(Single!J$15,Single!J7)</f>
        <v>1</v>
      </c>
      <c r="K22" s="7">
        <f>MAX(Single!K$15,Single!K7)</f>
        <v>1</v>
      </c>
      <c r="L22" s="7">
        <f>MAX(Single!L$15,Single!L7)</f>
        <v>1</v>
      </c>
      <c r="M22" s="7">
        <f>MAX(Single!M$15,Single!M7)</f>
        <v>2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7</v>
      </c>
      <c r="S22" s="2">
        <f t="shared" si="2"/>
        <v>4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104.54545454545455</v>
      </c>
    </row>
    <row r="23" spans="1:23" x14ac:dyDescent="0.25">
      <c r="A23" s="23"/>
      <c r="B23" s="6" t="s">
        <v>3</v>
      </c>
      <c r="C23" s="7">
        <f>MAX(Single!C$15,Single!C8)</f>
        <v>2</v>
      </c>
      <c r="D23" s="7">
        <f>MAX(Single!D$15,Single!D8)</f>
        <v>2</v>
      </c>
      <c r="E23" s="7">
        <f>MAX(Single!E$15,Single!E8)</f>
        <v>1</v>
      </c>
      <c r="F23" s="7">
        <f>MAX(Single!F$15,Single!F8)</f>
        <v>0.5</v>
      </c>
      <c r="G23" s="7">
        <f>MAX(Single!G$15,Single!G8)</f>
        <v>1</v>
      </c>
      <c r="H23" s="7">
        <f>MAX(Single!H$15,Single!H8)</f>
        <v>2</v>
      </c>
      <c r="I23" s="7">
        <f>MAX(Single!I$15,Single!I8)</f>
        <v>1</v>
      </c>
      <c r="J23" s="7">
        <f>MAX(Single!J$15,Single!J8)</f>
        <v>2</v>
      </c>
      <c r="K23" s="7">
        <f>MAX(Single!K$15,Single!K8)</f>
        <v>1</v>
      </c>
      <c r="L23" s="7">
        <f>MAX(Single!L$15,Single!L8)</f>
        <v>1</v>
      </c>
      <c r="M23" s="7">
        <f>MAX(Single!M$15,Single!M8)</f>
        <v>2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5</v>
      </c>
      <c r="S23" s="2">
        <f t="shared" si="2"/>
        <v>5</v>
      </c>
      <c r="T23" s="2">
        <f t="shared" si="5"/>
        <v>0</v>
      </c>
      <c r="U23" s="2">
        <f t="shared" si="6"/>
        <v>0</v>
      </c>
      <c r="W23" s="11">
        <f t="shared" si="7"/>
        <v>95.454545454545453</v>
      </c>
    </row>
    <row r="24" spans="1:23" x14ac:dyDescent="0.25">
      <c r="A24" s="23"/>
      <c r="B24" s="6" t="s">
        <v>4</v>
      </c>
      <c r="C24" s="7">
        <f>MAX(Single!C$15,Single!C9)</f>
        <v>1</v>
      </c>
      <c r="D24" s="7">
        <f>MAX(Single!D$15,Single!D9)</f>
        <v>1</v>
      </c>
      <c r="E24" s="7">
        <f>MAX(Single!E$15,Single!E9)</f>
        <v>2</v>
      </c>
      <c r="F24" s="7">
        <f>MAX(Single!F$15,Single!F9)</f>
        <v>0.5</v>
      </c>
      <c r="G24" s="7">
        <f>MAX(Single!G$15,Single!G9)</f>
        <v>1</v>
      </c>
      <c r="H24" s="7">
        <f>MAX(Single!H$15,Single!H9)</f>
        <v>1</v>
      </c>
      <c r="I24" s="7">
        <f>MAX(Single!I$15,Single!I9)</f>
        <v>1</v>
      </c>
      <c r="J24" s="7">
        <f>MAX(Single!J$15,Single!J9)</f>
        <v>1</v>
      </c>
      <c r="K24" s="7">
        <f>MAX(Single!K$15,Single!K9)</f>
        <v>1</v>
      </c>
      <c r="L24" s="7">
        <f>MAX(Single!L$15,Single!L9)</f>
        <v>1</v>
      </c>
      <c r="M24" s="7">
        <f>MAX(Single!M$15,Single!M9)</f>
        <v>2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8</v>
      </c>
      <c r="S24" s="2">
        <f t="shared" si="2"/>
        <v>2</v>
      </c>
      <c r="T24" s="2">
        <f t="shared" si="5"/>
        <v>0</v>
      </c>
      <c r="U24" s="2">
        <f t="shared" si="6"/>
        <v>0</v>
      </c>
      <c r="W24" s="11">
        <f t="shared" si="7"/>
        <v>54.54545454545454</v>
      </c>
    </row>
    <row r="25" spans="1:23" x14ac:dyDescent="0.25">
      <c r="A25" s="23"/>
      <c r="B25" s="6" t="s">
        <v>5</v>
      </c>
      <c r="C25" s="7">
        <f>MAX(Single!C$15,Single!C10)</f>
        <v>1</v>
      </c>
      <c r="D25" s="7">
        <f>MAX(Single!D$15,Single!D10)</f>
        <v>2</v>
      </c>
      <c r="E25" s="7">
        <f>MAX(Single!E$15,Single!E10)</f>
        <v>1</v>
      </c>
      <c r="F25" s="7">
        <f>MAX(Single!F$15,Single!F10)</f>
        <v>1</v>
      </c>
      <c r="G25" s="7">
        <f>MAX(Single!G$15,Single!G10)</f>
        <v>1</v>
      </c>
      <c r="H25" s="7">
        <f>MAX(Single!H$15,Single!H10)</f>
        <v>2</v>
      </c>
      <c r="I25" s="7">
        <f>MAX(Single!I$15,Single!I10)</f>
        <v>1</v>
      </c>
      <c r="J25" s="7">
        <f>MAX(Single!J$15,Single!J10)</f>
        <v>1</v>
      </c>
      <c r="K25" s="7">
        <f>MAX(Single!K$15,Single!K10)</f>
        <v>1</v>
      </c>
      <c r="L25" s="7">
        <f>MAX(Single!L$15,Single!L10)</f>
        <v>1</v>
      </c>
      <c r="M25" s="7">
        <f>MAX(Single!M$15,Single!M10)</f>
        <v>2</v>
      </c>
      <c r="O25" s="6" t="str">
        <f t="shared" si="3"/>
        <v>Wind</v>
      </c>
      <c r="P25" s="2">
        <f t="shared" si="4"/>
        <v>0</v>
      </c>
      <c r="Q25" s="2">
        <f t="shared" si="0"/>
        <v>0</v>
      </c>
      <c r="R25" s="2">
        <f t="shared" si="1"/>
        <v>8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90.909090909090907</v>
      </c>
    </row>
    <row r="26" spans="1:23" x14ac:dyDescent="0.25">
      <c r="A26" s="23"/>
      <c r="B26" s="6" t="s">
        <v>6</v>
      </c>
      <c r="C26" s="7">
        <f>MAX(Single!C$15,Single!C11)</f>
        <v>1</v>
      </c>
      <c r="D26" s="7">
        <f>MAX(Single!D$15,Single!D11)</f>
        <v>2</v>
      </c>
      <c r="E26" s="7">
        <f>MAX(Single!E$15,Single!E11)</f>
        <v>1</v>
      </c>
      <c r="F26" s="7">
        <f>MAX(Single!F$15,Single!F11)</f>
        <v>2</v>
      </c>
      <c r="G26" s="7">
        <f>MAX(Single!G$15,Single!G11)</f>
        <v>1</v>
      </c>
      <c r="H26" s="7">
        <f>MAX(Single!H$15,Single!H11)</f>
        <v>1</v>
      </c>
      <c r="I26" s="7">
        <f>MAX(Single!I$15,Single!I11)</f>
        <v>2</v>
      </c>
      <c r="J26" s="7">
        <f>MAX(Single!J$15,Single!J11)</f>
        <v>1</v>
      </c>
      <c r="K26" s="7">
        <f>MAX(Single!K$15,Single!K11)</f>
        <v>1</v>
      </c>
      <c r="L26" s="7">
        <f>MAX(Single!L$15,Single!L11)</f>
        <v>1</v>
      </c>
      <c r="M26" s="7">
        <f>MAX(Single!M$15,Single!M11)</f>
        <v>2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7</v>
      </c>
      <c r="S26" s="2">
        <f t="shared" si="2"/>
        <v>4</v>
      </c>
      <c r="T26" s="2">
        <f t="shared" si="5"/>
        <v>0</v>
      </c>
      <c r="U26" s="2">
        <f t="shared" si="6"/>
        <v>0</v>
      </c>
      <c r="W26" s="11">
        <f t="shared" si="7"/>
        <v>104.54545454545455</v>
      </c>
    </row>
    <row r="27" spans="1:23" x14ac:dyDescent="0.25">
      <c r="A27" s="23"/>
      <c r="B27" s="6" t="s">
        <v>7</v>
      </c>
      <c r="C27" s="7">
        <f>MAX(Single!C$15,Single!C12)</f>
        <v>2</v>
      </c>
      <c r="D27" s="7">
        <f>MAX(Single!D$15,Single!D12)</f>
        <v>1</v>
      </c>
      <c r="E27" s="7">
        <f>MAX(Single!E$15,Single!E12)</f>
        <v>1</v>
      </c>
      <c r="F27" s="7">
        <f>MAX(Single!F$15,Single!F12)</f>
        <v>2</v>
      </c>
      <c r="G27" s="7">
        <f>MAX(Single!G$15,Single!G12)</f>
        <v>2</v>
      </c>
      <c r="H27" s="7">
        <f>MAX(Single!H$15,Single!H12)</f>
        <v>1</v>
      </c>
      <c r="I27" s="7">
        <f>MAX(Single!I$15,Single!I12)</f>
        <v>2</v>
      </c>
      <c r="J27" s="7">
        <f>MAX(Single!J$15,Single!J12)</f>
        <v>2</v>
      </c>
      <c r="K27" s="7">
        <f>MAX(Single!K$15,Single!K12)</f>
        <v>1</v>
      </c>
      <c r="L27" s="7">
        <f>MAX(Single!L$15,Single!L12)</f>
        <v>1</v>
      </c>
      <c r="M27" s="7">
        <f>MAX(Single!M$15,Single!M12)</f>
        <v>2</v>
      </c>
      <c r="O27" s="6" t="str">
        <f t="shared" si="3"/>
        <v>Time</v>
      </c>
      <c r="P27" s="2">
        <f t="shared" si="4"/>
        <v>0</v>
      </c>
      <c r="Q27" s="2">
        <f t="shared" si="0"/>
        <v>0</v>
      </c>
      <c r="R27" s="2">
        <f t="shared" si="1"/>
        <v>5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131.81818181818181</v>
      </c>
    </row>
    <row r="28" spans="1:23" x14ac:dyDescent="0.25">
      <c r="A28" s="23"/>
      <c r="B28" s="6" t="s">
        <v>8</v>
      </c>
      <c r="C28" s="7">
        <f>MAX(Single!C$15,Single!C13)</f>
        <v>1</v>
      </c>
      <c r="D28" s="7">
        <f>MAX(Single!D$15,Single!D13)</f>
        <v>1</v>
      </c>
      <c r="E28" s="7">
        <f>MAX(Single!E$15,Single!E13)</f>
        <v>1</v>
      </c>
      <c r="F28" s="7">
        <f>MAX(Single!F$15,Single!F13)</f>
        <v>2</v>
      </c>
      <c r="G28" s="7">
        <f>MAX(Single!G$15,Single!G13)</f>
        <v>1</v>
      </c>
      <c r="H28" s="7">
        <f>MAX(Single!H$15,Single!H13)</f>
        <v>1</v>
      </c>
      <c r="I28" s="7">
        <f>MAX(Single!I$15,Single!I13)</f>
        <v>1</v>
      </c>
      <c r="J28" s="7">
        <f>MAX(Single!J$15,Single!J13)</f>
        <v>1</v>
      </c>
      <c r="K28" s="7">
        <f>MAX(Single!K$15,Single!K13)</f>
        <v>2</v>
      </c>
      <c r="L28" s="7">
        <f>MAX(Single!L$15,Single!L13)</f>
        <v>2</v>
      </c>
      <c r="M28" s="7">
        <f>MAX(Single!M$15,Single!M13)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7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104.54545454545455</v>
      </c>
    </row>
    <row r="29" spans="1:23" x14ac:dyDescent="0.25">
      <c r="A29" s="23"/>
      <c r="B29" s="6" t="s">
        <v>9</v>
      </c>
      <c r="C29" s="7">
        <f>MAX(Single!C$15,Single!C14)</f>
        <v>1</v>
      </c>
      <c r="D29" s="7">
        <f>MAX(Single!D$15,Single!D14)</f>
        <v>1</v>
      </c>
      <c r="E29" s="7">
        <f>MAX(Single!E$15,Single!E14)</f>
        <v>2</v>
      </c>
      <c r="F29" s="7">
        <f>MAX(Single!F$15,Single!F14)</f>
        <v>1</v>
      </c>
      <c r="G29" s="7">
        <f>MAX(Single!G$15,Single!G14)</f>
        <v>1</v>
      </c>
      <c r="H29" s="7">
        <f>MAX(Single!H$15,Single!H14)</f>
        <v>1</v>
      </c>
      <c r="I29" s="7">
        <f>MAX(Single!I$15,Single!I14)</f>
        <v>2</v>
      </c>
      <c r="J29" s="7">
        <f>MAX(Single!J$15,Single!J14)</f>
        <v>1</v>
      </c>
      <c r="K29" s="7">
        <f>MAX(Single!K$15,Single!K14)</f>
        <v>2</v>
      </c>
      <c r="L29" s="7">
        <f>MAX(Single!L$15,Single!L14)</f>
        <v>1</v>
      </c>
      <c r="M29" s="7">
        <f>MAX(Single!M$15,Single!M14)</f>
        <v>2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7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104.54545454545455</v>
      </c>
    </row>
    <row r="30" spans="1:23" x14ac:dyDescent="0.25">
      <c r="A30" s="23"/>
      <c r="B30" s="6" t="s">
        <v>10</v>
      </c>
      <c r="C30" s="7">
        <f>MAX(Single!C$15,Single!C15)</f>
        <v>1</v>
      </c>
      <c r="D30" s="7">
        <f>MAX(Single!D$15,Single!D15)</f>
        <v>1</v>
      </c>
      <c r="E30" s="7">
        <f>MAX(Single!E$15,Single!E15)</f>
        <v>1</v>
      </c>
      <c r="F30" s="7">
        <f>MAX(Single!F$15,Single!F15)</f>
        <v>0.5</v>
      </c>
      <c r="G30" s="7">
        <f>MAX(Single!G$15,Single!G15)</f>
        <v>1</v>
      </c>
      <c r="H30" s="7">
        <f>MAX(Single!H$15,Single!H15)</f>
        <v>1</v>
      </c>
      <c r="I30" s="7">
        <f>MAX(Single!I$15,Single!I15)</f>
        <v>1</v>
      </c>
      <c r="J30" s="7">
        <f>MAX(Single!J$15,Single!J15)</f>
        <v>1</v>
      </c>
      <c r="K30" s="7">
        <f>MAX(Single!K$15,Single!K15)</f>
        <v>1</v>
      </c>
      <c r="L30" s="7">
        <f>MAX(Single!L$15,Single!L15)</f>
        <v>0.5</v>
      </c>
      <c r="M30" s="7">
        <f>MAX(Single!M$15,Single!M15)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2</v>
      </c>
      <c r="R30" s="2">
        <f t="shared" si="1"/>
        <v>8</v>
      </c>
      <c r="S30" s="2">
        <f t="shared" si="2"/>
        <v>1</v>
      </c>
      <c r="T30" s="2">
        <f t="shared" si="5"/>
        <v>0</v>
      </c>
      <c r="U30" s="2">
        <f t="shared" si="6"/>
        <v>0</v>
      </c>
      <c r="W30" s="11">
        <f t="shared" si="7"/>
        <v>18.181818181818183</v>
      </c>
    </row>
    <row r="31" spans="1:23" x14ac:dyDescent="0.25">
      <c r="A31" s="23"/>
      <c r="B31" s="6" t="s">
        <v>11</v>
      </c>
      <c r="C31" s="7">
        <f>MAX(Single!C$15,Single!C16)</f>
        <v>1</v>
      </c>
      <c r="D31" s="7">
        <f>MAX(Single!D$15,Single!D16)</f>
        <v>1</v>
      </c>
      <c r="E31" s="7">
        <f>MAX(Single!E$15,Single!E16)</f>
        <v>1</v>
      </c>
      <c r="F31" s="7">
        <f>MAX(Single!F$15,Single!F16)</f>
        <v>1</v>
      </c>
      <c r="G31" s="7">
        <f>MAX(Single!G$15,Single!G16)</f>
        <v>1</v>
      </c>
      <c r="H31" s="7">
        <f>MAX(Single!H$15,Single!H16)</f>
        <v>1</v>
      </c>
      <c r="I31" s="7">
        <f>MAX(Single!I$15,Single!I16)</f>
        <v>1</v>
      </c>
      <c r="J31" s="7">
        <f>MAX(Single!J$15,Single!J16)</f>
        <v>1</v>
      </c>
      <c r="K31" s="7">
        <f>MAX(Single!K$15,Single!K16)</f>
        <v>2</v>
      </c>
      <c r="L31" s="7">
        <f>MAX(Single!L$15,Single!L16)</f>
        <v>2</v>
      </c>
      <c r="M31" s="7">
        <f>MAX(Single!M$15,Single!M16)</f>
        <v>2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8</v>
      </c>
      <c r="S31" s="2">
        <f t="shared" si="2"/>
        <v>3</v>
      </c>
      <c r="T31" s="2">
        <f t="shared" si="5"/>
        <v>0</v>
      </c>
      <c r="U31" s="2">
        <f t="shared" si="6"/>
        <v>0</v>
      </c>
      <c r="W31" s="11">
        <f t="shared" si="7"/>
        <v>90.909090909090907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1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0</v>
      </c>
      <c r="L35" s="3">
        <f t="shared" si="9"/>
        <v>1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2</v>
      </c>
      <c r="E36" s="3">
        <f t="shared" si="10"/>
        <v>2</v>
      </c>
      <c r="F36" s="3">
        <f t="shared" si="10"/>
        <v>2</v>
      </c>
      <c r="G36" s="3">
        <f t="shared" si="10"/>
        <v>1</v>
      </c>
      <c r="H36" s="3">
        <f t="shared" si="10"/>
        <v>4</v>
      </c>
      <c r="I36" s="3">
        <f t="shared" si="10"/>
        <v>2</v>
      </c>
      <c r="J36" s="3">
        <f t="shared" si="10"/>
        <v>4</v>
      </c>
      <c r="K36" s="3">
        <f t="shared" si="10"/>
        <v>6</v>
      </c>
      <c r="L36" s="3">
        <f t="shared" si="10"/>
        <v>0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3</v>
      </c>
      <c r="E37" s="3">
        <f t="shared" si="11"/>
        <v>5</v>
      </c>
      <c r="F37" s="3">
        <f t="shared" si="11"/>
        <v>3</v>
      </c>
      <c r="G37" s="3">
        <f t="shared" si="11"/>
        <v>5</v>
      </c>
      <c r="H37" s="3">
        <f t="shared" si="11"/>
        <v>2</v>
      </c>
      <c r="I37" s="3">
        <f t="shared" si="11"/>
        <v>5</v>
      </c>
      <c r="J37" s="3">
        <f t="shared" si="11"/>
        <v>2</v>
      </c>
      <c r="K37" s="3">
        <f t="shared" si="11"/>
        <v>1</v>
      </c>
      <c r="L37" s="3">
        <f t="shared" si="11"/>
        <v>7</v>
      </c>
      <c r="M37" s="3">
        <f t="shared" si="11"/>
        <v>8</v>
      </c>
    </row>
    <row r="38" spans="2:15" x14ac:dyDescent="0.25">
      <c r="B38" s="3" t="s">
        <v>21</v>
      </c>
      <c r="C38" s="3">
        <f>COUNTIF(C6:C16,2)</f>
        <v>5</v>
      </c>
      <c r="D38" s="3">
        <f t="shared" ref="D38:M38" si="12">COUNTIF(D6:D16,2)</f>
        <v>5</v>
      </c>
      <c r="E38" s="3">
        <f t="shared" si="12"/>
        <v>4</v>
      </c>
      <c r="F38" s="3">
        <f t="shared" si="12"/>
        <v>4</v>
      </c>
      <c r="G38" s="3">
        <f t="shared" si="12"/>
        <v>4</v>
      </c>
      <c r="H38" s="3">
        <f t="shared" si="12"/>
        <v>5</v>
      </c>
      <c r="I38" s="3">
        <f t="shared" si="12"/>
        <v>4</v>
      </c>
      <c r="J38" s="3">
        <f t="shared" si="12"/>
        <v>4</v>
      </c>
      <c r="K38" s="3">
        <f t="shared" si="12"/>
        <v>1</v>
      </c>
      <c r="L38" s="3">
        <f t="shared" si="12"/>
        <v>0</v>
      </c>
      <c r="M38" s="3">
        <f t="shared" si="12"/>
        <v>1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1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0</v>
      </c>
      <c r="J39" s="3">
        <f t="shared" si="13"/>
        <v>1</v>
      </c>
      <c r="K39" s="3">
        <f t="shared" si="13"/>
        <v>3</v>
      </c>
      <c r="L39" s="3">
        <f t="shared" si="13"/>
        <v>3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-22.727272727272727</v>
      </c>
      <c r="D42" s="9">
        <f t="shared" ref="D42:M42" si="15">100*(2*D36 + 1/2*D37 - 2*D38 + 2.5*D40 + 4*D35 - 4*D39)/SUM(D35:D40)</f>
        <v>-77.272727272727266</v>
      </c>
      <c r="E42" s="9">
        <f t="shared" si="15"/>
        <v>-13.636363636363637</v>
      </c>
      <c r="F42" s="9">
        <f t="shared" si="15"/>
        <v>-22.727272727272727</v>
      </c>
      <c r="G42" s="9">
        <f t="shared" si="15"/>
        <v>-9.0909090909090917</v>
      </c>
      <c r="H42" s="9">
        <f t="shared" si="15"/>
        <v>-9.0909090909090917</v>
      </c>
      <c r="I42" s="9">
        <f t="shared" si="15"/>
        <v>-13.636363636363637</v>
      </c>
      <c r="J42" s="9">
        <f t="shared" si="15"/>
        <v>-27.272727272727273</v>
      </c>
      <c r="K42" s="9">
        <f t="shared" si="15"/>
        <v>-13.636363636363637</v>
      </c>
      <c r="L42" s="9">
        <f t="shared" si="15"/>
        <v>-40.909090909090907</v>
      </c>
      <c r="M42" s="9">
        <f t="shared" si="15"/>
        <v>0</v>
      </c>
      <c r="O42" s="13"/>
    </row>
    <row r="43" spans="2:15" x14ac:dyDescent="0.25">
      <c r="B43" s="10" t="s">
        <v>25</v>
      </c>
      <c r="C43" s="12">
        <f>W21</f>
        <v>118.18181818181816</v>
      </c>
      <c r="D43" s="12">
        <f>W22</f>
        <v>104.54545454545455</v>
      </c>
      <c r="E43" s="12">
        <f>W23</f>
        <v>95.454545454545453</v>
      </c>
      <c r="F43" s="12">
        <f>W24</f>
        <v>54.54545454545454</v>
      </c>
      <c r="G43" s="12">
        <f>W25</f>
        <v>90.909090909090907</v>
      </c>
      <c r="H43" s="12">
        <f>W26</f>
        <v>104.54545454545455</v>
      </c>
      <c r="I43" s="12">
        <f>W27</f>
        <v>131.81818181818181</v>
      </c>
      <c r="J43" s="12">
        <f>W28</f>
        <v>104.54545454545455</v>
      </c>
      <c r="K43" s="12">
        <f>W29</f>
        <v>104.54545454545455</v>
      </c>
      <c r="L43" s="12">
        <f>W30</f>
        <v>18.181818181818183</v>
      </c>
      <c r="M43" s="12">
        <f>W31</f>
        <v>90.909090909090907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95.454545454545439</v>
      </c>
      <c r="D45" s="9">
        <f t="shared" ref="D45:M45" si="16">D42+D43</f>
        <v>27.27272727272728</v>
      </c>
      <c r="E45" s="9">
        <f t="shared" si="16"/>
        <v>81.818181818181813</v>
      </c>
      <c r="F45" s="9">
        <f t="shared" si="16"/>
        <v>31.818181818181813</v>
      </c>
      <c r="G45" s="9">
        <f t="shared" si="16"/>
        <v>81.818181818181813</v>
      </c>
      <c r="H45" s="9">
        <f t="shared" si="16"/>
        <v>95.454545454545453</v>
      </c>
      <c r="I45" s="9">
        <f t="shared" si="16"/>
        <v>118.18181818181817</v>
      </c>
      <c r="J45" s="9">
        <f t="shared" si="16"/>
        <v>77.27272727272728</v>
      </c>
      <c r="K45" s="9">
        <f t="shared" si="16"/>
        <v>90.909090909090907</v>
      </c>
      <c r="L45" s="9">
        <f t="shared" si="16"/>
        <v>-22.727272727272723</v>
      </c>
      <c r="M45" s="9">
        <f t="shared" si="16"/>
        <v>90.909090909090907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43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Single!$M6*Single!C6</f>
        <v>0.5</v>
      </c>
      <c r="D6" s="7">
        <f>Single!$M6*Single!D6</f>
        <v>2</v>
      </c>
      <c r="E6" s="7">
        <f>Single!$M6*Single!E6</f>
        <v>0.5</v>
      </c>
      <c r="F6" s="7">
        <f>Single!$M6*Single!F6</f>
        <v>1</v>
      </c>
      <c r="G6" s="7">
        <f>Single!$M6*Single!G6</f>
        <v>1</v>
      </c>
      <c r="H6" s="7">
        <f>Single!$M6*Single!H6</f>
        <v>0.5</v>
      </c>
      <c r="I6" s="7">
        <f>Single!$M6*Single!I6</f>
        <v>1</v>
      </c>
      <c r="J6" s="7">
        <f>Single!$M6*Single!J6</f>
        <v>2</v>
      </c>
      <c r="K6" s="7">
        <f>Single!$M6*Single!K6</f>
        <v>2</v>
      </c>
      <c r="L6" s="7">
        <f>Single!$M6*Single!L6</f>
        <v>2</v>
      </c>
      <c r="M6" s="7">
        <f>Single!$M6*Single!M6</f>
        <v>1</v>
      </c>
    </row>
    <row r="7" spans="1:13" x14ac:dyDescent="0.25">
      <c r="A7" s="23"/>
      <c r="B7" s="6" t="s">
        <v>2</v>
      </c>
      <c r="C7" s="7">
        <f>Single!$M7*Single!C7</f>
        <v>2</v>
      </c>
      <c r="D7" s="7">
        <f>Single!$M7*Single!D7</f>
        <v>0.5</v>
      </c>
      <c r="E7" s="7">
        <f>Single!$M7*Single!E7</f>
        <v>2</v>
      </c>
      <c r="F7" s="7">
        <f>Single!$M7*Single!F7</f>
        <v>1</v>
      </c>
      <c r="G7" s="7">
        <f>Single!$M7*Single!G7</f>
        <v>1</v>
      </c>
      <c r="H7" s="7">
        <f>Single!$M7*Single!H7</f>
        <v>2</v>
      </c>
      <c r="I7" s="7">
        <f>Single!$M7*Single!I7</f>
        <v>1</v>
      </c>
      <c r="J7" s="7">
        <f>Single!$M7*Single!J7</f>
        <v>1</v>
      </c>
      <c r="K7" s="7">
        <f>Single!$M7*Single!K7</f>
        <v>0.5</v>
      </c>
      <c r="L7" s="7">
        <f>Single!$M7*Single!L7</f>
        <v>1</v>
      </c>
      <c r="M7" s="7">
        <f>Single!$M7*Single!M7</f>
        <v>1</v>
      </c>
    </row>
    <row r="8" spans="1:13" x14ac:dyDescent="0.25">
      <c r="A8" s="23"/>
      <c r="B8" s="6" t="s">
        <v>3</v>
      </c>
      <c r="C8" s="7">
        <f>Single!$M8*Single!C8</f>
        <v>2</v>
      </c>
      <c r="D8" s="7">
        <f>Single!$M8*Single!D8</f>
        <v>2</v>
      </c>
      <c r="E8" s="7">
        <f>Single!$M8*Single!E8</f>
        <v>0.5</v>
      </c>
      <c r="F8" s="7">
        <f>Single!$M8*Single!F8</f>
        <v>0.5</v>
      </c>
      <c r="G8" s="7">
        <f>Single!$M8*Single!G8</f>
        <v>1</v>
      </c>
      <c r="H8" s="7">
        <f>Single!$M8*Single!H8</f>
        <v>2</v>
      </c>
      <c r="I8" s="7">
        <f>Single!$M8*Single!I8</f>
        <v>1</v>
      </c>
      <c r="J8" s="7">
        <f>Single!$M8*Single!J8</f>
        <v>2</v>
      </c>
      <c r="K8" s="7">
        <f>Single!$M8*Single!K8</f>
        <v>0.5</v>
      </c>
      <c r="L8" s="7">
        <f>Single!$M8*Single!L8</f>
        <v>1</v>
      </c>
      <c r="M8" s="7">
        <f>Single!$M8*Single!M8</f>
        <v>1</v>
      </c>
    </row>
    <row r="9" spans="1:13" x14ac:dyDescent="0.25">
      <c r="A9" s="23"/>
      <c r="B9" s="6" t="s">
        <v>4</v>
      </c>
      <c r="C9" s="7">
        <f>Single!$M9*Single!C9</f>
        <v>1</v>
      </c>
      <c r="D9" s="7">
        <f>Single!$M9*Single!D9</f>
        <v>1</v>
      </c>
      <c r="E9" s="7">
        <f>Single!$M9*Single!E9</f>
        <v>2</v>
      </c>
      <c r="F9" s="7">
        <f>Single!$M9*Single!F9</f>
        <v>0.5</v>
      </c>
      <c r="G9" s="7">
        <f>Single!$M9*Single!G9</f>
        <v>1</v>
      </c>
      <c r="H9" s="7">
        <f>Single!$M9*Single!H9</f>
        <v>0.5</v>
      </c>
      <c r="I9" s="7">
        <f>Single!$M9*Single!I9</f>
        <v>1</v>
      </c>
      <c r="J9" s="7">
        <f>Single!$M9*Single!J9</f>
        <v>0.5</v>
      </c>
      <c r="K9" s="7">
        <f>Single!$M9*Single!K9</f>
        <v>1</v>
      </c>
      <c r="L9" s="7">
        <f>Single!$M9*Single!L9</f>
        <v>1</v>
      </c>
      <c r="M9" s="7">
        <f>Single!$M9*Single!M9</f>
        <v>1</v>
      </c>
    </row>
    <row r="10" spans="1:13" x14ac:dyDescent="0.25">
      <c r="A10" s="23"/>
      <c r="B10" s="6" t="s">
        <v>5</v>
      </c>
      <c r="C10" s="7">
        <f>Single!$M10*Single!C10</f>
        <v>0.5</v>
      </c>
      <c r="D10" s="7">
        <f>Single!$M10*Single!D10</f>
        <v>2</v>
      </c>
      <c r="E10" s="7">
        <f>Single!$M10*Single!E10</f>
        <v>1</v>
      </c>
      <c r="F10" s="7">
        <f>Single!$M10*Single!F10</f>
        <v>1</v>
      </c>
      <c r="G10" s="7">
        <f>Single!$M10*Single!G10</f>
        <v>1</v>
      </c>
      <c r="H10" s="7">
        <f>Single!$M10*Single!H10</f>
        <v>2</v>
      </c>
      <c r="I10" s="7">
        <f>Single!$M10*Single!I10</f>
        <v>0.5</v>
      </c>
      <c r="J10" s="7">
        <f>Single!$M10*Single!J10</f>
        <v>1</v>
      </c>
      <c r="K10" s="7">
        <f>Single!$M10*Single!K10</f>
        <v>0.5</v>
      </c>
      <c r="L10" s="7">
        <f>Single!$M10*Single!L10</f>
        <v>1</v>
      </c>
      <c r="M10" s="7">
        <f>Single!$M10*Single!M10</f>
        <v>1</v>
      </c>
    </row>
    <row r="11" spans="1:13" x14ac:dyDescent="0.25">
      <c r="A11" s="23"/>
      <c r="B11" s="6" t="s">
        <v>6</v>
      </c>
      <c r="C11" s="7">
        <f>Single!$M11*Single!C11</f>
        <v>1</v>
      </c>
      <c r="D11" s="7">
        <f>Single!$M11*Single!D11</f>
        <v>2</v>
      </c>
      <c r="E11" s="7">
        <f>Single!$M11*Single!E11</f>
        <v>1</v>
      </c>
      <c r="F11" s="7">
        <f>Single!$M11*Single!F11</f>
        <v>2</v>
      </c>
      <c r="G11" s="7">
        <f>Single!$M11*Single!G11</f>
        <v>0</v>
      </c>
      <c r="H11" s="7">
        <f>Single!$M11*Single!H11</f>
        <v>1</v>
      </c>
      <c r="I11" s="7">
        <f>Single!$M11*Single!I11</f>
        <v>2</v>
      </c>
      <c r="J11" s="7">
        <f>Single!$M11*Single!J11</f>
        <v>0.5</v>
      </c>
      <c r="K11" s="7">
        <f>Single!$M11*Single!K11</f>
        <v>0.5</v>
      </c>
      <c r="L11" s="7">
        <f>Single!$M11*Single!L11</f>
        <v>1</v>
      </c>
      <c r="M11" s="7">
        <f>Single!$M11*Single!M11</f>
        <v>1</v>
      </c>
    </row>
    <row r="12" spans="1:13" x14ac:dyDescent="0.25">
      <c r="A12" s="23"/>
      <c r="B12" s="6" t="s">
        <v>7</v>
      </c>
      <c r="C12" s="7">
        <f>Single!$M12*Single!C12</f>
        <v>1</v>
      </c>
      <c r="D12" s="7">
        <f>Single!$M12*Single!D12</f>
        <v>0.5</v>
      </c>
      <c r="E12" s="7">
        <f>Single!$M12*Single!E12</f>
        <v>0.5</v>
      </c>
      <c r="F12" s="7">
        <f>Single!$M12*Single!F12</f>
        <v>1</v>
      </c>
      <c r="G12" s="7">
        <f>Single!$M12*Single!G12</f>
        <v>1</v>
      </c>
      <c r="H12" s="7">
        <f>Single!$M12*Single!H12</f>
        <v>0.25</v>
      </c>
      <c r="I12" s="7">
        <f>Single!$M12*Single!I12</f>
        <v>1</v>
      </c>
      <c r="J12" s="7">
        <f>Single!$M12*Single!J12</f>
        <v>1</v>
      </c>
      <c r="K12" s="7">
        <f>Single!$M12*Single!K12</f>
        <v>0.25</v>
      </c>
      <c r="L12" s="7">
        <f>Single!$M12*Single!L12</f>
        <v>0.5</v>
      </c>
      <c r="M12" s="7">
        <f>Single!$M12*Single!M12</f>
        <v>0.25</v>
      </c>
    </row>
    <row r="13" spans="1:13" x14ac:dyDescent="0.25">
      <c r="A13" s="23"/>
      <c r="B13" s="6" t="s">
        <v>8</v>
      </c>
      <c r="C13" s="7">
        <f>Single!$M13*Single!C13</f>
        <v>2</v>
      </c>
      <c r="D13" s="7">
        <f>Single!$M13*Single!D13</f>
        <v>2</v>
      </c>
      <c r="E13" s="7">
        <f>Single!$M13*Single!E13</f>
        <v>1</v>
      </c>
      <c r="F13" s="7">
        <f>Single!$M13*Single!F13</f>
        <v>4</v>
      </c>
      <c r="G13" s="7">
        <f>Single!$M13*Single!G13</f>
        <v>2</v>
      </c>
      <c r="H13" s="7">
        <f>Single!$M13*Single!H13</f>
        <v>2</v>
      </c>
      <c r="I13" s="7">
        <f>Single!$M13*Single!I13</f>
        <v>1</v>
      </c>
      <c r="J13" s="7">
        <f>Single!$M13*Single!J13</f>
        <v>2</v>
      </c>
      <c r="K13" s="7">
        <f>Single!$M13*Single!K13</f>
        <v>4</v>
      </c>
      <c r="L13" s="7">
        <f>Single!$M13*Single!L13</f>
        <v>4</v>
      </c>
      <c r="M13" s="7">
        <f>Single!$M13*Single!M13</f>
        <v>4</v>
      </c>
    </row>
    <row r="14" spans="1:13" x14ac:dyDescent="0.25">
      <c r="A14" s="23"/>
      <c r="B14" s="6" t="s">
        <v>9</v>
      </c>
      <c r="C14" s="7">
        <f>Single!$M14*Single!C14</f>
        <v>0.5</v>
      </c>
      <c r="D14" s="7">
        <f>Single!$M14*Single!D14</f>
        <v>1</v>
      </c>
      <c r="E14" s="7">
        <f>Single!$M14*Single!E14</f>
        <v>2</v>
      </c>
      <c r="F14" s="7">
        <f>Single!$M14*Single!F14</f>
        <v>1</v>
      </c>
      <c r="G14" s="7">
        <f>Single!$M14*Single!G14</f>
        <v>1</v>
      </c>
      <c r="H14" s="7">
        <f>Single!$M14*Single!H14</f>
        <v>0.5</v>
      </c>
      <c r="I14" s="7">
        <f>Single!$M14*Single!I14</f>
        <v>2</v>
      </c>
      <c r="J14" s="7">
        <f>Single!$M14*Single!J14</f>
        <v>0.5</v>
      </c>
      <c r="K14" s="7">
        <f>Single!$M14*Single!K14</f>
        <v>2</v>
      </c>
      <c r="L14" s="7">
        <f>Single!$M14*Single!L14</f>
        <v>1</v>
      </c>
      <c r="M14" s="7">
        <f>Single!$M14*Single!M14</f>
        <v>1</v>
      </c>
    </row>
    <row r="15" spans="1:13" x14ac:dyDescent="0.25">
      <c r="A15" s="23"/>
      <c r="B15" s="6" t="s">
        <v>10</v>
      </c>
      <c r="C15" s="7">
        <f>Single!$M15*Single!C15</f>
        <v>2</v>
      </c>
      <c r="D15" s="7">
        <f>Single!$M15*Single!D15</f>
        <v>2</v>
      </c>
      <c r="E15" s="7">
        <f>Single!$M15*Single!E15</f>
        <v>2</v>
      </c>
      <c r="F15" s="7">
        <f>Single!$M15*Single!F15</f>
        <v>1</v>
      </c>
      <c r="G15" s="7">
        <f>Single!$M15*Single!G15</f>
        <v>2</v>
      </c>
      <c r="H15" s="7">
        <f>Single!$M15*Single!H15</f>
        <v>2</v>
      </c>
      <c r="I15" s="7">
        <f>Single!$M15*Single!I15</f>
        <v>2</v>
      </c>
      <c r="J15" s="7">
        <f>Single!$M15*Single!J15</f>
        <v>2</v>
      </c>
      <c r="K15" s="7">
        <f>Single!$M15*Single!K15</f>
        <v>2</v>
      </c>
      <c r="L15" s="7">
        <f>Single!$M15*Single!L15</f>
        <v>1</v>
      </c>
      <c r="M15" s="7">
        <f>Single!$M15*Single!M15</f>
        <v>4</v>
      </c>
    </row>
    <row r="16" spans="1:13" x14ac:dyDescent="0.25">
      <c r="A16" s="23"/>
      <c r="B16" s="6" t="s">
        <v>11</v>
      </c>
      <c r="C16" s="7">
        <f>Single!$M16*Single!C16</f>
        <v>0.5</v>
      </c>
      <c r="D16" s="7">
        <f>Single!$M16*Single!D16</f>
        <v>0.5</v>
      </c>
      <c r="E16" s="7">
        <f>Single!$M16*Single!E16</f>
        <v>0.5</v>
      </c>
      <c r="F16" s="7">
        <f>Single!$M16*Single!F16</f>
        <v>0.5</v>
      </c>
      <c r="G16" s="7">
        <f>Single!$M16*Single!G16</f>
        <v>0.5</v>
      </c>
      <c r="H16" s="7">
        <f>Single!$M16*Single!H16</f>
        <v>0.5</v>
      </c>
      <c r="I16" s="7">
        <f>Single!$M16*Single!I16</f>
        <v>0.25</v>
      </c>
      <c r="J16" s="7">
        <f>Single!$M16*Single!J16</f>
        <v>0.5</v>
      </c>
      <c r="K16" s="7">
        <f>Single!$M16*Single!K16</f>
        <v>1</v>
      </c>
      <c r="L16" s="7">
        <f>Single!$M16*Single!L16</f>
        <v>1</v>
      </c>
      <c r="M16" s="7">
        <f>Single!$M16*Single!M16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MAX(Single!C$16,Single!C6)</f>
        <v>1</v>
      </c>
      <c r="D21" s="7">
        <f>MAX(Single!D$16,Single!D6)</f>
        <v>2</v>
      </c>
      <c r="E21" s="7">
        <f>MAX(Single!E$16,Single!E6)</f>
        <v>1</v>
      </c>
      <c r="F21" s="7">
        <f>MAX(Single!F$16,Single!F6)</f>
        <v>1</v>
      </c>
      <c r="G21" s="7">
        <f>MAX(Single!G$16,Single!G6)</f>
        <v>1</v>
      </c>
      <c r="H21" s="7">
        <f>MAX(Single!H$16,Single!H6)</f>
        <v>1</v>
      </c>
      <c r="I21" s="7">
        <f>MAX(Single!I$16,Single!I6)</f>
        <v>1</v>
      </c>
      <c r="J21" s="7">
        <f>MAX(Single!J$16,Single!J6)</f>
        <v>2</v>
      </c>
      <c r="K21" s="7">
        <f>MAX(Single!K$16,Single!K6)</f>
        <v>2</v>
      </c>
      <c r="L21" s="7">
        <f>MAX(Single!L$16,Single!L6)</f>
        <v>2</v>
      </c>
      <c r="M21" s="7">
        <f>MAX(Single!M$16,Single!M6)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7</v>
      </c>
      <c r="S21" s="2">
        <f t="shared" ref="S21:S31" si="2">COUNTIF(C21:M21,2)</f>
        <v>4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104.54545454545455</v>
      </c>
    </row>
    <row r="22" spans="1:23" x14ac:dyDescent="0.25">
      <c r="A22" s="23"/>
      <c r="B22" s="6" t="s">
        <v>2</v>
      </c>
      <c r="C22" s="7">
        <f>MAX(Single!C$16,Single!C7)</f>
        <v>2</v>
      </c>
      <c r="D22" s="7">
        <f>MAX(Single!D$16,Single!D7)</f>
        <v>1</v>
      </c>
      <c r="E22" s="7">
        <f>MAX(Single!E$16,Single!E7)</f>
        <v>2</v>
      </c>
      <c r="F22" s="7">
        <f>MAX(Single!F$16,Single!F7)</f>
        <v>1</v>
      </c>
      <c r="G22" s="7">
        <f>MAX(Single!G$16,Single!G7)</f>
        <v>1</v>
      </c>
      <c r="H22" s="7">
        <f>MAX(Single!H$16,Single!H7)</f>
        <v>2</v>
      </c>
      <c r="I22" s="7">
        <f>MAX(Single!I$16,Single!I7)</f>
        <v>1</v>
      </c>
      <c r="J22" s="7">
        <f>MAX(Single!J$16,Single!J7)</f>
        <v>1</v>
      </c>
      <c r="K22" s="7">
        <f>MAX(Single!K$16,Single!K7)</f>
        <v>2</v>
      </c>
      <c r="L22" s="7">
        <f>MAX(Single!L$16,Single!L7)</f>
        <v>2</v>
      </c>
      <c r="M22" s="7">
        <f>MAX(Single!M$16,Single!M7)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6</v>
      </c>
      <c r="S22" s="2">
        <f t="shared" si="2"/>
        <v>5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118.18181818181816</v>
      </c>
    </row>
    <row r="23" spans="1:23" x14ac:dyDescent="0.25">
      <c r="A23" s="23"/>
      <c r="B23" s="6" t="s">
        <v>3</v>
      </c>
      <c r="C23" s="7">
        <f>MAX(Single!C$16,Single!C8)</f>
        <v>2</v>
      </c>
      <c r="D23" s="7">
        <f>MAX(Single!D$16,Single!D8)</f>
        <v>2</v>
      </c>
      <c r="E23" s="7">
        <f>MAX(Single!E$16,Single!E8)</f>
        <v>1</v>
      </c>
      <c r="F23" s="7">
        <f>MAX(Single!F$16,Single!F8)</f>
        <v>1</v>
      </c>
      <c r="G23" s="7">
        <f>MAX(Single!G$16,Single!G8)</f>
        <v>1</v>
      </c>
      <c r="H23" s="7">
        <f>MAX(Single!H$16,Single!H8)</f>
        <v>2</v>
      </c>
      <c r="I23" s="7">
        <f>MAX(Single!I$16,Single!I8)</f>
        <v>1</v>
      </c>
      <c r="J23" s="7">
        <f>MAX(Single!J$16,Single!J8)</f>
        <v>2</v>
      </c>
      <c r="K23" s="7">
        <f>MAX(Single!K$16,Single!K8)</f>
        <v>2</v>
      </c>
      <c r="L23" s="7">
        <f>MAX(Single!L$16,Single!L8)</f>
        <v>2</v>
      </c>
      <c r="M23" s="7">
        <f>MAX(Single!M$16,Single!M8)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0</v>
      </c>
      <c r="R23" s="2">
        <f t="shared" si="1"/>
        <v>5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131.81818181818181</v>
      </c>
    </row>
    <row r="24" spans="1:23" x14ac:dyDescent="0.25">
      <c r="A24" s="23"/>
      <c r="B24" s="6" t="s">
        <v>4</v>
      </c>
      <c r="C24" s="7">
        <f>MAX(Single!C$16,Single!C9)</f>
        <v>1</v>
      </c>
      <c r="D24" s="7">
        <f>MAX(Single!D$16,Single!D9)</f>
        <v>1</v>
      </c>
      <c r="E24" s="7">
        <f>MAX(Single!E$16,Single!E9)</f>
        <v>2</v>
      </c>
      <c r="F24" s="7">
        <f>MAX(Single!F$16,Single!F9)</f>
        <v>1</v>
      </c>
      <c r="G24" s="7">
        <f>MAX(Single!G$16,Single!G9)</f>
        <v>1</v>
      </c>
      <c r="H24" s="7">
        <f>MAX(Single!H$16,Single!H9)</f>
        <v>1</v>
      </c>
      <c r="I24" s="7">
        <f>MAX(Single!I$16,Single!I9)</f>
        <v>1</v>
      </c>
      <c r="J24" s="7">
        <f>MAX(Single!J$16,Single!J9)</f>
        <v>1</v>
      </c>
      <c r="K24" s="7">
        <f>MAX(Single!K$16,Single!K9)</f>
        <v>2</v>
      </c>
      <c r="L24" s="7">
        <f>MAX(Single!L$16,Single!L9)</f>
        <v>2</v>
      </c>
      <c r="M24" s="7">
        <f>MAX(Single!M$16,Single!M9)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8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90.909090909090907</v>
      </c>
    </row>
    <row r="25" spans="1:23" x14ac:dyDescent="0.25">
      <c r="A25" s="23"/>
      <c r="B25" s="6" t="s">
        <v>5</v>
      </c>
      <c r="C25" s="7">
        <f>MAX(Single!C$16,Single!C10)</f>
        <v>1</v>
      </c>
      <c r="D25" s="7">
        <f>MAX(Single!D$16,Single!D10)</f>
        <v>2</v>
      </c>
      <c r="E25" s="7">
        <f>MAX(Single!E$16,Single!E10)</f>
        <v>1</v>
      </c>
      <c r="F25" s="7">
        <f>MAX(Single!F$16,Single!F10)</f>
        <v>1</v>
      </c>
      <c r="G25" s="7">
        <f>MAX(Single!G$16,Single!G10)</f>
        <v>1</v>
      </c>
      <c r="H25" s="7">
        <f>MAX(Single!H$16,Single!H10)</f>
        <v>2</v>
      </c>
      <c r="I25" s="7">
        <f>MAX(Single!I$16,Single!I10)</f>
        <v>0.5</v>
      </c>
      <c r="J25" s="7">
        <f>MAX(Single!J$16,Single!J10)</f>
        <v>1</v>
      </c>
      <c r="K25" s="7">
        <f>MAX(Single!K$16,Single!K10)</f>
        <v>2</v>
      </c>
      <c r="L25" s="7">
        <f>MAX(Single!L$16,Single!L10)</f>
        <v>2</v>
      </c>
      <c r="M25" s="7">
        <f>MAX(Single!M$16,Single!M10)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MAX(Single!C$16,Single!C11)</f>
        <v>1</v>
      </c>
      <c r="D26" s="7">
        <f>MAX(Single!D$16,Single!D11)</f>
        <v>2</v>
      </c>
      <c r="E26" s="7">
        <f>MAX(Single!E$16,Single!E11)</f>
        <v>1</v>
      </c>
      <c r="F26" s="7">
        <f>MAX(Single!F$16,Single!F11)</f>
        <v>2</v>
      </c>
      <c r="G26" s="7">
        <f>MAX(Single!G$16,Single!G11)</f>
        <v>1</v>
      </c>
      <c r="H26" s="7">
        <f>MAX(Single!H$16,Single!H11)</f>
        <v>1</v>
      </c>
      <c r="I26" s="7">
        <f>MAX(Single!I$16,Single!I11)</f>
        <v>2</v>
      </c>
      <c r="J26" s="7">
        <f>MAX(Single!J$16,Single!J11)</f>
        <v>1</v>
      </c>
      <c r="K26" s="7">
        <f>MAX(Single!K$16,Single!K11)</f>
        <v>2</v>
      </c>
      <c r="L26" s="7">
        <f>MAX(Single!L$16,Single!L11)</f>
        <v>2</v>
      </c>
      <c r="M26" s="7">
        <f>MAX(Single!M$16,Single!M11)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6</v>
      </c>
      <c r="S26" s="2">
        <f t="shared" si="2"/>
        <v>5</v>
      </c>
      <c r="T26" s="2">
        <f t="shared" si="5"/>
        <v>0</v>
      </c>
      <c r="U26" s="2">
        <f t="shared" si="6"/>
        <v>0</v>
      </c>
      <c r="W26" s="11">
        <f t="shared" si="7"/>
        <v>118.18181818181816</v>
      </c>
    </row>
    <row r="27" spans="1:23" x14ac:dyDescent="0.25">
      <c r="A27" s="23"/>
      <c r="B27" s="6" t="s">
        <v>7</v>
      </c>
      <c r="C27" s="7">
        <f>MAX(Single!C$16,Single!C12)</f>
        <v>2</v>
      </c>
      <c r="D27" s="7">
        <f>MAX(Single!D$16,Single!D12)</f>
        <v>1</v>
      </c>
      <c r="E27" s="7">
        <f>MAX(Single!E$16,Single!E12)</f>
        <v>1</v>
      </c>
      <c r="F27" s="7">
        <f>MAX(Single!F$16,Single!F12)</f>
        <v>2</v>
      </c>
      <c r="G27" s="7">
        <f>MAX(Single!G$16,Single!G12)</f>
        <v>2</v>
      </c>
      <c r="H27" s="7">
        <f>MAX(Single!H$16,Single!H12)</f>
        <v>1</v>
      </c>
      <c r="I27" s="7">
        <f>MAX(Single!I$16,Single!I12)</f>
        <v>2</v>
      </c>
      <c r="J27" s="7">
        <f>MAX(Single!J$16,Single!J12)</f>
        <v>2</v>
      </c>
      <c r="K27" s="7">
        <f>MAX(Single!K$16,Single!K12)</f>
        <v>2</v>
      </c>
      <c r="L27" s="7">
        <f>MAX(Single!L$16,Single!L12)</f>
        <v>2</v>
      </c>
      <c r="M27" s="7">
        <f>MAX(Single!M$16,Single!M12)</f>
        <v>0.5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MAX(Single!C$16,Single!C13)</f>
        <v>1</v>
      </c>
      <c r="D28" s="7">
        <f>MAX(Single!D$16,Single!D13)</f>
        <v>1</v>
      </c>
      <c r="E28" s="7">
        <f>MAX(Single!E$16,Single!E13)</f>
        <v>1</v>
      </c>
      <c r="F28" s="7">
        <f>MAX(Single!F$16,Single!F13)</f>
        <v>2</v>
      </c>
      <c r="G28" s="7">
        <f>MAX(Single!G$16,Single!G13)</f>
        <v>1</v>
      </c>
      <c r="H28" s="7">
        <f>MAX(Single!H$16,Single!H13)</f>
        <v>1</v>
      </c>
      <c r="I28" s="7">
        <f>MAX(Single!I$16,Single!I13)</f>
        <v>0.5</v>
      </c>
      <c r="J28" s="7">
        <f>MAX(Single!J$16,Single!J13)</f>
        <v>1</v>
      </c>
      <c r="K28" s="7">
        <f>MAX(Single!K$16,Single!K13)</f>
        <v>2</v>
      </c>
      <c r="L28" s="7">
        <f>MAX(Single!L$16,Single!L13)</f>
        <v>2</v>
      </c>
      <c r="M28" s="7">
        <f>MAX(Single!M$16,Single!M13)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6</v>
      </c>
      <c r="S28" s="2">
        <f t="shared" si="2"/>
        <v>4</v>
      </c>
      <c r="T28" s="2">
        <f t="shared" si="5"/>
        <v>0</v>
      </c>
      <c r="U28" s="2">
        <f t="shared" si="6"/>
        <v>0</v>
      </c>
      <c r="W28" s="11">
        <f t="shared" si="7"/>
        <v>81.818181818181813</v>
      </c>
    </row>
    <row r="29" spans="1:23" x14ac:dyDescent="0.25">
      <c r="A29" s="23"/>
      <c r="B29" s="6" t="s">
        <v>9</v>
      </c>
      <c r="C29" s="7">
        <f>MAX(Single!C$16,Single!C14)</f>
        <v>1</v>
      </c>
      <c r="D29" s="7">
        <f>MAX(Single!D$16,Single!D14)</f>
        <v>1</v>
      </c>
      <c r="E29" s="7">
        <f>MAX(Single!E$16,Single!E14)</f>
        <v>2</v>
      </c>
      <c r="F29" s="7">
        <f>MAX(Single!F$16,Single!F14)</f>
        <v>1</v>
      </c>
      <c r="G29" s="7">
        <f>MAX(Single!G$16,Single!G14)</f>
        <v>1</v>
      </c>
      <c r="H29" s="7">
        <f>MAX(Single!H$16,Single!H14)</f>
        <v>1</v>
      </c>
      <c r="I29" s="7">
        <f>MAX(Single!I$16,Single!I14)</f>
        <v>2</v>
      </c>
      <c r="J29" s="7">
        <f>MAX(Single!J$16,Single!J14)</f>
        <v>1</v>
      </c>
      <c r="K29" s="7">
        <f>MAX(Single!K$16,Single!K14)</f>
        <v>2</v>
      </c>
      <c r="L29" s="7">
        <f>MAX(Single!L$16,Single!L14)</f>
        <v>2</v>
      </c>
      <c r="M29" s="7">
        <f>MAX(Single!M$16,Single!M14)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7</v>
      </c>
      <c r="S29" s="2">
        <f t="shared" si="2"/>
        <v>4</v>
      </c>
      <c r="T29" s="2">
        <f t="shared" si="5"/>
        <v>0</v>
      </c>
      <c r="U29" s="2">
        <f t="shared" si="6"/>
        <v>0</v>
      </c>
      <c r="W29" s="11">
        <f t="shared" si="7"/>
        <v>104.54545454545455</v>
      </c>
    </row>
    <row r="30" spans="1:23" x14ac:dyDescent="0.25">
      <c r="A30" s="23"/>
      <c r="B30" s="6" t="s">
        <v>10</v>
      </c>
      <c r="C30" s="7">
        <f>MAX(Single!C$16,Single!C15)</f>
        <v>1</v>
      </c>
      <c r="D30" s="7">
        <f>MAX(Single!D$16,Single!D15)</f>
        <v>1</v>
      </c>
      <c r="E30" s="7">
        <f>MAX(Single!E$16,Single!E15)</f>
        <v>1</v>
      </c>
      <c r="F30" s="7">
        <f>MAX(Single!F$16,Single!F15)</f>
        <v>1</v>
      </c>
      <c r="G30" s="7">
        <f>MAX(Single!G$16,Single!G15)</f>
        <v>1</v>
      </c>
      <c r="H30" s="7">
        <f>MAX(Single!H$16,Single!H15)</f>
        <v>1</v>
      </c>
      <c r="I30" s="7">
        <f>MAX(Single!I$16,Single!I15)</f>
        <v>1</v>
      </c>
      <c r="J30" s="7">
        <f>MAX(Single!J$16,Single!J15)</f>
        <v>1</v>
      </c>
      <c r="K30" s="7">
        <f>MAX(Single!K$16,Single!K15)</f>
        <v>2</v>
      </c>
      <c r="L30" s="7">
        <f>MAX(Single!L$16,Single!L15)</f>
        <v>2</v>
      </c>
      <c r="M30" s="7">
        <f>MAX(Single!M$16,Single!M15)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8</v>
      </c>
      <c r="S30" s="2">
        <f t="shared" si="2"/>
        <v>3</v>
      </c>
      <c r="T30" s="2">
        <f t="shared" si="5"/>
        <v>0</v>
      </c>
      <c r="U30" s="2">
        <f t="shared" si="6"/>
        <v>0</v>
      </c>
      <c r="W30" s="11">
        <f t="shared" si="7"/>
        <v>90.909090909090907</v>
      </c>
    </row>
    <row r="31" spans="1:23" x14ac:dyDescent="0.25">
      <c r="A31" s="23"/>
      <c r="B31" s="6" t="s">
        <v>11</v>
      </c>
      <c r="C31" s="7">
        <f>MAX(Single!C$16,Single!C16)</f>
        <v>1</v>
      </c>
      <c r="D31" s="7">
        <f>MAX(Single!D$16,Single!D16)</f>
        <v>1</v>
      </c>
      <c r="E31" s="7">
        <f>MAX(Single!E$16,Single!E16)</f>
        <v>1</v>
      </c>
      <c r="F31" s="7">
        <f>MAX(Single!F$16,Single!F16)</f>
        <v>1</v>
      </c>
      <c r="G31" s="7">
        <f>MAX(Single!G$16,Single!G16)</f>
        <v>1</v>
      </c>
      <c r="H31" s="7">
        <f>MAX(Single!H$16,Single!H16)</f>
        <v>1</v>
      </c>
      <c r="I31" s="7">
        <f>MAX(Single!I$16,Single!I16)</f>
        <v>0.5</v>
      </c>
      <c r="J31" s="7">
        <f>MAX(Single!J$16,Single!J16)</f>
        <v>1</v>
      </c>
      <c r="K31" s="7">
        <f>MAX(Single!K$16,Single!K16)</f>
        <v>2</v>
      </c>
      <c r="L31" s="7">
        <f>MAX(Single!L$16,Single!L16)</f>
        <v>2</v>
      </c>
      <c r="M31" s="7">
        <f>MAX(Single!M$16,Single!M16)</f>
        <v>0.5</v>
      </c>
      <c r="O31" s="6" t="str">
        <f t="shared" si="3"/>
        <v>Holy</v>
      </c>
      <c r="P31" s="2">
        <f t="shared" si="4"/>
        <v>0</v>
      </c>
      <c r="Q31" s="2">
        <f t="shared" si="0"/>
        <v>2</v>
      </c>
      <c r="R31" s="2">
        <f t="shared" si="1"/>
        <v>7</v>
      </c>
      <c r="S31" s="2">
        <f t="shared" si="2"/>
        <v>2</v>
      </c>
      <c r="T31" s="2">
        <f t="shared" si="5"/>
        <v>0</v>
      </c>
      <c r="U31" s="2">
        <f t="shared" si="6"/>
        <v>0</v>
      </c>
      <c r="W31" s="11">
        <f t="shared" si="7"/>
        <v>31.818181818181817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2</v>
      </c>
    </row>
    <row r="36" spans="2:15" x14ac:dyDescent="0.25">
      <c r="B36" s="3" t="s">
        <v>19</v>
      </c>
      <c r="C36" s="3">
        <f>COUNTIF(C6:C16,1/2)</f>
        <v>4</v>
      </c>
      <c r="D36" s="3">
        <f t="shared" ref="D36:M36" si="10">COUNTIF(D6:D16,1/2)</f>
        <v>3</v>
      </c>
      <c r="E36" s="3">
        <f t="shared" si="10"/>
        <v>4</v>
      </c>
      <c r="F36" s="3">
        <f t="shared" si="10"/>
        <v>3</v>
      </c>
      <c r="G36" s="3">
        <f t="shared" si="10"/>
        <v>1</v>
      </c>
      <c r="H36" s="3">
        <f t="shared" si="10"/>
        <v>4</v>
      </c>
      <c r="I36" s="3">
        <f t="shared" si="10"/>
        <v>1</v>
      </c>
      <c r="J36" s="3">
        <f t="shared" si="10"/>
        <v>4</v>
      </c>
      <c r="K36" s="3">
        <f t="shared" si="10"/>
        <v>4</v>
      </c>
      <c r="L36" s="3">
        <f t="shared" si="10"/>
        <v>1</v>
      </c>
      <c r="M36" s="3">
        <f t="shared" si="10"/>
        <v>0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2</v>
      </c>
      <c r="E37" s="3">
        <f t="shared" si="11"/>
        <v>3</v>
      </c>
      <c r="F37" s="3">
        <f t="shared" si="11"/>
        <v>6</v>
      </c>
      <c r="G37" s="3">
        <f t="shared" si="11"/>
        <v>7</v>
      </c>
      <c r="H37" s="3">
        <f t="shared" si="11"/>
        <v>1</v>
      </c>
      <c r="I37" s="3">
        <f t="shared" si="11"/>
        <v>6</v>
      </c>
      <c r="J37" s="3">
        <f t="shared" si="11"/>
        <v>3</v>
      </c>
      <c r="K37" s="3">
        <f t="shared" si="11"/>
        <v>2</v>
      </c>
      <c r="L37" s="3">
        <f t="shared" si="11"/>
        <v>8</v>
      </c>
      <c r="M37" s="3">
        <f t="shared" si="11"/>
        <v>7</v>
      </c>
    </row>
    <row r="38" spans="2:15" x14ac:dyDescent="0.25">
      <c r="B38" s="3" t="s">
        <v>21</v>
      </c>
      <c r="C38" s="3">
        <f>COUNTIF(C6:C16,2)</f>
        <v>4</v>
      </c>
      <c r="D38" s="3">
        <f t="shared" ref="D38:M38" si="12">COUNTIF(D6:D16,2)</f>
        <v>6</v>
      </c>
      <c r="E38" s="3">
        <f t="shared" si="12"/>
        <v>4</v>
      </c>
      <c r="F38" s="3">
        <f t="shared" si="12"/>
        <v>1</v>
      </c>
      <c r="G38" s="3">
        <f t="shared" si="12"/>
        <v>2</v>
      </c>
      <c r="H38" s="3">
        <f t="shared" si="12"/>
        <v>5</v>
      </c>
      <c r="I38" s="3">
        <f t="shared" si="12"/>
        <v>3</v>
      </c>
      <c r="J38" s="3">
        <f t="shared" si="12"/>
        <v>4</v>
      </c>
      <c r="K38" s="3">
        <f t="shared" si="12"/>
        <v>3</v>
      </c>
      <c r="L38" s="3">
        <f t="shared" si="12"/>
        <v>1</v>
      </c>
      <c r="M38" s="3">
        <f t="shared" si="12"/>
        <v>0</v>
      </c>
    </row>
    <row r="39" spans="2:15" x14ac:dyDescent="0.25">
      <c r="B39" s="3" t="s">
        <v>29</v>
      </c>
      <c r="C39" s="3">
        <f>COUNTIF(C6:C16,4)</f>
        <v>0</v>
      </c>
      <c r="D39" s="3">
        <f t="shared" ref="D39:M39" si="13">COUNTIF(D6:D16,4)</f>
        <v>0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0</v>
      </c>
      <c r="I39" s="3">
        <f t="shared" si="13"/>
        <v>0</v>
      </c>
      <c r="J39" s="3">
        <f t="shared" si="13"/>
        <v>0</v>
      </c>
      <c r="K39" s="3">
        <f t="shared" si="13"/>
        <v>1</v>
      </c>
      <c r="L39" s="3">
        <f t="shared" si="13"/>
        <v>1</v>
      </c>
      <c r="M39" s="3">
        <f t="shared" si="13"/>
        <v>2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13.636363636363637</v>
      </c>
      <c r="D42" s="9">
        <f t="shared" ref="D42:M42" si="15">100*(2*D36 + 1/2*D37 - 2*D38 + 2.5*D40 + 4*D35 - 4*D39)/SUM(D35:D40)</f>
        <v>-45.454545454545453</v>
      </c>
      <c r="E42" s="9">
        <f t="shared" si="15"/>
        <v>13.636363636363637</v>
      </c>
      <c r="F42" s="9">
        <f t="shared" si="15"/>
        <v>27.272727272727273</v>
      </c>
      <c r="G42" s="9">
        <f t="shared" si="15"/>
        <v>36.363636363636367</v>
      </c>
      <c r="H42" s="9">
        <f t="shared" si="15"/>
        <v>22.727272727272727</v>
      </c>
      <c r="I42" s="9">
        <f t="shared" si="15"/>
        <v>27.272727272727273</v>
      </c>
      <c r="J42" s="9">
        <f t="shared" si="15"/>
        <v>13.636363636363637</v>
      </c>
      <c r="K42" s="9">
        <f t="shared" si="15"/>
        <v>27.272727272727273</v>
      </c>
      <c r="L42" s="9">
        <f t="shared" si="15"/>
        <v>0</v>
      </c>
      <c r="M42" s="9">
        <f t="shared" si="15"/>
        <v>31.818181818181817</v>
      </c>
      <c r="O42" s="13"/>
    </row>
    <row r="43" spans="2:15" x14ac:dyDescent="0.25">
      <c r="B43" s="10" t="s">
        <v>25</v>
      </c>
      <c r="C43" s="12">
        <f>W21</f>
        <v>104.54545454545455</v>
      </c>
      <c r="D43" s="12">
        <f>W22</f>
        <v>118.18181818181816</v>
      </c>
      <c r="E43" s="12">
        <f>W23</f>
        <v>131.81818181818181</v>
      </c>
      <c r="F43" s="12">
        <f>W24</f>
        <v>90.909090909090907</v>
      </c>
      <c r="G43" s="12">
        <f>W25</f>
        <v>81.818181818181813</v>
      </c>
      <c r="H43" s="12">
        <f>W26</f>
        <v>118.18181818181816</v>
      </c>
      <c r="I43" s="12">
        <f>W27</f>
        <v>122.72727272727273</v>
      </c>
      <c r="J43" s="12">
        <f>W28</f>
        <v>81.818181818181813</v>
      </c>
      <c r="K43" s="12">
        <f>W29</f>
        <v>104.54545454545455</v>
      </c>
      <c r="L43" s="12">
        <f>W30</f>
        <v>90.909090909090907</v>
      </c>
      <c r="M43" s="12">
        <f>W31</f>
        <v>31.818181818181817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118.18181818181819</v>
      </c>
      <c r="D45" s="9">
        <f t="shared" ref="D45:M45" si="16">D42+D43</f>
        <v>72.727272727272705</v>
      </c>
      <c r="E45" s="9">
        <f t="shared" si="16"/>
        <v>145.45454545454544</v>
      </c>
      <c r="F45" s="9">
        <f t="shared" si="16"/>
        <v>118.18181818181819</v>
      </c>
      <c r="G45" s="9">
        <f t="shared" si="16"/>
        <v>118.18181818181819</v>
      </c>
      <c r="H45" s="9">
        <f t="shared" si="16"/>
        <v>140.90909090909088</v>
      </c>
      <c r="I45" s="9">
        <f t="shared" si="16"/>
        <v>150</v>
      </c>
      <c r="J45" s="9">
        <f t="shared" si="16"/>
        <v>95.454545454545453</v>
      </c>
      <c r="K45" s="9">
        <f t="shared" si="16"/>
        <v>131.81818181818181</v>
      </c>
      <c r="L45" s="9">
        <f t="shared" si="16"/>
        <v>90.909090909090907</v>
      </c>
      <c r="M45" s="9">
        <f t="shared" si="16"/>
        <v>63.636363636363633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C27" sqref="C27"/>
    </sheetView>
  </sheetViews>
  <sheetFormatPr defaultRowHeight="15" x14ac:dyDescent="0.25"/>
  <cols>
    <col min="1" max="1" width="4.7109375" customWidth="1"/>
    <col min="3" max="13" width="9.140625" style="1"/>
  </cols>
  <sheetData>
    <row r="1" spans="1:21" ht="21" x14ac:dyDescent="0.35">
      <c r="A1" s="20" t="s">
        <v>0</v>
      </c>
      <c r="B1" s="20"/>
      <c r="C1" s="20"/>
    </row>
    <row r="4" spans="1:21" x14ac:dyDescent="0.25"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  <c r="O4" s="24" t="s">
        <v>17</v>
      </c>
      <c r="P4" s="24"/>
      <c r="Q4" s="24"/>
      <c r="R4" s="24"/>
      <c r="S4" s="24"/>
    </row>
    <row r="5" spans="1:21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O5" s="4"/>
      <c r="P5" s="3" t="s">
        <v>14</v>
      </c>
      <c r="Q5" s="3" t="s">
        <v>15</v>
      </c>
      <c r="R5" s="3" t="s">
        <v>16</v>
      </c>
      <c r="S5" s="8" t="s">
        <v>22</v>
      </c>
      <c r="U5" s="10" t="s">
        <v>25</v>
      </c>
    </row>
    <row r="6" spans="1:21" ht="30" customHeight="1" x14ac:dyDescent="0.25">
      <c r="A6" s="23" t="s">
        <v>12</v>
      </c>
      <c r="B6" s="6" t="s">
        <v>1</v>
      </c>
      <c r="C6" s="7">
        <v>0.5</v>
      </c>
      <c r="D6" s="7">
        <v>2</v>
      </c>
      <c r="E6" s="7">
        <v>0.5</v>
      </c>
      <c r="F6" s="7">
        <v>1</v>
      </c>
      <c r="G6" s="7">
        <v>1</v>
      </c>
      <c r="H6" s="7">
        <v>0.5</v>
      </c>
      <c r="I6" s="7">
        <v>1</v>
      </c>
      <c r="J6" s="7">
        <v>2</v>
      </c>
      <c r="K6" s="7">
        <v>2</v>
      </c>
      <c r="L6" s="7">
        <v>2</v>
      </c>
      <c r="M6" s="7">
        <v>1</v>
      </c>
      <c r="O6" s="6" t="str">
        <f>B6</f>
        <v>Fire</v>
      </c>
      <c r="P6" s="2">
        <f t="shared" ref="P6:P16" si="0">COUNTIF(C6:M6,1/2)</f>
        <v>3</v>
      </c>
      <c r="Q6" s="2">
        <f t="shared" ref="Q6:Q16" si="1">COUNTIF(C6:M6,1)</f>
        <v>4</v>
      </c>
      <c r="R6" s="2">
        <f t="shared" ref="R6:R16" si="2">COUNTIF(C6:M6,2)</f>
        <v>4</v>
      </c>
      <c r="S6" s="2">
        <f>COUNTIF(C6:M6,0)</f>
        <v>0</v>
      </c>
      <c r="U6" s="11">
        <f>100*(-2*P6/SUM(Q6:S6) + 1/2*Q6/SUM(Q6:S6) + 2*R6/SUM(Q6:S6) - 2.5*S6/SUM(Q6:S6))</f>
        <v>50</v>
      </c>
    </row>
    <row r="7" spans="1:21" ht="30" customHeight="1" x14ac:dyDescent="0.25">
      <c r="A7" s="23"/>
      <c r="B7" s="6" t="s">
        <v>2</v>
      </c>
      <c r="C7" s="7">
        <v>2</v>
      </c>
      <c r="D7" s="7">
        <v>0.5</v>
      </c>
      <c r="E7" s="7">
        <v>2</v>
      </c>
      <c r="F7" s="7">
        <v>1</v>
      </c>
      <c r="G7" s="7">
        <v>1</v>
      </c>
      <c r="H7" s="7">
        <v>2</v>
      </c>
      <c r="I7" s="7">
        <v>1</v>
      </c>
      <c r="J7" s="7">
        <v>1</v>
      </c>
      <c r="K7" s="7">
        <v>0.5</v>
      </c>
      <c r="L7" s="7">
        <v>1</v>
      </c>
      <c r="M7" s="7">
        <v>1</v>
      </c>
      <c r="O7" s="6" t="str">
        <f t="shared" ref="O7:O16" si="3">B7</f>
        <v>Ice</v>
      </c>
      <c r="P7" s="2">
        <f t="shared" si="0"/>
        <v>2</v>
      </c>
      <c r="Q7" s="2">
        <f t="shared" si="1"/>
        <v>6</v>
      </c>
      <c r="R7" s="2">
        <f t="shared" si="2"/>
        <v>3</v>
      </c>
      <c r="S7" s="2">
        <f t="shared" ref="S7:S16" si="4">COUNTIF(C7:M7,0)</f>
        <v>0</v>
      </c>
      <c r="U7" s="11">
        <f t="shared" ref="U7:U16" si="5">100*(-2*P7/SUM(Q7:S7) + 1/2*Q7/SUM(Q7:S7) + 2*R7/SUM(Q7:S7) - 2.5*S7/SUM(Q7:S7))</f>
        <v>55.555555555555557</v>
      </c>
    </row>
    <row r="8" spans="1:21" ht="30" customHeight="1" x14ac:dyDescent="0.25">
      <c r="A8" s="23"/>
      <c r="B8" s="6" t="s">
        <v>3</v>
      </c>
      <c r="C8" s="7">
        <v>2</v>
      </c>
      <c r="D8" s="7">
        <v>2</v>
      </c>
      <c r="E8" s="7">
        <v>0.5</v>
      </c>
      <c r="F8" s="7">
        <v>0.5</v>
      </c>
      <c r="G8" s="7">
        <v>1</v>
      </c>
      <c r="H8" s="7">
        <v>2</v>
      </c>
      <c r="I8" s="7">
        <v>1</v>
      </c>
      <c r="J8" s="7">
        <v>2</v>
      </c>
      <c r="K8" s="7">
        <v>0.5</v>
      </c>
      <c r="L8" s="7">
        <v>1</v>
      </c>
      <c r="M8" s="7">
        <v>1</v>
      </c>
      <c r="O8" s="6" t="str">
        <f t="shared" si="3"/>
        <v>Water</v>
      </c>
      <c r="P8" s="2">
        <f t="shared" si="0"/>
        <v>3</v>
      </c>
      <c r="Q8" s="2">
        <f t="shared" si="1"/>
        <v>4</v>
      </c>
      <c r="R8" s="2">
        <f t="shared" si="2"/>
        <v>4</v>
      </c>
      <c r="S8" s="2">
        <f t="shared" si="4"/>
        <v>0</v>
      </c>
      <c r="U8" s="11">
        <f t="shared" si="5"/>
        <v>50</v>
      </c>
    </row>
    <row r="9" spans="1:21" ht="30" customHeight="1" x14ac:dyDescent="0.25">
      <c r="A9" s="23"/>
      <c r="B9" s="6" t="s">
        <v>4</v>
      </c>
      <c r="C9" s="7">
        <v>1</v>
      </c>
      <c r="D9" s="7">
        <v>1</v>
      </c>
      <c r="E9" s="7">
        <v>2</v>
      </c>
      <c r="F9" s="7">
        <v>0.5</v>
      </c>
      <c r="G9" s="7">
        <v>1</v>
      </c>
      <c r="H9" s="7">
        <v>0.5</v>
      </c>
      <c r="I9" s="7">
        <v>1</v>
      </c>
      <c r="J9" s="7">
        <v>0.5</v>
      </c>
      <c r="K9" s="7">
        <v>1</v>
      </c>
      <c r="L9" s="7">
        <v>1</v>
      </c>
      <c r="M9" s="7">
        <v>1</v>
      </c>
      <c r="O9" s="6" t="str">
        <f t="shared" si="3"/>
        <v>Thunder</v>
      </c>
      <c r="P9" s="2">
        <f t="shared" si="0"/>
        <v>3</v>
      </c>
      <c r="Q9" s="2">
        <f t="shared" si="1"/>
        <v>7</v>
      </c>
      <c r="R9" s="2">
        <f t="shared" si="2"/>
        <v>1</v>
      </c>
      <c r="S9" s="2">
        <f t="shared" si="4"/>
        <v>0</v>
      </c>
      <c r="U9" s="11">
        <f t="shared" si="5"/>
        <v>-6.25</v>
      </c>
    </row>
    <row r="10" spans="1:21" ht="30" customHeight="1" x14ac:dyDescent="0.25">
      <c r="A10" s="23"/>
      <c r="B10" s="6" t="s">
        <v>5</v>
      </c>
      <c r="C10" s="7">
        <v>0.5</v>
      </c>
      <c r="D10" s="7">
        <v>2</v>
      </c>
      <c r="E10" s="7">
        <v>1</v>
      </c>
      <c r="F10" s="7">
        <v>1</v>
      </c>
      <c r="G10" s="7">
        <v>1</v>
      </c>
      <c r="H10" s="7">
        <v>2</v>
      </c>
      <c r="I10" s="7">
        <v>0.5</v>
      </c>
      <c r="J10" s="7">
        <v>1</v>
      </c>
      <c r="K10" s="7">
        <v>0.5</v>
      </c>
      <c r="L10" s="7">
        <v>1</v>
      </c>
      <c r="M10" s="7">
        <v>1</v>
      </c>
      <c r="O10" s="6" t="str">
        <f t="shared" si="3"/>
        <v>Wind</v>
      </c>
      <c r="P10" s="2">
        <f t="shared" si="0"/>
        <v>3</v>
      </c>
      <c r="Q10" s="2">
        <f t="shared" si="1"/>
        <v>6</v>
      </c>
      <c r="R10" s="2">
        <f t="shared" si="2"/>
        <v>2</v>
      </c>
      <c r="S10" s="2">
        <f t="shared" si="4"/>
        <v>0</v>
      </c>
      <c r="U10" s="11">
        <f t="shared" si="5"/>
        <v>12.5</v>
      </c>
    </row>
    <row r="11" spans="1:21" ht="30" customHeight="1" x14ac:dyDescent="0.25">
      <c r="A11" s="23"/>
      <c r="B11" s="6" t="s">
        <v>6</v>
      </c>
      <c r="C11" s="7">
        <v>1</v>
      </c>
      <c r="D11" s="7">
        <v>2</v>
      </c>
      <c r="E11" s="7">
        <v>1</v>
      </c>
      <c r="F11" s="7">
        <v>2</v>
      </c>
      <c r="G11" s="7">
        <v>0</v>
      </c>
      <c r="H11" s="7">
        <v>1</v>
      </c>
      <c r="I11" s="7">
        <v>2</v>
      </c>
      <c r="J11" s="7">
        <v>0.5</v>
      </c>
      <c r="K11" s="7">
        <v>0.5</v>
      </c>
      <c r="L11" s="7">
        <v>1</v>
      </c>
      <c r="M11" s="7">
        <v>1</v>
      </c>
      <c r="O11" s="6" t="str">
        <f t="shared" si="3"/>
        <v>Earth</v>
      </c>
      <c r="P11" s="2">
        <f t="shared" si="0"/>
        <v>2</v>
      </c>
      <c r="Q11" s="2">
        <f t="shared" si="1"/>
        <v>5</v>
      </c>
      <c r="R11" s="2">
        <f t="shared" si="2"/>
        <v>3</v>
      </c>
      <c r="S11" s="2">
        <f t="shared" si="4"/>
        <v>1</v>
      </c>
      <c r="U11" s="11">
        <f t="shared" si="5"/>
        <v>22.222222222222221</v>
      </c>
    </row>
    <row r="12" spans="1:21" ht="30" customHeight="1" x14ac:dyDescent="0.25">
      <c r="A12" s="23"/>
      <c r="B12" s="6" t="s">
        <v>7</v>
      </c>
      <c r="C12" s="7">
        <v>2</v>
      </c>
      <c r="D12" s="7">
        <v>1</v>
      </c>
      <c r="E12" s="7">
        <v>1</v>
      </c>
      <c r="F12" s="7">
        <v>2</v>
      </c>
      <c r="G12" s="7">
        <v>2</v>
      </c>
      <c r="H12" s="7">
        <v>0.5</v>
      </c>
      <c r="I12" s="7">
        <v>2</v>
      </c>
      <c r="J12" s="7">
        <v>2</v>
      </c>
      <c r="K12" s="7">
        <v>0.5</v>
      </c>
      <c r="L12" s="7">
        <v>1</v>
      </c>
      <c r="M12" s="7">
        <v>0.5</v>
      </c>
      <c r="O12" s="6" t="str">
        <f t="shared" si="3"/>
        <v>Time</v>
      </c>
      <c r="P12" s="2">
        <f t="shared" si="0"/>
        <v>3</v>
      </c>
      <c r="Q12" s="2">
        <f t="shared" si="1"/>
        <v>3</v>
      </c>
      <c r="R12" s="2">
        <f t="shared" si="2"/>
        <v>5</v>
      </c>
      <c r="S12" s="2">
        <f t="shared" si="4"/>
        <v>0</v>
      </c>
      <c r="U12" s="11">
        <f t="shared" si="5"/>
        <v>68.75</v>
      </c>
    </row>
    <row r="13" spans="1:21" ht="30" customHeight="1" x14ac:dyDescent="0.25">
      <c r="A13" s="23"/>
      <c r="B13" s="6" t="s">
        <v>8</v>
      </c>
      <c r="C13" s="7">
        <v>1</v>
      </c>
      <c r="D13" s="7">
        <v>1</v>
      </c>
      <c r="E13" s="7">
        <v>0.5</v>
      </c>
      <c r="F13" s="7">
        <v>2</v>
      </c>
      <c r="G13" s="7">
        <v>1</v>
      </c>
      <c r="H13" s="7">
        <v>1</v>
      </c>
      <c r="I13" s="7">
        <v>0.5</v>
      </c>
      <c r="J13" s="7">
        <v>1</v>
      </c>
      <c r="K13" s="7">
        <v>2</v>
      </c>
      <c r="L13" s="7">
        <v>2</v>
      </c>
      <c r="M13" s="7">
        <v>2</v>
      </c>
      <c r="O13" s="6" t="str">
        <f t="shared" si="3"/>
        <v>Cyber</v>
      </c>
      <c r="P13" s="2">
        <f t="shared" si="0"/>
        <v>2</v>
      </c>
      <c r="Q13" s="2">
        <f t="shared" si="1"/>
        <v>5</v>
      </c>
      <c r="R13" s="2">
        <f t="shared" si="2"/>
        <v>4</v>
      </c>
      <c r="S13" s="2">
        <f t="shared" si="4"/>
        <v>0</v>
      </c>
      <c r="U13" s="11">
        <f t="shared" si="5"/>
        <v>72.222222222222214</v>
      </c>
    </row>
    <row r="14" spans="1:21" ht="30" customHeight="1" x14ac:dyDescent="0.25">
      <c r="A14" s="23"/>
      <c r="B14" s="6" t="s">
        <v>9</v>
      </c>
      <c r="C14" s="7">
        <v>0.5</v>
      </c>
      <c r="D14" s="7">
        <v>1</v>
      </c>
      <c r="E14" s="7">
        <v>2</v>
      </c>
      <c r="F14" s="7">
        <v>1</v>
      </c>
      <c r="G14" s="7">
        <v>1</v>
      </c>
      <c r="H14" s="7">
        <v>0.5</v>
      </c>
      <c r="I14" s="7">
        <v>2</v>
      </c>
      <c r="J14" s="7">
        <v>0.5</v>
      </c>
      <c r="K14" s="7">
        <v>2</v>
      </c>
      <c r="L14" s="7">
        <v>1</v>
      </c>
      <c r="M14" s="7">
        <v>1</v>
      </c>
      <c r="O14" s="6" t="str">
        <f t="shared" si="3"/>
        <v>Bio</v>
      </c>
      <c r="P14" s="2">
        <f t="shared" si="0"/>
        <v>3</v>
      </c>
      <c r="Q14" s="2">
        <f t="shared" si="1"/>
        <v>5</v>
      </c>
      <c r="R14" s="2">
        <f t="shared" si="2"/>
        <v>3</v>
      </c>
      <c r="S14" s="2">
        <f t="shared" si="4"/>
        <v>0</v>
      </c>
      <c r="U14" s="11">
        <f t="shared" si="5"/>
        <v>31.25</v>
      </c>
    </row>
    <row r="15" spans="1:21" ht="30" customHeight="1" x14ac:dyDescent="0.25">
      <c r="A15" s="23"/>
      <c r="B15" s="6" t="s">
        <v>10</v>
      </c>
      <c r="C15" s="7">
        <v>1</v>
      </c>
      <c r="D15" s="7">
        <v>1</v>
      </c>
      <c r="E15" s="7">
        <v>1</v>
      </c>
      <c r="F15" s="7">
        <v>0.5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0.5</v>
      </c>
      <c r="M15" s="7">
        <v>2</v>
      </c>
      <c r="O15" s="6" t="str">
        <f t="shared" si="3"/>
        <v>Darkness</v>
      </c>
      <c r="P15" s="2">
        <f t="shared" si="0"/>
        <v>2</v>
      </c>
      <c r="Q15" s="2">
        <f t="shared" si="1"/>
        <v>8</v>
      </c>
      <c r="R15" s="2">
        <f t="shared" si="2"/>
        <v>1</v>
      </c>
      <c r="S15" s="2">
        <f t="shared" si="4"/>
        <v>0</v>
      </c>
      <c r="U15" s="11">
        <f t="shared" si="5"/>
        <v>22.222222222222221</v>
      </c>
    </row>
    <row r="16" spans="1:21" ht="30" customHeight="1" x14ac:dyDescent="0.25">
      <c r="A16" s="23"/>
      <c r="B16" s="6" t="s">
        <v>11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0.5</v>
      </c>
      <c r="J16" s="7">
        <v>1</v>
      </c>
      <c r="K16" s="7">
        <v>2</v>
      </c>
      <c r="L16" s="7">
        <v>2</v>
      </c>
      <c r="M16" s="7">
        <v>0.5</v>
      </c>
      <c r="O16" s="6" t="str">
        <f t="shared" si="3"/>
        <v>Holy</v>
      </c>
      <c r="P16" s="2">
        <f t="shared" si="0"/>
        <v>2</v>
      </c>
      <c r="Q16" s="2">
        <f t="shared" si="1"/>
        <v>7</v>
      </c>
      <c r="R16" s="2">
        <f t="shared" si="2"/>
        <v>2</v>
      </c>
      <c r="S16" s="2">
        <f t="shared" si="4"/>
        <v>0</v>
      </c>
      <c r="U16" s="11">
        <f t="shared" si="5"/>
        <v>38.888888888888893</v>
      </c>
    </row>
    <row r="19" spans="2:13" x14ac:dyDescent="0.25">
      <c r="B19" s="24" t="s">
        <v>18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2:13" x14ac:dyDescent="0.25">
      <c r="B20" s="4"/>
      <c r="C20" s="3" t="str">
        <f>C5</f>
        <v>Fire</v>
      </c>
      <c r="D20" s="3" t="str">
        <f t="shared" ref="D20:M20" si="6">D5</f>
        <v>Ice</v>
      </c>
      <c r="E20" s="3" t="str">
        <f t="shared" si="6"/>
        <v>Water</v>
      </c>
      <c r="F20" s="3" t="str">
        <f t="shared" si="6"/>
        <v>Thunder</v>
      </c>
      <c r="G20" s="3" t="str">
        <f t="shared" si="6"/>
        <v>Wind</v>
      </c>
      <c r="H20" s="3" t="str">
        <f t="shared" si="6"/>
        <v>Earth</v>
      </c>
      <c r="I20" s="3" t="str">
        <f t="shared" si="6"/>
        <v>Time</v>
      </c>
      <c r="J20" s="3" t="str">
        <f t="shared" si="6"/>
        <v>Cyber</v>
      </c>
      <c r="K20" s="3" t="str">
        <f t="shared" si="6"/>
        <v>Bio</v>
      </c>
      <c r="L20" s="3" t="str">
        <f t="shared" si="6"/>
        <v>Darkness</v>
      </c>
      <c r="M20" s="3" t="str">
        <f t="shared" si="6"/>
        <v>Holy</v>
      </c>
    </row>
    <row r="21" spans="2:13" x14ac:dyDescent="0.25">
      <c r="B21" s="3" t="s">
        <v>19</v>
      </c>
      <c r="C21" s="3">
        <f>COUNTIF(C6:C16,1/2)</f>
        <v>3</v>
      </c>
      <c r="D21" s="3">
        <f t="shared" ref="D21:M21" si="7">COUNTIF(D6:D16,1/2)</f>
        <v>1</v>
      </c>
      <c r="E21" s="3">
        <f t="shared" si="7"/>
        <v>3</v>
      </c>
      <c r="F21" s="3">
        <f t="shared" si="7"/>
        <v>3</v>
      </c>
      <c r="G21" s="3">
        <f t="shared" si="7"/>
        <v>0</v>
      </c>
      <c r="H21" s="3">
        <f t="shared" si="7"/>
        <v>4</v>
      </c>
      <c r="I21" s="3">
        <f t="shared" si="7"/>
        <v>3</v>
      </c>
      <c r="J21" s="3">
        <f t="shared" si="7"/>
        <v>3</v>
      </c>
      <c r="K21" s="3">
        <f t="shared" si="7"/>
        <v>5</v>
      </c>
      <c r="L21" s="3">
        <f t="shared" si="7"/>
        <v>1</v>
      </c>
      <c r="M21" s="3">
        <f t="shared" si="7"/>
        <v>2</v>
      </c>
    </row>
    <row r="22" spans="2:13" x14ac:dyDescent="0.25">
      <c r="B22" s="3" t="s">
        <v>20</v>
      </c>
      <c r="C22" s="3">
        <f>COUNTIF(C6:C16,1)</f>
        <v>5</v>
      </c>
      <c r="D22" s="3">
        <f t="shared" ref="D22:M22" si="8">COUNTIF(D6:D16,1)</f>
        <v>6</v>
      </c>
      <c r="E22" s="3">
        <f t="shared" si="8"/>
        <v>5</v>
      </c>
      <c r="F22" s="3">
        <f t="shared" si="8"/>
        <v>5</v>
      </c>
      <c r="G22" s="3">
        <f t="shared" si="8"/>
        <v>9</v>
      </c>
      <c r="H22" s="3">
        <f t="shared" si="8"/>
        <v>4</v>
      </c>
      <c r="I22" s="3">
        <f t="shared" si="8"/>
        <v>5</v>
      </c>
      <c r="J22" s="3">
        <f t="shared" si="8"/>
        <v>5</v>
      </c>
      <c r="K22" s="3">
        <f t="shared" si="8"/>
        <v>2</v>
      </c>
      <c r="L22" s="3">
        <f t="shared" si="8"/>
        <v>7</v>
      </c>
      <c r="M22" s="3">
        <f t="shared" si="8"/>
        <v>7</v>
      </c>
    </row>
    <row r="23" spans="2:13" x14ac:dyDescent="0.25">
      <c r="B23" s="3" t="s">
        <v>21</v>
      </c>
      <c r="C23" s="3">
        <f>COUNTIF(C6:C16,2)</f>
        <v>3</v>
      </c>
      <c r="D23" s="3">
        <f t="shared" ref="D23:M23" si="9">COUNTIF(D6:D16,2)</f>
        <v>4</v>
      </c>
      <c r="E23" s="3">
        <f t="shared" si="9"/>
        <v>3</v>
      </c>
      <c r="F23" s="3">
        <f t="shared" si="9"/>
        <v>3</v>
      </c>
      <c r="G23" s="3">
        <f t="shared" si="9"/>
        <v>1</v>
      </c>
      <c r="H23" s="3">
        <f t="shared" si="9"/>
        <v>3</v>
      </c>
      <c r="I23" s="3">
        <f t="shared" si="9"/>
        <v>3</v>
      </c>
      <c r="J23" s="3">
        <f t="shared" si="9"/>
        <v>3</v>
      </c>
      <c r="K23" s="3">
        <f t="shared" si="9"/>
        <v>4</v>
      </c>
      <c r="L23" s="3">
        <f t="shared" si="9"/>
        <v>3</v>
      </c>
      <c r="M23" s="3">
        <f t="shared" si="9"/>
        <v>2</v>
      </c>
    </row>
    <row r="24" spans="2:13" x14ac:dyDescent="0.25">
      <c r="B24" s="8" t="s">
        <v>23</v>
      </c>
      <c r="C24" s="3">
        <f>COUNTIF(C6:C16,0)</f>
        <v>0</v>
      </c>
      <c r="D24" s="3">
        <f t="shared" ref="D24:M24" si="10">COUNTIF(D6:D16,0)</f>
        <v>0</v>
      </c>
      <c r="E24" s="3">
        <f t="shared" si="10"/>
        <v>0</v>
      </c>
      <c r="F24" s="3">
        <f t="shared" si="10"/>
        <v>0</v>
      </c>
      <c r="G24" s="3">
        <f t="shared" si="10"/>
        <v>1</v>
      </c>
      <c r="H24" s="3">
        <f t="shared" si="10"/>
        <v>0</v>
      </c>
      <c r="I24" s="3">
        <f t="shared" si="10"/>
        <v>0</v>
      </c>
      <c r="J24" s="3">
        <f t="shared" si="10"/>
        <v>0</v>
      </c>
      <c r="K24" s="3">
        <f t="shared" si="10"/>
        <v>0</v>
      </c>
      <c r="L24" s="3">
        <f t="shared" si="10"/>
        <v>0</v>
      </c>
      <c r="M24" s="3">
        <f t="shared" si="10"/>
        <v>0</v>
      </c>
    </row>
    <row r="26" spans="2:13" x14ac:dyDescent="0.25">
      <c r="B26" s="8" t="s">
        <v>24</v>
      </c>
      <c r="C26" s="9">
        <f>100*(2*C21/SUM(C21:C24) + 1/2*C22/SUM(C21:C24) - 2*C23/SUM(C21:C24) + 2.5*C24/SUM(C21:C24))</f>
        <v>22.72727272727273</v>
      </c>
      <c r="D26" s="9">
        <f t="shared" ref="D26:M26" si="11">100*(2*D21/SUM(D21:D24) + 1/2*D22/SUM(D21:D24) - 2*D23/SUM(D21:D24) + 2.5*D24/SUM(D21:D24))</f>
        <v>-27.272727272727277</v>
      </c>
      <c r="E26" s="9">
        <f t="shared" si="11"/>
        <v>22.72727272727273</v>
      </c>
      <c r="F26" s="9">
        <f t="shared" si="11"/>
        <v>22.72727272727273</v>
      </c>
      <c r="G26" s="9">
        <f t="shared" si="11"/>
        <v>45.45454545454546</v>
      </c>
      <c r="H26" s="9">
        <f t="shared" si="11"/>
        <v>36.363636363636374</v>
      </c>
      <c r="I26" s="9">
        <f t="shared" si="11"/>
        <v>22.72727272727273</v>
      </c>
      <c r="J26" s="9">
        <f t="shared" si="11"/>
        <v>22.72727272727273</v>
      </c>
      <c r="K26" s="9">
        <f t="shared" si="11"/>
        <v>27.27272727272727</v>
      </c>
      <c r="L26" s="9">
        <f t="shared" si="11"/>
        <v>-4.5454545454545414</v>
      </c>
      <c r="M26" s="9">
        <f t="shared" si="11"/>
        <v>31.818181818181824</v>
      </c>
    </row>
    <row r="27" spans="2:13" x14ac:dyDescent="0.25">
      <c r="B27" s="10" t="s">
        <v>25</v>
      </c>
      <c r="C27" s="12">
        <f>U6</f>
        <v>50</v>
      </c>
      <c r="D27" s="12">
        <f>U7</f>
        <v>55.555555555555557</v>
      </c>
      <c r="E27" s="12">
        <f>U8</f>
        <v>50</v>
      </c>
      <c r="F27" s="12">
        <f>U9</f>
        <v>-6.25</v>
      </c>
      <c r="G27" s="12">
        <f>U10</f>
        <v>12.5</v>
      </c>
      <c r="H27" s="12">
        <f>U11</f>
        <v>22.222222222222221</v>
      </c>
      <c r="I27" s="12">
        <f>U12</f>
        <v>68.75</v>
      </c>
      <c r="J27" s="12">
        <f>U13</f>
        <v>72.222222222222214</v>
      </c>
      <c r="K27" s="12">
        <f>U14</f>
        <v>31.25</v>
      </c>
      <c r="L27" s="12">
        <f>U15</f>
        <v>22.222222222222221</v>
      </c>
      <c r="M27" s="12">
        <f>U16</f>
        <v>38.888888888888893</v>
      </c>
    </row>
    <row r="29" spans="2:13" x14ac:dyDescent="0.25">
      <c r="B29" s="2" t="s">
        <v>26</v>
      </c>
      <c r="C29" s="9">
        <f>C26+C27</f>
        <v>72.727272727272734</v>
      </c>
      <c r="D29" s="9">
        <f t="shared" ref="D29:M29" si="12">D26+D27</f>
        <v>28.28282828282828</v>
      </c>
      <c r="E29" s="9">
        <f t="shared" si="12"/>
        <v>72.727272727272734</v>
      </c>
      <c r="F29" s="9">
        <f t="shared" si="12"/>
        <v>16.47727272727273</v>
      </c>
      <c r="G29" s="9">
        <f t="shared" si="12"/>
        <v>57.95454545454546</v>
      </c>
      <c r="H29" s="9">
        <f t="shared" si="12"/>
        <v>58.585858585858595</v>
      </c>
      <c r="I29" s="9">
        <f t="shared" si="12"/>
        <v>91.477272727272734</v>
      </c>
      <c r="J29" s="9">
        <f t="shared" si="12"/>
        <v>94.949494949494948</v>
      </c>
      <c r="K29" s="9">
        <f t="shared" si="12"/>
        <v>58.522727272727266</v>
      </c>
      <c r="L29" s="9">
        <f t="shared" si="12"/>
        <v>17.676767676767682</v>
      </c>
      <c r="M29" s="9">
        <f t="shared" si="12"/>
        <v>70.707070707070713</v>
      </c>
    </row>
  </sheetData>
  <mergeCells count="5">
    <mergeCell ref="A1:C1"/>
    <mergeCell ref="C4:M4"/>
    <mergeCell ref="A6:A16"/>
    <mergeCell ref="B19:M19"/>
    <mergeCell ref="O4:S4"/>
  </mergeCells>
  <conditionalFormatting sqref="C2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M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M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B3" sqref="B3:M5"/>
    </sheetView>
  </sheetViews>
  <sheetFormatPr defaultRowHeight="15" x14ac:dyDescent="0.25"/>
  <sheetData>
    <row r="1" spans="1:13" ht="21" x14ac:dyDescent="0.35">
      <c r="A1" s="20" t="s">
        <v>27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Single!$C6*Single!C6</f>
        <v>0.25</v>
      </c>
      <c r="D6" s="7">
        <f>Single!$C6*Single!D6</f>
        <v>1</v>
      </c>
      <c r="E6" s="7">
        <f>Single!$C6*Single!E6</f>
        <v>0.25</v>
      </c>
      <c r="F6" s="7">
        <f>Single!$C6*Single!F6</f>
        <v>0.5</v>
      </c>
      <c r="G6" s="7">
        <f>Single!$C6*Single!G6</f>
        <v>0.5</v>
      </c>
      <c r="H6" s="7">
        <f>Single!$C6*Single!H6</f>
        <v>0.25</v>
      </c>
      <c r="I6" s="7">
        <f>Single!$C6*Single!I6</f>
        <v>0.5</v>
      </c>
      <c r="J6" s="7">
        <f>Single!$C6*Single!J6</f>
        <v>1</v>
      </c>
      <c r="K6" s="7">
        <f>Single!$C6*Single!K6</f>
        <v>1</v>
      </c>
      <c r="L6" s="7">
        <f>Single!$C6*Single!L6</f>
        <v>1</v>
      </c>
      <c r="M6" s="7">
        <f>Single!$C6*Single!M6</f>
        <v>0.5</v>
      </c>
    </row>
    <row r="7" spans="1:13" x14ac:dyDescent="0.25">
      <c r="A7" s="23"/>
      <c r="B7" s="6" t="s">
        <v>2</v>
      </c>
      <c r="C7" s="7">
        <f>Single!$C7*Single!C7</f>
        <v>4</v>
      </c>
      <c r="D7" s="7">
        <f>Single!$C7*Single!D7</f>
        <v>1</v>
      </c>
      <c r="E7" s="7">
        <f>Single!$C7*Single!E7</f>
        <v>4</v>
      </c>
      <c r="F7" s="7">
        <f>Single!$C7*Single!F7</f>
        <v>2</v>
      </c>
      <c r="G7" s="7">
        <f>Single!$C7*Single!G7</f>
        <v>2</v>
      </c>
      <c r="H7" s="7">
        <f>Single!$C7*Single!H7</f>
        <v>4</v>
      </c>
      <c r="I7" s="7">
        <f>Single!$C7*Single!I7</f>
        <v>2</v>
      </c>
      <c r="J7" s="7">
        <f>Single!$C7*Single!J7</f>
        <v>2</v>
      </c>
      <c r="K7" s="7">
        <f>Single!$C7*Single!K7</f>
        <v>1</v>
      </c>
      <c r="L7" s="7">
        <f>Single!$C7*Single!L7</f>
        <v>2</v>
      </c>
      <c r="M7" s="7">
        <f>Single!$C7*Single!M7</f>
        <v>2</v>
      </c>
    </row>
    <row r="8" spans="1:13" x14ac:dyDescent="0.25">
      <c r="A8" s="23"/>
      <c r="B8" s="6" t="s">
        <v>3</v>
      </c>
      <c r="C8" s="7">
        <f>Single!$C8*Single!C8</f>
        <v>4</v>
      </c>
      <c r="D8" s="7">
        <f>Single!$C8*Single!D8</f>
        <v>4</v>
      </c>
      <c r="E8" s="7">
        <f>Single!$C8*Single!E8</f>
        <v>1</v>
      </c>
      <c r="F8" s="7">
        <f>Single!$C8*Single!F8</f>
        <v>1</v>
      </c>
      <c r="G8" s="7">
        <f>Single!$C8*Single!G8</f>
        <v>2</v>
      </c>
      <c r="H8" s="7">
        <f>Single!$C8*Single!H8</f>
        <v>4</v>
      </c>
      <c r="I8" s="7">
        <f>Single!$C8*Single!I8</f>
        <v>2</v>
      </c>
      <c r="J8" s="7">
        <f>Single!$C8*Single!J8</f>
        <v>4</v>
      </c>
      <c r="K8" s="7">
        <f>Single!$C8*Single!K8</f>
        <v>1</v>
      </c>
      <c r="L8" s="7">
        <f>Single!$C8*Single!L8</f>
        <v>2</v>
      </c>
      <c r="M8" s="7">
        <f>Single!$C8*Single!M8</f>
        <v>2</v>
      </c>
    </row>
    <row r="9" spans="1:13" x14ac:dyDescent="0.25">
      <c r="A9" s="23"/>
      <c r="B9" s="6" t="s">
        <v>4</v>
      </c>
      <c r="C9" s="7">
        <f>Single!$C9*Single!C9</f>
        <v>1</v>
      </c>
      <c r="D9" s="7">
        <f>Single!$C9*Single!D9</f>
        <v>1</v>
      </c>
      <c r="E9" s="7">
        <f>Single!$C9*Single!E9</f>
        <v>2</v>
      </c>
      <c r="F9" s="7">
        <f>Single!$C9*Single!F9</f>
        <v>0.5</v>
      </c>
      <c r="G9" s="7">
        <f>Single!$C9*Single!G9</f>
        <v>1</v>
      </c>
      <c r="H9" s="7">
        <f>Single!$C9*Single!H9</f>
        <v>0.5</v>
      </c>
      <c r="I9" s="7">
        <f>Single!$C9*Single!I9</f>
        <v>1</v>
      </c>
      <c r="J9" s="7">
        <f>Single!$C9*Single!J9</f>
        <v>0.5</v>
      </c>
      <c r="K9" s="7">
        <f>Single!$C9*Single!K9</f>
        <v>1</v>
      </c>
      <c r="L9" s="7">
        <f>Single!$C9*Single!L9</f>
        <v>1</v>
      </c>
      <c r="M9" s="7">
        <f>Single!$C9*Single!M9</f>
        <v>1</v>
      </c>
    </row>
    <row r="10" spans="1:13" x14ac:dyDescent="0.25">
      <c r="A10" s="23"/>
      <c r="B10" s="6" t="s">
        <v>5</v>
      </c>
      <c r="C10" s="7">
        <f>Single!$C10*Single!C10</f>
        <v>0.25</v>
      </c>
      <c r="D10" s="7">
        <f>Single!$C10*Single!D10</f>
        <v>1</v>
      </c>
      <c r="E10" s="7">
        <f>Single!$C10*Single!E10</f>
        <v>0.5</v>
      </c>
      <c r="F10" s="7">
        <f>Single!$C10*Single!F10</f>
        <v>0.5</v>
      </c>
      <c r="G10" s="7">
        <f>Single!$C10*Single!G10</f>
        <v>0.5</v>
      </c>
      <c r="H10" s="7">
        <f>Single!$C10*Single!H10</f>
        <v>1</v>
      </c>
      <c r="I10" s="7">
        <f>Single!$C10*Single!I10</f>
        <v>0.25</v>
      </c>
      <c r="J10" s="7">
        <f>Single!$C10*Single!J10</f>
        <v>0.5</v>
      </c>
      <c r="K10" s="7">
        <f>Single!$C10*Single!K10</f>
        <v>0.25</v>
      </c>
      <c r="L10" s="7">
        <f>Single!$C10*Single!L10</f>
        <v>0.5</v>
      </c>
      <c r="M10" s="7">
        <f>Single!$C10*Single!M10</f>
        <v>0.5</v>
      </c>
    </row>
    <row r="11" spans="1:13" x14ac:dyDescent="0.25">
      <c r="A11" s="23"/>
      <c r="B11" s="6" t="s">
        <v>6</v>
      </c>
      <c r="C11" s="7">
        <f>Single!$C11*Single!C11</f>
        <v>1</v>
      </c>
      <c r="D11" s="7">
        <f>Single!$C11*Single!D11</f>
        <v>2</v>
      </c>
      <c r="E11" s="7">
        <f>Single!$C11*Single!E11</f>
        <v>1</v>
      </c>
      <c r="F11" s="7">
        <f>Single!$C11*Single!F11</f>
        <v>2</v>
      </c>
      <c r="G11" s="7">
        <f>Single!$C11*Single!G11</f>
        <v>0</v>
      </c>
      <c r="H11" s="7">
        <f>Single!$C11*Single!H11</f>
        <v>1</v>
      </c>
      <c r="I11" s="7">
        <f>Single!$C11*Single!I11</f>
        <v>2</v>
      </c>
      <c r="J11" s="7">
        <f>Single!$C11*Single!J11</f>
        <v>0.5</v>
      </c>
      <c r="K11" s="7">
        <f>Single!$C11*Single!K11</f>
        <v>0.5</v>
      </c>
      <c r="L11" s="7">
        <f>Single!$C11*Single!L11</f>
        <v>1</v>
      </c>
      <c r="M11" s="7">
        <f>Single!$C11*Single!M11</f>
        <v>1</v>
      </c>
    </row>
    <row r="12" spans="1:13" x14ac:dyDescent="0.25">
      <c r="A12" s="23"/>
      <c r="B12" s="6" t="s">
        <v>7</v>
      </c>
      <c r="C12" s="7">
        <f>Single!$C12*Single!C12</f>
        <v>4</v>
      </c>
      <c r="D12" s="7">
        <f>Single!$C12*Single!D12</f>
        <v>2</v>
      </c>
      <c r="E12" s="7">
        <f>Single!$C12*Single!E12</f>
        <v>2</v>
      </c>
      <c r="F12" s="7">
        <f>Single!$C12*Single!F12</f>
        <v>4</v>
      </c>
      <c r="G12" s="7">
        <f>Single!$C12*Single!G12</f>
        <v>4</v>
      </c>
      <c r="H12" s="7">
        <f>Single!$C12*Single!H12</f>
        <v>1</v>
      </c>
      <c r="I12" s="7">
        <f>Single!$C12*Single!I12</f>
        <v>4</v>
      </c>
      <c r="J12" s="7">
        <f>Single!$C12*Single!J12</f>
        <v>4</v>
      </c>
      <c r="K12" s="7">
        <f>Single!$C12*Single!K12</f>
        <v>1</v>
      </c>
      <c r="L12" s="7">
        <f>Single!$C12*Single!L12</f>
        <v>2</v>
      </c>
      <c r="M12" s="7">
        <f>Single!$C12*Single!M12</f>
        <v>1</v>
      </c>
    </row>
    <row r="13" spans="1:13" x14ac:dyDescent="0.25">
      <c r="A13" s="23"/>
      <c r="B13" s="6" t="s">
        <v>8</v>
      </c>
      <c r="C13" s="7">
        <f>Single!$C13*Single!C13</f>
        <v>1</v>
      </c>
      <c r="D13" s="7">
        <f>Single!$C13*Single!D13</f>
        <v>1</v>
      </c>
      <c r="E13" s="7">
        <f>Single!$C13*Single!E13</f>
        <v>0.5</v>
      </c>
      <c r="F13" s="7">
        <f>Single!$C13*Single!F13</f>
        <v>2</v>
      </c>
      <c r="G13" s="7">
        <f>Single!$C13*Single!G13</f>
        <v>1</v>
      </c>
      <c r="H13" s="7">
        <f>Single!$C13*Single!H13</f>
        <v>1</v>
      </c>
      <c r="I13" s="7">
        <f>Single!$C13*Single!I13</f>
        <v>0.5</v>
      </c>
      <c r="J13" s="7">
        <f>Single!$C13*Single!J13</f>
        <v>1</v>
      </c>
      <c r="K13" s="7">
        <f>Single!$C13*Single!K13</f>
        <v>2</v>
      </c>
      <c r="L13" s="7">
        <f>Single!$C13*Single!L13</f>
        <v>2</v>
      </c>
      <c r="M13" s="7">
        <f>Single!$C13*Single!M13</f>
        <v>2</v>
      </c>
    </row>
    <row r="14" spans="1:13" x14ac:dyDescent="0.25">
      <c r="A14" s="23"/>
      <c r="B14" s="6" t="s">
        <v>9</v>
      </c>
      <c r="C14" s="7">
        <f>Single!$C14*Single!C14</f>
        <v>0.25</v>
      </c>
      <c r="D14" s="7">
        <f>Single!$C14*Single!D14</f>
        <v>0.5</v>
      </c>
      <c r="E14" s="7">
        <f>Single!$C14*Single!E14</f>
        <v>1</v>
      </c>
      <c r="F14" s="7">
        <f>Single!$C14*Single!F14</f>
        <v>0.5</v>
      </c>
      <c r="G14" s="7">
        <f>Single!$C14*Single!G14</f>
        <v>0.5</v>
      </c>
      <c r="H14" s="7">
        <f>Single!$C14*Single!H14</f>
        <v>0.25</v>
      </c>
      <c r="I14" s="7">
        <f>Single!$C14*Single!I14</f>
        <v>1</v>
      </c>
      <c r="J14" s="7">
        <f>Single!$C14*Single!J14</f>
        <v>0.25</v>
      </c>
      <c r="K14" s="7">
        <f>Single!$C14*Single!K14</f>
        <v>1</v>
      </c>
      <c r="L14" s="7">
        <f>Single!$C14*Single!L14</f>
        <v>0.5</v>
      </c>
      <c r="M14" s="7">
        <f>Single!$C14*Single!M14</f>
        <v>0.5</v>
      </c>
    </row>
    <row r="15" spans="1:13" x14ac:dyDescent="0.25">
      <c r="A15" s="23"/>
      <c r="B15" s="6" t="s">
        <v>10</v>
      </c>
      <c r="C15" s="7">
        <f>Single!$C15*Single!C15</f>
        <v>1</v>
      </c>
      <c r="D15" s="7">
        <f>Single!$C15*Single!D15</f>
        <v>1</v>
      </c>
      <c r="E15" s="7">
        <f>Single!$C15*Single!E15</f>
        <v>1</v>
      </c>
      <c r="F15" s="7">
        <f>Single!$C15*Single!F15</f>
        <v>0.5</v>
      </c>
      <c r="G15" s="7">
        <f>Single!$C15*Single!G15</f>
        <v>1</v>
      </c>
      <c r="H15" s="7">
        <f>Single!$C15*Single!H15</f>
        <v>1</v>
      </c>
      <c r="I15" s="7">
        <f>Single!$C15*Single!I15</f>
        <v>1</v>
      </c>
      <c r="J15" s="7">
        <f>Single!$C15*Single!J15</f>
        <v>1</v>
      </c>
      <c r="K15" s="7">
        <f>Single!$C15*Single!K15</f>
        <v>1</v>
      </c>
      <c r="L15" s="7">
        <f>Single!$C15*Single!L15</f>
        <v>0.5</v>
      </c>
      <c r="M15" s="7">
        <f>Single!$C15*Single!M15</f>
        <v>2</v>
      </c>
    </row>
    <row r="16" spans="1:13" x14ac:dyDescent="0.25">
      <c r="A16" s="23"/>
      <c r="B16" s="6" t="s">
        <v>11</v>
      </c>
      <c r="C16" s="7">
        <f>Single!$C16*Single!C16</f>
        <v>1</v>
      </c>
      <c r="D16" s="7">
        <f>Single!$C16*Single!D16</f>
        <v>1</v>
      </c>
      <c r="E16" s="7">
        <f>Single!$C16*Single!E16</f>
        <v>1</v>
      </c>
      <c r="F16" s="7">
        <f>Single!$C16*Single!F16</f>
        <v>1</v>
      </c>
      <c r="G16" s="7">
        <f>Single!$C16*Single!G16</f>
        <v>1</v>
      </c>
      <c r="H16" s="7">
        <f>Single!$C16*Single!H16</f>
        <v>1</v>
      </c>
      <c r="I16" s="7">
        <f>Single!$C16*Single!I16</f>
        <v>0.5</v>
      </c>
      <c r="J16" s="7">
        <f>Single!$C16*Single!J16</f>
        <v>1</v>
      </c>
      <c r="K16" s="7">
        <f>Single!$C16*Single!K16</f>
        <v>2</v>
      </c>
      <c r="L16" s="7">
        <f>Single!$C16*Single!L16</f>
        <v>2</v>
      </c>
      <c r="M16" s="7">
        <f>Single!$C16*Single!M16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MAX(Single!C$6,Single!C6)</f>
        <v>0.5</v>
      </c>
      <c r="D21" s="7">
        <f>MAX(Single!D$6,Single!D6)</f>
        <v>2</v>
      </c>
      <c r="E21" s="7">
        <f>MAX(Single!E$6,Single!E6)</f>
        <v>0.5</v>
      </c>
      <c r="F21" s="7">
        <f>MAX(Single!F$6,Single!F6)</f>
        <v>1</v>
      </c>
      <c r="G21" s="7">
        <f>MAX(Single!G$6,Single!G6)</f>
        <v>1</v>
      </c>
      <c r="H21" s="7">
        <f>MAX(Single!H$6,Single!H6)</f>
        <v>0.5</v>
      </c>
      <c r="I21" s="7">
        <f>MAX(Single!I$6,Single!I6)</f>
        <v>1</v>
      </c>
      <c r="J21" s="7">
        <f>MAX(Single!J$6,Single!J6)</f>
        <v>2</v>
      </c>
      <c r="K21" s="7">
        <f>MAX(Single!K$6,Single!K6)</f>
        <v>2</v>
      </c>
      <c r="L21" s="7">
        <f>MAX(Single!L$6,Single!L6)</f>
        <v>2</v>
      </c>
      <c r="M21" s="7">
        <f>MAX(Single!M$6,Single!M6)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3</v>
      </c>
      <c r="R21" s="2">
        <f t="shared" ref="R21:R31" si="1">COUNTIF(C21:M21,1)</f>
        <v>4</v>
      </c>
      <c r="S21" s="2">
        <f t="shared" ref="S21:S31" si="2">COUNTIF(C21:M21,2)</f>
        <v>4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36.363636363636367</v>
      </c>
    </row>
    <row r="22" spans="1:23" x14ac:dyDescent="0.25">
      <c r="A22" s="23"/>
      <c r="B22" s="6" t="s">
        <v>2</v>
      </c>
      <c r="C22" s="7">
        <f>MAX(Single!C$6,Single!C7)</f>
        <v>2</v>
      </c>
      <c r="D22" s="7">
        <f>MAX(Single!D$6,Single!D7)</f>
        <v>2</v>
      </c>
      <c r="E22" s="7">
        <f>MAX(Single!E$6,Single!E7)</f>
        <v>2</v>
      </c>
      <c r="F22" s="7">
        <f>MAX(Single!F$6,Single!F7)</f>
        <v>1</v>
      </c>
      <c r="G22" s="7">
        <f>MAX(Single!G$6,Single!G7)</f>
        <v>1</v>
      </c>
      <c r="H22" s="7">
        <f>MAX(Single!H$6,Single!H7)</f>
        <v>2</v>
      </c>
      <c r="I22" s="7">
        <f>MAX(Single!I$6,Single!I7)</f>
        <v>1</v>
      </c>
      <c r="J22" s="7">
        <f>MAX(Single!J$6,Single!J7)</f>
        <v>2</v>
      </c>
      <c r="K22" s="7">
        <f>MAX(Single!K$6,Single!K7)</f>
        <v>2</v>
      </c>
      <c r="L22" s="7">
        <f>MAX(Single!L$6,Single!L7)</f>
        <v>2</v>
      </c>
      <c r="M22" s="7">
        <f>MAX(Single!M$6,Single!M7)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4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145.45454545454547</v>
      </c>
    </row>
    <row r="23" spans="1:23" x14ac:dyDescent="0.25">
      <c r="A23" s="23"/>
      <c r="B23" s="6" t="s">
        <v>3</v>
      </c>
      <c r="C23" s="7">
        <f>MAX(Single!C$6,Single!C8)</f>
        <v>2</v>
      </c>
      <c r="D23" s="7">
        <f>MAX(Single!D$6,Single!D8)</f>
        <v>2</v>
      </c>
      <c r="E23" s="7">
        <f>MAX(Single!E$6,Single!E8)</f>
        <v>0.5</v>
      </c>
      <c r="F23" s="7">
        <f>MAX(Single!F$6,Single!F8)</f>
        <v>1</v>
      </c>
      <c r="G23" s="7">
        <f>MAX(Single!G$6,Single!G8)</f>
        <v>1</v>
      </c>
      <c r="H23" s="7">
        <f>MAX(Single!H$6,Single!H8)</f>
        <v>2</v>
      </c>
      <c r="I23" s="7">
        <f>MAX(Single!I$6,Single!I8)</f>
        <v>1</v>
      </c>
      <c r="J23" s="7">
        <f>MAX(Single!J$6,Single!J8)</f>
        <v>2</v>
      </c>
      <c r="K23" s="7">
        <f>MAX(Single!K$6,Single!K8)</f>
        <v>2</v>
      </c>
      <c r="L23" s="7">
        <f>MAX(Single!L$6,Single!L8)</f>
        <v>2</v>
      </c>
      <c r="M23" s="7">
        <f>MAX(Single!M$6,Single!M8)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4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109.09090909090908</v>
      </c>
    </row>
    <row r="24" spans="1:23" x14ac:dyDescent="0.25">
      <c r="A24" s="23"/>
      <c r="B24" s="6" t="s">
        <v>4</v>
      </c>
      <c r="C24" s="7">
        <f>MAX(Single!C$6,Single!C9)</f>
        <v>1</v>
      </c>
      <c r="D24" s="7">
        <f>MAX(Single!D$6,Single!D9)</f>
        <v>2</v>
      </c>
      <c r="E24" s="7">
        <f>MAX(Single!E$6,Single!E9)</f>
        <v>2</v>
      </c>
      <c r="F24" s="7">
        <f>MAX(Single!F$6,Single!F9)</f>
        <v>1</v>
      </c>
      <c r="G24" s="7">
        <f>MAX(Single!G$6,Single!G9)</f>
        <v>1</v>
      </c>
      <c r="H24" s="7">
        <f>MAX(Single!H$6,Single!H9)</f>
        <v>0.5</v>
      </c>
      <c r="I24" s="7">
        <f>MAX(Single!I$6,Single!I9)</f>
        <v>1</v>
      </c>
      <c r="J24" s="7">
        <f>MAX(Single!J$6,Single!J9)</f>
        <v>2</v>
      </c>
      <c r="K24" s="7">
        <f>MAX(Single!K$6,Single!K9)</f>
        <v>2</v>
      </c>
      <c r="L24" s="7">
        <f>MAX(Single!L$6,Single!L9)</f>
        <v>2</v>
      </c>
      <c r="M24" s="7">
        <f>MAX(Single!M$6,Single!M9)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5</v>
      </c>
      <c r="S24" s="2">
        <f t="shared" si="2"/>
        <v>5</v>
      </c>
      <c r="T24" s="2">
        <f t="shared" si="5"/>
        <v>0</v>
      </c>
      <c r="U24" s="2">
        <f t="shared" si="6"/>
        <v>0</v>
      </c>
      <c r="W24" s="11">
        <f t="shared" si="7"/>
        <v>95.454545454545453</v>
      </c>
    </row>
    <row r="25" spans="1:23" x14ac:dyDescent="0.25">
      <c r="A25" s="23"/>
      <c r="B25" s="6" t="s">
        <v>5</v>
      </c>
      <c r="C25" s="7">
        <f>MAX(Single!C$6,Single!C10)</f>
        <v>0.5</v>
      </c>
      <c r="D25" s="7">
        <f>MAX(Single!D$6,Single!D10)</f>
        <v>2</v>
      </c>
      <c r="E25" s="7">
        <f>MAX(Single!E$6,Single!E10)</f>
        <v>1</v>
      </c>
      <c r="F25" s="7">
        <f>MAX(Single!F$6,Single!F10)</f>
        <v>1</v>
      </c>
      <c r="G25" s="7">
        <f>MAX(Single!G$6,Single!G10)</f>
        <v>1</v>
      </c>
      <c r="H25" s="7">
        <f>MAX(Single!H$6,Single!H10)</f>
        <v>2</v>
      </c>
      <c r="I25" s="7">
        <f>MAX(Single!I$6,Single!I10)</f>
        <v>1</v>
      </c>
      <c r="J25" s="7">
        <f>MAX(Single!J$6,Single!J10)</f>
        <v>2</v>
      </c>
      <c r="K25" s="7">
        <f>MAX(Single!K$6,Single!K10)</f>
        <v>2</v>
      </c>
      <c r="L25" s="7">
        <f>MAX(Single!L$6,Single!L10)</f>
        <v>2</v>
      </c>
      <c r="M25" s="7">
        <f>MAX(Single!M$6,Single!M10)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5</v>
      </c>
      <c r="S25" s="2">
        <f t="shared" si="2"/>
        <v>5</v>
      </c>
      <c r="T25" s="2">
        <f t="shared" si="5"/>
        <v>0</v>
      </c>
      <c r="U25" s="2">
        <f t="shared" si="6"/>
        <v>0</v>
      </c>
      <c r="W25" s="11">
        <f t="shared" si="7"/>
        <v>95.454545454545453</v>
      </c>
    </row>
    <row r="26" spans="1:23" x14ac:dyDescent="0.25">
      <c r="A26" s="23"/>
      <c r="B26" s="6" t="s">
        <v>6</v>
      </c>
      <c r="C26" s="7">
        <f>MAX(Single!C$6,Single!C11)</f>
        <v>1</v>
      </c>
      <c r="D26" s="7">
        <f>MAX(Single!D$6,Single!D11)</f>
        <v>2</v>
      </c>
      <c r="E26" s="7">
        <f>MAX(Single!E$6,Single!E11)</f>
        <v>1</v>
      </c>
      <c r="F26" s="7">
        <f>MAX(Single!F$6,Single!F11)</f>
        <v>2</v>
      </c>
      <c r="G26" s="7">
        <f>MAX(Single!G$6,Single!G11)</f>
        <v>1</v>
      </c>
      <c r="H26" s="7">
        <f>MAX(Single!H$6,Single!H11)</f>
        <v>1</v>
      </c>
      <c r="I26" s="7">
        <f>MAX(Single!I$6,Single!I11)</f>
        <v>2</v>
      </c>
      <c r="J26" s="7">
        <f>MAX(Single!J$6,Single!J11)</f>
        <v>2</v>
      </c>
      <c r="K26" s="7">
        <f>MAX(Single!K$6,Single!K11)</f>
        <v>2</v>
      </c>
      <c r="L26" s="7">
        <f>MAX(Single!L$6,Single!L11)</f>
        <v>2</v>
      </c>
      <c r="M26" s="7">
        <f>MAX(Single!M$6,Single!M11)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0</v>
      </c>
      <c r="R26" s="2">
        <f t="shared" si="1"/>
        <v>5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131.81818181818181</v>
      </c>
    </row>
    <row r="27" spans="1:23" x14ac:dyDescent="0.25">
      <c r="A27" s="23"/>
      <c r="B27" s="6" t="s">
        <v>7</v>
      </c>
      <c r="C27" s="7">
        <f>MAX(Single!C$6,Single!C12)</f>
        <v>2</v>
      </c>
      <c r="D27" s="7">
        <f>MAX(Single!D$6,Single!D12)</f>
        <v>2</v>
      </c>
      <c r="E27" s="7">
        <f>MAX(Single!E$6,Single!E12)</f>
        <v>1</v>
      </c>
      <c r="F27" s="7">
        <f>MAX(Single!F$6,Single!F12)</f>
        <v>2</v>
      </c>
      <c r="G27" s="7">
        <f>MAX(Single!G$6,Single!G12)</f>
        <v>2</v>
      </c>
      <c r="H27" s="7">
        <f>MAX(Single!H$6,Single!H12)</f>
        <v>0.5</v>
      </c>
      <c r="I27" s="7">
        <f>MAX(Single!I$6,Single!I12)</f>
        <v>2</v>
      </c>
      <c r="J27" s="7">
        <f>MAX(Single!J$6,Single!J12)</f>
        <v>2</v>
      </c>
      <c r="K27" s="7">
        <f>MAX(Single!K$6,Single!K12)</f>
        <v>2</v>
      </c>
      <c r="L27" s="7">
        <f>MAX(Single!L$6,Single!L12)</f>
        <v>2</v>
      </c>
      <c r="M27" s="7">
        <f>MAX(Single!M$6,Single!M12)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2</v>
      </c>
      <c r="S27" s="2">
        <f t="shared" si="2"/>
        <v>8</v>
      </c>
      <c r="T27" s="2">
        <f t="shared" si="5"/>
        <v>0</v>
      </c>
      <c r="U27" s="2">
        <f t="shared" si="6"/>
        <v>0</v>
      </c>
      <c r="W27" s="11">
        <f t="shared" si="7"/>
        <v>136.36363636363637</v>
      </c>
    </row>
    <row r="28" spans="1:23" x14ac:dyDescent="0.25">
      <c r="A28" s="23"/>
      <c r="B28" s="6" t="s">
        <v>8</v>
      </c>
      <c r="C28" s="7">
        <f>MAX(Single!C$6,Single!C13)</f>
        <v>1</v>
      </c>
      <c r="D28" s="7">
        <f>MAX(Single!D$6,Single!D13)</f>
        <v>2</v>
      </c>
      <c r="E28" s="7">
        <f>MAX(Single!E$6,Single!E13)</f>
        <v>0.5</v>
      </c>
      <c r="F28" s="7">
        <f>MAX(Single!F$6,Single!F13)</f>
        <v>2</v>
      </c>
      <c r="G28" s="7">
        <f>MAX(Single!G$6,Single!G13)</f>
        <v>1</v>
      </c>
      <c r="H28" s="7">
        <f>MAX(Single!H$6,Single!H13)</f>
        <v>1</v>
      </c>
      <c r="I28" s="7">
        <f>MAX(Single!I$6,Single!I13)</f>
        <v>1</v>
      </c>
      <c r="J28" s="7">
        <f>MAX(Single!J$6,Single!J13)</f>
        <v>2</v>
      </c>
      <c r="K28" s="7">
        <f>MAX(Single!K$6,Single!K13)</f>
        <v>2</v>
      </c>
      <c r="L28" s="7">
        <f>MAX(Single!L$6,Single!L13)</f>
        <v>2</v>
      </c>
      <c r="M28" s="7">
        <f>MAX(Single!M$6,Single!M13)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4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109.09090909090908</v>
      </c>
    </row>
    <row r="29" spans="1:23" x14ac:dyDescent="0.25">
      <c r="A29" s="23"/>
      <c r="B29" s="6" t="s">
        <v>9</v>
      </c>
      <c r="C29" s="7">
        <f>MAX(Single!C$6,Single!C14)</f>
        <v>0.5</v>
      </c>
      <c r="D29" s="7">
        <f>MAX(Single!D$6,Single!D14)</f>
        <v>2</v>
      </c>
      <c r="E29" s="7">
        <f>MAX(Single!E$6,Single!E14)</f>
        <v>2</v>
      </c>
      <c r="F29" s="7">
        <f>MAX(Single!F$6,Single!F14)</f>
        <v>1</v>
      </c>
      <c r="G29" s="7">
        <f>MAX(Single!G$6,Single!G14)</f>
        <v>1</v>
      </c>
      <c r="H29" s="7">
        <f>MAX(Single!H$6,Single!H14)</f>
        <v>0.5</v>
      </c>
      <c r="I29" s="7">
        <f>MAX(Single!I$6,Single!I14)</f>
        <v>2</v>
      </c>
      <c r="J29" s="7">
        <f>MAX(Single!J$6,Single!J14)</f>
        <v>2</v>
      </c>
      <c r="K29" s="7">
        <f>MAX(Single!K$6,Single!K14)</f>
        <v>2</v>
      </c>
      <c r="L29" s="7">
        <f>MAX(Single!L$6,Single!L14)</f>
        <v>2</v>
      </c>
      <c r="M29" s="7">
        <f>MAX(Single!M$6,Single!M14)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2</v>
      </c>
      <c r="R29" s="2">
        <f t="shared" si="1"/>
        <v>3</v>
      </c>
      <c r="S29" s="2">
        <f t="shared" si="2"/>
        <v>6</v>
      </c>
      <c r="T29" s="2">
        <f t="shared" si="5"/>
        <v>0</v>
      </c>
      <c r="U29" s="2">
        <f t="shared" si="6"/>
        <v>0</v>
      </c>
      <c r="W29" s="11">
        <f t="shared" si="7"/>
        <v>86.36363636363636</v>
      </c>
    </row>
    <row r="30" spans="1:23" x14ac:dyDescent="0.25">
      <c r="A30" s="23"/>
      <c r="B30" s="6" t="s">
        <v>10</v>
      </c>
      <c r="C30" s="7">
        <f>MAX(Single!C$6,Single!C15)</f>
        <v>1</v>
      </c>
      <c r="D30" s="7">
        <f>MAX(Single!D$6,Single!D15)</f>
        <v>2</v>
      </c>
      <c r="E30" s="7">
        <f>MAX(Single!E$6,Single!E15)</f>
        <v>1</v>
      </c>
      <c r="F30" s="7">
        <f>MAX(Single!F$6,Single!F15)</f>
        <v>1</v>
      </c>
      <c r="G30" s="7">
        <f>MAX(Single!G$6,Single!G15)</f>
        <v>1</v>
      </c>
      <c r="H30" s="7">
        <f>MAX(Single!H$6,Single!H15)</f>
        <v>1</v>
      </c>
      <c r="I30" s="7">
        <f>MAX(Single!I$6,Single!I15)</f>
        <v>1</v>
      </c>
      <c r="J30" s="7">
        <f>MAX(Single!J$6,Single!J15)</f>
        <v>2</v>
      </c>
      <c r="K30" s="7">
        <f>MAX(Single!K$6,Single!K15)</f>
        <v>2</v>
      </c>
      <c r="L30" s="7">
        <f>MAX(Single!L$6,Single!L15)</f>
        <v>2</v>
      </c>
      <c r="M30" s="7">
        <f>MAX(Single!M$6,Single!M15)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6</v>
      </c>
      <c r="S30" s="2">
        <f t="shared" si="2"/>
        <v>5</v>
      </c>
      <c r="T30" s="2">
        <f t="shared" si="5"/>
        <v>0</v>
      </c>
      <c r="U30" s="2">
        <f t="shared" si="6"/>
        <v>0</v>
      </c>
      <c r="W30" s="11">
        <f t="shared" si="7"/>
        <v>118.18181818181816</v>
      </c>
    </row>
    <row r="31" spans="1:23" x14ac:dyDescent="0.25">
      <c r="A31" s="23"/>
      <c r="B31" s="6" t="s">
        <v>11</v>
      </c>
      <c r="C31" s="7">
        <f>MAX(Single!C$6,Single!C16)</f>
        <v>1</v>
      </c>
      <c r="D31" s="7">
        <f>MAX(Single!D$6,Single!D16)</f>
        <v>2</v>
      </c>
      <c r="E31" s="7">
        <f>MAX(Single!E$6,Single!E16)</f>
        <v>1</v>
      </c>
      <c r="F31" s="7">
        <f>MAX(Single!F$6,Single!F16)</f>
        <v>1</v>
      </c>
      <c r="G31" s="7">
        <f>MAX(Single!G$6,Single!G16)</f>
        <v>1</v>
      </c>
      <c r="H31" s="7">
        <f>MAX(Single!H$6,Single!H16)</f>
        <v>1</v>
      </c>
      <c r="I31" s="7">
        <f>MAX(Single!I$6,Single!I16)</f>
        <v>1</v>
      </c>
      <c r="J31" s="7">
        <f>MAX(Single!J$6,Single!J16)</f>
        <v>2</v>
      </c>
      <c r="K31" s="7">
        <f>MAX(Single!K$6,Single!K16)</f>
        <v>2</v>
      </c>
      <c r="L31" s="7">
        <f>MAX(Single!L$6,Single!L16)</f>
        <v>2</v>
      </c>
      <c r="M31" s="7">
        <f>MAX(Single!M$6,Single!M16)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7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104.54545454545455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3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0</v>
      </c>
      <c r="G35" s="3">
        <f t="shared" si="9"/>
        <v>0</v>
      </c>
      <c r="H35" s="3">
        <f t="shared" si="9"/>
        <v>2</v>
      </c>
      <c r="I35" s="3">
        <f t="shared" si="9"/>
        <v>1</v>
      </c>
      <c r="J35" s="3">
        <f t="shared" si="9"/>
        <v>1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0</v>
      </c>
      <c r="D36" s="3">
        <f t="shared" ref="D36:M36" si="10">COUNTIF(D6:D16,1/2)</f>
        <v>1</v>
      </c>
      <c r="E36" s="3">
        <f t="shared" si="10"/>
        <v>2</v>
      </c>
      <c r="F36" s="3">
        <f t="shared" si="10"/>
        <v>5</v>
      </c>
      <c r="G36" s="3">
        <f t="shared" si="10"/>
        <v>3</v>
      </c>
      <c r="H36" s="3">
        <f t="shared" si="10"/>
        <v>1</v>
      </c>
      <c r="I36" s="3">
        <f t="shared" si="10"/>
        <v>3</v>
      </c>
      <c r="J36" s="3">
        <f t="shared" si="10"/>
        <v>3</v>
      </c>
      <c r="K36" s="3">
        <f t="shared" si="10"/>
        <v>1</v>
      </c>
      <c r="L36" s="3">
        <f t="shared" si="10"/>
        <v>3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5</v>
      </c>
      <c r="D37" s="3">
        <f t="shared" ref="D37:M37" si="11">COUNTIF(D6:D16,1)</f>
        <v>7</v>
      </c>
      <c r="E37" s="3">
        <f t="shared" si="11"/>
        <v>5</v>
      </c>
      <c r="F37" s="3">
        <f t="shared" si="11"/>
        <v>2</v>
      </c>
      <c r="G37" s="3">
        <f t="shared" si="11"/>
        <v>4</v>
      </c>
      <c r="H37" s="3">
        <f t="shared" si="11"/>
        <v>6</v>
      </c>
      <c r="I37" s="3">
        <f t="shared" si="11"/>
        <v>3</v>
      </c>
      <c r="J37" s="3">
        <f t="shared" si="11"/>
        <v>4</v>
      </c>
      <c r="K37" s="3">
        <f t="shared" si="11"/>
        <v>7</v>
      </c>
      <c r="L37" s="3">
        <f t="shared" si="11"/>
        <v>3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0</v>
      </c>
      <c r="D38" s="3">
        <f t="shared" ref="D38:M38" si="12">COUNTIF(D6:D16,2)</f>
        <v>2</v>
      </c>
      <c r="E38" s="3">
        <f t="shared" si="12"/>
        <v>2</v>
      </c>
      <c r="F38" s="3">
        <f t="shared" si="12"/>
        <v>3</v>
      </c>
      <c r="G38" s="3">
        <f t="shared" si="12"/>
        <v>2</v>
      </c>
      <c r="H38" s="3">
        <f t="shared" si="12"/>
        <v>0</v>
      </c>
      <c r="I38" s="3">
        <f t="shared" si="12"/>
        <v>3</v>
      </c>
      <c r="J38" s="3">
        <f t="shared" si="12"/>
        <v>1</v>
      </c>
      <c r="K38" s="3">
        <f t="shared" si="12"/>
        <v>2</v>
      </c>
      <c r="L38" s="3">
        <f t="shared" si="12"/>
        <v>5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3</v>
      </c>
      <c r="D39" s="3">
        <f t="shared" ref="D39:M39" si="13">COUNTIF(D6:D16,4)</f>
        <v>1</v>
      </c>
      <c r="E39" s="3">
        <f t="shared" si="13"/>
        <v>1</v>
      </c>
      <c r="F39" s="3">
        <f t="shared" si="13"/>
        <v>1</v>
      </c>
      <c r="G39" s="3">
        <f t="shared" si="13"/>
        <v>1</v>
      </c>
      <c r="H39" s="3">
        <f t="shared" si="13"/>
        <v>2</v>
      </c>
      <c r="I39" s="3">
        <f t="shared" si="13"/>
        <v>1</v>
      </c>
      <c r="J39" s="3">
        <f t="shared" si="13"/>
        <v>2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22.727272727272727</v>
      </c>
      <c r="D42" s="9">
        <f t="shared" ref="D42:M42" si="15">100*(2*D36 + 1/2*D37 - 2*D38 + 2.5*D40 + 4*D35 - 4*D39)/SUM(D35:D40)</f>
        <v>-22.727272727272727</v>
      </c>
      <c r="E42" s="9">
        <f t="shared" si="15"/>
        <v>22.727272727272727</v>
      </c>
      <c r="F42" s="9">
        <f t="shared" si="15"/>
        <v>9.0909090909090917</v>
      </c>
      <c r="G42" s="9">
        <f t="shared" si="15"/>
        <v>22.727272727272727</v>
      </c>
      <c r="H42" s="9">
        <f t="shared" si="15"/>
        <v>45.454545454545453</v>
      </c>
      <c r="I42" s="9">
        <f t="shared" si="15"/>
        <v>13.636363636363637</v>
      </c>
      <c r="J42" s="9">
        <f t="shared" si="15"/>
        <v>18.181818181818183</v>
      </c>
      <c r="K42" s="9">
        <f t="shared" si="15"/>
        <v>50</v>
      </c>
      <c r="L42" s="9">
        <f t="shared" si="15"/>
        <v>-22.727272727272727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36.363636363636367</v>
      </c>
      <c r="D43" s="12">
        <f>W22</f>
        <v>145.45454545454547</v>
      </c>
      <c r="E43" s="12">
        <f>W23</f>
        <v>109.09090909090908</v>
      </c>
      <c r="F43" s="12">
        <f>W24</f>
        <v>95.454545454545453</v>
      </c>
      <c r="G43" s="12">
        <f>W25</f>
        <v>95.454545454545453</v>
      </c>
      <c r="H43" s="12">
        <f>W26</f>
        <v>131.81818181818181</v>
      </c>
      <c r="I43" s="12">
        <f>W27</f>
        <v>136.36363636363637</v>
      </c>
      <c r="J43" s="12">
        <f>W28</f>
        <v>109.09090909090908</v>
      </c>
      <c r="K43" s="12">
        <f>W29</f>
        <v>86.36363636363636</v>
      </c>
      <c r="L43" s="12">
        <f>W30</f>
        <v>118.18181818181816</v>
      </c>
      <c r="M43" s="12">
        <f>W31</f>
        <v>104.54545454545455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59.090909090909093</v>
      </c>
      <c r="D45" s="9">
        <f t="shared" ref="D45:M45" si="16">D42+D43</f>
        <v>122.72727272727275</v>
      </c>
      <c r="E45" s="9">
        <f t="shared" si="16"/>
        <v>131.81818181818181</v>
      </c>
      <c r="F45" s="9">
        <f t="shared" si="16"/>
        <v>104.54545454545455</v>
      </c>
      <c r="G45" s="9">
        <f t="shared" si="16"/>
        <v>118.18181818181819</v>
      </c>
      <c r="H45" s="9">
        <f t="shared" si="16"/>
        <v>177.27272727272725</v>
      </c>
      <c r="I45" s="9">
        <f t="shared" si="16"/>
        <v>150</v>
      </c>
      <c r="J45" s="9">
        <f t="shared" si="16"/>
        <v>127.27272727272727</v>
      </c>
      <c r="K45" s="9">
        <f t="shared" si="16"/>
        <v>136.36363636363637</v>
      </c>
      <c r="L45" s="9">
        <f t="shared" si="16"/>
        <v>95.454545454545439</v>
      </c>
      <c r="M45" s="9">
        <f t="shared" si="16"/>
        <v>118.18181818181819</v>
      </c>
    </row>
  </sheetData>
  <mergeCells count="9">
    <mergeCell ref="O19:U19"/>
    <mergeCell ref="A21:A31"/>
    <mergeCell ref="B33:M33"/>
    <mergeCell ref="A1:C1"/>
    <mergeCell ref="C4:M4"/>
    <mergeCell ref="A6:A16"/>
    <mergeCell ref="B3:M3"/>
    <mergeCell ref="B18:M18"/>
    <mergeCell ref="C19:M19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7" workbookViewId="0">
      <selection activeCell="B19" sqref="B19"/>
    </sheetView>
  </sheetViews>
  <sheetFormatPr defaultRowHeight="15" x14ac:dyDescent="0.25"/>
  <sheetData>
    <row r="1" spans="1:13" ht="21" x14ac:dyDescent="0.35">
      <c r="A1" s="20" t="s">
        <v>32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Single!$D6*Single!C6</f>
        <v>1</v>
      </c>
      <c r="D6" s="7">
        <f>Single!$D6*Single!D6</f>
        <v>4</v>
      </c>
      <c r="E6" s="7">
        <f>Single!$D6*Single!E6</f>
        <v>1</v>
      </c>
      <c r="F6" s="7">
        <f>Single!$D6*Single!F6</f>
        <v>2</v>
      </c>
      <c r="G6" s="7">
        <f>Single!$D6*Single!G6</f>
        <v>2</v>
      </c>
      <c r="H6" s="7">
        <f>Single!$D6*Single!H6</f>
        <v>1</v>
      </c>
      <c r="I6" s="7">
        <f>Single!$D6*Single!I6</f>
        <v>2</v>
      </c>
      <c r="J6" s="7">
        <f>Single!$D6*Single!J6</f>
        <v>4</v>
      </c>
      <c r="K6" s="7">
        <f>Single!$D6*Single!K6</f>
        <v>4</v>
      </c>
      <c r="L6" s="7">
        <f>Single!$D6*Single!L6</f>
        <v>4</v>
      </c>
      <c r="M6" s="7">
        <f>Single!$D6*Single!M6</f>
        <v>2</v>
      </c>
    </row>
    <row r="7" spans="1:13" x14ac:dyDescent="0.25">
      <c r="A7" s="23"/>
      <c r="B7" s="6" t="s">
        <v>2</v>
      </c>
      <c r="C7" s="7">
        <f>Single!$D7*Single!C7</f>
        <v>1</v>
      </c>
      <c r="D7" s="7">
        <f>Single!$D7*Single!D7</f>
        <v>0.25</v>
      </c>
      <c r="E7" s="7">
        <f>Single!$D7*Single!E7</f>
        <v>1</v>
      </c>
      <c r="F7" s="7">
        <f>Single!$D7*Single!F7</f>
        <v>0.5</v>
      </c>
      <c r="G7" s="7">
        <f>Single!$D7*Single!G7</f>
        <v>0.5</v>
      </c>
      <c r="H7" s="7">
        <f>Single!$D7*Single!H7</f>
        <v>1</v>
      </c>
      <c r="I7" s="7">
        <f>Single!$D7*Single!I7</f>
        <v>0.5</v>
      </c>
      <c r="J7" s="7">
        <f>Single!$D7*Single!J7</f>
        <v>0.5</v>
      </c>
      <c r="K7" s="7">
        <f>Single!$D7*Single!K7</f>
        <v>0.25</v>
      </c>
      <c r="L7" s="7">
        <f>Single!$D7*Single!L7</f>
        <v>0.5</v>
      </c>
      <c r="M7" s="7">
        <f>Single!$D7*Single!M7</f>
        <v>0.5</v>
      </c>
    </row>
    <row r="8" spans="1:13" x14ac:dyDescent="0.25">
      <c r="A8" s="23"/>
      <c r="B8" s="6" t="s">
        <v>3</v>
      </c>
      <c r="C8" s="7">
        <f>Single!$D8*Single!C8</f>
        <v>4</v>
      </c>
      <c r="D8" s="7">
        <f>Single!$D8*Single!D8</f>
        <v>4</v>
      </c>
      <c r="E8" s="7">
        <f>Single!$D8*Single!E8</f>
        <v>1</v>
      </c>
      <c r="F8" s="7">
        <f>Single!$D8*Single!F8</f>
        <v>1</v>
      </c>
      <c r="G8" s="7">
        <f>Single!$D8*Single!G8</f>
        <v>2</v>
      </c>
      <c r="H8" s="7">
        <f>Single!$D8*Single!H8</f>
        <v>4</v>
      </c>
      <c r="I8" s="7">
        <f>Single!$D8*Single!I8</f>
        <v>2</v>
      </c>
      <c r="J8" s="7">
        <f>Single!$D8*Single!J8</f>
        <v>4</v>
      </c>
      <c r="K8" s="7">
        <f>Single!$D8*Single!K8</f>
        <v>1</v>
      </c>
      <c r="L8" s="7">
        <f>Single!$D8*Single!L8</f>
        <v>2</v>
      </c>
      <c r="M8" s="7">
        <f>Single!$D8*Single!M8</f>
        <v>2</v>
      </c>
    </row>
    <row r="9" spans="1:13" x14ac:dyDescent="0.25">
      <c r="A9" s="23"/>
      <c r="B9" s="6" t="s">
        <v>4</v>
      </c>
      <c r="C9" s="7">
        <f>Single!$D9*Single!C9</f>
        <v>1</v>
      </c>
      <c r="D9" s="7">
        <f>Single!$D9*Single!D9</f>
        <v>1</v>
      </c>
      <c r="E9" s="7">
        <f>Single!$D9*Single!E9</f>
        <v>2</v>
      </c>
      <c r="F9" s="7">
        <f>Single!$D9*Single!F9</f>
        <v>0.5</v>
      </c>
      <c r="G9" s="7">
        <f>Single!$D9*Single!G9</f>
        <v>1</v>
      </c>
      <c r="H9" s="7">
        <f>Single!$D9*Single!H9</f>
        <v>0.5</v>
      </c>
      <c r="I9" s="7">
        <f>Single!$D9*Single!I9</f>
        <v>1</v>
      </c>
      <c r="J9" s="7">
        <f>Single!$D9*Single!J9</f>
        <v>0.5</v>
      </c>
      <c r="K9" s="7">
        <f>Single!$D9*Single!K9</f>
        <v>1</v>
      </c>
      <c r="L9" s="7">
        <f>Single!$D9*Single!L9</f>
        <v>1</v>
      </c>
      <c r="M9" s="7">
        <f>Single!$D9*Single!M9</f>
        <v>1</v>
      </c>
    </row>
    <row r="10" spans="1:13" x14ac:dyDescent="0.25">
      <c r="A10" s="23"/>
      <c r="B10" s="6" t="s">
        <v>5</v>
      </c>
      <c r="C10" s="7">
        <f>Single!$D10*Single!C10</f>
        <v>1</v>
      </c>
      <c r="D10" s="7">
        <f>Single!$D10*Single!D10</f>
        <v>4</v>
      </c>
      <c r="E10" s="7">
        <f>Single!$D10*Single!E10</f>
        <v>2</v>
      </c>
      <c r="F10" s="7">
        <f>Single!$D10*Single!F10</f>
        <v>2</v>
      </c>
      <c r="G10" s="7">
        <f>Single!$D10*Single!G10</f>
        <v>2</v>
      </c>
      <c r="H10" s="7">
        <f>Single!$D10*Single!H10</f>
        <v>4</v>
      </c>
      <c r="I10" s="7">
        <f>Single!$D10*Single!I10</f>
        <v>1</v>
      </c>
      <c r="J10" s="7">
        <f>Single!$D10*Single!J10</f>
        <v>2</v>
      </c>
      <c r="K10" s="7">
        <f>Single!$D10*Single!K10</f>
        <v>1</v>
      </c>
      <c r="L10" s="7">
        <f>Single!$D10*Single!L10</f>
        <v>2</v>
      </c>
      <c r="M10" s="7">
        <f>Single!$D10*Single!M10</f>
        <v>2</v>
      </c>
    </row>
    <row r="11" spans="1:13" x14ac:dyDescent="0.25">
      <c r="A11" s="23"/>
      <c r="B11" s="6" t="s">
        <v>6</v>
      </c>
      <c r="C11" s="7">
        <f>Single!$D11*Single!C11</f>
        <v>2</v>
      </c>
      <c r="D11" s="7">
        <f>Single!$D11*Single!D11</f>
        <v>4</v>
      </c>
      <c r="E11" s="7">
        <f>Single!$D11*Single!E11</f>
        <v>2</v>
      </c>
      <c r="F11" s="7">
        <f>Single!$D11*Single!F11</f>
        <v>4</v>
      </c>
      <c r="G11" s="7">
        <f>Single!$D11*Single!G11</f>
        <v>0</v>
      </c>
      <c r="H11" s="7">
        <f>Single!$D11*Single!H11</f>
        <v>2</v>
      </c>
      <c r="I11" s="7">
        <f>Single!$D11*Single!I11</f>
        <v>4</v>
      </c>
      <c r="J11" s="7">
        <f>Single!$D11*Single!J11</f>
        <v>1</v>
      </c>
      <c r="K11" s="7">
        <f>Single!$D11*Single!K11</f>
        <v>1</v>
      </c>
      <c r="L11" s="7">
        <f>Single!$D11*Single!L11</f>
        <v>2</v>
      </c>
      <c r="M11" s="7">
        <f>Single!$D11*Single!M11</f>
        <v>2</v>
      </c>
    </row>
    <row r="12" spans="1:13" x14ac:dyDescent="0.25">
      <c r="A12" s="23"/>
      <c r="B12" s="6" t="s">
        <v>7</v>
      </c>
      <c r="C12" s="7">
        <f>Single!$D12*Single!C12</f>
        <v>2</v>
      </c>
      <c r="D12" s="7">
        <f>Single!$D12*Single!D12</f>
        <v>1</v>
      </c>
      <c r="E12" s="7">
        <f>Single!$D12*Single!E12</f>
        <v>1</v>
      </c>
      <c r="F12" s="7">
        <f>Single!$D12*Single!F12</f>
        <v>2</v>
      </c>
      <c r="G12" s="7">
        <f>Single!$D12*Single!G12</f>
        <v>2</v>
      </c>
      <c r="H12" s="7">
        <f>Single!$D12*Single!H12</f>
        <v>0.5</v>
      </c>
      <c r="I12" s="7">
        <f>Single!$D12*Single!I12</f>
        <v>2</v>
      </c>
      <c r="J12" s="7">
        <f>Single!$D12*Single!J12</f>
        <v>2</v>
      </c>
      <c r="K12" s="7">
        <f>Single!$D12*Single!K12</f>
        <v>0.5</v>
      </c>
      <c r="L12" s="7">
        <f>Single!$D12*Single!L12</f>
        <v>1</v>
      </c>
      <c r="M12" s="7">
        <f>Single!$D12*Single!M12</f>
        <v>0.5</v>
      </c>
    </row>
    <row r="13" spans="1:13" x14ac:dyDescent="0.25">
      <c r="A13" s="23"/>
      <c r="B13" s="6" t="s">
        <v>8</v>
      </c>
      <c r="C13" s="7">
        <f>Single!$D13*Single!C13</f>
        <v>1</v>
      </c>
      <c r="D13" s="7">
        <f>Single!$D13*Single!D13</f>
        <v>1</v>
      </c>
      <c r="E13" s="7">
        <f>Single!$D13*Single!E13</f>
        <v>0.5</v>
      </c>
      <c r="F13" s="7">
        <f>Single!$D13*Single!F13</f>
        <v>2</v>
      </c>
      <c r="G13" s="7">
        <f>Single!$D13*Single!G13</f>
        <v>1</v>
      </c>
      <c r="H13" s="7">
        <f>Single!$D13*Single!H13</f>
        <v>1</v>
      </c>
      <c r="I13" s="7">
        <f>Single!$D13*Single!I13</f>
        <v>0.5</v>
      </c>
      <c r="J13" s="7">
        <f>Single!$D13*Single!J13</f>
        <v>1</v>
      </c>
      <c r="K13" s="7">
        <f>Single!$D13*Single!K13</f>
        <v>2</v>
      </c>
      <c r="L13" s="7">
        <f>Single!$D13*Single!L13</f>
        <v>2</v>
      </c>
      <c r="M13" s="7">
        <f>Single!$D13*Single!M13</f>
        <v>2</v>
      </c>
    </row>
    <row r="14" spans="1:13" x14ac:dyDescent="0.25">
      <c r="A14" s="23"/>
      <c r="B14" s="6" t="s">
        <v>9</v>
      </c>
      <c r="C14" s="7">
        <f>Single!$D14*Single!C14</f>
        <v>0.5</v>
      </c>
      <c r="D14" s="7">
        <f>Single!$D14*Single!D14</f>
        <v>1</v>
      </c>
      <c r="E14" s="7">
        <f>Single!$D14*Single!E14</f>
        <v>2</v>
      </c>
      <c r="F14" s="7">
        <f>Single!$D14*Single!F14</f>
        <v>1</v>
      </c>
      <c r="G14" s="7">
        <f>Single!$D14*Single!G14</f>
        <v>1</v>
      </c>
      <c r="H14" s="7">
        <f>Single!$D14*Single!H14</f>
        <v>0.5</v>
      </c>
      <c r="I14" s="7">
        <f>Single!$D14*Single!I14</f>
        <v>2</v>
      </c>
      <c r="J14" s="7">
        <f>Single!$D14*Single!J14</f>
        <v>0.5</v>
      </c>
      <c r="K14" s="7">
        <f>Single!$D14*Single!K14</f>
        <v>2</v>
      </c>
      <c r="L14" s="7">
        <f>Single!$D14*Single!L14</f>
        <v>1</v>
      </c>
      <c r="M14" s="7">
        <f>Single!$D14*Single!M14</f>
        <v>1</v>
      </c>
    </row>
    <row r="15" spans="1:13" x14ac:dyDescent="0.25">
      <c r="A15" s="23"/>
      <c r="B15" s="6" t="s">
        <v>10</v>
      </c>
      <c r="C15" s="7">
        <f>Single!$D15*Single!C15</f>
        <v>1</v>
      </c>
      <c r="D15" s="7">
        <f>Single!$D15*Single!D15</f>
        <v>1</v>
      </c>
      <c r="E15" s="7">
        <f>Single!$D15*Single!E15</f>
        <v>1</v>
      </c>
      <c r="F15" s="7">
        <f>Single!$D15*Single!F15</f>
        <v>0.5</v>
      </c>
      <c r="G15" s="7">
        <f>Single!$D15*Single!G15</f>
        <v>1</v>
      </c>
      <c r="H15" s="7">
        <f>Single!$D15*Single!H15</f>
        <v>1</v>
      </c>
      <c r="I15" s="7">
        <f>Single!$D15*Single!I15</f>
        <v>1</v>
      </c>
      <c r="J15" s="7">
        <f>Single!$D15*Single!J15</f>
        <v>1</v>
      </c>
      <c r="K15" s="7">
        <f>Single!$D15*Single!K15</f>
        <v>1</v>
      </c>
      <c r="L15" s="7">
        <f>Single!$D15*Single!L15</f>
        <v>0.5</v>
      </c>
      <c r="M15" s="7">
        <f>Single!$D15*Single!M15</f>
        <v>2</v>
      </c>
    </row>
    <row r="16" spans="1:13" x14ac:dyDescent="0.25">
      <c r="A16" s="23"/>
      <c r="B16" s="6" t="s">
        <v>11</v>
      </c>
      <c r="C16" s="7">
        <f>Single!$D16*Single!C16</f>
        <v>1</v>
      </c>
      <c r="D16" s="7">
        <f>Single!$D16*Single!D16</f>
        <v>1</v>
      </c>
      <c r="E16" s="7">
        <f>Single!$D16*Single!E16</f>
        <v>1</v>
      </c>
      <c r="F16" s="7">
        <f>Single!$D16*Single!F16</f>
        <v>1</v>
      </c>
      <c r="G16" s="7">
        <f>Single!$D16*Single!G16</f>
        <v>1</v>
      </c>
      <c r="H16" s="7">
        <f>Single!$D16*Single!H16</f>
        <v>1</v>
      </c>
      <c r="I16" s="7">
        <f>Single!$D16*Single!I16</f>
        <v>0.5</v>
      </c>
      <c r="J16" s="7">
        <f>Single!$D16*Single!J16</f>
        <v>1</v>
      </c>
      <c r="K16" s="7">
        <f>Single!$D16*Single!K16</f>
        <v>2</v>
      </c>
      <c r="L16" s="7">
        <f>Single!$D16*Single!L16</f>
        <v>2</v>
      </c>
      <c r="M16" s="7">
        <f>Single!$D16*Single!M16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MAX(Single!C$7,Single!C6)</f>
        <v>2</v>
      </c>
      <c r="D21" s="7">
        <f>MAX(Single!D$7,Single!D6)</f>
        <v>2</v>
      </c>
      <c r="E21" s="7">
        <f>MAX(Single!E$7,Single!E6)</f>
        <v>2</v>
      </c>
      <c r="F21" s="7">
        <f>MAX(Single!F$7,Single!F6)</f>
        <v>1</v>
      </c>
      <c r="G21" s="7">
        <f>MAX(Single!G$7,Single!G6)</f>
        <v>1</v>
      </c>
      <c r="H21" s="7">
        <f>MAX(Single!H$7,Single!H6)</f>
        <v>2</v>
      </c>
      <c r="I21" s="7">
        <f>MAX(Single!I$7,Single!I6)</f>
        <v>1</v>
      </c>
      <c r="J21" s="7">
        <f>MAX(Single!J$7,Single!J6)</f>
        <v>2</v>
      </c>
      <c r="K21" s="7">
        <f>MAX(Single!K$7,Single!K6)</f>
        <v>2</v>
      </c>
      <c r="L21" s="7">
        <f>MAX(Single!L$7,Single!L6)</f>
        <v>2</v>
      </c>
      <c r="M21" s="7">
        <f>MAX(Single!M$7,Single!M6)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4</v>
      </c>
      <c r="S21" s="2">
        <f t="shared" ref="S21:S31" si="2">COUNTIF(C21:M21,2)</f>
        <v>7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145.45454545454547</v>
      </c>
    </row>
    <row r="22" spans="1:23" x14ac:dyDescent="0.25">
      <c r="A22" s="23"/>
      <c r="B22" s="6" t="s">
        <v>2</v>
      </c>
      <c r="C22" s="7">
        <f>MAX(Single!C$7,Single!C7)</f>
        <v>2</v>
      </c>
      <c r="D22" s="7">
        <f>MAX(Single!D$7,Single!D7)</f>
        <v>0.5</v>
      </c>
      <c r="E22" s="7">
        <f>MAX(Single!E$7,Single!E7)</f>
        <v>2</v>
      </c>
      <c r="F22" s="7">
        <f>MAX(Single!F$7,Single!F7)</f>
        <v>1</v>
      </c>
      <c r="G22" s="7">
        <f>MAX(Single!G$7,Single!G7)</f>
        <v>1</v>
      </c>
      <c r="H22" s="7">
        <f>MAX(Single!H$7,Single!H7)</f>
        <v>2</v>
      </c>
      <c r="I22" s="7">
        <f>MAX(Single!I$7,Single!I7)</f>
        <v>1</v>
      </c>
      <c r="J22" s="7">
        <f>MAX(Single!J$7,Single!J7)</f>
        <v>1</v>
      </c>
      <c r="K22" s="7">
        <f>MAX(Single!K$7,Single!K7)</f>
        <v>0.5</v>
      </c>
      <c r="L22" s="7">
        <f>MAX(Single!L$7,Single!L7)</f>
        <v>1</v>
      </c>
      <c r="M22" s="7">
        <f>MAX(Single!M$7,Single!M7)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2</v>
      </c>
      <c r="R22" s="2">
        <f t="shared" si="1"/>
        <v>6</v>
      </c>
      <c r="S22" s="2">
        <f t="shared" si="2"/>
        <v>3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45.454545454545446</v>
      </c>
    </row>
    <row r="23" spans="1:23" x14ac:dyDescent="0.25">
      <c r="A23" s="23"/>
      <c r="B23" s="6" t="s">
        <v>3</v>
      </c>
      <c r="C23" s="7">
        <f>MAX(Single!C$7,Single!C8)</f>
        <v>2</v>
      </c>
      <c r="D23" s="7">
        <f>MAX(Single!D$7,Single!D8)</f>
        <v>2</v>
      </c>
      <c r="E23" s="7">
        <f>MAX(Single!E$7,Single!E8)</f>
        <v>2</v>
      </c>
      <c r="F23" s="7">
        <f>MAX(Single!F$7,Single!F8)</f>
        <v>1</v>
      </c>
      <c r="G23" s="7">
        <f>MAX(Single!G$7,Single!G8)</f>
        <v>1</v>
      </c>
      <c r="H23" s="7">
        <f>MAX(Single!H$7,Single!H8)</f>
        <v>2</v>
      </c>
      <c r="I23" s="7">
        <f>MAX(Single!I$7,Single!I8)</f>
        <v>1</v>
      </c>
      <c r="J23" s="7">
        <f>MAX(Single!J$7,Single!J8)</f>
        <v>2</v>
      </c>
      <c r="K23" s="7">
        <f>MAX(Single!K$7,Single!K8)</f>
        <v>0.5</v>
      </c>
      <c r="L23" s="7">
        <f>MAX(Single!L$7,Single!L8)</f>
        <v>1</v>
      </c>
      <c r="M23" s="7">
        <f>MAX(Single!M$7,Single!M8)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5</v>
      </c>
      <c r="S23" s="2">
        <f t="shared" si="2"/>
        <v>5</v>
      </c>
      <c r="T23" s="2">
        <f t="shared" si="5"/>
        <v>0</v>
      </c>
      <c r="U23" s="2">
        <f t="shared" si="6"/>
        <v>0</v>
      </c>
      <c r="W23" s="11">
        <f t="shared" si="7"/>
        <v>95.454545454545453</v>
      </c>
    </row>
    <row r="24" spans="1:23" x14ac:dyDescent="0.25">
      <c r="A24" s="23"/>
      <c r="B24" s="6" t="s">
        <v>4</v>
      </c>
      <c r="C24" s="7">
        <f>MAX(Single!C$7,Single!C9)</f>
        <v>2</v>
      </c>
      <c r="D24" s="7">
        <f>MAX(Single!D$7,Single!D9)</f>
        <v>1</v>
      </c>
      <c r="E24" s="7">
        <f>MAX(Single!E$7,Single!E9)</f>
        <v>2</v>
      </c>
      <c r="F24" s="7">
        <f>MAX(Single!F$7,Single!F9)</f>
        <v>1</v>
      </c>
      <c r="G24" s="7">
        <f>MAX(Single!G$7,Single!G9)</f>
        <v>1</v>
      </c>
      <c r="H24" s="7">
        <f>MAX(Single!H$7,Single!H9)</f>
        <v>2</v>
      </c>
      <c r="I24" s="7">
        <f>MAX(Single!I$7,Single!I9)</f>
        <v>1</v>
      </c>
      <c r="J24" s="7">
        <f>MAX(Single!J$7,Single!J9)</f>
        <v>1</v>
      </c>
      <c r="K24" s="7">
        <f>MAX(Single!K$7,Single!K9)</f>
        <v>1</v>
      </c>
      <c r="L24" s="7">
        <f>MAX(Single!L$7,Single!L9)</f>
        <v>1</v>
      </c>
      <c r="M24" s="7">
        <f>MAX(Single!M$7,Single!M9)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8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90.909090909090907</v>
      </c>
    </row>
    <row r="25" spans="1:23" x14ac:dyDescent="0.25">
      <c r="A25" s="23"/>
      <c r="B25" s="6" t="s">
        <v>5</v>
      </c>
      <c r="C25" s="7">
        <f>MAX(Single!C$7,Single!C10)</f>
        <v>2</v>
      </c>
      <c r="D25" s="7">
        <f>MAX(Single!D$7,Single!D10)</f>
        <v>2</v>
      </c>
      <c r="E25" s="7">
        <f>MAX(Single!E$7,Single!E10)</f>
        <v>2</v>
      </c>
      <c r="F25" s="7">
        <f>MAX(Single!F$7,Single!F10)</f>
        <v>1</v>
      </c>
      <c r="G25" s="7">
        <f>MAX(Single!G$7,Single!G10)</f>
        <v>1</v>
      </c>
      <c r="H25" s="7">
        <f>MAX(Single!H$7,Single!H10)</f>
        <v>2</v>
      </c>
      <c r="I25" s="7">
        <f>MAX(Single!I$7,Single!I10)</f>
        <v>1</v>
      </c>
      <c r="J25" s="7">
        <f>MAX(Single!J$7,Single!J10)</f>
        <v>1</v>
      </c>
      <c r="K25" s="7">
        <f>MAX(Single!K$7,Single!K10)</f>
        <v>0.5</v>
      </c>
      <c r="L25" s="7">
        <f>MAX(Single!L$7,Single!L10)</f>
        <v>1</v>
      </c>
      <c r="M25" s="7">
        <f>MAX(Single!M$7,Single!M10)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MAX(Single!C$7,Single!C11)</f>
        <v>2</v>
      </c>
      <c r="D26" s="7">
        <f>MAX(Single!D$7,Single!D11)</f>
        <v>2</v>
      </c>
      <c r="E26" s="7">
        <f>MAX(Single!E$7,Single!E11)</f>
        <v>2</v>
      </c>
      <c r="F26" s="7">
        <f>MAX(Single!F$7,Single!F11)</f>
        <v>2</v>
      </c>
      <c r="G26" s="7">
        <f>MAX(Single!G$7,Single!G11)</f>
        <v>1</v>
      </c>
      <c r="H26" s="7">
        <f>MAX(Single!H$7,Single!H11)</f>
        <v>2</v>
      </c>
      <c r="I26" s="7">
        <f>MAX(Single!I$7,Single!I11)</f>
        <v>2</v>
      </c>
      <c r="J26" s="7">
        <f>MAX(Single!J$7,Single!J11)</f>
        <v>1</v>
      </c>
      <c r="K26" s="7">
        <f>MAX(Single!K$7,Single!K11)</f>
        <v>0.5</v>
      </c>
      <c r="L26" s="7">
        <f>MAX(Single!L$7,Single!L11)</f>
        <v>1</v>
      </c>
      <c r="M26" s="7">
        <f>MAX(Single!M$7,Single!M11)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MAX(Single!C$7,Single!C12)</f>
        <v>2</v>
      </c>
      <c r="D27" s="7">
        <f>MAX(Single!D$7,Single!D12)</f>
        <v>1</v>
      </c>
      <c r="E27" s="7">
        <f>MAX(Single!E$7,Single!E12)</f>
        <v>2</v>
      </c>
      <c r="F27" s="7">
        <f>MAX(Single!F$7,Single!F12)</f>
        <v>2</v>
      </c>
      <c r="G27" s="7">
        <f>MAX(Single!G$7,Single!G12)</f>
        <v>2</v>
      </c>
      <c r="H27" s="7">
        <f>MAX(Single!H$7,Single!H12)</f>
        <v>2</v>
      </c>
      <c r="I27" s="7">
        <f>MAX(Single!I$7,Single!I12)</f>
        <v>2</v>
      </c>
      <c r="J27" s="7">
        <f>MAX(Single!J$7,Single!J12)</f>
        <v>2</v>
      </c>
      <c r="K27" s="7">
        <f>MAX(Single!K$7,Single!K12)</f>
        <v>0.5</v>
      </c>
      <c r="L27" s="7">
        <f>MAX(Single!L$7,Single!L12)</f>
        <v>1</v>
      </c>
      <c r="M27" s="7">
        <f>MAX(Single!M$7,Single!M12)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MAX(Single!C$7,Single!C13)</f>
        <v>2</v>
      </c>
      <c r="D28" s="7">
        <f>MAX(Single!D$7,Single!D13)</f>
        <v>1</v>
      </c>
      <c r="E28" s="7">
        <f>MAX(Single!E$7,Single!E13)</f>
        <v>2</v>
      </c>
      <c r="F28" s="7">
        <f>MAX(Single!F$7,Single!F13)</f>
        <v>2</v>
      </c>
      <c r="G28" s="7">
        <f>MAX(Single!G$7,Single!G13)</f>
        <v>1</v>
      </c>
      <c r="H28" s="7">
        <f>MAX(Single!H$7,Single!H13)</f>
        <v>2</v>
      </c>
      <c r="I28" s="7">
        <f>MAX(Single!I$7,Single!I13)</f>
        <v>1</v>
      </c>
      <c r="J28" s="7">
        <f>MAX(Single!J$7,Single!J13)</f>
        <v>1</v>
      </c>
      <c r="K28" s="7">
        <f>MAX(Single!K$7,Single!K13)</f>
        <v>2</v>
      </c>
      <c r="L28" s="7">
        <f>MAX(Single!L$7,Single!L13)</f>
        <v>2</v>
      </c>
      <c r="M28" s="7">
        <f>MAX(Single!M$7,Single!M13)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4</v>
      </c>
      <c r="S28" s="2">
        <f t="shared" si="2"/>
        <v>7</v>
      </c>
      <c r="T28" s="2">
        <f t="shared" si="5"/>
        <v>0</v>
      </c>
      <c r="U28" s="2">
        <f t="shared" si="6"/>
        <v>0</v>
      </c>
      <c r="W28" s="11">
        <f t="shared" si="7"/>
        <v>145.45454545454547</v>
      </c>
    </row>
    <row r="29" spans="1:23" x14ac:dyDescent="0.25">
      <c r="A29" s="23"/>
      <c r="B29" s="6" t="s">
        <v>9</v>
      </c>
      <c r="C29" s="7">
        <f>MAX(Single!C$7,Single!C14)</f>
        <v>2</v>
      </c>
      <c r="D29" s="7">
        <f>MAX(Single!D$7,Single!D14)</f>
        <v>1</v>
      </c>
      <c r="E29" s="7">
        <f>MAX(Single!E$7,Single!E14)</f>
        <v>2</v>
      </c>
      <c r="F29" s="7">
        <f>MAX(Single!F$7,Single!F14)</f>
        <v>1</v>
      </c>
      <c r="G29" s="7">
        <f>MAX(Single!G$7,Single!G14)</f>
        <v>1</v>
      </c>
      <c r="H29" s="7">
        <f>MAX(Single!H$7,Single!H14)</f>
        <v>2</v>
      </c>
      <c r="I29" s="7">
        <f>MAX(Single!I$7,Single!I14)</f>
        <v>2</v>
      </c>
      <c r="J29" s="7">
        <f>MAX(Single!J$7,Single!J14)</f>
        <v>1</v>
      </c>
      <c r="K29" s="7">
        <f>MAX(Single!K$7,Single!K14)</f>
        <v>2</v>
      </c>
      <c r="L29" s="7">
        <f>MAX(Single!L$7,Single!L14)</f>
        <v>1</v>
      </c>
      <c r="M29" s="7">
        <f>MAX(Single!M$7,Single!M14)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6</v>
      </c>
      <c r="S29" s="2">
        <f t="shared" si="2"/>
        <v>5</v>
      </c>
      <c r="T29" s="2">
        <f t="shared" si="5"/>
        <v>0</v>
      </c>
      <c r="U29" s="2">
        <f t="shared" si="6"/>
        <v>0</v>
      </c>
      <c r="W29" s="11">
        <f t="shared" si="7"/>
        <v>118.18181818181816</v>
      </c>
    </row>
    <row r="30" spans="1:23" x14ac:dyDescent="0.25">
      <c r="A30" s="23"/>
      <c r="B30" s="6" t="s">
        <v>10</v>
      </c>
      <c r="C30" s="7">
        <f>MAX(Single!C$7,Single!C15)</f>
        <v>2</v>
      </c>
      <c r="D30" s="7">
        <f>MAX(Single!D$7,Single!D15)</f>
        <v>1</v>
      </c>
      <c r="E30" s="7">
        <f>MAX(Single!E$7,Single!E15)</f>
        <v>2</v>
      </c>
      <c r="F30" s="7">
        <f>MAX(Single!F$7,Single!F15)</f>
        <v>1</v>
      </c>
      <c r="G30" s="7">
        <f>MAX(Single!G$7,Single!G15)</f>
        <v>1</v>
      </c>
      <c r="H30" s="7">
        <f>MAX(Single!H$7,Single!H15)</f>
        <v>2</v>
      </c>
      <c r="I30" s="7">
        <f>MAX(Single!I$7,Single!I15)</f>
        <v>1</v>
      </c>
      <c r="J30" s="7">
        <f>MAX(Single!J$7,Single!J15)</f>
        <v>1</v>
      </c>
      <c r="K30" s="7">
        <f>MAX(Single!K$7,Single!K15)</f>
        <v>1</v>
      </c>
      <c r="L30" s="7">
        <f>MAX(Single!L$7,Single!L15)</f>
        <v>1</v>
      </c>
      <c r="M30" s="7">
        <f>MAX(Single!M$7,Single!M15)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MAX(Single!C$7,Single!C16)</f>
        <v>2</v>
      </c>
      <c r="D31" s="7">
        <f>MAX(Single!D$7,Single!D16)</f>
        <v>1</v>
      </c>
      <c r="E31" s="7">
        <f>MAX(Single!E$7,Single!E16)</f>
        <v>2</v>
      </c>
      <c r="F31" s="7">
        <f>MAX(Single!F$7,Single!F16)</f>
        <v>1</v>
      </c>
      <c r="G31" s="7">
        <f>MAX(Single!G$7,Single!G16)</f>
        <v>1</v>
      </c>
      <c r="H31" s="7">
        <f>MAX(Single!H$7,Single!H16)</f>
        <v>2</v>
      </c>
      <c r="I31" s="7">
        <f>MAX(Single!I$7,Single!I16)</f>
        <v>1</v>
      </c>
      <c r="J31" s="7">
        <f>MAX(Single!J$7,Single!J16)</f>
        <v>1</v>
      </c>
      <c r="K31" s="7">
        <f>MAX(Single!K$7,Single!K16)</f>
        <v>2</v>
      </c>
      <c r="L31" s="7">
        <f>MAX(Single!L$7,Single!L16)</f>
        <v>2</v>
      </c>
      <c r="M31" s="7">
        <f>MAX(Single!M$7,Single!M16)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6</v>
      </c>
      <c r="S31" s="2">
        <f t="shared" si="2"/>
        <v>5</v>
      </c>
      <c r="T31" s="2">
        <f t="shared" si="5"/>
        <v>0</v>
      </c>
      <c r="U31" s="2">
        <f t="shared" si="6"/>
        <v>0</v>
      </c>
      <c r="W31" s="11">
        <f t="shared" si="7"/>
        <v>118.18181818181816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1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1</v>
      </c>
      <c r="D36" s="3">
        <f t="shared" ref="D36:M36" si="10">COUNTIF(D6:D16,1/2)</f>
        <v>0</v>
      </c>
      <c r="E36" s="3">
        <f t="shared" si="10"/>
        <v>1</v>
      </c>
      <c r="F36" s="3">
        <f t="shared" si="10"/>
        <v>3</v>
      </c>
      <c r="G36" s="3">
        <f t="shared" si="10"/>
        <v>1</v>
      </c>
      <c r="H36" s="3">
        <f t="shared" si="10"/>
        <v>3</v>
      </c>
      <c r="I36" s="3">
        <f t="shared" si="10"/>
        <v>3</v>
      </c>
      <c r="J36" s="3">
        <f t="shared" si="10"/>
        <v>3</v>
      </c>
      <c r="K36" s="3">
        <f t="shared" si="10"/>
        <v>1</v>
      </c>
      <c r="L36" s="3">
        <f t="shared" si="10"/>
        <v>2</v>
      </c>
      <c r="M36" s="3">
        <f t="shared" si="10"/>
        <v>3</v>
      </c>
    </row>
    <row r="37" spans="2:15" x14ac:dyDescent="0.25">
      <c r="B37" s="3" t="s">
        <v>20</v>
      </c>
      <c r="C37" s="3">
        <f>COUNTIF(C6:C16,1)</f>
        <v>7</v>
      </c>
      <c r="D37" s="3">
        <f t="shared" ref="D37:M37" si="11">COUNTIF(D6:D16,1)</f>
        <v>6</v>
      </c>
      <c r="E37" s="3">
        <f t="shared" si="11"/>
        <v>6</v>
      </c>
      <c r="F37" s="3">
        <f t="shared" si="11"/>
        <v>3</v>
      </c>
      <c r="G37" s="3">
        <f t="shared" si="11"/>
        <v>5</v>
      </c>
      <c r="H37" s="3">
        <f t="shared" si="11"/>
        <v>5</v>
      </c>
      <c r="I37" s="3">
        <f t="shared" si="11"/>
        <v>3</v>
      </c>
      <c r="J37" s="3">
        <f t="shared" si="11"/>
        <v>4</v>
      </c>
      <c r="K37" s="3">
        <f t="shared" si="11"/>
        <v>5</v>
      </c>
      <c r="L37" s="3">
        <f t="shared" si="11"/>
        <v>3</v>
      </c>
      <c r="M37" s="3">
        <f t="shared" si="11"/>
        <v>2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0</v>
      </c>
      <c r="E38" s="3">
        <f t="shared" si="12"/>
        <v>4</v>
      </c>
      <c r="F38" s="3">
        <f t="shared" si="12"/>
        <v>4</v>
      </c>
      <c r="G38" s="3">
        <f t="shared" si="12"/>
        <v>4</v>
      </c>
      <c r="H38" s="3">
        <f t="shared" si="12"/>
        <v>1</v>
      </c>
      <c r="I38" s="3">
        <f t="shared" si="12"/>
        <v>4</v>
      </c>
      <c r="J38" s="3">
        <f t="shared" si="12"/>
        <v>2</v>
      </c>
      <c r="K38" s="3">
        <f t="shared" si="12"/>
        <v>3</v>
      </c>
      <c r="L38" s="3">
        <f t="shared" si="12"/>
        <v>5</v>
      </c>
      <c r="M38" s="3">
        <f t="shared" si="12"/>
        <v>6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4</v>
      </c>
      <c r="E39" s="3">
        <f t="shared" si="13"/>
        <v>0</v>
      </c>
      <c r="F39" s="3">
        <f t="shared" si="13"/>
        <v>1</v>
      </c>
      <c r="G39" s="3">
        <f t="shared" si="13"/>
        <v>0</v>
      </c>
      <c r="H39" s="3">
        <f t="shared" si="13"/>
        <v>2</v>
      </c>
      <c r="I39" s="3">
        <f t="shared" si="13"/>
        <v>1</v>
      </c>
      <c r="J39" s="3">
        <f t="shared" si="13"/>
        <v>2</v>
      </c>
      <c r="K39" s="3">
        <f t="shared" si="13"/>
        <v>1</v>
      </c>
      <c r="L39" s="3">
        <f t="shared" si="13"/>
        <v>1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-22.727272727272727</v>
      </c>
      <c r="D42" s="9">
        <f t="shared" ref="D42:M42" si="15">100*(2*D36 + 1/2*D37 - 2*D38 + 2.5*D40 + 4*D35 - 4*D39)/SUM(D35:D40)</f>
        <v>-81.818181818181813</v>
      </c>
      <c r="E42" s="9">
        <f t="shared" si="15"/>
        <v>-27.272727272727273</v>
      </c>
      <c r="F42" s="9">
        <f t="shared" si="15"/>
        <v>-40.909090909090907</v>
      </c>
      <c r="G42" s="9">
        <f t="shared" si="15"/>
        <v>-9.0909090909090917</v>
      </c>
      <c r="H42" s="9">
        <f t="shared" si="15"/>
        <v>-13.636363636363637</v>
      </c>
      <c r="I42" s="9">
        <f t="shared" si="15"/>
        <v>-40.909090909090907</v>
      </c>
      <c r="J42" s="9">
        <f t="shared" si="15"/>
        <v>-36.363636363636367</v>
      </c>
      <c r="K42" s="9">
        <f t="shared" si="15"/>
        <v>-13.636363636363637</v>
      </c>
      <c r="L42" s="9">
        <f t="shared" si="15"/>
        <v>-77.272727272727266</v>
      </c>
      <c r="M42" s="9">
        <f t="shared" si="15"/>
        <v>-45.454545454545453</v>
      </c>
      <c r="O42" s="13"/>
    </row>
    <row r="43" spans="2:15" x14ac:dyDescent="0.25">
      <c r="B43" s="10" t="s">
        <v>25</v>
      </c>
      <c r="C43" s="12">
        <f>W21</f>
        <v>145.45454545454547</v>
      </c>
      <c r="D43" s="12">
        <f>W22</f>
        <v>45.454545454545446</v>
      </c>
      <c r="E43" s="12">
        <f>W23</f>
        <v>95.454545454545453</v>
      </c>
      <c r="F43" s="12">
        <f>W24</f>
        <v>90.909090909090907</v>
      </c>
      <c r="G43" s="12">
        <f>W25</f>
        <v>81.818181818181813</v>
      </c>
      <c r="H43" s="12">
        <f>W26</f>
        <v>109.09090909090908</v>
      </c>
      <c r="I43" s="12">
        <f>W27</f>
        <v>122.72727272727273</v>
      </c>
      <c r="J43" s="12">
        <f>W28</f>
        <v>145.45454545454547</v>
      </c>
      <c r="K43" s="12">
        <f>W29</f>
        <v>118.18181818181816</v>
      </c>
      <c r="L43" s="12">
        <f>W30</f>
        <v>104.54545454545455</v>
      </c>
      <c r="M43" s="12">
        <f>W31</f>
        <v>118.18181818181816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122.72727272727275</v>
      </c>
      <c r="D45" s="9">
        <f t="shared" ref="D45:M45" si="16">D42+D43</f>
        <v>-36.363636363636367</v>
      </c>
      <c r="E45" s="9">
        <f t="shared" si="16"/>
        <v>68.181818181818187</v>
      </c>
      <c r="F45" s="9">
        <f t="shared" si="16"/>
        <v>50</v>
      </c>
      <c r="G45" s="9">
        <f t="shared" si="16"/>
        <v>72.72727272727272</v>
      </c>
      <c r="H45" s="9">
        <f t="shared" si="16"/>
        <v>95.454545454545439</v>
      </c>
      <c r="I45" s="9">
        <f t="shared" si="16"/>
        <v>81.818181818181827</v>
      </c>
      <c r="J45" s="9">
        <f t="shared" si="16"/>
        <v>109.09090909090909</v>
      </c>
      <c r="K45" s="9">
        <f t="shared" si="16"/>
        <v>104.54545454545452</v>
      </c>
      <c r="L45" s="9">
        <f t="shared" si="16"/>
        <v>27.27272727272728</v>
      </c>
      <c r="M45" s="9">
        <f t="shared" si="16"/>
        <v>72.727272727272705</v>
      </c>
    </row>
  </sheetData>
  <mergeCells count="9">
    <mergeCell ref="O19:U19"/>
    <mergeCell ref="A1:C1"/>
    <mergeCell ref="C4:M4"/>
    <mergeCell ref="A6:A16"/>
    <mergeCell ref="B33:M33"/>
    <mergeCell ref="B3:M3"/>
    <mergeCell ref="B18:M18"/>
    <mergeCell ref="C19:M19"/>
    <mergeCell ref="A21:A31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35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Single!$E6*Single!C6</f>
        <v>0.25</v>
      </c>
      <c r="D6" s="7">
        <f>Single!$E6*Single!D6</f>
        <v>1</v>
      </c>
      <c r="E6" s="7">
        <f>Single!$E6*Single!E6</f>
        <v>0.25</v>
      </c>
      <c r="F6" s="7">
        <f>Single!$E6*Single!F6</f>
        <v>0.5</v>
      </c>
      <c r="G6" s="7">
        <f>Single!$E6*Single!G6</f>
        <v>0.5</v>
      </c>
      <c r="H6" s="7">
        <f>Single!$E6*Single!H6</f>
        <v>0.25</v>
      </c>
      <c r="I6" s="7">
        <f>Single!$E6*Single!I6</f>
        <v>0.5</v>
      </c>
      <c r="J6" s="7">
        <f>Single!$E6*Single!J6</f>
        <v>1</v>
      </c>
      <c r="K6" s="7">
        <f>Single!$E6*Single!K6</f>
        <v>1</v>
      </c>
      <c r="L6" s="7">
        <f>Single!$E6*Single!L6</f>
        <v>1</v>
      </c>
      <c r="M6" s="7">
        <f>Single!$E6*Single!M6</f>
        <v>0.5</v>
      </c>
    </row>
    <row r="7" spans="1:13" x14ac:dyDescent="0.25">
      <c r="A7" s="23"/>
      <c r="B7" s="6" t="s">
        <v>2</v>
      </c>
      <c r="C7" s="7">
        <f>Single!$E7*Single!C7</f>
        <v>4</v>
      </c>
      <c r="D7" s="7">
        <f>Single!$E7*Single!D7</f>
        <v>1</v>
      </c>
      <c r="E7" s="7">
        <f>Single!$E7*Single!E7</f>
        <v>4</v>
      </c>
      <c r="F7" s="7">
        <f>Single!$E7*Single!F7</f>
        <v>2</v>
      </c>
      <c r="G7" s="7">
        <f>Single!$E7*Single!G7</f>
        <v>2</v>
      </c>
      <c r="H7" s="7">
        <f>Single!$E7*Single!H7</f>
        <v>4</v>
      </c>
      <c r="I7" s="7">
        <f>Single!$E7*Single!I7</f>
        <v>2</v>
      </c>
      <c r="J7" s="7">
        <f>Single!$E7*Single!J7</f>
        <v>2</v>
      </c>
      <c r="K7" s="7">
        <f>Single!$E7*Single!K7</f>
        <v>1</v>
      </c>
      <c r="L7" s="7">
        <f>Single!$E7*Single!L7</f>
        <v>2</v>
      </c>
      <c r="M7" s="7">
        <f>Single!$E7*Single!M7</f>
        <v>2</v>
      </c>
    </row>
    <row r="8" spans="1:13" x14ac:dyDescent="0.25">
      <c r="A8" s="23"/>
      <c r="B8" s="6" t="s">
        <v>3</v>
      </c>
      <c r="C8" s="7">
        <f>Single!$E8*Single!C8</f>
        <v>1</v>
      </c>
      <c r="D8" s="7">
        <f>Single!$E8*Single!D8</f>
        <v>1</v>
      </c>
      <c r="E8" s="7">
        <f>Single!$E8*Single!E8</f>
        <v>0.25</v>
      </c>
      <c r="F8" s="7">
        <f>Single!$E8*Single!F8</f>
        <v>0.25</v>
      </c>
      <c r="G8" s="7">
        <f>Single!$E8*Single!G8</f>
        <v>0.5</v>
      </c>
      <c r="H8" s="7">
        <f>Single!$E8*Single!H8</f>
        <v>1</v>
      </c>
      <c r="I8" s="7">
        <f>Single!$E8*Single!I8</f>
        <v>0.5</v>
      </c>
      <c r="J8" s="7">
        <f>Single!$E8*Single!J8</f>
        <v>1</v>
      </c>
      <c r="K8" s="7">
        <f>Single!$E8*Single!K8</f>
        <v>0.25</v>
      </c>
      <c r="L8" s="7">
        <f>Single!$E8*Single!L8</f>
        <v>0.5</v>
      </c>
      <c r="M8" s="7">
        <f>Single!$E8*Single!M8</f>
        <v>0.5</v>
      </c>
    </row>
    <row r="9" spans="1:13" x14ac:dyDescent="0.25">
      <c r="A9" s="23"/>
      <c r="B9" s="6" t="s">
        <v>4</v>
      </c>
      <c r="C9" s="7">
        <f>Single!$E9*Single!C9</f>
        <v>2</v>
      </c>
      <c r="D9" s="7">
        <f>Single!$E9*Single!D9</f>
        <v>2</v>
      </c>
      <c r="E9" s="7">
        <f>Single!$E9*Single!E9</f>
        <v>4</v>
      </c>
      <c r="F9" s="7">
        <f>Single!$E9*Single!F9</f>
        <v>1</v>
      </c>
      <c r="G9" s="7">
        <f>Single!$E9*Single!G9</f>
        <v>2</v>
      </c>
      <c r="H9" s="7">
        <f>Single!$E9*Single!H9</f>
        <v>1</v>
      </c>
      <c r="I9" s="7">
        <f>Single!$E9*Single!I9</f>
        <v>2</v>
      </c>
      <c r="J9" s="7">
        <f>Single!$E9*Single!J9</f>
        <v>1</v>
      </c>
      <c r="K9" s="7">
        <f>Single!$E9*Single!K9</f>
        <v>2</v>
      </c>
      <c r="L9" s="7">
        <f>Single!$E9*Single!L9</f>
        <v>2</v>
      </c>
      <c r="M9" s="7">
        <f>Single!$E9*Single!M9</f>
        <v>2</v>
      </c>
    </row>
    <row r="10" spans="1:13" x14ac:dyDescent="0.25">
      <c r="A10" s="23"/>
      <c r="B10" s="6" t="s">
        <v>5</v>
      </c>
      <c r="C10" s="7">
        <f>Single!$E10*Single!C10</f>
        <v>0.5</v>
      </c>
      <c r="D10" s="7">
        <f>Single!$E10*Single!D10</f>
        <v>2</v>
      </c>
      <c r="E10" s="7">
        <f>Single!$E10*Single!E10</f>
        <v>1</v>
      </c>
      <c r="F10" s="7">
        <f>Single!$E10*Single!F10</f>
        <v>1</v>
      </c>
      <c r="G10" s="7">
        <f>Single!$E10*Single!G10</f>
        <v>1</v>
      </c>
      <c r="H10" s="7">
        <f>Single!$E10*Single!H10</f>
        <v>2</v>
      </c>
      <c r="I10" s="7">
        <f>Single!$E10*Single!I10</f>
        <v>0.5</v>
      </c>
      <c r="J10" s="7">
        <f>Single!$E10*Single!J10</f>
        <v>1</v>
      </c>
      <c r="K10" s="7">
        <f>Single!$E10*Single!K10</f>
        <v>0.5</v>
      </c>
      <c r="L10" s="7">
        <f>Single!$E10*Single!L10</f>
        <v>1</v>
      </c>
      <c r="M10" s="7">
        <f>Single!$E10*Single!M10</f>
        <v>1</v>
      </c>
    </row>
    <row r="11" spans="1:13" x14ac:dyDescent="0.25">
      <c r="A11" s="23"/>
      <c r="B11" s="6" t="s">
        <v>6</v>
      </c>
      <c r="C11" s="7">
        <f>Single!$E11*Single!C11</f>
        <v>1</v>
      </c>
      <c r="D11" s="7">
        <f>Single!$E11*Single!D11</f>
        <v>2</v>
      </c>
      <c r="E11" s="7">
        <f>Single!$E11*Single!E11</f>
        <v>1</v>
      </c>
      <c r="F11" s="7">
        <f>Single!$E11*Single!F11</f>
        <v>2</v>
      </c>
      <c r="G11" s="7">
        <f>Single!$E11*Single!G11</f>
        <v>0</v>
      </c>
      <c r="H11" s="7">
        <f>Single!$E11*Single!H11</f>
        <v>1</v>
      </c>
      <c r="I11" s="7">
        <f>Single!$E11*Single!I11</f>
        <v>2</v>
      </c>
      <c r="J11" s="7">
        <f>Single!$E11*Single!J11</f>
        <v>0.5</v>
      </c>
      <c r="K11" s="7">
        <f>Single!$E11*Single!K11</f>
        <v>0.5</v>
      </c>
      <c r="L11" s="7">
        <f>Single!$E11*Single!L11</f>
        <v>1</v>
      </c>
      <c r="M11" s="7">
        <f>Single!$E11*Single!M11</f>
        <v>1</v>
      </c>
    </row>
    <row r="12" spans="1:13" x14ac:dyDescent="0.25">
      <c r="A12" s="23"/>
      <c r="B12" s="6" t="s">
        <v>7</v>
      </c>
      <c r="C12" s="7">
        <f>Single!$E12*Single!C12</f>
        <v>2</v>
      </c>
      <c r="D12" s="7">
        <f>Single!$E12*Single!D12</f>
        <v>1</v>
      </c>
      <c r="E12" s="7">
        <f>Single!$E12*Single!E12</f>
        <v>1</v>
      </c>
      <c r="F12" s="7">
        <f>Single!$E12*Single!F12</f>
        <v>2</v>
      </c>
      <c r="G12" s="7">
        <f>Single!$E12*Single!G12</f>
        <v>2</v>
      </c>
      <c r="H12" s="7">
        <f>Single!$E12*Single!H12</f>
        <v>0.5</v>
      </c>
      <c r="I12" s="7">
        <f>Single!$E12*Single!I12</f>
        <v>2</v>
      </c>
      <c r="J12" s="7">
        <f>Single!$E12*Single!J12</f>
        <v>2</v>
      </c>
      <c r="K12" s="7">
        <f>Single!$E12*Single!K12</f>
        <v>0.5</v>
      </c>
      <c r="L12" s="7">
        <f>Single!$E12*Single!L12</f>
        <v>1</v>
      </c>
      <c r="M12" s="7">
        <f>Single!$E12*Single!M12</f>
        <v>0.5</v>
      </c>
    </row>
    <row r="13" spans="1:13" x14ac:dyDescent="0.25">
      <c r="A13" s="23"/>
      <c r="B13" s="6" t="s">
        <v>8</v>
      </c>
      <c r="C13" s="7">
        <f>Single!$E13*Single!C13</f>
        <v>0.5</v>
      </c>
      <c r="D13" s="7">
        <f>Single!$E13*Single!D13</f>
        <v>0.5</v>
      </c>
      <c r="E13" s="7">
        <f>Single!$E13*Single!E13</f>
        <v>0.25</v>
      </c>
      <c r="F13" s="7">
        <f>Single!$E13*Single!F13</f>
        <v>1</v>
      </c>
      <c r="G13" s="7">
        <f>Single!$E13*Single!G13</f>
        <v>0.5</v>
      </c>
      <c r="H13" s="7">
        <f>Single!$E13*Single!H13</f>
        <v>0.5</v>
      </c>
      <c r="I13" s="7">
        <f>Single!$E13*Single!I13</f>
        <v>0.25</v>
      </c>
      <c r="J13" s="7">
        <f>Single!$E13*Single!J13</f>
        <v>0.5</v>
      </c>
      <c r="K13" s="7">
        <f>Single!$E13*Single!K13</f>
        <v>1</v>
      </c>
      <c r="L13" s="7">
        <f>Single!$E13*Single!L13</f>
        <v>1</v>
      </c>
      <c r="M13" s="7">
        <f>Single!$E13*Single!M13</f>
        <v>1</v>
      </c>
    </row>
    <row r="14" spans="1:13" x14ac:dyDescent="0.25">
      <c r="A14" s="23"/>
      <c r="B14" s="6" t="s">
        <v>9</v>
      </c>
      <c r="C14" s="7">
        <f>Single!$E14*Single!C14</f>
        <v>1</v>
      </c>
      <c r="D14" s="7">
        <f>Single!$E14*Single!D14</f>
        <v>2</v>
      </c>
      <c r="E14" s="7">
        <f>Single!$E14*Single!E14</f>
        <v>4</v>
      </c>
      <c r="F14" s="7">
        <f>Single!$E14*Single!F14</f>
        <v>2</v>
      </c>
      <c r="G14" s="7">
        <f>Single!$E14*Single!G14</f>
        <v>2</v>
      </c>
      <c r="H14" s="7">
        <f>Single!$E14*Single!H14</f>
        <v>1</v>
      </c>
      <c r="I14" s="7">
        <f>Single!$E14*Single!I14</f>
        <v>4</v>
      </c>
      <c r="J14" s="7">
        <f>Single!$E14*Single!J14</f>
        <v>1</v>
      </c>
      <c r="K14" s="7">
        <f>Single!$E14*Single!K14</f>
        <v>4</v>
      </c>
      <c r="L14" s="7">
        <f>Single!$E14*Single!L14</f>
        <v>2</v>
      </c>
      <c r="M14" s="7">
        <f>Single!$E14*Single!M14</f>
        <v>2</v>
      </c>
    </row>
    <row r="15" spans="1:13" x14ac:dyDescent="0.25">
      <c r="A15" s="23"/>
      <c r="B15" s="6" t="s">
        <v>10</v>
      </c>
      <c r="C15" s="7">
        <f>Single!$E15*Single!C15</f>
        <v>1</v>
      </c>
      <c r="D15" s="7">
        <f>Single!$E15*Single!D15</f>
        <v>1</v>
      </c>
      <c r="E15" s="7">
        <f>Single!$E15*Single!E15</f>
        <v>1</v>
      </c>
      <c r="F15" s="7">
        <f>Single!$E15*Single!F15</f>
        <v>0.5</v>
      </c>
      <c r="G15" s="7">
        <f>Single!$E15*Single!G15</f>
        <v>1</v>
      </c>
      <c r="H15" s="7">
        <f>Single!$E15*Single!H15</f>
        <v>1</v>
      </c>
      <c r="I15" s="7">
        <f>Single!$E15*Single!I15</f>
        <v>1</v>
      </c>
      <c r="J15" s="7">
        <f>Single!$E15*Single!J15</f>
        <v>1</v>
      </c>
      <c r="K15" s="7">
        <f>Single!$E15*Single!K15</f>
        <v>1</v>
      </c>
      <c r="L15" s="7">
        <f>Single!$E15*Single!L15</f>
        <v>0.5</v>
      </c>
      <c r="M15" s="7">
        <f>Single!$E15*Single!M15</f>
        <v>2</v>
      </c>
    </row>
    <row r="16" spans="1:13" x14ac:dyDescent="0.25">
      <c r="A16" s="23"/>
      <c r="B16" s="6" t="s">
        <v>11</v>
      </c>
      <c r="C16" s="7">
        <f>Single!$E16*Single!C16</f>
        <v>1</v>
      </c>
      <c r="D16" s="7">
        <f>Single!$E16*Single!D16</f>
        <v>1</v>
      </c>
      <c r="E16" s="7">
        <f>Single!$E16*Single!E16</f>
        <v>1</v>
      </c>
      <c r="F16" s="7">
        <f>Single!$E16*Single!F16</f>
        <v>1</v>
      </c>
      <c r="G16" s="7">
        <f>Single!$E16*Single!G16</f>
        <v>1</v>
      </c>
      <c r="H16" s="7">
        <f>Single!$E16*Single!H16</f>
        <v>1</v>
      </c>
      <c r="I16" s="7">
        <f>Single!$E16*Single!I16</f>
        <v>0.5</v>
      </c>
      <c r="J16" s="7">
        <f>Single!$E16*Single!J16</f>
        <v>1</v>
      </c>
      <c r="K16" s="7">
        <f>Single!$E16*Single!K16</f>
        <v>2</v>
      </c>
      <c r="L16" s="7">
        <f>Single!$E16*Single!L16</f>
        <v>2</v>
      </c>
      <c r="M16" s="7">
        <f>Single!$E16*Single!M16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MAX(Single!C$8,Single!C6)</f>
        <v>2</v>
      </c>
      <c r="D21" s="7">
        <f>MAX(Single!D$8,Single!D6)</f>
        <v>2</v>
      </c>
      <c r="E21" s="7">
        <f>MAX(Single!E$8,Single!E6)</f>
        <v>0.5</v>
      </c>
      <c r="F21" s="7">
        <f>MAX(Single!F$8,Single!F6)</f>
        <v>1</v>
      </c>
      <c r="G21" s="7">
        <f>MAX(Single!G$8,Single!G6)</f>
        <v>1</v>
      </c>
      <c r="H21" s="7">
        <f>MAX(Single!H$8,Single!H6)</f>
        <v>2</v>
      </c>
      <c r="I21" s="7">
        <f>MAX(Single!I$8,Single!I6)</f>
        <v>1</v>
      </c>
      <c r="J21" s="7">
        <f>MAX(Single!J$8,Single!J6)</f>
        <v>2</v>
      </c>
      <c r="K21" s="7">
        <f>MAX(Single!K$8,Single!K6)</f>
        <v>2</v>
      </c>
      <c r="L21" s="7">
        <f>MAX(Single!L$8,Single!L6)</f>
        <v>2</v>
      </c>
      <c r="M21" s="7">
        <f>MAX(Single!M$8,Single!M6)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4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109.09090909090908</v>
      </c>
    </row>
    <row r="22" spans="1:23" x14ac:dyDescent="0.25">
      <c r="A22" s="23"/>
      <c r="B22" s="6" t="s">
        <v>2</v>
      </c>
      <c r="C22" s="7">
        <f>MAX(Single!C$8,Single!C7)</f>
        <v>2</v>
      </c>
      <c r="D22" s="7">
        <f>MAX(Single!D$8,Single!D7)</f>
        <v>2</v>
      </c>
      <c r="E22" s="7">
        <f>MAX(Single!E$8,Single!E7)</f>
        <v>2</v>
      </c>
      <c r="F22" s="7">
        <f>MAX(Single!F$8,Single!F7)</f>
        <v>1</v>
      </c>
      <c r="G22" s="7">
        <f>MAX(Single!G$8,Single!G7)</f>
        <v>1</v>
      </c>
      <c r="H22" s="7">
        <f>MAX(Single!H$8,Single!H7)</f>
        <v>2</v>
      </c>
      <c r="I22" s="7">
        <f>MAX(Single!I$8,Single!I7)</f>
        <v>1</v>
      </c>
      <c r="J22" s="7">
        <f>MAX(Single!J$8,Single!J7)</f>
        <v>2</v>
      </c>
      <c r="K22" s="7">
        <f>MAX(Single!K$8,Single!K7)</f>
        <v>0.5</v>
      </c>
      <c r="L22" s="7">
        <f>MAX(Single!L$8,Single!L7)</f>
        <v>1</v>
      </c>
      <c r="M22" s="7">
        <f>MAX(Single!M$8,Single!M7)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5</v>
      </c>
      <c r="S22" s="2">
        <f t="shared" si="2"/>
        <v>5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95.454545454545453</v>
      </c>
    </row>
    <row r="23" spans="1:23" x14ac:dyDescent="0.25">
      <c r="A23" s="23"/>
      <c r="B23" s="6" t="s">
        <v>3</v>
      </c>
      <c r="C23" s="7">
        <f>MAX(Single!C$8,Single!C8)</f>
        <v>2</v>
      </c>
      <c r="D23" s="7">
        <f>MAX(Single!D$8,Single!D8)</f>
        <v>2</v>
      </c>
      <c r="E23" s="7">
        <f>MAX(Single!E$8,Single!E8)</f>
        <v>0.5</v>
      </c>
      <c r="F23" s="7">
        <f>MAX(Single!F$8,Single!F8)</f>
        <v>0.5</v>
      </c>
      <c r="G23" s="7">
        <f>MAX(Single!G$8,Single!G8)</f>
        <v>1</v>
      </c>
      <c r="H23" s="7">
        <f>MAX(Single!H$8,Single!H8)</f>
        <v>2</v>
      </c>
      <c r="I23" s="7">
        <f>MAX(Single!I$8,Single!I8)</f>
        <v>1</v>
      </c>
      <c r="J23" s="7">
        <f>MAX(Single!J$8,Single!J8)</f>
        <v>2</v>
      </c>
      <c r="K23" s="7">
        <f>MAX(Single!K$8,Single!K8)</f>
        <v>0.5</v>
      </c>
      <c r="L23" s="7">
        <f>MAX(Single!L$8,Single!L8)</f>
        <v>1</v>
      </c>
      <c r="M23" s="7">
        <f>MAX(Single!M$8,Single!M8)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3</v>
      </c>
      <c r="R23" s="2">
        <f t="shared" si="1"/>
        <v>4</v>
      </c>
      <c r="S23" s="2">
        <f t="shared" si="2"/>
        <v>4</v>
      </c>
      <c r="T23" s="2">
        <f t="shared" si="5"/>
        <v>0</v>
      </c>
      <c r="U23" s="2">
        <f t="shared" si="6"/>
        <v>0</v>
      </c>
      <c r="W23" s="11">
        <f t="shared" si="7"/>
        <v>36.363636363636367</v>
      </c>
    </row>
    <row r="24" spans="1:23" x14ac:dyDescent="0.25">
      <c r="A24" s="23"/>
      <c r="B24" s="6" t="s">
        <v>4</v>
      </c>
      <c r="C24" s="7">
        <f>MAX(Single!C$8,Single!C9)</f>
        <v>2</v>
      </c>
      <c r="D24" s="7">
        <f>MAX(Single!D$8,Single!D9)</f>
        <v>2</v>
      </c>
      <c r="E24" s="7">
        <f>MAX(Single!E$8,Single!E9)</f>
        <v>2</v>
      </c>
      <c r="F24" s="7">
        <f>MAX(Single!F$8,Single!F9)</f>
        <v>0.5</v>
      </c>
      <c r="G24" s="7">
        <f>MAX(Single!G$8,Single!G9)</f>
        <v>1</v>
      </c>
      <c r="H24" s="7">
        <f>MAX(Single!H$8,Single!H9)</f>
        <v>2</v>
      </c>
      <c r="I24" s="7">
        <f>MAX(Single!I$8,Single!I9)</f>
        <v>1</v>
      </c>
      <c r="J24" s="7">
        <f>MAX(Single!J$8,Single!J9)</f>
        <v>2</v>
      </c>
      <c r="K24" s="7">
        <f>MAX(Single!K$8,Single!K9)</f>
        <v>1</v>
      </c>
      <c r="L24" s="7">
        <f>MAX(Single!L$8,Single!L9)</f>
        <v>1</v>
      </c>
      <c r="M24" s="7">
        <f>MAX(Single!M$8,Single!M9)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5</v>
      </c>
      <c r="S24" s="2">
        <f t="shared" si="2"/>
        <v>5</v>
      </c>
      <c r="T24" s="2">
        <f t="shared" si="5"/>
        <v>0</v>
      </c>
      <c r="U24" s="2">
        <f t="shared" si="6"/>
        <v>0</v>
      </c>
      <c r="W24" s="11">
        <f t="shared" si="7"/>
        <v>95.454545454545453</v>
      </c>
    </row>
    <row r="25" spans="1:23" x14ac:dyDescent="0.25">
      <c r="A25" s="23"/>
      <c r="B25" s="6" t="s">
        <v>5</v>
      </c>
      <c r="C25" s="7">
        <f>MAX(Single!C$8,Single!C10)</f>
        <v>2</v>
      </c>
      <c r="D25" s="7">
        <f>MAX(Single!D$8,Single!D10)</f>
        <v>2</v>
      </c>
      <c r="E25" s="7">
        <f>MAX(Single!E$8,Single!E10)</f>
        <v>1</v>
      </c>
      <c r="F25" s="7">
        <f>MAX(Single!F$8,Single!F10)</f>
        <v>1</v>
      </c>
      <c r="G25" s="7">
        <f>MAX(Single!G$8,Single!G10)</f>
        <v>1</v>
      </c>
      <c r="H25" s="7">
        <f>MAX(Single!H$8,Single!H10)</f>
        <v>2</v>
      </c>
      <c r="I25" s="7">
        <f>MAX(Single!I$8,Single!I10)</f>
        <v>1</v>
      </c>
      <c r="J25" s="7">
        <f>MAX(Single!J$8,Single!J10)</f>
        <v>2</v>
      </c>
      <c r="K25" s="7">
        <f>MAX(Single!K$8,Single!K10)</f>
        <v>0.5</v>
      </c>
      <c r="L25" s="7">
        <f>MAX(Single!L$8,Single!L10)</f>
        <v>1</v>
      </c>
      <c r="M25" s="7">
        <f>MAX(Single!M$8,Single!M10)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MAX(Single!C$8,Single!C11)</f>
        <v>2</v>
      </c>
      <c r="D26" s="7">
        <f>MAX(Single!D$8,Single!D11)</f>
        <v>2</v>
      </c>
      <c r="E26" s="7">
        <f>MAX(Single!E$8,Single!E11)</f>
        <v>1</v>
      </c>
      <c r="F26" s="7">
        <f>MAX(Single!F$8,Single!F11)</f>
        <v>2</v>
      </c>
      <c r="G26" s="7">
        <f>MAX(Single!G$8,Single!G11)</f>
        <v>1</v>
      </c>
      <c r="H26" s="7">
        <f>MAX(Single!H$8,Single!H11)</f>
        <v>2</v>
      </c>
      <c r="I26" s="7">
        <f>MAX(Single!I$8,Single!I11)</f>
        <v>2</v>
      </c>
      <c r="J26" s="7">
        <f>MAX(Single!J$8,Single!J11)</f>
        <v>2</v>
      </c>
      <c r="K26" s="7">
        <f>MAX(Single!K$8,Single!K11)</f>
        <v>0.5</v>
      </c>
      <c r="L26" s="7">
        <f>MAX(Single!L$8,Single!L11)</f>
        <v>1</v>
      </c>
      <c r="M26" s="7">
        <f>MAX(Single!M$8,Single!M11)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MAX(Single!C$8,Single!C12)</f>
        <v>2</v>
      </c>
      <c r="D27" s="7">
        <f>MAX(Single!D$8,Single!D12)</f>
        <v>2</v>
      </c>
      <c r="E27" s="7">
        <f>MAX(Single!E$8,Single!E12)</f>
        <v>1</v>
      </c>
      <c r="F27" s="7">
        <f>MAX(Single!F$8,Single!F12)</f>
        <v>2</v>
      </c>
      <c r="G27" s="7">
        <f>MAX(Single!G$8,Single!G12)</f>
        <v>2</v>
      </c>
      <c r="H27" s="7">
        <f>MAX(Single!H$8,Single!H12)</f>
        <v>2</v>
      </c>
      <c r="I27" s="7">
        <f>MAX(Single!I$8,Single!I12)</f>
        <v>2</v>
      </c>
      <c r="J27" s="7">
        <f>MAX(Single!J$8,Single!J12)</f>
        <v>2</v>
      </c>
      <c r="K27" s="7">
        <f>MAX(Single!K$8,Single!K12)</f>
        <v>0.5</v>
      </c>
      <c r="L27" s="7">
        <f>MAX(Single!L$8,Single!L12)</f>
        <v>1</v>
      </c>
      <c r="M27" s="7">
        <f>MAX(Single!M$8,Single!M12)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MAX(Single!C$8,Single!C13)</f>
        <v>2</v>
      </c>
      <c r="D28" s="7">
        <f>MAX(Single!D$8,Single!D13)</f>
        <v>2</v>
      </c>
      <c r="E28" s="7">
        <f>MAX(Single!E$8,Single!E13)</f>
        <v>0.5</v>
      </c>
      <c r="F28" s="7">
        <f>MAX(Single!F$8,Single!F13)</f>
        <v>2</v>
      </c>
      <c r="G28" s="7">
        <f>MAX(Single!G$8,Single!G13)</f>
        <v>1</v>
      </c>
      <c r="H28" s="7">
        <f>MAX(Single!H$8,Single!H13)</f>
        <v>2</v>
      </c>
      <c r="I28" s="7">
        <f>MAX(Single!I$8,Single!I13)</f>
        <v>1</v>
      </c>
      <c r="J28" s="7">
        <f>MAX(Single!J$8,Single!J13)</f>
        <v>2</v>
      </c>
      <c r="K28" s="7">
        <f>MAX(Single!K$8,Single!K13)</f>
        <v>2</v>
      </c>
      <c r="L28" s="7">
        <f>MAX(Single!L$8,Single!L13)</f>
        <v>2</v>
      </c>
      <c r="M28" s="7">
        <f>MAX(Single!M$8,Single!M13)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2</v>
      </c>
      <c r="S28" s="2">
        <f t="shared" si="2"/>
        <v>8</v>
      </c>
      <c r="T28" s="2">
        <f t="shared" si="5"/>
        <v>0</v>
      </c>
      <c r="U28" s="2">
        <f t="shared" si="6"/>
        <v>0</v>
      </c>
      <c r="W28" s="11">
        <f t="shared" si="7"/>
        <v>136.36363636363637</v>
      </c>
    </row>
    <row r="29" spans="1:23" x14ac:dyDescent="0.25">
      <c r="A29" s="23"/>
      <c r="B29" s="6" t="s">
        <v>9</v>
      </c>
      <c r="C29" s="7">
        <f>MAX(Single!C$8,Single!C14)</f>
        <v>2</v>
      </c>
      <c r="D29" s="7">
        <f>MAX(Single!D$8,Single!D14)</f>
        <v>2</v>
      </c>
      <c r="E29" s="7">
        <f>MAX(Single!E$8,Single!E14)</f>
        <v>2</v>
      </c>
      <c r="F29" s="7">
        <f>MAX(Single!F$8,Single!F14)</f>
        <v>1</v>
      </c>
      <c r="G29" s="7">
        <f>MAX(Single!G$8,Single!G14)</f>
        <v>1</v>
      </c>
      <c r="H29" s="7">
        <f>MAX(Single!H$8,Single!H14)</f>
        <v>2</v>
      </c>
      <c r="I29" s="7">
        <f>MAX(Single!I$8,Single!I14)</f>
        <v>2</v>
      </c>
      <c r="J29" s="7">
        <f>MAX(Single!J$8,Single!J14)</f>
        <v>2</v>
      </c>
      <c r="K29" s="7">
        <f>MAX(Single!K$8,Single!K14)</f>
        <v>2</v>
      </c>
      <c r="L29" s="7">
        <f>MAX(Single!L$8,Single!L14)</f>
        <v>1</v>
      </c>
      <c r="M29" s="7">
        <f>MAX(Single!M$8,Single!M14)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0</v>
      </c>
      <c r="R29" s="2">
        <f t="shared" si="1"/>
        <v>4</v>
      </c>
      <c r="S29" s="2">
        <f t="shared" si="2"/>
        <v>7</v>
      </c>
      <c r="T29" s="2">
        <f t="shared" si="5"/>
        <v>0</v>
      </c>
      <c r="U29" s="2">
        <f t="shared" si="6"/>
        <v>0</v>
      </c>
      <c r="W29" s="11">
        <f t="shared" si="7"/>
        <v>145.45454545454547</v>
      </c>
    </row>
    <row r="30" spans="1:23" x14ac:dyDescent="0.25">
      <c r="A30" s="23"/>
      <c r="B30" s="6" t="s">
        <v>10</v>
      </c>
      <c r="C30" s="7">
        <f>MAX(Single!C$8,Single!C15)</f>
        <v>2</v>
      </c>
      <c r="D30" s="7">
        <f>MAX(Single!D$8,Single!D15)</f>
        <v>2</v>
      </c>
      <c r="E30" s="7">
        <f>MAX(Single!E$8,Single!E15)</f>
        <v>1</v>
      </c>
      <c r="F30" s="7">
        <f>MAX(Single!F$8,Single!F15)</f>
        <v>0.5</v>
      </c>
      <c r="G30" s="7">
        <f>MAX(Single!G$8,Single!G15)</f>
        <v>1</v>
      </c>
      <c r="H30" s="7">
        <f>MAX(Single!H$8,Single!H15)</f>
        <v>2</v>
      </c>
      <c r="I30" s="7">
        <f>MAX(Single!I$8,Single!I15)</f>
        <v>1</v>
      </c>
      <c r="J30" s="7">
        <f>MAX(Single!J$8,Single!J15)</f>
        <v>2</v>
      </c>
      <c r="K30" s="7">
        <f>MAX(Single!K$8,Single!K15)</f>
        <v>1</v>
      </c>
      <c r="L30" s="7">
        <f>MAX(Single!L$8,Single!L15)</f>
        <v>1</v>
      </c>
      <c r="M30" s="7">
        <f>MAX(Single!M$8,Single!M15)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1</v>
      </c>
      <c r="R30" s="2">
        <f t="shared" si="1"/>
        <v>5</v>
      </c>
      <c r="S30" s="2">
        <f t="shared" si="2"/>
        <v>5</v>
      </c>
      <c r="T30" s="2">
        <f t="shared" si="5"/>
        <v>0</v>
      </c>
      <c r="U30" s="2">
        <f t="shared" si="6"/>
        <v>0</v>
      </c>
      <c r="W30" s="11">
        <f t="shared" si="7"/>
        <v>95.454545454545453</v>
      </c>
    </row>
    <row r="31" spans="1:23" x14ac:dyDescent="0.25">
      <c r="A31" s="23"/>
      <c r="B31" s="6" t="s">
        <v>11</v>
      </c>
      <c r="C31" s="7">
        <f>MAX(Single!C$8,Single!C16)</f>
        <v>2</v>
      </c>
      <c r="D31" s="7">
        <f>MAX(Single!D$8,Single!D16)</f>
        <v>2</v>
      </c>
      <c r="E31" s="7">
        <f>MAX(Single!E$8,Single!E16)</f>
        <v>1</v>
      </c>
      <c r="F31" s="7">
        <f>MAX(Single!F$8,Single!F16)</f>
        <v>1</v>
      </c>
      <c r="G31" s="7">
        <f>MAX(Single!G$8,Single!G16)</f>
        <v>1</v>
      </c>
      <c r="H31" s="7">
        <f>MAX(Single!H$8,Single!H16)</f>
        <v>2</v>
      </c>
      <c r="I31" s="7">
        <f>MAX(Single!I$8,Single!I16)</f>
        <v>1</v>
      </c>
      <c r="J31" s="7">
        <f>MAX(Single!J$8,Single!J16)</f>
        <v>2</v>
      </c>
      <c r="K31" s="7">
        <f>MAX(Single!K$8,Single!K16)</f>
        <v>2</v>
      </c>
      <c r="L31" s="7">
        <f>MAX(Single!L$8,Single!L16)</f>
        <v>2</v>
      </c>
      <c r="M31" s="7">
        <f>MAX(Single!M$8,Single!M16)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5</v>
      </c>
      <c r="S31" s="2">
        <f t="shared" si="2"/>
        <v>6</v>
      </c>
      <c r="T31" s="2">
        <f t="shared" si="5"/>
        <v>0</v>
      </c>
      <c r="U31" s="2">
        <f t="shared" si="6"/>
        <v>0</v>
      </c>
      <c r="W31" s="11">
        <f t="shared" si="7"/>
        <v>131.81818181818181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3</v>
      </c>
      <c r="F35" s="3">
        <f t="shared" si="9"/>
        <v>1</v>
      </c>
      <c r="G35" s="3">
        <f t="shared" si="9"/>
        <v>0</v>
      </c>
      <c r="H35" s="3">
        <f t="shared" si="9"/>
        <v>1</v>
      </c>
      <c r="I35" s="3">
        <f t="shared" si="9"/>
        <v>1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2</v>
      </c>
      <c r="D36" s="3">
        <f t="shared" ref="D36:M36" si="10">COUNTIF(D6:D16,1/2)</f>
        <v>1</v>
      </c>
      <c r="E36" s="3">
        <f t="shared" si="10"/>
        <v>0</v>
      </c>
      <c r="F36" s="3">
        <f t="shared" si="10"/>
        <v>2</v>
      </c>
      <c r="G36" s="3">
        <f t="shared" si="10"/>
        <v>3</v>
      </c>
      <c r="H36" s="3">
        <f t="shared" si="10"/>
        <v>2</v>
      </c>
      <c r="I36" s="3">
        <f t="shared" si="10"/>
        <v>4</v>
      </c>
      <c r="J36" s="3">
        <f t="shared" si="10"/>
        <v>2</v>
      </c>
      <c r="K36" s="3">
        <f t="shared" si="10"/>
        <v>3</v>
      </c>
      <c r="L36" s="3">
        <f t="shared" si="10"/>
        <v>2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5</v>
      </c>
      <c r="D37" s="3">
        <f t="shared" ref="D37:M37" si="11">COUNTIF(D6:D16,1)</f>
        <v>6</v>
      </c>
      <c r="E37" s="3">
        <f t="shared" si="11"/>
        <v>5</v>
      </c>
      <c r="F37" s="3">
        <f t="shared" si="11"/>
        <v>4</v>
      </c>
      <c r="G37" s="3">
        <f t="shared" si="11"/>
        <v>3</v>
      </c>
      <c r="H37" s="3">
        <f t="shared" si="11"/>
        <v>6</v>
      </c>
      <c r="I37" s="3">
        <f t="shared" si="11"/>
        <v>1</v>
      </c>
      <c r="J37" s="3">
        <f t="shared" si="11"/>
        <v>7</v>
      </c>
      <c r="K37" s="3">
        <f t="shared" si="11"/>
        <v>4</v>
      </c>
      <c r="L37" s="3">
        <f t="shared" si="11"/>
        <v>5</v>
      </c>
      <c r="M37" s="3">
        <f t="shared" si="11"/>
        <v>3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4</v>
      </c>
      <c r="E38" s="3">
        <f t="shared" si="12"/>
        <v>0</v>
      </c>
      <c r="F38" s="3">
        <f t="shared" si="12"/>
        <v>4</v>
      </c>
      <c r="G38" s="3">
        <f t="shared" si="12"/>
        <v>4</v>
      </c>
      <c r="H38" s="3">
        <f t="shared" si="12"/>
        <v>1</v>
      </c>
      <c r="I38" s="3">
        <f t="shared" si="12"/>
        <v>4</v>
      </c>
      <c r="J38" s="3">
        <f t="shared" si="12"/>
        <v>2</v>
      </c>
      <c r="K38" s="3">
        <f t="shared" si="12"/>
        <v>2</v>
      </c>
      <c r="L38" s="3">
        <f t="shared" si="12"/>
        <v>4</v>
      </c>
      <c r="M38" s="3">
        <f t="shared" si="12"/>
        <v>4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0</v>
      </c>
      <c r="E39" s="3">
        <f t="shared" si="13"/>
        <v>3</v>
      </c>
      <c r="F39" s="3">
        <f t="shared" si="13"/>
        <v>0</v>
      </c>
      <c r="G39" s="3">
        <f t="shared" si="13"/>
        <v>0</v>
      </c>
      <c r="H39" s="3">
        <f t="shared" si="13"/>
        <v>1</v>
      </c>
      <c r="I39" s="3">
        <f t="shared" si="13"/>
        <v>1</v>
      </c>
      <c r="J39" s="3">
        <f t="shared" si="13"/>
        <v>0</v>
      </c>
      <c r="K39" s="3">
        <f t="shared" si="13"/>
        <v>1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22.727272727272727</v>
      </c>
      <c r="D42" s="9">
        <f t="shared" ref="D42:M42" si="15">100*(2*D36 + 1/2*D37 - 2*D38 + 2.5*D40 + 4*D35 - 4*D39)/SUM(D35:D40)</f>
        <v>-27.272727272727273</v>
      </c>
      <c r="E42" s="9">
        <f t="shared" si="15"/>
        <v>22.727272727272727</v>
      </c>
      <c r="F42" s="9">
        <f t="shared" si="15"/>
        <v>18.181818181818183</v>
      </c>
      <c r="G42" s="9">
        <f t="shared" si="15"/>
        <v>18.181818181818183</v>
      </c>
      <c r="H42" s="9">
        <f t="shared" si="15"/>
        <v>45.454545454545453</v>
      </c>
      <c r="I42" s="9">
        <f t="shared" si="15"/>
        <v>4.5454545454545459</v>
      </c>
      <c r="J42" s="9">
        <f t="shared" si="15"/>
        <v>31.818181818181817</v>
      </c>
      <c r="K42" s="9">
        <f t="shared" si="15"/>
        <v>36.363636363636367</v>
      </c>
      <c r="L42" s="9">
        <f t="shared" si="15"/>
        <v>-13.636363636363637</v>
      </c>
      <c r="M42" s="9">
        <f t="shared" si="15"/>
        <v>13.636363636363637</v>
      </c>
      <c r="O42" s="13"/>
    </row>
    <row r="43" spans="2:15" x14ac:dyDescent="0.25">
      <c r="B43" s="10" t="s">
        <v>25</v>
      </c>
      <c r="C43" s="12">
        <f>W21</f>
        <v>109.09090909090908</v>
      </c>
      <c r="D43" s="12">
        <f>W22</f>
        <v>95.454545454545453</v>
      </c>
      <c r="E43" s="12">
        <f>W23</f>
        <v>36.363636363636367</v>
      </c>
      <c r="F43" s="12">
        <f>W24</f>
        <v>95.454545454545453</v>
      </c>
      <c r="G43" s="12">
        <f>W25</f>
        <v>81.818181818181813</v>
      </c>
      <c r="H43" s="12">
        <f>W26</f>
        <v>109.09090909090908</v>
      </c>
      <c r="I43" s="12">
        <f>W27</f>
        <v>122.72727272727273</v>
      </c>
      <c r="J43" s="12">
        <f>W28</f>
        <v>136.36363636363637</v>
      </c>
      <c r="K43" s="12">
        <f>W29</f>
        <v>145.45454545454547</v>
      </c>
      <c r="L43" s="12">
        <f>W30</f>
        <v>95.454545454545453</v>
      </c>
      <c r="M43" s="12">
        <f>W31</f>
        <v>131.81818181818181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131.81818181818181</v>
      </c>
      <c r="D45" s="9">
        <f t="shared" ref="D45:M45" si="16">D42+D43</f>
        <v>68.181818181818187</v>
      </c>
      <c r="E45" s="9">
        <f t="shared" si="16"/>
        <v>59.090909090909093</v>
      </c>
      <c r="F45" s="9">
        <f t="shared" si="16"/>
        <v>113.63636363636364</v>
      </c>
      <c r="G45" s="9">
        <f t="shared" si="16"/>
        <v>100</v>
      </c>
      <c r="H45" s="9">
        <f t="shared" si="16"/>
        <v>154.54545454545453</v>
      </c>
      <c r="I45" s="9">
        <f t="shared" si="16"/>
        <v>127.27272727272728</v>
      </c>
      <c r="J45" s="9">
        <f t="shared" si="16"/>
        <v>168.18181818181819</v>
      </c>
      <c r="K45" s="9">
        <f t="shared" si="16"/>
        <v>181.81818181818184</v>
      </c>
      <c r="L45" s="9">
        <f t="shared" si="16"/>
        <v>81.818181818181813</v>
      </c>
      <c r="M45" s="9">
        <f t="shared" si="16"/>
        <v>145.45454545454544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36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Single!$F6*Single!C6</f>
        <v>0.5</v>
      </c>
      <c r="D6" s="7">
        <f>Single!$F6*Single!D6</f>
        <v>2</v>
      </c>
      <c r="E6" s="7">
        <f>Single!$F6*Single!E6</f>
        <v>0.5</v>
      </c>
      <c r="F6" s="7">
        <f>Single!$F6*Single!F6</f>
        <v>1</v>
      </c>
      <c r="G6" s="7">
        <f>Single!$F6*Single!G6</f>
        <v>1</v>
      </c>
      <c r="H6" s="7">
        <f>Single!$F6*Single!H6</f>
        <v>0.5</v>
      </c>
      <c r="I6" s="7">
        <f>Single!$F6*Single!I6</f>
        <v>1</v>
      </c>
      <c r="J6" s="7">
        <f>Single!$F6*Single!J6</f>
        <v>2</v>
      </c>
      <c r="K6" s="7">
        <f>Single!$F6*Single!K6</f>
        <v>2</v>
      </c>
      <c r="L6" s="7">
        <f>Single!$F6*Single!L6</f>
        <v>2</v>
      </c>
      <c r="M6" s="7">
        <f>Single!$F6*Single!M6</f>
        <v>1</v>
      </c>
    </row>
    <row r="7" spans="1:13" x14ac:dyDescent="0.25">
      <c r="A7" s="23"/>
      <c r="B7" s="6" t="s">
        <v>2</v>
      </c>
      <c r="C7" s="7">
        <f>Single!$F7*Single!C7</f>
        <v>2</v>
      </c>
      <c r="D7" s="7">
        <f>Single!$F7*Single!D7</f>
        <v>0.5</v>
      </c>
      <c r="E7" s="7">
        <f>Single!$F7*Single!E7</f>
        <v>2</v>
      </c>
      <c r="F7" s="7">
        <f>Single!$F7*Single!F7</f>
        <v>1</v>
      </c>
      <c r="G7" s="7">
        <f>Single!$F7*Single!G7</f>
        <v>1</v>
      </c>
      <c r="H7" s="7">
        <f>Single!$F7*Single!H7</f>
        <v>2</v>
      </c>
      <c r="I7" s="7">
        <f>Single!$F7*Single!I7</f>
        <v>1</v>
      </c>
      <c r="J7" s="7">
        <f>Single!$F7*Single!J7</f>
        <v>1</v>
      </c>
      <c r="K7" s="7">
        <f>Single!$F7*Single!K7</f>
        <v>0.5</v>
      </c>
      <c r="L7" s="7">
        <f>Single!$F7*Single!L7</f>
        <v>1</v>
      </c>
      <c r="M7" s="7">
        <f>Single!$F7*Single!M7</f>
        <v>1</v>
      </c>
    </row>
    <row r="8" spans="1:13" x14ac:dyDescent="0.25">
      <c r="A8" s="23"/>
      <c r="B8" s="6" t="s">
        <v>3</v>
      </c>
      <c r="C8" s="7">
        <f>Single!$F8*Single!C8</f>
        <v>1</v>
      </c>
      <c r="D8" s="7">
        <f>Single!$F8*Single!D8</f>
        <v>1</v>
      </c>
      <c r="E8" s="7">
        <f>Single!$F8*Single!E8</f>
        <v>0.25</v>
      </c>
      <c r="F8" s="7">
        <f>Single!$F8*Single!F8</f>
        <v>0.25</v>
      </c>
      <c r="G8" s="7">
        <f>Single!$F8*Single!G8</f>
        <v>0.5</v>
      </c>
      <c r="H8" s="7">
        <f>Single!$F8*Single!H8</f>
        <v>1</v>
      </c>
      <c r="I8" s="7">
        <f>Single!$F8*Single!I8</f>
        <v>0.5</v>
      </c>
      <c r="J8" s="7">
        <f>Single!$F8*Single!J8</f>
        <v>1</v>
      </c>
      <c r="K8" s="7">
        <f>Single!$F8*Single!K8</f>
        <v>0.25</v>
      </c>
      <c r="L8" s="7">
        <f>Single!$F8*Single!L8</f>
        <v>0.5</v>
      </c>
      <c r="M8" s="7">
        <f>Single!$F8*Single!M8</f>
        <v>0.5</v>
      </c>
    </row>
    <row r="9" spans="1:13" x14ac:dyDescent="0.25">
      <c r="A9" s="23"/>
      <c r="B9" s="6" t="s">
        <v>4</v>
      </c>
      <c r="C9" s="7">
        <f>Single!$F9*Single!C9</f>
        <v>0.5</v>
      </c>
      <c r="D9" s="7">
        <f>Single!$F9*Single!D9</f>
        <v>0.5</v>
      </c>
      <c r="E9" s="7">
        <f>Single!$F9*Single!E9</f>
        <v>1</v>
      </c>
      <c r="F9" s="7">
        <f>Single!$F9*Single!F9</f>
        <v>0.25</v>
      </c>
      <c r="G9" s="7">
        <f>Single!$F9*Single!G9</f>
        <v>0.5</v>
      </c>
      <c r="H9" s="7">
        <f>Single!$F9*Single!H9</f>
        <v>0.25</v>
      </c>
      <c r="I9" s="7">
        <f>Single!$F9*Single!I9</f>
        <v>0.5</v>
      </c>
      <c r="J9" s="7">
        <f>Single!$F9*Single!J9</f>
        <v>0.25</v>
      </c>
      <c r="K9" s="7">
        <f>Single!$F9*Single!K9</f>
        <v>0.5</v>
      </c>
      <c r="L9" s="7">
        <f>Single!$F9*Single!L9</f>
        <v>0.5</v>
      </c>
      <c r="M9" s="7">
        <f>Single!$F9*Single!M9</f>
        <v>0.5</v>
      </c>
    </row>
    <row r="10" spans="1:13" x14ac:dyDescent="0.25">
      <c r="A10" s="23"/>
      <c r="B10" s="6" t="s">
        <v>5</v>
      </c>
      <c r="C10" s="7">
        <f>Single!$F10*Single!C10</f>
        <v>0.5</v>
      </c>
      <c r="D10" s="7">
        <f>Single!$F10*Single!D10</f>
        <v>2</v>
      </c>
      <c r="E10" s="7">
        <f>Single!$F10*Single!E10</f>
        <v>1</v>
      </c>
      <c r="F10" s="7">
        <f>Single!$F10*Single!F10</f>
        <v>1</v>
      </c>
      <c r="G10" s="7">
        <f>Single!$F10*Single!G10</f>
        <v>1</v>
      </c>
      <c r="H10" s="7">
        <f>Single!$F10*Single!H10</f>
        <v>2</v>
      </c>
      <c r="I10" s="7">
        <f>Single!$F10*Single!I10</f>
        <v>0.5</v>
      </c>
      <c r="J10" s="7">
        <f>Single!$F10*Single!J10</f>
        <v>1</v>
      </c>
      <c r="K10" s="7">
        <f>Single!$F10*Single!K10</f>
        <v>0.5</v>
      </c>
      <c r="L10" s="7">
        <f>Single!$F10*Single!L10</f>
        <v>1</v>
      </c>
      <c r="M10" s="7">
        <f>Single!$F10*Single!M10</f>
        <v>1</v>
      </c>
    </row>
    <row r="11" spans="1:13" x14ac:dyDescent="0.25">
      <c r="A11" s="23"/>
      <c r="B11" s="6" t="s">
        <v>6</v>
      </c>
      <c r="C11" s="7">
        <f>Single!$F11*Single!C11</f>
        <v>2</v>
      </c>
      <c r="D11" s="7">
        <f>Single!$F11*Single!D11</f>
        <v>4</v>
      </c>
      <c r="E11" s="7">
        <f>Single!$F11*Single!E11</f>
        <v>2</v>
      </c>
      <c r="F11" s="7">
        <f>Single!$F11*Single!F11</f>
        <v>4</v>
      </c>
      <c r="G11" s="7">
        <f>Single!$F11*Single!G11</f>
        <v>0</v>
      </c>
      <c r="H11" s="7">
        <f>Single!$F11*Single!H11</f>
        <v>2</v>
      </c>
      <c r="I11" s="7">
        <f>Single!$F11*Single!I11</f>
        <v>4</v>
      </c>
      <c r="J11" s="7">
        <f>Single!$F11*Single!J11</f>
        <v>1</v>
      </c>
      <c r="K11" s="7">
        <f>Single!$F11*Single!K11</f>
        <v>1</v>
      </c>
      <c r="L11" s="7">
        <f>Single!$F11*Single!L11</f>
        <v>2</v>
      </c>
      <c r="M11" s="7">
        <f>Single!$F11*Single!M11</f>
        <v>2</v>
      </c>
    </row>
    <row r="12" spans="1:13" x14ac:dyDescent="0.25">
      <c r="A12" s="23"/>
      <c r="B12" s="6" t="s">
        <v>7</v>
      </c>
      <c r="C12" s="7">
        <f>Single!$F12*Single!C12</f>
        <v>4</v>
      </c>
      <c r="D12" s="7">
        <f>Single!$F12*Single!D12</f>
        <v>2</v>
      </c>
      <c r="E12" s="7">
        <f>Single!$F12*Single!E12</f>
        <v>2</v>
      </c>
      <c r="F12" s="7">
        <f>Single!$F12*Single!F12</f>
        <v>4</v>
      </c>
      <c r="G12" s="7">
        <f>Single!$F12*Single!G12</f>
        <v>4</v>
      </c>
      <c r="H12" s="7">
        <f>Single!$F12*Single!H12</f>
        <v>1</v>
      </c>
      <c r="I12" s="7">
        <f>Single!$F12*Single!I12</f>
        <v>4</v>
      </c>
      <c r="J12" s="7">
        <f>Single!$F12*Single!J12</f>
        <v>4</v>
      </c>
      <c r="K12" s="7">
        <f>Single!$F12*Single!K12</f>
        <v>1</v>
      </c>
      <c r="L12" s="7">
        <f>Single!$F12*Single!L12</f>
        <v>2</v>
      </c>
      <c r="M12" s="7">
        <f>Single!$F12*Single!M12</f>
        <v>1</v>
      </c>
    </row>
    <row r="13" spans="1:13" x14ac:dyDescent="0.25">
      <c r="A13" s="23"/>
      <c r="B13" s="6" t="s">
        <v>8</v>
      </c>
      <c r="C13" s="7">
        <f>Single!$F13*Single!C13</f>
        <v>2</v>
      </c>
      <c r="D13" s="7">
        <f>Single!$F13*Single!D13</f>
        <v>2</v>
      </c>
      <c r="E13" s="7">
        <f>Single!$F13*Single!E13</f>
        <v>1</v>
      </c>
      <c r="F13" s="7">
        <f>Single!$F13*Single!F13</f>
        <v>4</v>
      </c>
      <c r="G13" s="7">
        <f>Single!$F13*Single!G13</f>
        <v>2</v>
      </c>
      <c r="H13" s="7">
        <f>Single!$F13*Single!H13</f>
        <v>2</v>
      </c>
      <c r="I13" s="7">
        <f>Single!$F13*Single!I13</f>
        <v>1</v>
      </c>
      <c r="J13" s="7">
        <f>Single!$F13*Single!J13</f>
        <v>2</v>
      </c>
      <c r="K13" s="7">
        <f>Single!$F13*Single!K13</f>
        <v>4</v>
      </c>
      <c r="L13" s="7">
        <f>Single!$F13*Single!L13</f>
        <v>4</v>
      </c>
      <c r="M13" s="7">
        <f>Single!$F13*Single!M13</f>
        <v>4</v>
      </c>
    </row>
    <row r="14" spans="1:13" x14ac:dyDescent="0.25">
      <c r="A14" s="23"/>
      <c r="B14" s="6" t="s">
        <v>9</v>
      </c>
      <c r="C14" s="7">
        <f>Single!$F14*Single!C14</f>
        <v>0.5</v>
      </c>
      <c r="D14" s="7">
        <f>Single!$F14*Single!D14</f>
        <v>1</v>
      </c>
      <c r="E14" s="7">
        <f>Single!$F14*Single!E14</f>
        <v>2</v>
      </c>
      <c r="F14" s="7">
        <f>Single!$F14*Single!F14</f>
        <v>1</v>
      </c>
      <c r="G14" s="7">
        <f>Single!$F14*Single!G14</f>
        <v>1</v>
      </c>
      <c r="H14" s="7">
        <f>Single!$F14*Single!H14</f>
        <v>0.5</v>
      </c>
      <c r="I14" s="7">
        <f>Single!$F14*Single!I14</f>
        <v>2</v>
      </c>
      <c r="J14" s="7">
        <f>Single!$F14*Single!J14</f>
        <v>0.5</v>
      </c>
      <c r="K14" s="7">
        <f>Single!$F14*Single!K14</f>
        <v>2</v>
      </c>
      <c r="L14" s="7">
        <f>Single!$F14*Single!L14</f>
        <v>1</v>
      </c>
      <c r="M14" s="7">
        <f>Single!$F14*Single!M14</f>
        <v>1</v>
      </c>
    </row>
    <row r="15" spans="1:13" x14ac:dyDescent="0.25">
      <c r="A15" s="23"/>
      <c r="B15" s="6" t="s">
        <v>10</v>
      </c>
      <c r="C15" s="7">
        <f>Single!$F15*Single!C15</f>
        <v>0.5</v>
      </c>
      <c r="D15" s="7">
        <f>Single!$F15*Single!D15</f>
        <v>0.5</v>
      </c>
      <c r="E15" s="7">
        <f>Single!$F15*Single!E15</f>
        <v>0.5</v>
      </c>
      <c r="F15" s="7">
        <f>Single!$F15*Single!F15</f>
        <v>0.25</v>
      </c>
      <c r="G15" s="7">
        <f>Single!$F15*Single!G15</f>
        <v>0.5</v>
      </c>
      <c r="H15" s="7">
        <f>Single!$F15*Single!H15</f>
        <v>0.5</v>
      </c>
      <c r="I15" s="7">
        <f>Single!$F15*Single!I15</f>
        <v>0.5</v>
      </c>
      <c r="J15" s="7">
        <f>Single!$F15*Single!J15</f>
        <v>0.5</v>
      </c>
      <c r="K15" s="7">
        <f>Single!$F15*Single!K15</f>
        <v>0.5</v>
      </c>
      <c r="L15" s="7">
        <f>Single!$F15*Single!L15</f>
        <v>0.25</v>
      </c>
      <c r="M15" s="7">
        <f>Single!$F15*Single!M15</f>
        <v>1</v>
      </c>
    </row>
    <row r="16" spans="1:13" x14ac:dyDescent="0.25">
      <c r="A16" s="23"/>
      <c r="B16" s="6" t="s">
        <v>11</v>
      </c>
      <c r="C16" s="7">
        <f>Single!$F16*Single!C16</f>
        <v>1</v>
      </c>
      <c r="D16" s="7">
        <f>Single!$F16*Single!D16</f>
        <v>1</v>
      </c>
      <c r="E16" s="7">
        <f>Single!$F16*Single!E16</f>
        <v>1</v>
      </c>
      <c r="F16" s="7">
        <f>Single!$F16*Single!F16</f>
        <v>1</v>
      </c>
      <c r="G16" s="7">
        <f>Single!$F16*Single!G16</f>
        <v>1</v>
      </c>
      <c r="H16" s="7">
        <f>Single!$F16*Single!H16</f>
        <v>1</v>
      </c>
      <c r="I16" s="7">
        <f>Single!$F16*Single!I16</f>
        <v>0.5</v>
      </c>
      <c r="J16" s="7">
        <f>Single!$F16*Single!J16</f>
        <v>1</v>
      </c>
      <c r="K16" s="7">
        <f>Single!$F16*Single!K16</f>
        <v>2</v>
      </c>
      <c r="L16" s="7">
        <f>Single!$F16*Single!L16</f>
        <v>2</v>
      </c>
      <c r="M16" s="7">
        <f>Single!$F16*Single!M16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MAX(Single!C$9,Single!C6)</f>
        <v>1</v>
      </c>
      <c r="D21" s="7">
        <f>MAX(Single!D$9,Single!D6)</f>
        <v>2</v>
      </c>
      <c r="E21" s="7">
        <f>MAX(Single!E$9,Single!E6)</f>
        <v>2</v>
      </c>
      <c r="F21" s="7">
        <f>MAX(Single!F$9,Single!F6)</f>
        <v>1</v>
      </c>
      <c r="G21" s="7">
        <f>MAX(Single!G$9,Single!G6)</f>
        <v>1</v>
      </c>
      <c r="H21" s="7">
        <f>MAX(Single!H$9,Single!H6)</f>
        <v>0.5</v>
      </c>
      <c r="I21" s="7">
        <f>MAX(Single!I$9,Single!I6)</f>
        <v>1</v>
      </c>
      <c r="J21" s="7">
        <f>MAX(Single!J$9,Single!J6)</f>
        <v>2</v>
      </c>
      <c r="K21" s="7">
        <f>MAX(Single!K$9,Single!K6)</f>
        <v>2</v>
      </c>
      <c r="L21" s="7">
        <f>MAX(Single!L$9,Single!L6)</f>
        <v>2</v>
      </c>
      <c r="M21" s="7">
        <f>MAX(Single!M$9,Single!M6)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5</v>
      </c>
      <c r="S21" s="2">
        <f t="shared" ref="S21:S31" si="2">COUNTIF(C21:M21,2)</f>
        <v>5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95.454545454545453</v>
      </c>
    </row>
    <row r="22" spans="1:23" x14ac:dyDescent="0.25">
      <c r="A22" s="23"/>
      <c r="B22" s="6" t="s">
        <v>2</v>
      </c>
      <c r="C22" s="7">
        <f>MAX(Single!C$9,Single!C7)</f>
        <v>2</v>
      </c>
      <c r="D22" s="7">
        <f>MAX(Single!D$9,Single!D7)</f>
        <v>1</v>
      </c>
      <c r="E22" s="7">
        <f>MAX(Single!E$9,Single!E7)</f>
        <v>2</v>
      </c>
      <c r="F22" s="7">
        <f>MAX(Single!F$9,Single!F7)</f>
        <v>1</v>
      </c>
      <c r="G22" s="7">
        <f>MAX(Single!G$9,Single!G7)</f>
        <v>1</v>
      </c>
      <c r="H22" s="7">
        <f>MAX(Single!H$9,Single!H7)</f>
        <v>2</v>
      </c>
      <c r="I22" s="7">
        <f>MAX(Single!I$9,Single!I7)</f>
        <v>1</v>
      </c>
      <c r="J22" s="7">
        <f>MAX(Single!J$9,Single!J7)</f>
        <v>1</v>
      </c>
      <c r="K22" s="7">
        <f>MAX(Single!K$9,Single!K7)</f>
        <v>1</v>
      </c>
      <c r="L22" s="7">
        <f>MAX(Single!L$9,Single!L7)</f>
        <v>1</v>
      </c>
      <c r="M22" s="7">
        <f>MAX(Single!M$9,Single!M7)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0</v>
      </c>
      <c r="R22" s="2">
        <f t="shared" si="1"/>
        <v>8</v>
      </c>
      <c r="S22" s="2">
        <f t="shared" si="2"/>
        <v>3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90.909090909090907</v>
      </c>
    </row>
    <row r="23" spans="1:23" x14ac:dyDescent="0.25">
      <c r="A23" s="23"/>
      <c r="B23" s="6" t="s">
        <v>3</v>
      </c>
      <c r="C23" s="7">
        <f>MAX(Single!C$9,Single!C8)</f>
        <v>2</v>
      </c>
      <c r="D23" s="7">
        <f>MAX(Single!D$9,Single!D8)</f>
        <v>2</v>
      </c>
      <c r="E23" s="7">
        <f>MAX(Single!E$9,Single!E8)</f>
        <v>2</v>
      </c>
      <c r="F23" s="7">
        <f>MAX(Single!F$9,Single!F8)</f>
        <v>0.5</v>
      </c>
      <c r="G23" s="7">
        <f>MAX(Single!G$9,Single!G8)</f>
        <v>1</v>
      </c>
      <c r="H23" s="7">
        <f>MAX(Single!H$9,Single!H8)</f>
        <v>2</v>
      </c>
      <c r="I23" s="7">
        <f>MAX(Single!I$9,Single!I8)</f>
        <v>1</v>
      </c>
      <c r="J23" s="7">
        <f>MAX(Single!J$9,Single!J8)</f>
        <v>2</v>
      </c>
      <c r="K23" s="7">
        <f>MAX(Single!K$9,Single!K8)</f>
        <v>1</v>
      </c>
      <c r="L23" s="7">
        <f>MAX(Single!L$9,Single!L8)</f>
        <v>1</v>
      </c>
      <c r="M23" s="7">
        <f>MAX(Single!M$9,Single!M8)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5</v>
      </c>
      <c r="S23" s="2">
        <f t="shared" si="2"/>
        <v>5</v>
      </c>
      <c r="T23" s="2">
        <f t="shared" si="5"/>
        <v>0</v>
      </c>
      <c r="U23" s="2">
        <f t="shared" si="6"/>
        <v>0</v>
      </c>
      <c r="W23" s="11">
        <f t="shared" si="7"/>
        <v>95.454545454545453</v>
      </c>
    </row>
    <row r="24" spans="1:23" x14ac:dyDescent="0.25">
      <c r="A24" s="23"/>
      <c r="B24" s="6" t="s">
        <v>4</v>
      </c>
      <c r="C24" s="7">
        <f>MAX(Single!C$9,Single!C9)</f>
        <v>1</v>
      </c>
      <c r="D24" s="7">
        <f>MAX(Single!D$9,Single!D9)</f>
        <v>1</v>
      </c>
      <c r="E24" s="7">
        <f>MAX(Single!E$9,Single!E9)</f>
        <v>2</v>
      </c>
      <c r="F24" s="7">
        <f>MAX(Single!F$9,Single!F9)</f>
        <v>0.5</v>
      </c>
      <c r="G24" s="7">
        <f>MAX(Single!G$9,Single!G9)</f>
        <v>1</v>
      </c>
      <c r="H24" s="7">
        <f>MAX(Single!H$9,Single!H9)</f>
        <v>0.5</v>
      </c>
      <c r="I24" s="7">
        <f>MAX(Single!I$9,Single!I9)</f>
        <v>1</v>
      </c>
      <c r="J24" s="7">
        <f>MAX(Single!J$9,Single!J9)</f>
        <v>0.5</v>
      </c>
      <c r="K24" s="7">
        <f>MAX(Single!K$9,Single!K9)</f>
        <v>1</v>
      </c>
      <c r="L24" s="7">
        <f>MAX(Single!L$9,Single!L9)</f>
        <v>1</v>
      </c>
      <c r="M24" s="7">
        <f>MAX(Single!M$9,Single!M9)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3</v>
      </c>
      <c r="R24" s="2">
        <f t="shared" si="1"/>
        <v>7</v>
      </c>
      <c r="S24" s="2">
        <f t="shared" si="2"/>
        <v>1</v>
      </c>
      <c r="T24" s="2">
        <f t="shared" si="5"/>
        <v>0</v>
      </c>
      <c r="U24" s="2">
        <f t="shared" si="6"/>
        <v>0</v>
      </c>
      <c r="W24" s="11">
        <f t="shared" si="7"/>
        <v>-4.5454545454545414</v>
      </c>
    </row>
    <row r="25" spans="1:23" x14ac:dyDescent="0.25">
      <c r="A25" s="23"/>
      <c r="B25" s="6" t="s">
        <v>5</v>
      </c>
      <c r="C25" s="7">
        <f>MAX(Single!C$9,Single!C10)</f>
        <v>1</v>
      </c>
      <c r="D25" s="7">
        <f>MAX(Single!D$9,Single!D10)</f>
        <v>2</v>
      </c>
      <c r="E25" s="7">
        <f>MAX(Single!E$9,Single!E10)</f>
        <v>2</v>
      </c>
      <c r="F25" s="7">
        <f>MAX(Single!F$9,Single!F10)</f>
        <v>1</v>
      </c>
      <c r="G25" s="7">
        <f>MAX(Single!G$9,Single!G10)</f>
        <v>1</v>
      </c>
      <c r="H25" s="7">
        <f>MAX(Single!H$9,Single!H10)</f>
        <v>2</v>
      </c>
      <c r="I25" s="7">
        <f>MAX(Single!I$9,Single!I10)</f>
        <v>1</v>
      </c>
      <c r="J25" s="7">
        <f>MAX(Single!J$9,Single!J10)</f>
        <v>1</v>
      </c>
      <c r="K25" s="7">
        <f>MAX(Single!K$9,Single!K10)</f>
        <v>1</v>
      </c>
      <c r="L25" s="7">
        <f>MAX(Single!L$9,Single!L10)</f>
        <v>1</v>
      </c>
      <c r="M25" s="7">
        <f>MAX(Single!M$9,Single!M10)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0</v>
      </c>
      <c r="R25" s="2">
        <f t="shared" si="1"/>
        <v>8</v>
      </c>
      <c r="S25" s="2">
        <f t="shared" si="2"/>
        <v>3</v>
      </c>
      <c r="T25" s="2">
        <f t="shared" si="5"/>
        <v>0</v>
      </c>
      <c r="U25" s="2">
        <f t="shared" si="6"/>
        <v>0</v>
      </c>
      <c r="W25" s="11">
        <f t="shared" si="7"/>
        <v>90.909090909090907</v>
      </c>
    </row>
    <row r="26" spans="1:23" x14ac:dyDescent="0.25">
      <c r="A26" s="23"/>
      <c r="B26" s="6" t="s">
        <v>6</v>
      </c>
      <c r="C26" s="7">
        <f>MAX(Single!C$9,Single!C11)</f>
        <v>1</v>
      </c>
      <c r="D26" s="7">
        <f>MAX(Single!D$9,Single!D11)</f>
        <v>2</v>
      </c>
      <c r="E26" s="7">
        <f>MAX(Single!E$9,Single!E11)</f>
        <v>2</v>
      </c>
      <c r="F26" s="7">
        <f>MAX(Single!F$9,Single!F11)</f>
        <v>2</v>
      </c>
      <c r="G26" s="7">
        <f>MAX(Single!G$9,Single!G11)</f>
        <v>1</v>
      </c>
      <c r="H26" s="7">
        <f>MAX(Single!H$9,Single!H11)</f>
        <v>1</v>
      </c>
      <c r="I26" s="7">
        <f>MAX(Single!I$9,Single!I11)</f>
        <v>2</v>
      </c>
      <c r="J26" s="7">
        <f>MAX(Single!J$9,Single!J11)</f>
        <v>0.5</v>
      </c>
      <c r="K26" s="7">
        <f>MAX(Single!K$9,Single!K11)</f>
        <v>1</v>
      </c>
      <c r="L26" s="7">
        <f>MAX(Single!L$9,Single!L11)</f>
        <v>1</v>
      </c>
      <c r="M26" s="7">
        <f>MAX(Single!M$9,Single!M11)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6</v>
      </c>
      <c r="S26" s="2">
        <f t="shared" si="2"/>
        <v>4</v>
      </c>
      <c r="T26" s="2">
        <f t="shared" si="5"/>
        <v>0</v>
      </c>
      <c r="U26" s="2">
        <f t="shared" si="6"/>
        <v>0</v>
      </c>
      <c r="W26" s="11">
        <f t="shared" si="7"/>
        <v>81.818181818181813</v>
      </c>
    </row>
    <row r="27" spans="1:23" x14ac:dyDescent="0.25">
      <c r="A27" s="23"/>
      <c r="B27" s="6" t="s">
        <v>7</v>
      </c>
      <c r="C27" s="7">
        <f>MAX(Single!C$9,Single!C12)</f>
        <v>2</v>
      </c>
      <c r="D27" s="7">
        <f>MAX(Single!D$9,Single!D12)</f>
        <v>1</v>
      </c>
      <c r="E27" s="7">
        <f>MAX(Single!E$9,Single!E12)</f>
        <v>2</v>
      </c>
      <c r="F27" s="7">
        <f>MAX(Single!F$9,Single!F12)</f>
        <v>2</v>
      </c>
      <c r="G27" s="7">
        <f>MAX(Single!G$9,Single!G12)</f>
        <v>2</v>
      </c>
      <c r="H27" s="7">
        <f>MAX(Single!H$9,Single!H12)</f>
        <v>0.5</v>
      </c>
      <c r="I27" s="7">
        <f>MAX(Single!I$9,Single!I12)</f>
        <v>2</v>
      </c>
      <c r="J27" s="7">
        <f>MAX(Single!J$9,Single!J12)</f>
        <v>2</v>
      </c>
      <c r="K27" s="7">
        <f>MAX(Single!K$9,Single!K12)</f>
        <v>1</v>
      </c>
      <c r="L27" s="7">
        <f>MAX(Single!L$9,Single!L12)</f>
        <v>1</v>
      </c>
      <c r="M27" s="7">
        <f>MAX(Single!M$9,Single!M12)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MAX(Single!C$9,Single!C13)</f>
        <v>1</v>
      </c>
      <c r="D28" s="7">
        <f>MAX(Single!D$9,Single!D13)</f>
        <v>1</v>
      </c>
      <c r="E28" s="7">
        <f>MAX(Single!E$9,Single!E13)</f>
        <v>2</v>
      </c>
      <c r="F28" s="7">
        <f>MAX(Single!F$9,Single!F13)</f>
        <v>2</v>
      </c>
      <c r="G28" s="7">
        <f>MAX(Single!G$9,Single!G13)</f>
        <v>1</v>
      </c>
      <c r="H28" s="7">
        <f>MAX(Single!H$9,Single!H13)</f>
        <v>1</v>
      </c>
      <c r="I28" s="7">
        <f>MAX(Single!I$9,Single!I13)</f>
        <v>1</v>
      </c>
      <c r="J28" s="7">
        <f>MAX(Single!J$9,Single!J13)</f>
        <v>1</v>
      </c>
      <c r="K28" s="7">
        <f>MAX(Single!K$9,Single!K13)</f>
        <v>2</v>
      </c>
      <c r="L28" s="7">
        <f>MAX(Single!L$9,Single!L13)</f>
        <v>2</v>
      </c>
      <c r="M28" s="7">
        <f>MAX(Single!M$9,Single!M13)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6</v>
      </c>
      <c r="S28" s="2">
        <f t="shared" si="2"/>
        <v>5</v>
      </c>
      <c r="T28" s="2">
        <f t="shared" si="5"/>
        <v>0</v>
      </c>
      <c r="U28" s="2">
        <f t="shared" si="6"/>
        <v>0</v>
      </c>
      <c r="W28" s="11">
        <f t="shared" si="7"/>
        <v>118.18181818181816</v>
      </c>
    </row>
    <row r="29" spans="1:23" x14ac:dyDescent="0.25">
      <c r="A29" s="23"/>
      <c r="B29" s="6" t="s">
        <v>9</v>
      </c>
      <c r="C29" s="7">
        <f>MAX(Single!C$9,Single!C14)</f>
        <v>1</v>
      </c>
      <c r="D29" s="7">
        <f>MAX(Single!D$9,Single!D14)</f>
        <v>1</v>
      </c>
      <c r="E29" s="7">
        <f>MAX(Single!E$9,Single!E14)</f>
        <v>2</v>
      </c>
      <c r="F29" s="7">
        <f>MAX(Single!F$9,Single!F14)</f>
        <v>1</v>
      </c>
      <c r="G29" s="7">
        <f>MAX(Single!G$9,Single!G14)</f>
        <v>1</v>
      </c>
      <c r="H29" s="7">
        <f>MAX(Single!H$9,Single!H14)</f>
        <v>0.5</v>
      </c>
      <c r="I29" s="7">
        <f>MAX(Single!I$9,Single!I14)</f>
        <v>2</v>
      </c>
      <c r="J29" s="7">
        <f>MAX(Single!J$9,Single!J14)</f>
        <v>0.5</v>
      </c>
      <c r="K29" s="7">
        <f>MAX(Single!K$9,Single!K14)</f>
        <v>2</v>
      </c>
      <c r="L29" s="7">
        <f>MAX(Single!L$9,Single!L14)</f>
        <v>1</v>
      </c>
      <c r="M29" s="7">
        <f>MAX(Single!M$9,Single!M14)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2</v>
      </c>
      <c r="R29" s="2">
        <f t="shared" si="1"/>
        <v>6</v>
      </c>
      <c r="S29" s="2">
        <f t="shared" si="2"/>
        <v>3</v>
      </c>
      <c r="T29" s="2">
        <f t="shared" si="5"/>
        <v>0</v>
      </c>
      <c r="U29" s="2">
        <f t="shared" si="6"/>
        <v>0</v>
      </c>
      <c r="W29" s="11">
        <f t="shared" si="7"/>
        <v>45.454545454545446</v>
      </c>
    </row>
    <row r="30" spans="1:23" x14ac:dyDescent="0.25">
      <c r="A30" s="23"/>
      <c r="B30" s="6" t="s">
        <v>10</v>
      </c>
      <c r="C30" s="7">
        <f>MAX(Single!C$9,Single!C15)</f>
        <v>1</v>
      </c>
      <c r="D30" s="7">
        <f>MAX(Single!D$9,Single!D15)</f>
        <v>1</v>
      </c>
      <c r="E30" s="7">
        <f>MAX(Single!E$9,Single!E15)</f>
        <v>2</v>
      </c>
      <c r="F30" s="7">
        <f>MAX(Single!F$9,Single!F15)</f>
        <v>0.5</v>
      </c>
      <c r="G30" s="7">
        <f>MAX(Single!G$9,Single!G15)</f>
        <v>1</v>
      </c>
      <c r="H30" s="7">
        <f>MAX(Single!H$9,Single!H15)</f>
        <v>1</v>
      </c>
      <c r="I30" s="7">
        <f>MAX(Single!I$9,Single!I15)</f>
        <v>1</v>
      </c>
      <c r="J30" s="7">
        <f>MAX(Single!J$9,Single!J15)</f>
        <v>1</v>
      </c>
      <c r="K30" s="7">
        <f>MAX(Single!K$9,Single!K15)</f>
        <v>1</v>
      </c>
      <c r="L30" s="7">
        <f>MAX(Single!L$9,Single!L15)</f>
        <v>1</v>
      </c>
      <c r="M30" s="7">
        <f>MAX(Single!M$9,Single!M15)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1</v>
      </c>
      <c r="R30" s="2">
        <f t="shared" si="1"/>
        <v>8</v>
      </c>
      <c r="S30" s="2">
        <f t="shared" si="2"/>
        <v>2</v>
      </c>
      <c r="T30" s="2">
        <f t="shared" si="5"/>
        <v>0</v>
      </c>
      <c r="U30" s="2">
        <f t="shared" si="6"/>
        <v>0</v>
      </c>
      <c r="W30" s="11">
        <f t="shared" si="7"/>
        <v>54.54545454545454</v>
      </c>
    </row>
    <row r="31" spans="1:23" x14ac:dyDescent="0.25">
      <c r="A31" s="23"/>
      <c r="B31" s="6" t="s">
        <v>11</v>
      </c>
      <c r="C31" s="7">
        <f>MAX(Single!C$9,Single!C16)</f>
        <v>1</v>
      </c>
      <c r="D31" s="7">
        <f>MAX(Single!D$9,Single!D16)</f>
        <v>1</v>
      </c>
      <c r="E31" s="7">
        <f>MAX(Single!E$9,Single!E16)</f>
        <v>2</v>
      </c>
      <c r="F31" s="7">
        <f>MAX(Single!F$9,Single!F16)</f>
        <v>1</v>
      </c>
      <c r="G31" s="7">
        <f>MAX(Single!G$9,Single!G16)</f>
        <v>1</v>
      </c>
      <c r="H31" s="7">
        <f>MAX(Single!H$9,Single!H16)</f>
        <v>1</v>
      </c>
      <c r="I31" s="7">
        <f>MAX(Single!I$9,Single!I16)</f>
        <v>1</v>
      </c>
      <c r="J31" s="7">
        <f>MAX(Single!J$9,Single!J16)</f>
        <v>1</v>
      </c>
      <c r="K31" s="7">
        <f>MAX(Single!K$9,Single!K16)</f>
        <v>2</v>
      </c>
      <c r="L31" s="7">
        <f>MAX(Single!L$9,Single!L16)</f>
        <v>2</v>
      </c>
      <c r="M31" s="7">
        <f>MAX(Single!M$9,Single!M16)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8</v>
      </c>
      <c r="S31" s="2">
        <f t="shared" si="2"/>
        <v>3</v>
      </c>
      <c r="T31" s="2">
        <f t="shared" si="5"/>
        <v>0</v>
      </c>
      <c r="U31" s="2">
        <f t="shared" si="6"/>
        <v>0</v>
      </c>
      <c r="W31" s="11">
        <f t="shared" si="7"/>
        <v>90.909090909090907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3</v>
      </c>
      <c r="G35" s="3">
        <f t="shared" si="9"/>
        <v>0</v>
      </c>
      <c r="H35" s="3">
        <f t="shared" si="9"/>
        <v>1</v>
      </c>
      <c r="I35" s="3">
        <f t="shared" si="9"/>
        <v>0</v>
      </c>
      <c r="J35" s="3">
        <f t="shared" si="9"/>
        <v>1</v>
      </c>
      <c r="K35" s="3">
        <f t="shared" si="9"/>
        <v>1</v>
      </c>
      <c r="L35" s="3">
        <f t="shared" si="9"/>
        <v>1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5</v>
      </c>
      <c r="D36" s="3">
        <f t="shared" ref="D36:M36" si="10">COUNTIF(D6:D16,1/2)</f>
        <v>3</v>
      </c>
      <c r="E36" s="3">
        <f t="shared" si="10"/>
        <v>2</v>
      </c>
      <c r="F36" s="3">
        <f t="shared" si="10"/>
        <v>0</v>
      </c>
      <c r="G36" s="3">
        <f t="shared" si="10"/>
        <v>3</v>
      </c>
      <c r="H36" s="3">
        <f t="shared" si="10"/>
        <v>3</v>
      </c>
      <c r="I36" s="3">
        <f t="shared" si="10"/>
        <v>5</v>
      </c>
      <c r="J36" s="3">
        <f t="shared" si="10"/>
        <v>2</v>
      </c>
      <c r="K36" s="3">
        <f t="shared" si="10"/>
        <v>4</v>
      </c>
      <c r="L36" s="3">
        <f t="shared" si="10"/>
        <v>2</v>
      </c>
      <c r="M36" s="3">
        <f t="shared" si="10"/>
        <v>3</v>
      </c>
    </row>
    <row r="37" spans="2:15" x14ac:dyDescent="0.25">
      <c r="B37" s="3" t="s">
        <v>20</v>
      </c>
      <c r="C37" s="3">
        <f>COUNTIF(C6:C16,1)</f>
        <v>2</v>
      </c>
      <c r="D37" s="3">
        <f t="shared" ref="D37:M37" si="11">COUNTIF(D6:D16,1)</f>
        <v>3</v>
      </c>
      <c r="E37" s="3">
        <f t="shared" si="11"/>
        <v>4</v>
      </c>
      <c r="F37" s="3">
        <f t="shared" si="11"/>
        <v>5</v>
      </c>
      <c r="G37" s="3">
        <f t="shared" si="11"/>
        <v>5</v>
      </c>
      <c r="H37" s="3">
        <f t="shared" si="11"/>
        <v>3</v>
      </c>
      <c r="I37" s="3">
        <f t="shared" si="11"/>
        <v>3</v>
      </c>
      <c r="J37" s="3">
        <f t="shared" si="11"/>
        <v>5</v>
      </c>
      <c r="K37" s="3">
        <f t="shared" si="11"/>
        <v>2</v>
      </c>
      <c r="L37" s="3">
        <f t="shared" si="11"/>
        <v>3</v>
      </c>
      <c r="M37" s="3">
        <f t="shared" si="11"/>
        <v>6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4</v>
      </c>
      <c r="E38" s="3">
        <f t="shared" si="12"/>
        <v>4</v>
      </c>
      <c r="F38" s="3">
        <f t="shared" si="12"/>
        <v>0</v>
      </c>
      <c r="G38" s="3">
        <f t="shared" si="12"/>
        <v>1</v>
      </c>
      <c r="H38" s="3">
        <f t="shared" si="12"/>
        <v>4</v>
      </c>
      <c r="I38" s="3">
        <f t="shared" si="12"/>
        <v>1</v>
      </c>
      <c r="J38" s="3">
        <f t="shared" si="12"/>
        <v>2</v>
      </c>
      <c r="K38" s="3">
        <f t="shared" si="12"/>
        <v>3</v>
      </c>
      <c r="L38" s="3">
        <f t="shared" si="12"/>
        <v>4</v>
      </c>
      <c r="M38" s="3">
        <f t="shared" si="12"/>
        <v>1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1</v>
      </c>
      <c r="E39" s="3">
        <f t="shared" si="13"/>
        <v>0</v>
      </c>
      <c r="F39" s="3">
        <f t="shared" si="13"/>
        <v>3</v>
      </c>
      <c r="G39" s="3">
        <f t="shared" si="13"/>
        <v>1</v>
      </c>
      <c r="H39" s="3">
        <f t="shared" si="13"/>
        <v>0</v>
      </c>
      <c r="I39" s="3">
        <f t="shared" si="13"/>
        <v>2</v>
      </c>
      <c r="J39" s="3">
        <f t="shared" si="13"/>
        <v>1</v>
      </c>
      <c r="K39" s="3">
        <f t="shared" si="13"/>
        <v>1</v>
      </c>
      <c r="L39" s="3">
        <f t="shared" si="13"/>
        <v>1</v>
      </c>
      <c r="M39" s="3">
        <f t="shared" si="13"/>
        <v>1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9.0909090909090917</v>
      </c>
      <c r="D42" s="9">
        <f t="shared" ref="D42:M42" si="15">100*(2*D36 + 1/2*D37 - 2*D38 + 2.5*D40 + 4*D35 - 4*D39)/SUM(D35:D40)</f>
        <v>-40.909090909090907</v>
      </c>
      <c r="E42" s="9">
        <f t="shared" si="15"/>
        <v>18.181818181818183</v>
      </c>
      <c r="F42" s="9">
        <f t="shared" si="15"/>
        <v>22.727272727272727</v>
      </c>
      <c r="G42" s="9">
        <f t="shared" si="15"/>
        <v>45.454545454545453</v>
      </c>
      <c r="H42" s="9">
        <f t="shared" si="15"/>
        <v>31.818181818181817</v>
      </c>
      <c r="I42" s="9">
        <f t="shared" si="15"/>
        <v>13.636363636363637</v>
      </c>
      <c r="J42" s="9">
        <f t="shared" si="15"/>
        <v>22.727272727272727</v>
      </c>
      <c r="K42" s="9">
        <f t="shared" si="15"/>
        <v>27.272727272727273</v>
      </c>
      <c r="L42" s="9">
        <f t="shared" si="15"/>
        <v>-22.727272727272727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95.454545454545453</v>
      </c>
      <c r="D43" s="12">
        <f>W22</f>
        <v>90.909090909090907</v>
      </c>
      <c r="E43" s="12">
        <f>W23</f>
        <v>95.454545454545453</v>
      </c>
      <c r="F43" s="12">
        <f>W24</f>
        <v>-4.5454545454545414</v>
      </c>
      <c r="G43" s="12">
        <f>W25</f>
        <v>90.909090909090907</v>
      </c>
      <c r="H43" s="12">
        <f>W26</f>
        <v>81.818181818181813</v>
      </c>
      <c r="I43" s="12">
        <f>W27</f>
        <v>109.09090909090908</v>
      </c>
      <c r="J43" s="12">
        <f>W28</f>
        <v>118.18181818181816</v>
      </c>
      <c r="K43" s="12">
        <f>W29</f>
        <v>45.454545454545446</v>
      </c>
      <c r="L43" s="12">
        <f>W30</f>
        <v>54.54545454545454</v>
      </c>
      <c r="M43" s="12">
        <f>W31</f>
        <v>90.909090909090907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104.54545454545455</v>
      </c>
      <c r="D45" s="9">
        <f t="shared" ref="D45:M45" si="16">D42+D43</f>
        <v>50</v>
      </c>
      <c r="E45" s="9">
        <f t="shared" si="16"/>
        <v>113.63636363636364</v>
      </c>
      <c r="F45" s="9">
        <f t="shared" si="16"/>
        <v>18.181818181818187</v>
      </c>
      <c r="G45" s="9">
        <f t="shared" si="16"/>
        <v>136.36363636363637</v>
      </c>
      <c r="H45" s="9">
        <f t="shared" si="16"/>
        <v>113.63636363636363</v>
      </c>
      <c r="I45" s="9">
        <f t="shared" si="16"/>
        <v>122.72727272727272</v>
      </c>
      <c r="J45" s="9">
        <f t="shared" si="16"/>
        <v>140.90909090909088</v>
      </c>
      <c r="K45" s="9">
        <f t="shared" si="16"/>
        <v>72.72727272727272</v>
      </c>
      <c r="L45" s="9">
        <f t="shared" si="16"/>
        <v>31.818181818181813</v>
      </c>
      <c r="M45" s="9">
        <f t="shared" si="16"/>
        <v>118.18181818181819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37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Single!$G6*Single!C6</f>
        <v>0.5</v>
      </c>
      <c r="D6" s="7">
        <f>Single!$G6*Single!D6</f>
        <v>2</v>
      </c>
      <c r="E6" s="7">
        <f>Single!$G6*Single!E6</f>
        <v>0.5</v>
      </c>
      <c r="F6" s="7">
        <f>Single!$G6*Single!F6</f>
        <v>1</v>
      </c>
      <c r="G6" s="7">
        <f>Single!$G6*Single!G6</f>
        <v>1</v>
      </c>
      <c r="H6" s="7">
        <f>Single!$G6*Single!H6</f>
        <v>0.5</v>
      </c>
      <c r="I6" s="7">
        <f>Single!$G6*Single!I6</f>
        <v>1</v>
      </c>
      <c r="J6" s="7">
        <f>Single!$G6*Single!J6</f>
        <v>2</v>
      </c>
      <c r="K6" s="7">
        <f>Single!$G6*Single!K6</f>
        <v>2</v>
      </c>
      <c r="L6" s="7">
        <f>Single!$G6*Single!L6</f>
        <v>2</v>
      </c>
      <c r="M6" s="7">
        <f>Single!$G6*Single!M6</f>
        <v>1</v>
      </c>
    </row>
    <row r="7" spans="1:13" x14ac:dyDescent="0.25">
      <c r="A7" s="23"/>
      <c r="B7" s="6" t="s">
        <v>2</v>
      </c>
      <c r="C7" s="7">
        <f>Single!$G7*Single!C7</f>
        <v>2</v>
      </c>
      <c r="D7" s="7">
        <f>Single!$G7*Single!D7</f>
        <v>0.5</v>
      </c>
      <c r="E7" s="7">
        <f>Single!$G7*Single!E7</f>
        <v>2</v>
      </c>
      <c r="F7" s="7">
        <f>Single!$G7*Single!F7</f>
        <v>1</v>
      </c>
      <c r="G7" s="7">
        <f>Single!$G7*Single!G7</f>
        <v>1</v>
      </c>
      <c r="H7" s="7">
        <f>Single!$G7*Single!H7</f>
        <v>2</v>
      </c>
      <c r="I7" s="7">
        <f>Single!$G7*Single!I7</f>
        <v>1</v>
      </c>
      <c r="J7" s="7">
        <f>Single!$G7*Single!J7</f>
        <v>1</v>
      </c>
      <c r="K7" s="7">
        <f>Single!$G7*Single!K7</f>
        <v>0.5</v>
      </c>
      <c r="L7" s="7">
        <f>Single!$G7*Single!L7</f>
        <v>1</v>
      </c>
      <c r="M7" s="7">
        <f>Single!$G7*Single!M7</f>
        <v>1</v>
      </c>
    </row>
    <row r="8" spans="1:13" x14ac:dyDescent="0.25">
      <c r="A8" s="23"/>
      <c r="B8" s="6" t="s">
        <v>3</v>
      </c>
      <c r="C8" s="7">
        <f>Single!$G8*Single!C8</f>
        <v>2</v>
      </c>
      <c r="D8" s="7">
        <f>Single!$G8*Single!D8</f>
        <v>2</v>
      </c>
      <c r="E8" s="7">
        <f>Single!$G8*Single!E8</f>
        <v>0.5</v>
      </c>
      <c r="F8" s="7">
        <f>Single!$G8*Single!F8</f>
        <v>0.5</v>
      </c>
      <c r="G8" s="7">
        <f>Single!$G8*Single!G8</f>
        <v>1</v>
      </c>
      <c r="H8" s="7">
        <f>Single!$G8*Single!H8</f>
        <v>2</v>
      </c>
      <c r="I8" s="7">
        <f>Single!$G8*Single!I8</f>
        <v>1</v>
      </c>
      <c r="J8" s="7">
        <f>Single!$G8*Single!J8</f>
        <v>2</v>
      </c>
      <c r="K8" s="7">
        <f>Single!$G8*Single!K8</f>
        <v>0.5</v>
      </c>
      <c r="L8" s="7">
        <f>Single!$G8*Single!L8</f>
        <v>1</v>
      </c>
      <c r="M8" s="7">
        <f>Single!$G8*Single!M8</f>
        <v>1</v>
      </c>
    </row>
    <row r="9" spans="1:13" x14ac:dyDescent="0.25">
      <c r="A9" s="23"/>
      <c r="B9" s="6" t="s">
        <v>4</v>
      </c>
      <c r="C9" s="7">
        <f>Single!$G9*Single!C9</f>
        <v>1</v>
      </c>
      <c r="D9" s="7">
        <f>Single!$G9*Single!D9</f>
        <v>1</v>
      </c>
      <c r="E9" s="7">
        <f>Single!$G9*Single!E9</f>
        <v>2</v>
      </c>
      <c r="F9" s="7">
        <f>Single!$G9*Single!F9</f>
        <v>0.5</v>
      </c>
      <c r="G9" s="7">
        <f>Single!$G9*Single!G9</f>
        <v>1</v>
      </c>
      <c r="H9" s="7">
        <f>Single!$G9*Single!H9</f>
        <v>0.5</v>
      </c>
      <c r="I9" s="7">
        <f>Single!$G9*Single!I9</f>
        <v>1</v>
      </c>
      <c r="J9" s="7">
        <f>Single!$G9*Single!J9</f>
        <v>0.5</v>
      </c>
      <c r="K9" s="7">
        <f>Single!$G9*Single!K9</f>
        <v>1</v>
      </c>
      <c r="L9" s="7">
        <f>Single!$G9*Single!L9</f>
        <v>1</v>
      </c>
      <c r="M9" s="7">
        <f>Single!$G9*Single!M9</f>
        <v>1</v>
      </c>
    </row>
    <row r="10" spans="1:13" x14ac:dyDescent="0.25">
      <c r="A10" s="23"/>
      <c r="B10" s="6" t="s">
        <v>5</v>
      </c>
      <c r="C10" s="7">
        <f>Single!$G10*Single!C10</f>
        <v>0.5</v>
      </c>
      <c r="D10" s="7">
        <f>Single!$G10*Single!D10</f>
        <v>2</v>
      </c>
      <c r="E10" s="7">
        <f>Single!$G10*Single!E10</f>
        <v>1</v>
      </c>
      <c r="F10" s="7">
        <f>Single!$G10*Single!F10</f>
        <v>1</v>
      </c>
      <c r="G10" s="7">
        <f>Single!$G10*Single!G10</f>
        <v>1</v>
      </c>
      <c r="H10" s="7">
        <f>Single!$G10*Single!H10</f>
        <v>2</v>
      </c>
      <c r="I10" s="7">
        <f>Single!$G10*Single!I10</f>
        <v>0.5</v>
      </c>
      <c r="J10" s="7">
        <f>Single!$G10*Single!J10</f>
        <v>1</v>
      </c>
      <c r="K10" s="7">
        <f>Single!$G10*Single!K10</f>
        <v>0.5</v>
      </c>
      <c r="L10" s="7">
        <f>Single!$G10*Single!L10</f>
        <v>1</v>
      </c>
      <c r="M10" s="7">
        <f>Single!$G10*Single!M10</f>
        <v>1</v>
      </c>
    </row>
    <row r="11" spans="1:13" x14ac:dyDescent="0.25">
      <c r="A11" s="23"/>
      <c r="B11" s="6" t="s">
        <v>6</v>
      </c>
      <c r="C11" s="7">
        <f>Single!$G11*Single!C11</f>
        <v>0</v>
      </c>
      <c r="D11" s="7">
        <f>Single!$G11*Single!D11</f>
        <v>0</v>
      </c>
      <c r="E11" s="7">
        <f>Single!$G11*Single!E11</f>
        <v>0</v>
      </c>
      <c r="F11" s="7">
        <f>Single!$G11*Single!F11</f>
        <v>0</v>
      </c>
      <c r="G11" s="7">
        <f>Single!$G11*Single!G11</f>
        <v>0</v>
      </c>
      <c r="H11" s="7">
        <f>Single!$G11*Single!H11</f>
        <v>0</v>
      </c>
      <c r="I11" s="7">
        <f>Single!$G11*Single!I11</f>
        <v>0</v>
      </c>
      <c r="J11" s="7">
        <f>Single!$G11*Single!J11</f>
        <v>0</v>
      </c>
      <c r="K11" s="7">
        <f>Single!$G11*Single!K11</f>
        <v>0</v>
      </c>
      <c r="L11" s="7">
        <f>Single!$G11*Single!L11</f>
        <v>0</v>
      </c>
      <c r="M11" s="7">
        <f>Single!$G11*Single!M11</f>
        <v>0</v>
      </c>
    </row>
    <row r="12" spans="1:13" x14ac:dyDescent="0.25">
      <c r="A12" s="23"/>
      <c r="B12" s="6" t="s">
        <v>7</v>
      </c>
      <c r="C12" s="7">
        <f>Single!$G12*Single!C12</f>
        <v>4</v>
      </c>
      <c r="D12" s="7">
        <f>Single!$G12*Single!D12</f>
        <v>2</v>
      </c>
      <c r="E12" s="7">
        <f>Single!$G12*Single!E12</f>
        <v>2</v>
      </c>
      <c r="F12" s="7">
        <f>Single!$G12*Single!F12</f>
        <v>4</v>
      </c>
      <c r="G12" s="7">
        <f>Single!$G12*Single!G12</f>
        <v>4</v>
      </c>
      <c r="H12" s="7">
        <f>Single!$G12*Single!H12</f>
        <v>1</v>
      </c>
      <c r="I12" s="7">
        <f>Single!$G12*Single!I12</f>
        <v>4</v>
      </c>
      <c r="J12" s="7">
        <f>Single!$G12*Single!J12</f>
        <v>4</v>
      </c>
      <c r="K12" s="7">
        <f>Single!$G12*Single!K12</f>
        <v>1</v>
      </c>
      <c r="L12" s="7">
        <f>Single!$G12*Single!L12</f>
        <v>2</v>
      </c>
      <c r="M12" s="7">
        <f>Single!$G12*Single!M12</f>
        <v>1</v>
      </c>
    </row>
    <row r="13" spans="1:13" x14ac:dyDescent="0.25">
      <c r="A13" s="23"/>
      <c r="B13" s="6" t="s">
        <v>8</v>
      </c>
      <c r="C13" s="7">
        <f>Single!$G13*Single!C13</f>
        <v>1</v>
      </c>
      <c r="D13" s="7">
        <f>Single!$G13*Single!D13</f>
        <v>1</v>
      </c>
      <c r="E13" s="7">
        <f>Single!$G13*Single!E13</f>
        <v>0.5</v>
      </c>
      <c r="F13" s="7">
        <f>Single!$G13*Single!F13</f>
        <v>2</v>
      </c>
      <c r="G13" s="7">
        <f>Single!$G13*Single!G13</f>
        <v>1</v>
      </c>
      <c r="H13" s="7">
        <f>Single!$G13*Single!H13</f>
        <v>1</v>
      </c>
      <c r="I13" s="7">
        <f>Single!$G13*Single!I13</f>
        <v>0.5</v>
      </c>
      <c r="J13" s="7">
        <f>Single!$G13*Single!J13</f>
        <v>1</v>
      </c>
      <c r="K13" s="7">
        <f>Single!$G13*Single!K13</f>
        <v>2</v>
      </c>
      <c r="L13" s="7">
        <f>Single!$G13*Single!L13</f>
        <v>2</v>
      </c>
      <c r="M13" s="7">
        <f>Single!$G13*Single!M13</f>
        <v>2</v>
      </c>
    </row>
    <row r="14" spans="1:13" x14ac:dyDescent="0.25">
      <c r="A14" s="23"/>
      <c r="B14" s="6" t="s">
        <v>9</v>
      </c>
      <c r="C14" s="7">
        <f>Single!$G14*Single!C14</f>
        <v>0.5</v>
      </c>
      <c r="D14" s="7">
        <f>Single!$G14*Single!D14</f>
        <v>1</v>
      </c>
      <c r="E14" s="7">
        <f>Single!$G14*Single!E14</f>
        <v>2</v>
      </c>
      <c r="F14" s="7">
        <f>Single!$G14*Single!F14</f>
        <v>1</v>
      </c>
      <c r="G14" s="7">
        <f>Single!$G14*Single!G14</f>
        <v>1</v>
      </c>
      <c r="H14" s="7">
        <f>Single!$G14*Single!H14</f>
        <v>0.5</v>
      </c>
      <c r="I14" s="7">
        <f>Single!$G14*Single!I14</f>
        <v>2</v>
      </c>
      <c r="J14" s="7">
        <f>Single!$G14*Single!J14</f>
        <v>0.5</v>
      </c>
      <c r="K14" s="7">
        <f>Single!$G14*Single!K14</f>
        <v>2</v>
      </c>
      <c r="L14" s="7">
        <f>Single!$G14*Single!L14</f>
        <v>1</v>
      </c>
      <c r="M14" s="7">
        <f>Single!$G14*Single!M14</f>
        <v>1</v>
      </c>
    </row>
    <row r="15" spans="1:13" x14ac:dyDescent="0.25">
      <c r="A15" s="23"/>
      <c r="B15" s="6" t="s">
        <v>10</v>
      </c>
      <c r="C15" s="7">
        <f>Single!$G15*Single!C15</f>
        <v>1</v>
      </c>
      <c r="D15" s="7">
        <f>Single!$G15*Single!D15</f>
        <v>1</v>
      </c>
      <c r="E15" s="7">
        <f>Single!$G15*Single!E15</f>
        <v>1</v>
      </c>
      <c r="F15" s="7">
        <f>Single!$G15*Single!F15</f>
        <v>0.5</v>
      </c>
      <c r="G15" s="7">
        <f>Single!$G15*Single!G15</f>
        <v>1</v>
      </c>
      <c r="H15" s="7">
        <f>Single!$G15*Single!H15</f>
        <v>1</v>
      </c>
      <c r="I15" s="7">
        <f>Single!$G15*Single!I15</f>
        <v>1</v>
      </c>
      <c r="J15" s="7">
        <f>Single!$G15*Single!J15</f>
        <v>1</v>
      </c>
      <c r="K15" s="7">
        <f>Single!$G15*Single!K15</f>
        <v>1</v>
      </c>
      <c r="L15" s="7">
        <f>Single!$G15*Single!L15</f>
        <v>0.5</v>
      </c>
      <c r="M15" s="7">
        <f>Single!$G15*Single!M15</f>
        <v>2</v>
      </c>
    </row>
    <row r="16" spans="1:13" x14ac:dyDescent="0.25">
      <c r="A16" s="23"/>
      <c r="B16" s="6" t="s">
        <v>11</v>
      </c>
      <c r="C16" s="7">
        <f>Single!$G16*Single!C16</f>
        <v>1</v>
      </c>
      <c r="D16" s="7">
        <f>Single!$G16*Single!D16</f>
        <v>1</v>
      </c>
      <c r="E16" s="7">
        <f>Single!$G16*Single!E16</f>
        <v>1</v>
      </c>
      <c r="F16" s="7">
        <f>Single!$G16*Single!F16</f>
        <v>1</v>
      </c>
      <c r="G16" s="7">
        <f>Single!$G16*Single!G16</f>
        <v>1</v>
      </c>
      <c r="H16" s="7">
        <f>Single!$G16*Single!H16</f>
        <v>1</v>
      </c>
      <c r="I16" s="7">
        <f>Single!$G16*Single!I16</f>
        <v>0.5</v>
      </c>
      <c r="J16" s="7">
        <f>Single!$G16*Single!J16</f>
        <v>1</v>
      </c>
      <c r="K16" s="7">
        <f>Single!$G16*Single!K16</f>
        <v>2</v>
      </c>
      <c r="L16" s="7">
        <f>Single!$G16*Single!L16</f>
        <v>2</v>
      </c>
      <c r="M16" s="7">
        <f>Single!$G16*Single!M16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MAX(Single!C$10,Single!C6)</f>
        <v>0.5</v>
      </c>
      <c r="D21" s="7">
        <f>MAX(Single!D$10,Single!D6)</f>
        <v>2</v>
      </c>
      <c r="E21" s="7">
        <f>MAX(Single!E$10,Single!E6)</f>
        <v>1</v>
      </c>
      <c r="F21" s="7">
        <f>MAX(Single!F$10,Single!F6)</f>
        <v>1</v>
      </c>
      <c r="G21" s="7">
        <f>MAX(Single!G$10,Single!G6)</f>
        <v>1</v>
      </c>
      <c r="H21" s="7">
        <f>MAX(Single!H$10,Single!H6)</f>
        <v>2</v>
      </c>
      <c r="I21" s="7">
        <f>MAX(Single!I$10,Single!I6)</f>
        <v>1</v>
      </c>
      <c r="J21" s="7">
        <f>MAX(Single!J$10,Single!J6)</f>
        <v>2</v>
      </c>
      <c r="K21" s="7">
        <f>MAX(Single!K$10,Single!K6)</f>
        <v>2</v>
      </c>
      <c r="L21" s="7">
        <f>MAX(Single!L$10,Single!L6)</f>
        <v>2</v>
      </c>
      <c r="M21" s="7">
        <f>MAX(Single!M$10,Single!M6)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5</v>
      </c>
      <c r="S21" s="2">
        <f t="shared" ref="S21:S31" si="2">COUNTIF(C21:M21,2)</f>
        <v>5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95.454545454545453</v>
      </c>
    </row>
    <row r="22" spans="1:23" x14ac:dyDescent="0.25">
      <c r="A22" s="23"/>
      <c r="B22" s="6" t="s">
        <v>2</v>
      </c>
      <c r="C22" s="7">
        <f>MAX(Single!C$10,Single!C7)</f>
        <v>2</v>
      </c>
      <c r="D22" s="7">
        <f>MAX(Single!D$10,Single!D7)</f>
        <v>2</v>
      </c>
      <c r="E22" s="7">
        <f>MAX(Single!E$10,Single!E7)</f>
        <v>2</v>
      </c>
      <c r="F22" s="7">
        <f>MAX(Single!F$10,Single!F7)</f>
        <v>1</v>
      </c>
      <c r="G22" s="7">
        <f>MAX(Single!G$10,Single!G7)</f>
        <v>1</v>
      </c>
      <c r="H22" s="7">
        <f>MAX(Single!H$10,Single!H7)</f>
        <v>2</v>
      </c>
      <c r="I22" s="7">
        <f>MAX(Single!I$10,Single!I7)</f>
        <v>1</v>
      </c>
      <c r="J22" s="7">
        <f>MAX(Single!J$10,Single!J7)</f>
        <v>1</v>
      </c>
      <c r="K22" s="7">
        <f>MAX(Single!K$10,Single!K7)</f>
        <v>0.5</v>
      </c>
      <c r="L22" s="7">
        <f>MAX(Single!L$10,Single!L7)</f>
        <v>1</v>
      </c>
      <c r="M22" s="7">
        <f>MAX(Single!M$10,Single!M7)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6</v>
      </c>
      <c r="S22" s="2">
        <f t="shared" si="2"/>
        <v>4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81.818181818181813</v>
      </c>
    </row>
    <row r="23" spans="1:23" x14ac:dyDescent="0.25">
      <c r="A23" s="23"/>
      <c r="B23" s="6" t="s">
        <v>3</v>
      </c>
      <c r="C23" s="7">
        <f>MAX(Single!C$10,Single!C8)</f>
        <v>2</v>
      </c>
      <c r="D23" s="7">
        <f>MAX(Single!D$10,Single!D8)</f>
        <v>2</v>
      </c>
      <c r="E23" s="7">
        <f>MAX(Single!E$10,Single!E8)</f>
        <v>1</v>
      </c>
      <c r="F23" s="7">
        <f>MAX(Single!F$10,Single!F8)</f>
        <v>1</v>
      </c>
      <c r="G23" s="7">
        <f>MAX(Single!G$10,Single!G8)</f>
        <v>1</v>
      </c>
      <c r="H23" s="7">
        <f>MAX(Single!H$10,Single!H8)</f>
        <v>2</v>
      </c>
      <c r="I23" s="7">
        <f>MAX(Single!I$10,Single!I8)</f>
        <v>1</v>
      </c>
      <c r="J23" s="7">
        <f>MAX(Single!J$10,Single!J8)</f>
        <v>2</v>
      </c>
      <c r="K23" s="7">
        <f>MAX(Single!K$10,Single!K8)</f>
        <v>0.5</v>
      </c>
      <c r="L23" s="7">
        <f>MAX(Single!L$10,Single!L8)</f>
        <v>1</v>
      </c>
      <c r="M23" s="7">
        <f>MAX(Single!M$10,Single!M8)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6</v>
      </c>
      <c r="S23" s="2">
        <f t="shared" si="2"/>
        <v>4</v>
      </c>
      <c r="T23" s="2">
        <f t="shared" si="5"/>
        <v>0</v>
      </c>
      <c r="U23" s="2">
        <f t="shared" si="6"/>
        <v>0</v>
      </c>
      <c r="W23" s="11">
        <f t="shared" si="7"/>
        <v>81.818181818181813</v>
      </c>
    </row>
    <row r="24" spans="1:23" x14ac:dyDescent="0.25">
      <c r="A24" s="23"/>
      <c r="B24" s="6" t="s">
        <v>4</v>
      </c>
      <c r="C24" s="7">
        <f>MAX(Single!C$10,Single!C9)</f>
        <v>1</v>
      </c>
      <c r="D24" s="7">
        <f>MAX(Single!D$10,Single!D9)</f>
        <v>2</v>
      </c>
      <c r="E24" s="7">
        <f>MAX(Single!E$10,Single!E9)</f>
        <v>2</v>
      </c>
      <c r="F24" s="7">
        <f>MAX(Single!F$10,Single!F9)</f>
        <v>1</v>
      </c>
      <c r="G24" s="7">
        <f>MAX(Single!G$10,Single!G9)</f>
        <v>1</v>
      </c>
      <c r="H24" s="7">
        <f>MAX(Single!H$10,Single!H9)</f>
        <v>2</v>
      </c>
      <c r="I24" s="7">
        <f>MAX(Single!I$10,Single!I9)</f>
        <v>1</v>
      </c>
      <c r="J24" s="7">
        <f>MAX(Single!J$10,Single!J9)</f>
        <v>1</v>
      </c>
      <c r="K24" s="7">
        <f>MAX(Single!K$10,Single!K9)</f>
        <v>1</v>
      </c>
      <c r="L24" s="7">
        <f>MAX(Single!L$10,Single!L9)</f>
        <v>1</v>
      </c>
      <c r="M24" s="7">
        <f>MAX(Single!M$10,Single!M9)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0</v>
      </c>
      <c r="R24" s="2">
        <f t="shared" si="1"/>
        <v>8</v>
      </c>
      <c r="S24" s="2">
        <f t="shared" si="2"/>
        <v>3</v>
      </c>
      <c r="T24" s="2">
        <f t="shared" si="5"/>
        <v>0</v>
      </c>
      <c r="U24" s="2">
        <f t="shared" si="6"/>
        <v>0</v>
      </c>
      <c r="W24" s="11">
        <f t="shared" si="7"/>
        <v>90.909090909090907</v>
      </c>
    </row>
    <row r="25" spans="1:23" x14ac:dyDescent="0.25">
      <c r="A25" s="23"/>
      <c r="B25" s="6" t="s">
        <v>5</v>
      </c>
      <c r="C25" s="7">
        <f>MAX(Single!C$10,Single!C10)</f>
        <v>0.5</v>
      </c>
      <c r="D25" s="7">
        <f>MAX(Single!D$10,Single!D10)</f>
        <v>2</v>
      </c>
      <c r="E25" s="7">
        <f>MAX(Single!E$10,Single!E10)</f>
        <v>1</v>
      </c>
      <c r="F25" s="7">
        <f>MAX(Single!F$10,Single!F10)</f>
        <v>1</v>
      </c>
      <c r="G25" s="7">
        <f>MAX(Single!G$10,Single!G10)</f>
        <v>1</v>
      </c>
      <c r="H25" s="7">
        <f>MAX(Single!H$10,Single!H10)</f>
        <v>2</v>
      </c>
      <c r="I25" s="7">
        <f>MAX(Single!I$10,Single!I10)</f>
        <v>0.5</v>
      </c>
      <c r="J25" s="7">
        <f>MAX(Single!J$10,Single!J10)</f>
        <v>1</v>
      </c>
      <c r="K25" s="7">
        <f>MAX(Single!K$10,Single!K10)</f>
        <v>0.5</v>
      </c>
      <c r="L25" s="7">
        <f>MAX(Single!L$10,Single!L10)</f>
        <v>1</v>
      </c>
      <c r="M25" s="7">
        <f>MAX(Single!M$10,Single!M10)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3</v>
      </c>
      <c r="R25" s="2">
        <f t="shared" si="1"/>
        <v>6</v>
      </c>
      <c r="S25" s="2">
        <f t="shared" si="2"/>
        <v>2</v>
      </c>
      <c r="T25" s="2">
        <f t="shared" si="5"/>
        <v>0</v>
      </c>
      <c r="U25" s="2">
        <f t="shared" si="6"/>
        <v>0</v>
      </c>
      <c r="W25" s="11">
        <f t="shared" si="7"/>
        <v>9.0909090909090935</v>
      </c>
    </row>
    <row r="26" spans="1:23" x14ac:dyDescent="0.25">
      <c r="A26" s="23"/>
      <c r="B26" s="6" t="s">
        <v>6</v>
      </c>
      <c r="C26" s="7">
        <f>MAX(Single!C$10,Single!C11)</f>
        <v>1</v>
      </c>
      <c r="D26" s="7">
        <f>MAX(Single!D$10,Single!D11)</f>
        <v>2</v>
      </c>
      <c r="E26" s="7">
        <f>MAX(Single!E$10,Single!E11)</f>
        <v>1</v>
      </c>
      <c r="F26" s="7">
        <f>MAX(Single!F$10,Single!F11)</f>
        <v>2</v>
      </c>
      <c r="G26" s="7">
        <f>MAX(Single!G$10,Single!G11)</f>
        <v>1</v>
      </c>
      <c r="H26" s="7">
        <f>MAX(Single!H$10,Single!H11)</f>
        <v>2</v>
      </c>
      <c r="I26" s="7">
        <f>MAX(Single!I$10,Single!I11)</f>
        <v>2</v>
      </c>
      <c r="J26" s="7">
        <f>MAX(Single!J$10,Single!J11)</f>
        <v>1</v>
      </c>
      <c r="K26" s="7">
        <f>MAX(Single!K$10,Single!K11)</f>
        <v>0.5</v>
      </c>
      <c r="L26" s="7">
        <f>MAX(Single!L$10,Single!L11)</f>
        <v>1</v>
      </c>
      <c r="M26" s="7">
        <f>MAX(Single!M$10,Single!M11)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6</v>
      </c>
      <c r="S26" s="2">
        <f t="shared" si="2"/>
        <v>4</v>
      </c>
      <c r="T26" s="2">
        <f t="shared" si="5"/>
        <v>0</v>
      </c>
      <c r="U26" s="2">
        <f t="shared" si="6"/>
        <v>0</v>
      </c>
      <c r="W26" s="11">
        <f t="shared" si="7"/>
        <v>81.818181818181813</v>
      </c>
    </row>
    <row r="27" spans="1:23" x14ac:dyDescent="0.25">
      <c r="A27" s="23"/>
      <c r="B27" s="6" t="s">
        <v>7</v>
      </c>
      <c r="C27" s="7">
        <f>MAX(Single!C$10,Single!C12)</f>
        <v>2</v>
      </c>
      <c r="D27" s="7">
        <f>MAX(Single!D$10,Single!D12)</f>
        <v>2</v>
      </c>
      <c r="E27" s="7">
        <f>MAX(Single!E$10,Single!E12)</f>
        <v>1</v>
      </c>
      <c r="F27" s="7">
        <f>MAX(Single!F$10,Single!F12)</f>
        <v>2</v>
      </c>
      <c r="G27" s="7">
        <f>MAX(Single!G$10,Single!G12)</f>
        <v>2</v>
      </c>
      <c r="H27" s="7">
        <f>MAX(Single!H$10,Single!H12)</f>
        <v>2</v>
      </c>
      <c r="I27" s="7">
        <f>MAX(Single!I$10,Single!I12)</f>
        <v>2</v>
      </c>
      <c r="J27" s="7">
        <f>MAX(Single!J$10,Single!J12)</f>
        <v>2</v>
      </c>
      <c r="K27" s="7">
        <f>MAX(Single!K$10,Single!K12)</f>
        <v>0.5</v>
      </c>
      <c r="L27" s="7">
        <f>MAX(Single!L$10,Single!L12)</f>
        <v>1</v>
      </c>
      <c r="M27" s="7">
        <f>MAX(Single!M$10,Single!M12)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3</v>
      </c>
      <c r="S27" s="2">
        <f t="shared" si="2"/>
        <v>7</v>
      </c>
      <c r="T27" s="2">
        <f t="shared" si="5"/>
        <v>0</v>
      </c>
      <c r="U27" s="2">
        <f t="shared" si="6"/>
        <v>0</v>
      </c>
      <c r="W27" s="11">
        <f t="shared" si="7"/>
        <v>122.72727272727273</v>
      </c>
    </row>
    <row r="28" spans="1:23" x14ac:dyDescent="0.25">
      <c r="A28" s="23"/>
      <c r="B28" s="6" t="s">
        <v>8</v>
      </c>
      <c r="C28" s="7">
        <f>MAX(Single!C$10,Single!C13)</f>
        <v>1</v>
      </c>
      <c r="D28" s="7">
        <f>MAX(Single!D$10,Single!D13)</f>
        <v>2</v>
      </c>
      <c r="E28" s="7">
        <f>MAX(Single!E$10,Single!E13)</f>
        <v>1</v>
      </c>
      <c r="F28" s="7">
        <f>MAX(Single!F$10,Single!F13)</f>
        <v>2</v>
      </c>
      <c r="G28" s="7">
        <f>MAX(Single!G$10,Single!G13)</f>
        <v>1</v>
      </c>
      <c r="H28" s="7">
        <f>MAX(Single!H$10,Single!H13)</f>
        <v>2</v>
      </c>
      <c r="I28" s="7">
        <f>MAX(Single!I$10,Single!I13)</f>
        <v>0.5</v>
      </c>
      <c r="J28" s="7">
        <f>MAX(Single!J$10,Single!J13)</f>
        <v>1</v>
      </c>
      <c r="K28" s="7">
        <f>MAX(Single!K$10,Single!K13)</f>
        <v>2</v>
      </c>
      <c r="L28" s="7">
        <f>MAX(Single!L$10,Single!L13)</f>
        <v>2</v>
      </c>
      <c r="M28" s="7">
        <f>MAX(Single!M$10,Single!M13)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1</v>
      </c>
      <c r="R28" s="2">
        <f t="shared" si="1"/>
        <v>4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109.09090909090908</v>
      </c>
    </row>
    <row r="29" spans="1:23" x14ac:dyDescent="0.25">
      <c r="A29" s="23"/>
      <c r="B29" s="6" t="s">
        <v>9</v>
      </c>
      <c r="C29" s="7">
        <f>MAX(Single!C$10,Single!C14)</f>
        <v>0.5</v>
      </c>
      <c r="D29" s="7">
        <f>MAX(Single!D$10,Single!D14)</f>
        <v>2</v>
      </c>
      <c r="E29" s="7">
        <f>MAX(Single!E$10,Single!E14)</f>
        <v>2</v>
      </c>
      <c r="F29" s="7">
        <f>MAX(Single!F$10,Single!F14)</f>
        <v>1</v>
      </c>
      <c r="G29" s="7">
        <f>MAX(Single!G$10,Single!G14)</f>
        <v>1</v>
      </c>
      <c r="H29" s="7">
        <f>MAX(Single!H$10,Single!H14)</f>
        <v>2</v>
      </c>
      <c r="I29" s="7">
        <f>MAX(Single!I$10,Single!I14)</f>
        <v>2</v>
      </c>
      <c r="J29" s="7">
        <f>MAX(Single!J$10,Single!J14)</f>
        <v>1</v>
      </c>
      <c r="K29" s="7">
        <f>MAX(Single!K$10,Single!K14)</f>
        <v>2</v>
      </c>
      <c r="L29" s="7">
        <f>MAX(Single!L$10,Single!L14)</f>
        <v>1</v>
      </c>
      <c r="M29" s="7">
        <f>MAX(Single!M$10,Single!M14)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5</v>
      </c>
      <c r="S29" s="2">
        <f t="shared" si="2"/>
        <v>5</v>
      </c>
      <c r="T29" s="2">
        <f t="shared" si="5"/>
        <v>0</v>
      </c>
      <c r="U29" s="2">
        <f t="shared" si="6"/>
        <v>0</v>
      </c>
      <c r="W29" s="11">
        <f t="shared" si="7"/>
        <v>95.454545454545453</v>
      </c>
    </row>
    <row r="30" spans="1:23" x14ac:dyDescent="0.25">
      <c r="A30" s="23"/>
      <c r="B30" s="6" t="s">
        <v>10</v>
      </c>
      <c r="C30" s="7">
        <f>MAX(Single!C$10,Single!C15)</f>
        <v>1</v>
      </c>
      <c r="D30" s="7">
        <f>MAX(Single!D$10,Single!D15)</f>
        <v>2</v>
      </c>
      <c r="E30" s="7">
        <f>MAX(Single!E$10,Single!E15)</f>
        <v>1</v>
      </c>
      <c r="F30" s="7">
        <f>MAX(Single!F$10,Single!F15)</f>
        <v>1</v>
      </c>
      <c r="G30" s="7">
        <f>MAX(Single!G$10,Single!G15)</f>
        <v>1</v>
      </c>
      <c r="H30" s="7">
        <f>MAX(Single!H$10,Single!H15)</f>
        <v>2</v>
      </c>
      <c r="I30" s="7">
        <f>MAX(Single!I$10,Single!I15)</f>
        <v>1</v>
      </c>
      <c r="J30" s="7">
        <f>MAX(Single!J$10,Single!J15)</f>
        <v>1</v>
      </c>
      <c r="K30" s="7">
        <f>MAX(Single!K$10,Single!K15)</f>
        <v>1</v>
      </c>
      <c r="L30" s="7">
        <f>MAX(Single!L$10,Single!L15)</f>
        <v>1</v>
      </c>
      <c r="M30" s="7">
        <f>MAX(Single!M$10,Single!M15)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8</v>
      </c>
      <c r="S30" s="2">
        <f t="shared" si="2"/>
        <v>3</v>
      </c>
      <c r="T30" s="2">
        <f t="shared" si="5"/>
        <v>0</v>
      </c>
      <c r="U30" s="2">
        <f t="shared" si="6"/>
        <v>0</v>
      </c>
      <c r="W30" s="11">
        <f t="shared" si="7"/>
        <v>90.909090909090907</v>
      </c>
    </row>
    <row r="31" spans="1:23" x14ac:dyDescent="0.25">
      <c r="A31" s="23"/>
      <c r="B31" s="6" t="s">
        <v>11</v>
      </c>
      <c r="C31" s="7">
        <f>MAX(Single!C$10,Single!C16)</f>
        <v>1</v>
      </c>
      <c r="D31" s="7">
        <f>MAX(Single!D$10,Single!D16)</f>
        <v>2</v>
      </c>
      <c r="E31" s="7">
        <f>MAX(Single!E$10,Single!E16)</f>
        <v>1</v>
      </c>
      <c r="F31" s="7">
        <f>MAX(Single!F$10,Single!F16)</f>
        <v>1</v>
      </c>
      <c r="G31" s="7">
        <f>MAX(Single!G$10,Single!G16)</f>
        <v>1</v>
      </c>
      <c r="H31" s="7">
        <f>MAX(Single!H$10,Single!H16)</f>
        <v>2</v>
      </c>
      <c r="I31" s="7">
        <f>MAX(Single!I$10,Single!I16)</f>
        <v>0.5</v>
      </c>
      <c r="J31" s="7">
        <f>MAX(Single!J$10,Single!J16)</f>
        <v>1</v>
      </c>
      <c r="K31" s="7">
        <f>MAX(Single!K$10,Single!K16)</f>
        <v>2</v>
      </c>
      <c r="L31" s="7">
        <f>MAX(Single!L$10,Single!L16)</f>
        <v>2</v>
      </c>
      <c r="M31" s="7">
        <f>MAX(Single!M$10,Single!M16)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6</v>
      </c>
      <c r="S31" s="2">
        <f t="shared" si="2"/>
        <v>4</v>
      </c>
      <c r="T31" s="2">
        <f t="shared" si="5"/>
        <v>0</v>
      </c>
      <c r="U31" s="2">
        <f t="shared" si="6"/>
        <v>0</v>
      </c>
      <c r="W31" s="11">
        <f t="shared" si="7"/>
        <v>81.818181818181813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0</v>
      </c>
      <c r="D35" s="3">
        <f t="shared" ref="D35:M35" si="9">COUNTIF(D6:D16,1/4)</f>
        <v>0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0</v>
      </c>
      <c r="L35" s="3">
        <f t="shared" si="9"/>
        <v>0</v>
      </c>
      <c r="M35" s="3">
        <f t="shared" si="9"/>
        <v>0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1</v>
      </c>
      <c r="E36" s="3">
        <f t="shared" si="10"/>
        <v>3</v>
      </c>
      <c r="F36" s="3">
        <f t="shared" si="10"/>
        <v>3</v>
      </c>
      <c r="G36" s="3">
        <f t="shared" si="10"/>
        <v>0</v>
      </c>
      <c r="H36" s="3">
        <f t="shared" si="10"/>
        <v>3</v>
      </c>
      <c r="I36" s="3">
        <f t="shared" si="10"/>
        <v>3</v>
      </c>
      <c r="J36" s="3">
        <f t="shared" si="10"/>
        <v>2</v>
      </c>
      <c r="K36" s="3">
        <f t="shared" si="10"/>
        <v>3</v>
      </c>
      <c r="L36" s="3">
        <f t="shared" si="10"/>
        <v>1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4</v>
      </c>
      <c r="D37" s="3">
        <f t="shared" ref="D37:M37" si="11">COUNTIF(D6:D16,1)</f>
        <v>5</v>
      </c>
      <c r="E37" s="3">
        <f t="shared" si="11"/>
        <v>3</v>
      </c>
      <c r="F37" s="3">
        <f t="shared" si="11"/>
        <v>5</v>
      </c>
      <c r="G37" s="3">
        <f t="shared" si="11"/>
        <v>9</v>
      </c>
      <c r="H37" s="3">
        <f t="shared" si="11"/>
        <v>4</v>
      </c>
      <c r="I37" s="3">
        <f t="shared" si="11"/>
        <v>5</v>
      </c>
      <c r="J37" s="3">
        <f t="shared" si="11"/>
        <v>5</v>
      </c>
      <c r="K37" s="3">
        <f t="shared" si="11"/>
        <v>3</v>
      </c>
      <c r="L37" s="3">
        <f t="shared" si="11"/>
        <v>5</v>
      </c>
      <c r="M37" s="3">
        <f t="shared" si="11"/>
        <v>7</v>
      </c>
    </row>
    <row r="38" spans="2:15" x14ac:dyDescent="0.25">
      <c r="B38" s="3" t="s">
        <v>21</v>
      </c>
      <c r="C38" s="3">
        <f>COUNTIF(C6:C16,2)</f>
        <v>2</v>
      </c>
      <c r="D38" s="3">
        <f t="shared" ref="D38:M38" si="12">COUNTIF(D6:D16,2)</f>
        <v>4</v>
      </c>
      <c r="E38" s="3">
        <f t="shared" si="12"/>
        <v>4</v>
      </c>
      <c r="F38" s="3">
        <f t="shared" si="12"/>
        <v>1</v>
      </c>
      <c r="G38" s="3">
        <f t="shared" si="12"/>
        <v>0</v>
      </c>
      <c r="H38" s="3">
        <f t="shared" si="12"/>
        <v>3</v>
      </c>
      <c r="I38" s="3">
        <f t="shared" si="12"/>
        <v>1</v>
      </c>
      <c r="J38" s="3">
        <f t="shared" si="12"/>
        <v>2</v>
      </c>
      <c r="K38" s="3">
        <f t="shared" si="12"/>
        <v>4</v>
      </c>
      <c r="L38" s="3">
        <f t="shared" si="12"/>
        <v>4</v>
      </c>
      <c r="M38" s="3">
        <f t="shared" si="12"/>
        <v>2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0</v>
      </c>
      <c r="E39" s="3">
        <f t="shared" si="13"/>
        <v>0</v>
      </c>
      <c r="F39" s="3">
        <f t="shared" si="13"/>
        <v>1</v>
      </c>
      <c r="G39" s="3">
        <f t="shared" si="13"/>
        <v>1</v>
      </c>
      <c r="H39" s="3">
        <f t="shared" si="13"/>
        <v>0</v>
      </c>
      <c r="I39" s="3">
        <f t="shared" si="13"/>
        <v>1</v>
      </c>
      <c r="J39" s="3">
        <f t="shared" si="13"/>
        <v>1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1</v>
      </c>
      <c r="D40" s="3">
        <f t="shared" ref="D40:M40" si="14">COUNTIF(D6:D16,0)</f>
        <v>1</v>
      </c>
      <c r="E40" s="3">
        <f t="shared" si="14"/>
        <v>1</v>
      </c>
      <c r="F40" s="3">
        <f t="shared" si="14"/>
        <v>1</v>
      </c>
      <c r="G40" s="3">
        <f t="shared" si="14"/>
        <v>1</v>
      </c>
      <c r="H40" s="3">
        <f t="shared" si="14"/>
        <v>1</v>
      </c>
      <c r="I40" s="3">
        <f t="shared" si="14"/>
        <v>1</v>
      </c>
      <c r="J40" s="3">
        <f t="shared" si="14"/>
        <v>1</v>
      </c>
      <c r="K40" s="3">
        <f t="shared" si="14"/>
        <v>1</v>
      </c>
      <c r="L40" s="3">
        <f t="shared" si="14"/>
        <v>1</v>
      </c>
      <c r="M40" s="3">
        <f t="shared" si="14"/>
        <v>1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22.727272727272727</v>
      </c>
      <c r="D42" s="9">
        <f t="shared" ref="D42:M42" si="15">100*(2*D36 + 1/2*D37 - 2*D38 + 2.5*D40 + 4*D35 - 4*D39)/SUM(D35:D40)</f>
        <v>-9.0909090909090917</v>
      </c>
      <c r="E42" s="9">
        <f t="shared" si="15"/>
        <v>18.181818181818183</v>
      </c>
      <c r="F42" s="9">
        <f t="shared" si="15"/>
        <v>45.454545454545453</v>
      </c>
      <c r="G42" s="9">
        <f t="shared" si="15"/>
        <v>27.272727272727273</v>
      </c>
      <c r="H42" s="9">
        <f t="shared" si="15"/>
        <v>40.909090909090907</v>
      </c>
      <c r="I42" s="9">
        <f t="shared" si="15"/>
        <v>45.454545454545453</v>
      </c>
      <c r="J42" s="9">
        <f t="shared" si="15"/>
        <v>9.0909090909090917</v>
      </c>
      <c r="K42" s="9">
        <f t="shared" si="15"/>
        <v>18.181818181818183</v>
      </c>
      <c r="L42" s="9">
        <f t="shared" si="15"/>
        <v>-9.0909090909090917</v>
      </c>
      <c r="M42" s="9">
        <f t="shared" si="15"/>
        <v>36.363636363636367</v>
      </c>
      <c r="O42" s="13"/>
    </row>
    <row r="43" spans="2:15" x14ac:dyDescent="0.25">
      <c r="B43" s="10" t="s">
        <v>25</v>
      </c>
      <c r="C43" s="12">
        <f>W21</f>
        <v>95.454545454545453</v>
      </c>
      <c r="D43" s="12">
        <f>W22</f>
        <v>81.818181818181813</v>
      </c>
      <c r="E43" s="12">
        <f>W23</f>
        <v>81.818181818181813</v>
      </c>
      <c r="F43" s="12">
        <f>W24</f>
        <v>90.909090909090907</v>
      </c>
      <c r="G43" s="12">
        <f>W25</f>
        <v>9.0909090909090935</v>
      </c>
      <c r="H43" s="12">
        <f>W26</f>
        <v>81.818181818181813</v>
      </c>
      <c r="I43" s="12">
        <f>W27</f>
        <v>122.72727272727273</v>
      </c>
      <c r="J43" s="12">
        <f>W28</f>
        <v>109.09090909090908</v>
      </c>
      <c r="K43" s="12">
        <f>W29</f>
        <v>95.454545454545453</v>
      </c>
      <c r="L43" s="12">
        <f>W30</f>
        <v>90.909090909090907</v>
      </c>
      <c r="M43" s="12">
        <f>W31</f>
        <v>81.818181818181813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118.18181818181819</v>
      </c>
      <c r="D45" s="9">
        <f t="shared" ref="D45:M45" si="16">D42+D43</f>
        <v>72.72727272727272</v>
      </c>
      <c r="E45" s="9">
        <f t="shared" si="16"/>
        <v>100</v>
      </c>
      <c r="F45" s="9">
        <f t="shared" si="16"/>
        <v>136.36363636363637</v>
      </c>
      <c r="G45" s="9">
        <f t="shared" si="16"/>
        <v>36.363636363636367</v>
      </c>
      <c r="H45" s="9">
        <f t="shared" si="16"/>
        <v>122.72727272727272</v>
      </c>
      <c r="I45" s="9">
        <f t="shared" si="16"/>
        <v>168.18181818181819</v>
      </c>
      <c r="J45" s="9">
        <f t="shared" si="16"/>
        <v>118.18181818181817</v>
      </c>
      <c r="K45" s="9">
        <f t="shared" si="16"/>
        <v>113.63636363636364</v>
      </c>
      <c r="L45" s="9">
        <f t="shared" si="16"/>
        <v>81.818181818181813</v>
      </c>
      <c r="M45" s="9">
        <f t="shared" si="16"/>
        <v>118.18181818181819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O11" sqref="O11"/>
    </sheetView>
  </sheetViews>
  <sheetFormatPr defaultRowHeight="15" x14ac:dyDescent="0.25"/>
  <sheetData>
    <row r="1" spans="1:13" ht="21" x14ac:dyDescent="0.35">
      <c r="A1" s="20" t="s">
        <v>38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Single!$H6*Single!C6</f>
        <v>0.25</v>
      </c>
      <c r="D6" s="7">
        <f>Single!$H6*Single!D6</f>
        <v>1</v>
      </c>
      <c r="E6" s="7">
        <f>Single!$H6*Single!E6</f>
        <v>0.25</v>
      </c>
      <c r="F6" s="7">
        <f>Single!$H6*Single!F6</f>
        <v>0.5</v>
      </c>
      <c r="G6" s="7">
        <f>Single!$H6*Single!G6</f>
        <v>0.5</v>
      </c>
      <c r="H6" s="7">
        <f>Single!$H6*Single!H6</f>
        <v>0.25</v>
      </c>
      <c r="I6" s="7">
        <f>Single!$H6*Single!I6</f>
        <v>0.5</v>
      </c>
      <c r="J6" s="7">
        <f>Single!$H6*Single!J6</f>
        <v>1</v>
      </c>
      <c r="K6" s="7">
        <f>Single!$H6*Single!K6</f>
        <v>1</v>
      </c>
      <c r="L6" s="7">
        <f>Single!$H6*Single!L6</f>
        <v>1</v>
      </c>
      <c r="M6" s="7">
        <f>Single!$H6*Single!M6</f>
        <v>0.5</v>
      </c>
    </row>
    <row r="7" spans="1:13" x14ac:dyDescent="0.25">
      <c r="A7" s="23"/>
      <c r="B7" s="6" t="s">
        <v>2</v>
      </c>
      <c r="C7" s="7">
        <f>Single!$H7*Single!C7</f>
        <v>4</v>
      </c>
      <c r="D7" s="7">
        <f>Single!$H7*Single!D7</f>
        <v>1</v>
      </c>
      <c r="E7" s="7">
        <f>Single!$H7*Single!E7</f>
        <v>4</v>
      </c>
      <c r="F7" s="7">
        <f>Single!$H7*Single!F7</f>
        <v>2</v>
      </c>
      <c r="G7" s="7">
        <f>Single!$H7*Single!G7</f>
        <v>2</v>
      </c>
      <c r="H7" s="7">
        <f>Single!$H7*Single!H7</f>
        <v>4</v>
      </c>
      <c r="I7" s="7">
        <f>Single!$H7*Single!I7</f>
        <v>2</v>
      </c>
      <c r="J7" s="7">
        <f>Single!$H7*Single!J7</f>
        <v>2</v>
      </c>
      <c r="K7" s="7">
        <f>Single!$H7*Single!K7</f>
        <v>1</v>
      </c>
      <c r="L7" s="7">
        <f>Single!$H7*Single!L7</f>
        <v>2</v>
      </c>
      <c r="M7" s="7">
        <f>Single!$H7*Single!M7</f>
        <v>2</v>
      </c>
    </row>
    <row r="8" spans="1:13" x14ac:dyDescent="0.25">
      <c r="A8" s="23"/>
      <c r="B8" s="6" t="s">
        <v>3</v>
      </c>
      <c r="C8" s="7">
        <f>Single!$H8*Single!C8</f>
        <v>4</v>
      </c>
      <c r="D8" s="7">
        <f>Single!$H8*Single!D8</f>
        <v>4</v>
      </c>
      <c r="E8" s="7">
        <f>Single!$H8*Single!E8</f>
        <v>1</v>
      </c>
      <c r="F8" s="7">
        <f>Single!$H8*Single!F8</f>
        <v>1</v>
      </c>
      <c r="G8" s="7">
        <f>Single!$H8*Single!G8</f>
        <v>2</v>
      </c>
      <c r="H8" s="7">
        <f>Single!$H8*Single!H8</f>
        <v>4</v>
      </c>
      <c r="I8" s="7">
        <f>Single!$H8*Single!I8</f>
        <v>2</v>
      </c>
      <c r="J8" s="7">
        <f>Single!$H8*Single!J8</f>
        <v>4</v>
      </c>
      <c r="K8" s="7">
        <f>Single!$H8*Single!K8</f>
        <v>1</v>
      </c>
      <c r="L8" s="7">
        <f>Single!$H8*Single!L8</f>
        <v>2</v>
      </c>
      <c r="M8" s="7">
        <f>Single!$H8*Single!M8</f>
        <v>2</v>
      </c>
    </row>
    <row r="9" spans="1:13" x14ac:dyDescent="0.25">
      <c r="A9" s="23"/>
      <c r="B9" s="6" t="s">
        <v>4</v>
      </c>
      <c r="C9" s="7">
        <f>Single!$H9*Single!C9</f>
        <v>0.5</v>
      </c>
      <c r="D9" s="7">
        <f>Single!$H9*Single!D9</f>
        <v>0.5</v>
      </c>
      <c r="E9" s="7">
        <f>Single!$H9*Single!E9</f>
        <v>1</v>
      </c>
      <c r="F9" s="7">
        <f>Single!$H9*Single!F9</f>
        <v>0.25</v>
      </c>
      <c r="G9" s="7">
        <f>Single!$H9*Single!G9</f>
        <v>0.5</v>
      </c>
      <c r="H9" s="7">
        <f>Single!$H9*Single!H9</f>
        <v>0.25</v>
      </c>
      <c r="I9" s="7">
        <f>Single!$H9*Single!I9</f>
        <v>0.5</v>
      </c>
      <c r="J9" s="7">
        <f>Single!$H9*Single!J9</f>
        <v>0.25</v>
      </c>
      <c r="K9" s="7">
        <f>Single!$H9*Single!K9</f>
        <v>0.5</v>
      </c>
      <c r="L9" s="7">
        <f>Single!$H9*Single!L9</f>
        <v>0.5</v>
      </c>
      <c r="M9" s="7">
        <f>Single!$H9*Single!M9</f>
        <v>0.5</v>
      </c>
    </row>
    <row r="10" spans="1:13" x14ac:dyDescent="0.25">
      <c r="A10" s="23"/>
      <c r="B10" s="6" t="s">
        <v>5</v>
      </c>
      <c r="C10" s="7">
        <f>Single!$H10*Single!C10</f>
        <v>1</v>
      </c>
      <c r="D10" s="7">
        <f>Single!$H10*Single!D10</f>
        <v>4</v>
      </c>
      <c r="E10" s="7">
        <f>Single!$H10*Single!E10</f>
        <v>2</v>
      </c>
      <c r="F10" s="7">
        <f>Single!$H10*Single!F10</f>
        <v>2</v>
      </c>
      <c r="G10" s="7">
        <f>Single!$H10*Single!G10</f>
        <v>2</v>
      </c>
      <c r="H10" s="7">
        <f>Single!$H10*Single!H10</f>
        <v>4</v>
      </c>
      <c r="I10" s="7">
        <f>Single!$H10*Single!I10</f>
        <v>1</v>
      </c>
      <c r="J10" s="7">
        <f>Single!$H10*Single!J10</f>
        <v>2</v>
      </c>
      <c r="K10" s="7">
        <f>Single!$H10*Single!K10</f>
        <v>1</v>
      </c>
      <c r="L10" s="7">
        <f>Single!$H10*Single!L10</f>
        <v>2</v>
      </c>
      <c r="M10" s="7">
        <f>Single!$H10*Single!M10</f>
        <v>2</v>
      </c>
    </row>
    <row r="11" spans="1:13" x14ac:dyDescent="0.25">
      <c r="A11" s="23"/>
      <c r="B11" s="6" t="s">
        <v>6</v>
      </c>
      <c r="C11" s="7">
        <f>Single!$H11*Single!C11</f>
        <v>1</v>
      </c>
      <c r="D11" s="7">
        <f>Single!$H11*Single!D11</f>
        <v>2</v>
      </c>
      <c r="E11" s="7">
        <f>Single!$H11*Single!E11</f>
        <v>1</v>
      </c>
      <c r="F11" s="7">
        <f>Single!$H11*Single!F11</f>
        <v>2</v>
      </c>
      <c r="G11" s="7">
        <f>Single!$H11*Single!G11</f>
        <v>0</v>
      </c>
      <c r="H11" s="7">
        <f>Single!$H11*Single!H11</f>
        <v>1</v>
      </c>
      <c r="I11" s="7">
        <f>Single!$H11*Single!I11</f>
        <v>2</v>
      </c>
      <c r="J11" s="7">
        <f>Single!$H11*Single!J11</f>
        <v>0.5</v>
      </c>
      <c r="K11" s="7">
        <f>Single!$H11*Single!K11</f>
        <v>0.5</v>
      </c>
      <c r="L11" s="7">
        <f>Single!$H11*Single!L11</f>
        <v>1</v>
      </c>
      <c r="M11" s="7">
        <f>Single!$H11*Single!M11</f>
        <v>1</v>
      </c>
    </row>
    <row r="12" spans="1:13" x14ac:dyDescent="0.25">
      <c r="A12" s="23"/>
      <c r="B12" s="6" t="s">
        <v>7</v>
      </c>
      <c r="C12" s="7">
        <f>Single!$H12*Single!C12</f>
        <v>1</v>
      </c>
      <c r="D12" s="7">
        <f>Single!$H12*Single!D12</f>
        <v>0.5</v>
      </c>
      <c r="E12" s="7">
        <f>Single!$H12*Single!E12</f>
        <v>0.5</v>
      </c>
      <c r="F12" s="7">
        <f>Single!$H12*Single!F12</f>
        <v>1</v>
      </c>
      <c r="G12" s="7">
        <f>Single!$H12*Single!G12</f>
        <v>1</v>
      </c>
      <c r="H12" s="7">
        <f>Single!$H12*Single!H12</f>
        <v>0.25</v>
      </c>
      <c r="I12" s="7">
        <f>Single!$H12*Single!I12</f>
        <v>1</v>
      </c>
      <c r="J12" s="7">
        <f>Single!$H12*Single!J12</f>
        <v>1</v>
      </c>
      <c r="K12" s="7">
        <f>Single!$H12*Single!K12</f>
        <v>0.25</v>
      </c>
      <c r="L12" s="7">
        <f>Single!$H12*Single!L12</f>
        <v>0.5</v>
      </c>
      <c r="M12" s="7">
        <f>Single!$H12*Single!M12</f>
        <v>0.25</v>
      </c>
    </row>
    <row r="13" spans="1:13" x14ac:dyDescent="0.25">
      <c r="A13" s="23"/>
      <c r="B13" s="6" t="s">
        <v>8</v>
      </c>
      <c r="C13" s="7">
        <f>Single!$H13*Single!C13</f>
        <v>1</v>
      </c>
      <c r="D13" s="7">
        <f>Single!$H13*Single!D13</f>
        <v>1</v>
      </c>
      <c r="E13" s="7">
        <f>Single!$H13*Single!E13</f>
        <v>0.5</v>
      </c>
      <c r="F13" s="7">
        <f>Single!$H13*Single!F13</f>
        <v>2</v>
      </c>
      <c r="G13" s="7">
        <f>Single!$H13*Single!G13</f>
        <v>1</v>
      </c>
      <c r="H13" s="7">
        <f>Single!$H13*Single!H13</f>
        <v>1</v>
      </c>
      <c r="I13" s="7">
        <f>Single!$H13*Single!I13</f>
        <v>0.5</v>
      </c>
      <c r="J13" s="7">
        <f>Single!$H13*Single!J13</f>
        <v>1</v>
      </c>
      <c r="K13" s="7">
        <f>Single!$H13*Single!K13</f>
        <v>2</v>
      </c>
      <c r="L13" s="7">
        <f>Single!$H13*Single!L13</f>
        <v>2</v>
      </c>
      <c r="M13" s="7">
        <f>Single!$H13*Single!M13</f>
        <v>2</v>
      </c>
    </row>
    <row r="14" spans="1:13" x14ac:dyDescent="0.25">
      <c r="A14" s="23"/>
      <c r="B14" s="6" t="s">
        <v>9</v>
      </c>
      <c r="C14" s="7">
        <f>Single!$H14*Single!C14</f>
        <v>0.25</v>
      </c>
      <c r="D14" s="7">
        <f>Single!$H14*Single!D14</f>
        <v>0.5</v>
      </c>
      <c r="E14" s="7">
        <f>Single!$H14*Single!E14</f>
        <v>1</v>
      </c>
      <c r="F14" s="7">
        <f>Single!$H14*Single!F14</f>
        <v>0.5</v>
      </c>
      <c r="G14" s="7">
        <f>Single!$H14*Single!G14</f>
        <v>0.5</v>
      </c>
      <c r="H14" s="7">
        <f>Single!$H14*Single!H14</f>
        <v>0.25</v>
      </c>
      <c r="I14" s="7">
        <f>Single!$H14*Single!I14</f>
        <v>1</v>
      </c>
      <c r="J14" s="7">
        <f>Single!$H14*Single!J14</f>
        <v>0.25</v>
      </c>
      <c r="K14" s="7">
        <f>Single!$H14*Single!K14</f>
        <v>1</v>
      </c>
      <c r="L14" s="7">
        <f>Single!$H14*Single!L14</f>
        <v>0.5</v>
      </c>
      <c r="M14" s="7">
        <f>Single!$H14*Single!M14</f>
        <v>0.5</v>
      </c>
    </row>
    <row r="15" spans="1:13" x14ac:dyDescent="0.25">
      <c r="A15" s="23"/>
      <c r="B15" s="6" t="s">
        <v>10</v>
      </c>
      <c r="C15" s="7">
        <f>Single!$H15*Single!C15</f>
        <v>1</v>
      </c>
      <c r="D15" s="7">
        <f>Single!$H15*Single!D15</f>
        <v>1</v>
      </c>
      <c r="E15" s="7">
        <f>Single!$H15*Single!E15</f>
        <v>1</v>
      </c>
      <c r="F15" s="7">
        <f>Single!$H15*Single!F15</f>
        <v>0.5</v>
      </c>
      <c r="G15" s="7">
        <f>Single!$H15*Single!G15</f>
        <v>1</v>
      </c>
      <c r="H15" s="7">
        <f>Single!$H15*Single!H15</f>
        <v>1</v>
      </c>
      <c r="I15" s="7">
        <f>Single!$H15*Single!I15</f>
        <v>1</v>
      </c>
      <c r="J15" s="7">
        <f>Single!$H15*Single!J15</f>
        <v>1</v>
      </c>
      <c r="K15" s="7">
        <f>Single!$H15*Single!K15</f>
        <v>1</v>
      </c>
      <c r="L15" s="7">
        <f>Single!$H15*Single!L15</f>
        <v>0.5</v>
      </c>
      <c r="M15" s="7">
        <f>Single!$H15*Single!M15</f>
        <v>2</v>
      </c>
    </row>
    <row r="16" spans="1:13" x14ac:dyDescent="0.25">
      <c r="A16" s="23"/>
      <c r="B16" s="6" t="s">
        <v>11</v>
      </c>
      <c r="C16" s="7">
        <f>Single!$H16*Single!C16</f>
        <v>1</v>
      </c>
      <c r="D16" s="7">
        <f>Single!$H16*Single!D16</f>
        <v>1</v>
      </c>
      <c r="E16" s="7">
        <f>Single!$H16*Single!E16</f>
        <v>1</v>
      </c>
      <c r="F16" s="7">
        <f>Single!$H16*Single!F16</f>
        <v>1</v>
      </c>
      <c r="G16" s="7">
        <f>Single!$H16*Single!G16</f>
        <v>1</v>
      </c>
      <c r="H16" s="7">
        <f>Single!$H16*Single!H16</f>
        <v>1</v>
      </c>
      <c r="I16" s="7">
        <f>Single!$H16*Single!I16</f>
        <v>0.5</v>
      </c>
      <c r="J16" s="7">
        <f>Single!$H16*Single!J16</f>
        <v>1</v>
      </c>
      <c r="K16" s="7">
        <f>Single!$H16*Single!K16</f>
        <v>2</v>
      </c>
      <c r="L16" s="7">
        <f>Single!$H16*Single!L16</f>
        <v>2</v>
      </c>
      <c r="M16" s="7">
        <f>Single!$H16*Single!M16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MAX(Single!C$11,Single!C6)</f>
        <v>1</v>
      </c>
      <c r="D21" s="7">
        <f>MAX(Single!D$11,Single!D6)</f>
        <v>2</v>
      </c>
      <c r="E21" s="7">
        <f>MAX(Single!E$11,Single!E6)</f>
        <v>1</v>
      </c>
      <c r="F21" s="7">
        <f>MAX(Single!F$11,Single!F6)</f>
        <v>2</v>
      </c>
      <c r="G21" s="7">
        <f>MAX(Single!G$11,Single!G6)</f>
        <v>1</v>
      </c>
      <c r="H21" s="7">
        <f>MAX(Single!H$11,Single!H6)</f>
        <v>1</v>
      </c>
      <c r="I21" s="7">
        <f>MAX(Single!I$11,Single!I6)</f>
        <v>2</v>
      </c>
      <c r="J21" s="7">
        <f>MAX(Single!J$11,Single!J6)</f>
        <v>2</v>
      </c>
      <c r="K21" s="7">
        <f>MAX(Single!K$11,Single!K6)</f>
        <v>2</v>
      </c>
      <c r="L21" s="7">
        <f>MAX(Single!L$11,Single!L6)</f>
        <v>2</v>
      </c>
      <c r="M21" s="7">
        <f>MAX(Single!M$11,Single!M6)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0</v>
      </c>
      <c r="R21" s="2">
        <f t="shared" ref="R21:R31" si="1">COUNTIF(C21:M21,1)</f>
        <v>5</v>
      </c>
      <c r="S21" s="2">
        <f t="shared" ref="S21:S31" si="2">COUNTIF(C21:M21,2)</f>
        <v>6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131.81818181818181</v>
      </c>
    </row>
    <row r="22" spans="1:23" x14ac:dyDescent="0.25">
      <c r="A22" s="23"/>
      <c r="B22" s="6" t="s">
        <v>2</v>
      </c>
      <c r="C22" s="7">
        <f>MAX(Single!C$11,Single!C7)</f>
        <v>2</v>
      </c>
      <c r="D22" s="7">
        <f>MAX(Single!D$11,Single!D7)</f>
        <v>2</v>
      </c>
      <c r="E22" s="7">
        <f>MAX(Single!E$11,Single!E7)</f>
        <v>2</v>
      </c>
      <c r="F22" s="7">
        <f>MAX(Single!F$11,Single!F7)</f>
        <v>2</v>
      </c>
      <c r="G22" s="7">
        <f>MAX(Single!G$11,Single!G7)</f>
        <v>1</v>
      </c>
      <c r="H22" s="7">
        <f>MAX(Single!H$11,Single!H7)</f>
        <v>2</v>
      </c>
      <c r="I22" s="7">
        <f>MAX(Single!I$11,Single!I7)</f>
        <v>2</v>
      </c>
      <c r="J22" s="7">
        <f>MAX(Single!J$11,Single!J7)</f>
        <v>1</v>
      </c>
      <c r="K22" s="7">
        <f>MAX(Single!K$11,Single!K7)</f>
        <v>0.5</v>
      </c>
      <c r="L22" s="7">
        <f>MAX(Single!L$11,Single!L7)</f>
        <v>1</v>
      </c>
      <c r="M22" s="7">
        <f>MAX(Single!M$11,Single!M7)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4</v>
      </c>
      <c r="S22" s="2">
        <f t="shared" si="2"/>
        <v>6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109.09090909090908</v>
      </c>
    </row>
    <row r="23" spans="1:23" x14ac:dyDescent="0.25">
      <c r="A23" s="23"/>
      <c r="B23" s="6" t="s">
        <v>3</v>
      </c>
      <c r="C23" s="7">
        <f>MAX(Single!C$11,Single!C8)</f>
        <v>2</v>
      </c>
      <c r="D23" s="7">
        <f>MAX(Single!D$11,Single!D8)</f>
        <v>2</v>
      </c>
      <c r="E23" s="7">
        <f>MAX(Single!E$11,Single!E8)</f>
        <v>1</v>
      </c>
      <c r="F23" s="7">
        <f>MAX(Single!F$11,Single!F8)</f>
        <v>2</v>
      </c>
      <c r="G23" s="7">
        <f>MAX(Single!G$11,Single!G8)</f>
        <v>1</v>
      </c>
      <c r="H23" s="7">
        <f>MAX(Single!H$11,Single!H8)</f>
        <v>2</v>
      </c>
      <c r="I23" s="7">
        <f>MAX(Single!I$11,Single!I8)</f>
        <v>2</v>
      </c>
      <c r="J23" s="7">
        <f>MAX(Single!J$11,Single!J8)</f>
        <v>2</v>
      </c>
      <c r="K23" s="7">
        <f>MAX(Single!K$11,Single!K8)</f>
        <v>0.5</v>
      </c>
      <c r="L23" s="7">
        <f>MAX(Single!L$11,Single!L8)</f>
        <v>1</v>
      </c>
      <c r="M23" s="7">
        <f>MAX(Single!M$11,Single!M8)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4</v>
      </c>
      <c r="S23" s="2">
        <f t="shared" si="2"/>
        <v>6</v>
      </c>
      <c r="T23" s="2">
        <f t="shared" si="5"/>
        <v>0</v>
      </c>
      <c r="U23" s="2">
        <f t="shared" si="6"/>
        <v>0</v>
      </c>
      <c r="W23" s="11">
        <f t="shared" si="7"/>
        <v>109.09090909090908</v>
      </c>
    </row>
    <row r="24" spans="1:23" x14ac:dyDescent="0.25">
      <c r="A24" s="23"/>
      <c r="B24" s="6" t="s">
        <v>4</v>
      </c>
      <c r="C24" s="7">
        <f>MAX(Single!C$11,Single!C9)</f>
        <v>1</v>
      </c>
      <c r="D24" s="7">
        <f>MAX(Single!D$11,Single!D9)</f>
        <v>2</v>
      </c>
      <c r="E24" s="7">
        <f>MAX(Single!E$11,Single!E9)</f>
        <v>2</v>
      </c>
      <c r="F24" s="7">
        <f>MAX(Single!F$11,Single!F9)</f>
        <v>2</v>
      </c>
      <c r="G24" s="7">
        <f>MAX(Single!G$11,Single!G9)</f>
        <v>1</v>
      </c>
      <c r="H24" s="7">
        <f>MAX(Single!H$11,Single!H9)</f>
        <v>1</v>
      </c>
      <c r="I24" s="7">
        <f>MAX(Single!I$11,Single!I9)</f>
        <v>2</v>
      </c>
      <c r="J24" s="7">
        <f>MAX(Single!J$11,Single!J9)</f>
        <v>0.5</v>
      </c>
      <c r="K24" s="7">
        <f>MAX(Single!K$11,Single!K9)</f>
        <v>1</v>
      </c>
      <c r="L24" s="7">
        <f>MAX(Single!L$11,Single!L9)</f>
        <v>1</v>
      </c>
      <c r="M24" s="7">
        <f>MAX(Single!M$11,Single!M9)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6</v>
      </c>
      <c r="S24" s="2">
        <f t="shared" si="2"/>
        <v>4</v>
      </c>
      <c r="T24" s="2">
        <f t="shared" si="5"/>
        <v>0</v>
      </c>
      <c r="U24" s="2">
        <f t="shared" si="6"/>
        <v>0</v>
      </c>
      <c r="W24" s="11">
        <f t="shared" si="7"/>
        <v>81.818181818181813</v>
      </c>
    </row>
    <row r="25" spans="1:23" x14ac:dyDescent="0.25">
      <c r="A25" s="23"/>
      <c r="B25" s="6" t="s">
        <v>5</v>
      </c>
      <c r="C25" s="7">
        <f>MAX(Single!C$11,Single!C10)</f>
        <v>1</v>
      </c>
      <c r="D25" s="7">
        <f>MAX(Single!D$11,Single!D10)</f>
        <v>2</v>
      </c>
      <c r="E25" s="7">
        <f>MAX(Single!E$11,Single!E10)</f>
        <v>1</v>
      </c>
      <c r="F25" s="7">
        <f>MAX(Single!F$11,Single!F10)</f>
        <v>2</v>
      </c>
      <c r="G25" s="7">
        <f>MAX(Single!G$11,Single!G10)</f>
        <v>1</v>
      </c>
      <c r="H25" s="7">
        <f>MAX(Single!H$11,Single!H10)</f>
        <v>2</v>
      </c>
      <c r="I25" s="7">
        <f>MAX(Single!I$11,Single!I10)</f>
        <v>2</v>
      </c>
      <c r="J25" s="7">
        <f>MAX(Single!J$11,Single!J10)</f>
        <v>1</v>
      </c>
      <c r="K25" s="7">
        <f>MAX(Single!K$11,Single!K10)</f>
        <v>0.5</v>
      </c>
      <c r="L25" s="7">
        <f>MAX(Single!L$11,Single!L10)</f>
        <v>1</v>
      </c>
      <c r="M25" s="7">
        <f>MAX(Single!M$11,Single!M10)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6</v>
      </c>
      <c r="S25" s="2">
        <f t="shared" si="2"/>
        <v>4</v>
      </c>
      <c r="T25" s="2">
        <f t="shared" si="5"/>
        <v>0</v>
      </c>
      <c r="U25" s="2">
        <f t="shared" si="6"/>
        <v>0</v>
      </c>
      <c r="W25" s="11">
        <f t="shared" si="7"/>
        <v>81.818181818181813</v>
      </c>
    </row>
    <row r="26" spans="1:23" x14ac:dyDescent="0.25">
      <c r="A26" s="23"/>
      <c r="B26" s="6" t="s">
        <v>6</v>
      </c>
      <c r="C26" s="7">
        <f>MAX(Single!C$11,Single!C11)</f>
        <v>1</v>
      </c>
      <c r="D26" s="7">
        <f>MAX(Single!D$11,Single!D11)</f>
        <v>2</v>
      </c>
      <c r="E26" s="7">
        <f>MAX(Single!E$11,Single!E11)</f>
        <v>1</v>
      </c>
      <c r="F26" s="7">
        <f>MAX(Single!F$11,Single!F11)</f>
        <v>2</v>
      </c>
      <c r="G26" s="7">
        <f>MAX(Single!G$11,Single!G11)</f>
        <v>0</v>
      </c>
      <c r="H26" s="7">
        <f>MAX(Single!H$11,Single!H11)</f>
        <v>1</v>
      </c>
      <c r="I26" s="7">
        <f>MAX(Single!I$11,Single!I11)</f>
        <v>2</v>
      </c>
      <c r="J26" s="7">
        <f>MAX(Single!J$11,Single!J11)</f>
        <v>0.5</v>
      </c>
      <c r="K26" s="7">
        <f>MAX(Single!K$11,Single!K11)</f>
        <v>0.5</v>
      </c>
      <c r="L26" s="7">
        <f>MAX(Single!L$11,Single!L11)</f>
        <v>1</v>
      </c>
      <c r="M26" s="7">
        <f>MAX(Single!M$11,Single!M11)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2</v>
      </c>
      <c r="R26" s="2">
        <f t="shared" si="1"/>
        <v>5</v>
      </c>
      <c r="S26" s="2">
        <f t="shared" si="2"/>
        <v>3</v>
      </c>
      <c r="T26" s="2">
        <f t="shared" si="5"/>
        <v>0</v>
      </c>
      <c r="U26" s="2">
        <f t="shared" si="6"/>
        <v>1</v>
      </c>
      <c r="W26" s="11">
        <f t="shared" si="7"/>
        <v>18.18181818181818</v>
      </c>
    </row>
    <row r="27" spans="1:23" x14ac:dyDescent="0.25">
      <c r="A27" s="23"/>
      <c r="B27" s="6" t="s">
        <v>7</v>
      </c>
      <c r="C27" s="7">
        <f>MAX(Single!C$11,Single!C12)</f>
        <v>2</v>
      </c>
      <c r="D27" s="7">
        <f>MAX(Single!D$11,Single!D12)</f>
        <v>2</v>
      </c>
      <c r="E27" s="7">
        <f>MAX(Single!E$11,Single!E12)</f>
        <v>1</v>
      </c>
      <c r="F27" s="7">
        <f>MAX(Single!F$11,Single!F12)</f>
        <v>2</v>
      </c>
      <c r="G27" s="7">
        <f>MAX(Single!G$11,Single!G12)</f>
        <v>2</v>
      </c>
      <c r="H27" s="7">
        <f>MAX(Single!H$11,Single!H12)</f>
        <v>1</v>
      </c>
      <c r="I27" s="7">
        <f>MAX(Single!I$11,Single!I12)</f>
        <v>2</v>
      </c>
      <c r="J27" s="7">
        <f>MAX(Single!J$11,Single!J12)</f>
        <v>2</v>
      </c>
      <c r="K27" s="7">
        <f>MAX(Single!K$11,Single!K12)</f>
        <v>0.5</v>
      </c>
      <c r="L27" s="7">
        <f>MAX(Single!L$11,Single!L12)</f>
        <v>1</v>
      </c>
      <c r="M27" s="7">
        <f>MAX(Single!M$11,Single!M12)</f>
        <v>1</v>
      </c>
      <c r="O27" s="6" t="str">
        <f t="shared" si="3"/>
        <v>Time</v>
      </c>
      <c r="P27" s="2">
        <f t="shared" si="4"/>
        <v>0</v>
      </c>
      <c r="Q27" s="2">
        <f t="shared" si="0"/>
        <v>1</v>
      </c>
      <c r="R27" s="2">
        <f t="shared" si="1"/>
        <v>4</v>
      </c>
      <c r="S27" s="2">
        <f t="shared" si="2"/>
        <v>6</v>
      </c>
      <c r="T27" s="2">
        <f t="shared" si="5"/>
        <v>0</v>
      </c>
      <c r="U27" s="2">
        <f t="shared" si="6"/>
        <v>0</v>
      </c>
      <c r="W27" s="11">
        <f t="shared" si="7"/>
        <v>109.09090909090908</v>
      </c>
    </row>
    <row r="28" spans="1:23" x14ac:dyDescent="0.25">
      <c r="A28" s="23"/>
      <c r="B28" s="6" t="s">
        <v>8</v>
      </c>
      <c r="C28" s="7">
        <f>MAX(Single!C$11,Single!C13)</f>
        <v>1</v>
      </c>
      <c r="D28" s="7">
        <f>MAX(Single!D$11,Single!D13)</f>
        <v>2</v>
      </c>
      <c r="E28" s="7">
        <f>MAX(Single!E$11,Single!E13)</f>
        <v>1</v>
      </c>
      <c r="F28" s="7">
        <f>MAX(Single!F$11,Single!F13)</f>
        <v>2</v>
      </c>
      <c r="G28" s="7">
        <f>MAX(Single!G$11,Single!G13)</f>
        <v>1</v>
      </c>
      <c r="H28" s="7">
        <f>MAX(Single!H$11,Single!H13)</f>
        <v>1</v>
      </c>
      <c r="I28" s="7">
        <f>MAX(Single!I$11,Single!I13)</f>
        <v>2</v>
      </c>
      <c r="J28" s="7">
        <f>MAX(Single!J$11,Single!J13)</f>
        <v>1</v>
      </c>
      <c r="K28" s="7">
        <f>MAX(Single!K$11,Single!K13)</f>
        <v>2</v>
      </c>
      <c r="L28" s="7">
        <f>MAX(Single!L$11,Single!L13)</f>
        <v>2</v>
      </c>
      <c r="M28" s="7">
        <f>MAX(Single!M$11,Single!M13)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5</v>
      </c>
      <c r="S28" s="2">
        <f t="shared" si="2"/>
        <v>6</v>
      </c>
      <c r="T28" s="2">
        <f t="shared" si="5"/>
        <v>0</v>
      </c>
      <c r="U28" s="2">
        <f t="shared" si="6"/>
        <v>0</v>
      </c>
      <c r="W28" s="11">
        <f t="shared" si="7"/>
        <v>131.81818181818181</v>
      </c>
    </row>
    <row r="29" spans="1:23" x14ac:dyDescent="0.25">
      <c r="A29" s="23"/>
      <c r="B29" s="6" t="s">
        <v>9</v>
      </c>
      <c r="C29" s="7">
        <f>MAX(Single!C$11,Single!C14)</f>
        <v>1</v>
      </c>
      <c r="D29" s="7">
        <f>MAX(Single!D$11,Single!D14)</f>
        <v>2</v>
      </c>
      <c r="E29" s="7">
        <f>MAX(Single!E$11,Single!E14)</f>
        <v>2</v>
      </c>
      <c r="F29" s="7">
        <f>MAX(Single!F$11,Single!F14)</f>
        <v>2</v>
      </c>
      <c r="G29" s="7">
        <f>MAX(Single!G$11,Single!G14)</f>
        <v>1</v>
      </c>
      <c r="H29" s="7">
        <f>MAX(Single!H$11,Single!H14)</f>
        <v>1</v>
      </c>
      <c r="I29" s="7">
        <f>MAX(Single!I$11,Single!I14)</f>
        <v>2</v>
      </c>
      <c r="J29" s="7">
        <f>MAX(Single!J$11,Single!J14)</f>
        <v>0.5</v>
      </c>
      <c r="K29" s="7">
        <f>MAX(Single!K$11,Single!K14)</f>
        <v>2</v>
      </c>
      <c r="L29" s="7">
        <f>MAX(Single!L$11,Single!L14)</f>
        <v>1</v>
      </c>
      <c r="M29" s="7">
        <f>MAX(Single!M$11,Single!M14)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5</v>
      </c>
      <c r="S29" s="2">
        <f t="shared" si="2"/>
        <v>5</v>
      </c>
      <c r="T29" s="2">
        <f t="shared" si="5"/>
        <v>0</v>
      </c>
      <c r="U29" s="2">
        <f t="shared" si="6"/>
        <v>0</v>
      </c>
      <c r="W29" s="11">
        <f t="shared" si="7"/>
        <v>95.454545454545453</v>
      </c>
    </row>
    <row r="30" spans="1:23" x14ac:dyDescent="0.25">
      <c r="A30" s="23"/>
      <c r="B30" s="6" t="s">
        <v>10</v>
      </c>
      <c r="C30" s="7">
        <f>MAX(Single!C$11,Single!C15)</f>
        <v>1</v>
      </c>
      <c r="D30" s="7">
        <f>MAX(Single!D$11,Single!D15)</f>
        <v>2</v>
      </c>
      <c r="E30" s="7">
        <f>MAX(Single!E$11,Single!E15)</f>
        <v>1</v>
      </c>
      <c r="F30" s="7">
        <f>MAX(Single!F$11,Single!F15)</f>
        <v>2</v>
      </c>
      <c r="G30" s="7">
        <f>MAX(Single!G$11,Single!G15)</f>
        <v>1</v>
      </c>
      <c r="H30" s="7">
        <f>MAX(Single!H$11,Single!H15)</f>
        <v>1</v>
      </c>
      <c r="I30" s="7">
        <f>MAX(Single!I$11,Single!I15)</f>
        <v>2</v>
      </c>
      <c r="J30" s="7">
        <f>MAX(Single!J$11,Single!J15)</f>
        <v>1</v>
      </c>
      <c r="K30" s="7">
        <f>MAX(Single!K$11,Single!K15)</f>
        <v>1</v>
      </c>
      <c r="L30" s="7">
        <f>MAX(Single!L$11,Single!L15)</f>
        <v>1</v>
      </c>
      <c r="M30" s="7">
        <f>MAX(Single!M$11,Single!M15)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7</v>
      </c>
      <c r="S30" s="2">
        <f t="shared" si="2"/>
        <v>4</v>
      </c>
      <c r="T30" s="2">
        <f t="shared" si="5"/>
        <v>0</v>
      </c>
      <c r="U30" s="2">
        <f t="shared" si="6"/>
        <v>0</v>
      </c>
      <c r="W30" s="11">
        <f t="shared" si="7"/>
        <v>104.54545454545455</v>
      </c>
    </row>
    <row r="31" spans="1:23" x14ac:dyDescent="0.25">
      <c r="A31" s="23"/>
      <c r="B31" s="6" t="s">
        <v>11</v>
      </c>
      <c r="C31" s="7">
        <f>MAX(Single!C$11,Single!C16)</f>
        <v>1</v>
      </c>
      <c r="D31" s="7">
        <f>MAX(Single!D$11,Single!D16)</f>
        <v>2</v>
      </c>
      <c r="E31" s="7">
        <f>MAX(Single!E$11,Single!E16)</f>
        <v>1</v>
      </c>
      <c r="F31" s="7">
        <f>MAX(Single!F$11,Single!F16)</f>
        <v>2</v>
      </c>
      <c r="G31" s="7">
        <f>MAX(Single!G$11,Single!G16)</f>
        <v>1</v>
      </c>
      <c r="H31" s="7">
        <f>MAX(Single!H$11,Single!H16)</f>
        <v>1</v>
      </c>
      <c r="I31" s="7">
        <f>MAX(Single!I$11,Single!I16)</f>
        <v>2</v>
      </c>
      <c r="J31" s="7">
        <f>MAX(Single!J$11,Single!J16)</f>
        <v>1</v>
      </c>
      <c r="K31" s="7">
        <f>MAX(Single!K$11,Single!K16)</f>
        <v>2</v>
      </c>
      <c r="L31" s="7">
        <f>MAX(Single!L$11,Single!L16)</f>
        <v>2</v>
      </c>
      <c r="M31" s="7">
        <f>MAX(Single!M$11,Single!M16)</f>
        <v>1</v>
      </c>
      <c r="O31" s="6" t="str">
        <f t="shared" si="3"/>
        <v>Holy</v>
      </c>
      <c r="P31" s="2">
        <f t="shared" si="4"/>
        <v>0</v>
      </c>
      <c r="Q31" s="2">
        <f t="shared" si="0"/>
        <v>0</v>
      </c>
      <c r="R31" s="2">
        <f t="shared" si="1"/>
        <v>6</v>
      </c>
      <c r="S31" s="2">
        <f t="shared" si="2"/>
        <v>5</v>
      </c>
      <c r="T31" s="2">
        <f t="shared" si="5"/>
        <v>0</v>
      </c>
      <c r="U31" s="2">
        <f t="shared" si="6"/>
        <v>0</v>
      </c>
      <c r="W31" s="11">
        <f t="shared" si="7"/>
        <v>118.18181818181816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2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1</v>
      </c>
      <c r="G35" s="3">
        <f t="shared" si="9"/>
        <v>0</v>
      </c>
      <c r="H35" s="3">
        <f t="shared" si="9"/>
        <v>4</v>
      </c>
      <c r="I35" s="3">
        <f t="shared" si="9"/>
        <v>0</v>
      </c>
      <c r="J35" s="3">
        <f t="shared" si="9"/>
        <v>2</v>
      </c>
      <c r="K35" s="3">
        <f t="shared" si="9"/>
        <v>1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1</v>
      </c>
      <c r="D36" s="3">
        <f t="shared" ref="D36:M36" si="10">COUNTIF(D6:D16,1/2)</f>
        <v>3</v>
      </c>
      <c r="E36" s="3">
        <f t="shared" si="10"/>
        <v>2</v>
      </c>
      <c r="F36" s="3">
        <f t="shared" si="10"/>
        <v>3</v>
      </c>
      <c r="G36" s="3">
        <f t="shared" si="10"/>
        <v>3</v>
      </c>
      <c r="H36" s="3">
        <f t="shared" si="10"/>
        <v>0</v>
      </c>
      <c r="I36" s="3">
        <f t="shared" si="10"/>
        <v>4</v>
      </c>
      <c r="J36" s="3">
        <f t="shared" si="10"/>
        <v>1</v>
      </c>
      <c r="K36" s="3">
        <f t="shared" si="10"/>
        <v>2</v>
      </c>
      <c r="L36" s="3">
        <f t="shared" si="10"/>
        <v>4</v>
      </c>
      <c r="M36" s="3">
        <f t="shared" si="10"/>
        <v>4</v>
      </c>
    </row>
    <row r="37" spans="2:15" x14ac:dyDescent="0.25">
      <c r="B37" s="3" t="s">
        <v>20</v>
      </c>
      <c r="C37" s="3">
        <f>COUNTIF(C6:C16,1)</f>
        <v>6</v>
      </c>
      <c r="D37" s="3">
        <f t="shared" ref="D37:M37" si="11">COUNTIF(D6:D16,1)</f>
        <v>5</v>
      </c>
      <c r="E37" s="3">
        <f t="shared" si="11"/>
        <v>6</v>
      </c>
      <c r="F37" s="3">
        <f t="shared" si="11"/>
        <v>3</v>
      </c>
      <c r="G37" s="3">
        <f t="shared" si="11"/>
        <v>4</v>
      </c>
      <c r="H37" s="3">
        <f t="shared" si="11"/>
        <v>4</v>
      </c>
      <c r="I37" s="3">
        <f t="shared" si="11"/>
        <v>4</v>
      </c>
      <c r="J37" s="3">
        <f t="shared" si="11"/>
        <v>5</v>
      </c>
      <c r="K37" s="3">
        <f t="shared" si="11"/>
        <v>6</v>
      </c>
      <c r="L37" s="3">
        <f t="shared" si="11"/>
        <v>2</v>
      </c>
      <c r="M37" s="3">
        <f t="shared" si="11"/>
        <v>1</v>
      </c>
    </row>
    <row r="38" spans="2:15" x14ac:dyDescent="0.25">
      <c r="B38" s="3" t="s">
        <v>21</v>
      </c>
      <c r="C38" s="3">
        <f>COUNTIF(C6:C16,2)</f>
        <v>0</v>
      </c>
      <c r="D38" s="3">
        <f t="shared" ref="D38:M38" si="12">COUNTIF(D6:D16,2)</f>
        <v>1</v>
      </c>
      <c r="E38" s="3">
        <f t="shared" si="12"/>
        <v>1</v>
      </c>
      <c r="F38" s="3">
        <f t="shared" si="12"/>
        <v>4</v>
      </c>
      <c r="G38" s="3">
        <f t="shared" si="12"/>
        <v>3</v>
      </c>
      <c r="H38" s="3">
        <f t="shared" si="12"/>
        <v>0</v>
      </c>
      <c r="I38" s="3">
        <f t="shared" si="12"/>
        <v>3</v>
      </c>
      <c r="J38" s="3">
        <f t="shared" si="12"/>
        <v>2</v>
      </c>
      <c r="K38" s="3">
        <f t="shared" si="12"/>
        <v>2</v>
      </c>
      <c r="L38" s="3">
        <f t="shared" si="12"/>
        <v>5</v>
      </c>
      <c r="M38" s="3">
        <f t="shared" si="12"/>
        <v>5</v>
      </c>
    </row>
    <row r="39" spans="2:15" x14ac:dyDescent="0.25">
      <c r="B39" s="3" t="s">
        <v>29</v>
      </c>
      <c r="C39" s="3">
        <f>COUNTIF(C6:C16,4)</f>
        <v>2</v>
      </c>
      <c r="D39" s="3">
        <f t="shared" ref="D39:M39" si="13">COUNTIF(D6:D16,4)</f>
        <v>2</v>
      </c>
      <c r="E39" s="3">
        <f t="shared" si="13"/>
        <v>1</v>
      </c>
      <c r="F39" s="3">
        <f t="shared" si="13"/>
        <v>0</v>
      </c>
      <c r="G39" s="3">
        <f t="shared" si="13"/>
        <v>0</v>
      </c>
      <c r="H39" s="3">
        <f t="shared" si="13"/>
        <v>3</v>
      </c>
      <c r="I39" s="3">
        <f t="shared" si="13"/>
        <v>0</v>
      </c>
      <c r="J39" s="3">
        <f t="shared" si="13"/>
        <v>1</v>
      </c>
      <c r="K39" s="3">
        <f t="shared" si="13"/>
        <v>0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45.454545454545453</v>
      </c>
      <c r="D42" s="9">
        <f t="shared" ref="D42:M42" si="15">100*(2*D36 + 1/2*D37 - 2*D38 + 2.5*D40 + 4*D35 - 4*D39)/SUM(D35:D40)</f>
        <v>-13.636363636363637</v>
      </c>
      <c r="E42" s="9">
        <f t="shared" si="15"/>
        <v>45.454545454545453</v>
      </c>
      <c r="F42" s="9">
        <f t="shared" si="15"/>
        <v>31.818181818181817</v>
      </c>
      <c r="G42" s="9">
        <f t="shared" si="15"/>
        <v>40.909090909090907</v>
      </c>
      <c r="H42" s="9">
        <f t="shared" si="15"/>
        <v>54.545454545454547</v>
      </c>
      <c r="I42" s="9">
        <f t="shared" si="15"/>
        <v>36.363636363636367</v>
      </c>
      <c r="J42" s="9">
        <f t="shared" si="15"/>
        <v>40.909090909090907</v>
      </c>
      <c r="K42" s="9">
        <f t="shared" si="15"/>
        <v>63.636363636363633</v>
      </c>
      <c r="L42" s="9">
        <f t="shared" si="15"/>
        <v>-9.0909090909090917</v>
      </c>
      <c r="M42" s="9">
        <f t="shared" si="15"/>
        <v>22.727272727272727</v>
      </c>
      <c r="O42" s="13"/>
    </row>
    <row r="43" spans="2:15" x14ac:dyDescent="0.25">
      <c r="B43" s="10" t="s">
        <v>25</v>
      </c>
      <c r="C43" s="12">
        <f>W21</f>
        <v>131.81818181818181</v>
      </c>
      <c r="D43" s="12">
        <f>W22</f>
        <v>109.09090909090908</v>
      </c>
      <c r="E43" s="12">
        <f>W23</f>
        <v>109.09090909090908</v>
      </c>
      <c r="F43" s="12">
        <f>W24</f>
        <v>81.818181818181813</v>
      </c>
      <c r="G43" s="12">
        <f>W25</f>
        <v>81.818181818181813</v>
      </c>
      <c r="H43" s="12">
        <f>W26</f>
        <v>18.18181818181818</v>
      </c>
      <c r="I43" s="12">
        <f>W27</f>
        <v>109.09090909090908</v>
      </c>
      <c r="J43" s="12">
        <f>W28</f>
        <v>131.81818181818181</v>
      </c>
      <c r="K43" s="12">
        <f>W29</f>
        <v>95.454545454545453</v>
      </c>
      <c r="L43" s="12">
        <f>W30</f>
        <v>104.54545454545455</v>
      </c>
      <c r="M43" s="12">
        <f>W31</f>
        <v>118.18181818181816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177.27272727272725</v>
      </c>
      <c r="D45" s="9">
        <f t="shared" ref="D45:M45" si="16">D42+D43</f>
        <v>95.454545454545439</v>
      </c>
      <c r="E45" s="9">
        <f t="shared" si="16"/>
        <v>154.54545454545453</v>
      </c>
      <c r="F45" s="9">
        <f t="shared" si="16"/>
        <v>113.63636363636363</v>
      </c>
      <c r="G45" s="9">
        <f t="shared" si="16"/>
        <v>122.72727272727272</v>
      </c>
      <c r="H45" s="9">
        <f t="shared" si="16"/>
        <v>72.72727272727272</v>
      </c>
      <c r="I45" s="9">
        <f t="shared" si="16"/>
        <v>145.45454545454544</v>
      </c>
      <c r="J45" s="9">
        <f t="shared" si="16"/>
        <v>172.72727272727272</v>
      </c>
      <c r="K45" s="9">
        <f t="shared" si="16"/>
        <v>159.09090909090909</v>
      </c>
      <c r="L45" s="9">
        <f t="shared" si="16"/>
        <v>95.454545454545453</v>
      </c>
      <c r="M45" s="9">
        <f t="shared" si="16"/>
        <v>140.90909090909088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B4" sqref="B4"/>
    </sheetView>
  </sheetViews>
  <sheetFormatPr defaultRowHeight="15" x14ac:dyDescent="0.25"/>
  <sheetData>
    <row r="1" spans="1:13" ht="21" x14ac:dyDescent="0.35">
      <c r="A1" s="20" t="s">
        <v>39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B4" s="4"/>
      <c r="C4" s="22" t="s">
        <v>13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B5" s="4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25">
      <c r="A6" s="23" t="s">
        <v>12</v>
      </c>
      <c r="B6" s="6" t="s">
        <v>1</v>
      </c>
      <c r="C6" s="7">
        <f>Single!$I6*Single!C6</f>
        <v>0.5</v>
      </c>
      <c r="D6" s="7">
        <f>Single!$I6*Single!D6</f>
        <v>2</v>
      </c>
      <c r="E6" s="7">
        <f>Single!$I6*Single!E6</f>
        <v>0.5</v>
      </c>
      <c r="F6" s="7">
        <f>Single!$I6*Single!F6</f>
        <v>1</v>
      </c>
      <c r="G6" s="7">
        <f>Single!$I6*Single!G6</f>
        <v>1</v>
      </c>
      <c r="H6" s="7">
        <f>Single!$I6*Single!H6</f>
        <v>0.5</v>
      </c>
      <c r="I6" s="7">
        <f>Single!$I6*Single!I6</f>
        <v>1</v>
      </c>
      <c r="J6" s="7">
        <f>Single!$I6*Single!J6</f>
        <v>2</v>
      </c>
      <c r="K6" s="7">
        <f>Single!$I6*Single!K6</f>
        <v>2</v>
      </c>
      <c r="L6" s="7">
        <f>Single!$I6*Single!L6</f>
        <v>2</v>
      </c>
      <c r="M6" s="7">
        <f>Single!$I6*Single!M6</f>
        <v>1</v>
      </c>
    </row>
    <row r="7" spans="1:13" x14ac:dyDescent="0.25">
      <c r="A7" s="23"/>
      <c r="B7" s="6" t="s">
        <v>2</v>
      </c>
      <c r="C7" s="7">
        <f>Single!$I7*Single!C7</f>
        <v>2</v>
      </c>
      <c r="D7" s="7">
        <f>Single!$I7*Single!D7</f>
        <v>0.5</v>
      </c>
      <c r="E7" s="7">
        <f>Single!$I7*Single!E7</f>
        <v>2</v>
      </c>
      <c r="F7" s="7">
        <f>Single!$I7*Single!F7</f>
        <v>1</v>
      </c>
      <c r="G7" s="7">
        <f>Single!$I7*Single!G7</f>
        <v>1</v>
      </c>
      <c r="H7" s="7">
        <f>Single!$I7*Single!H7</f>
        <v>2</v>
      </c>
      <c r="I7" s="7">
        <f>Single!$I7*Single!I7</f>
        <v>1</v>
      </c>
      <c r="J7" s="7">
        <f>Single!$I7*Single!J7</f>
        <v>1</v>
      </c>
      <c r="K7" s="7">
        <f>Single!$I7*Single!K7</f>
        <v>0.5</v>
      </c>
      <c r="L7" s="7">
        <f>Single!$I7*Single!L7</f>
        <v>1</v>
      </c>
      <c r="M7" s="7">
        <f>Single!$I7*Single!M7</f>
        <v>1</v>
      </c>
    </row>
    <row r="8" spans="1:13" x14ac:dyDescent="0.25">
      <c r="A8" s="23"/>
      <c r="B8" s="6" t="s">
        <v>3</v>
      </c>
      <c r="C8" s="7">
        <f>Single!$I8*Single!C8</f>
        <v>2</v>
      </c>
      <c r="D8" s="7">
        <f>Single!$I8*Single!D8</f>
        <v>2</v>
      </c>
      <c r="E8" s="7">
        <f>Single!$I8*Single!E8</f>
        <v>0.5</v>
      </c>
      <c r="F8" s="7">
        <f>Single!$I8*Single!F8</f>
        <v>0.5</v>
      </c>
      <c r="G8" s="7">
        <f>Single!$I8*Single!G8</f>
        <v>1</v>
      </c>
      <c r="H8" s="7">
        <f>Single!$I8*Single!H8</f>
        <v>2</v>
      </c>
      <c r="I8" s="7">
        <f>Single!$I8*Single!I8</f>
        <v>1</v>
      </c>
      <c r="J8" s="7">
        <f>Single!$I8*Single!J8</f>
        <v>2</v>
      </c>
      <c r="K8" s="7">
        <f>Single!$I8*Single!K8</f>
        <v>0.5</v>
      </c>
      <c r="L8" s="7">
        <f>Single!$I8*Single!L8</f>
        <v>1</v>
      </c>
      <c r="M8" s="7">
        <f>Single!$I8*Single!M8</f>
        <v>1</v>
      </c>
    </row>
    <row r="9" spans="1:13" x14ac:dyDescent="0.25">
      <c r="A9" s="23"/>
      <c r="B9" s="6" t="s">
        <v>4</v>
      </c>
      <c r="C9" s="7">
        <f>Single!$I9*Single!C9</f>
        <v>1</v>
      </c>
      <c r="D9" s="7">
        <f>Single!$I9*Single!D9</f>
        <v>1</v>
      </c>
      <c r="E9" s="7">
        <f>Single!$I9*Single!E9</f>
        <v>2</v>
      </c>
      <c r="F9" s="7">
        <f>Single!$I9*Single!F9</f>
        <v>0.5</v>
      </c>
      <c r="G9" s="7">
        <f>Single!$I9*Single!G9</f>
        <v>1</v>
      </c>
      <c r="H9" s="7">
        <f>Single!$I9*Single!H9</f>
        <v>0.5</v>
      </c>
      <c r="I9" s="7">
        <f>Single!$I9*Single!I9</f>
        <v>1</v>
      </c>
      <c r="J9" s="7">
        <f>Single!$I9*Single!J9</f>
        <v>0.5</v>
      </c>
      <c r="K9" s="7">
        <f>Single!$I9*Single!K9</f>
        <v>1</v>
      </c>
      <c r="L9" s="7">
        <f>Single!$I9*Single!L9</f>
        <v>1</v>
      </c>
      <c r="M9" s="7">
        <f>Single!$I9*Single!M9</f>
        <v>1</v>
      </c>
    </row>
    <row r="10" spans="1:13" x14ac:dyDescent="0.25">
      <c r="A10" s="23"/>
      <c r="B10" s="6" t="s">
        <v>5</v>
      </c>
      <c r="C10" s="7">
        <f>Single!$I10*Single!C10</f>
        <v>0.25</v>
      </c>
      <c r="D10" s="7">
        <f>Single!$I10*Single!D10</f>
        <v>1</v>
      </c>
      <c r="E10" s="7">
        <f>Single!$I10*Single!E10</f>
        <v>0.5</v>
      </c>
      <c r="F10" s="7">
        <f>Single!$I10*Single!F10</f>
        <v>0.5</v>
      </c>
      <c r="G10" s="7">
        <f>Single!$I10*Single!G10</f>
        <v>0.5</v>
      </c>
      <c r="H10" s="7">
        <f>Single!$I10*Single!H10</f>
        <v>1</v>
      </c>
      <c r="I10" s="7">
        <f>Single!$I10*Single!I10</f>
        <v>0.25</v>
      </c>
      <c r="J10" s="7">
        <f>Single!$I10*Single!J10</f>
        <v>0.5</v>
      </c>
      <c r="K10" s="7">
        <f>Single!$I10*Single!K10</f>
        <v>0.25</v>
      </c>
      <c r="L10" s="7">
        <f>Single!$I10*Single!L10</f>
        <v>0.5</v>
      </c>
      <c r="M10" s="7">
        <f>Single!$I10*Single!M10</f>
        <v>0.5</v>
      </c>
    </row>
    <row r="11" spans="1:13" x14ac:dyDescent="0.25">
      <c r="A11" s="23"/>
      <c r="B11" s="6" t="s">
        <v>6</v>
      </c>
      <c r="C11" s="7">
        <f>Single!$I11*Single!C11</f>
        <v>2</v>
      </c>
      <c r="D11" s="7">
        <f>Single!$I11*Single!D11</f>
        <v>4</v>
      </c>
      <c r="E11" s="7">
        <f>Single!$I11*Single!E11</f>
        <v>2</v>
      </c>
      <c r="F11" s="7">
        <f>Single!$I11*Single!F11</f>
        <v>4</v>
      </c>
      <c r="G11" s="7">
        <f>Single!$I11*Single!G11</f>
        <v>0</v>
      </c>
      <c r="H11" s="7">
        <f>Single!$I11*Single!H11</f>
        <v>2</v>
      </c>
      <c r="I11" s="7">
        <f>Single!$I11*Single!I11</f>
        <v>4</v>
      </c>
      <c r="J11" s="7">
        <f>Single!$I11*Single!J11</f>
        <v>1</v>
      </c>
      <c r="K11" s="7">
        <f>Single!$I11*Single!K11</f>
        <v>1</v>
      </c>
      <c r="L11" s="7">
        <f>Single!$I11*Single!L11</f>
        <v>2</v>
      </c>
      <c r="M11" s="7">
        <f>Single!$I11*Single!M11</f>
        <v>2</v>
      </c>
    </row>
    <row r="12" spans="1:13" x14ac:dyDescent="0.25">
      <c r="A12" s="23"/>
      <c r="B12" s="6" t="s">
        <v>7</v>
      </c>
      <c r="C12" s="7">
        <f>Single!$I12*Single!C12</f>
        <v>4</v>
      </c>
      <c r="D12" s="7">
        <f>Single!$I12*Single!D12</f>
        <v>2</v>
      </c>
      <c r="E12" s="7">
        <f>Single!$I12*Single!E12</f>
        <v>2</v>
      </c>
      <c r="F12" s="7">
        <f>Single!$I12*Single!F12</f>
        <v>4</v>
      </c>
      <c r="G12" s="7">
        <f>Single!$I12*Single!G12</f>
        <v>4</v>
      </c>
      <c r="H12" s="7">
        <f>Single!$I12*Single!H12</f>
        <v>1</v>
      </c>
      <c r="I12" s="7">
        <f>Single!$I12*Single!I12</f>
        <v>4</v>
      </c>
      <c r="J12" s="7">
        <f>Single!$I12*Single!J12</f>
        <v>4</v>
      </c>
      <c r="K12" s="7">
        <f>Single!$I12*Single!K12</f>
        <v>1</v>
      </c>
      <c r="L12" s="7">
        <f>Single!$I12*Single!L12</f>
        <v>2</v>
      </c>
      <c r="M12" s="7">
        <f>Single!$I12*Single!M12</f>
        <v>1</v>
      </c>
    </row>
    <row r="13" spans="1:13" x14ac:dyDescent="0.25">
      <c r="A13" s="23"/>
      <c r="B13" s="6" t="s">
        <v>8</v>
      </c>
      <c r="C13" s="7">
        <f>Single!$I13*Single!C13</f>
        <v>0.5</v>
      </c>
      <c r="D13" s="7">
        <f>Single!$I13*Single!D13</f>
        <v>0.5</v>
      </c>
      <c r="E13" s="7">
        <f>Single!$I13*Single!E13</f>
        <v>0.25</v>
      </c>
      <c r="F13" s="7">
        <f>Single!$I13*Single!F13</f>
        <v>1</v>
      </c>
      <c r="G13" s="7">
        <f>Single!$I13*Single!G13</f>
        <v>0.5</v>
      </c>
      <c r="H13" s="7">
        <f>Single!$I13*Single!H13</f>
        <v>0.5</v>
      </c>
      <c r="I13" s="7">
        <f>Single!$I13*Single!I13</f>
        <v>0.25</v>
      </c>
      <c r="J13" s="7">
        <f>Single!$I13*Single!J13</f>
        <v>0.5</v>
      </c>
      <c r="K13" s="7">
        <f>Single!$I13*Single!K13</f>
        <v>1</v>
      </c>
      <c r="L13" s="7">
        <f>Single!$I13*Single!L13</f>
        <v>1</v>
      </c>
      <c r="M13" s="7">
        <f>Single!$I13*Single!M13</f>
        <v>1</v>
      </c>
    </row>
    <row r="14" spans="1:13" x14ac:dyDescent="0.25">
      <c r="A14" s="23"/>
      <c r="B14" s="6" t="s">
        <v>9</v>
      </c>
      <c r="C14" s="7">
        <f>Single!$I14*Single!C14</f>
        <v>1</v>
      </c>
      <c r="D14" s="7">
        <f>Single!$I14*Single!D14</f>
        <v>2</v>
      </c>
      <c r="E14" s="7">
        <f>Single!$I14*Single!E14</f>
        <v>4</v>
      </c>
      <c r="F14" s="7">
        <f>Single!$I14*Single!F14</f>
        <v>2</v>
      </c>
      <c r="G14" s="7">
        <f>Single!$I14*Single!G14</f>
        <v>2</v>
      </c>
      <c r="H14" s="7">
        <f>Single!$I14*Single!H14</f>
        <v>1</v>
      </c>
      <c r="I14" s="7">
        <f>Single!$I14*Single!I14</f>
        <v>4</v>
      </c>
      <c r="J14" s="7">
        <f>Single!$I14*Single!J14</f>
        <v>1</v>
      </c>
      <c r="K14" s="7">
        <f>Single!$I14*Single!K14</f>
        <v>4</v>
      </c>
      <c r="L14" s="7">
        <f>Single!$I14*Single!L14</f>
        <v>2</v>
      </c>
      <c r="M14" s="7">
        <f>Single!$I14*Single!M14</f>
        <v>2</v>
      </c>
    </row>
    <row r="15" spans="1:13" x14ac:dyDescent="0.25">
      <c r="A15" s="23"/>
      <c r="B15" s="6" t="s">
        <v>10</v>
      </c>
      <c r="C15" s="7">
        <f>Single!$I15*Single!C15</f>
        <v>1</v>
      </c>
      <c r="D15" s="7">
        <f>Single!$I15*Single!D15</f>
        <v>1</v>
      </c>
      <c r="E15" s="7">
        <f>Single!$I15*Single!E15</f>
        <v>1</v>
      </c>
      <c r="F15" s="7">
        <f>Single!$I15*Single!F15</f>
        <v>0.5</v>
      </c>
      <c r="G15" s="7">
        <f>Single!$I15*Single!G15</f>
        <v>1</v>
      </c>
      <c r="H15" s="7">
        <f>Single!$I15*Single!H15</f>
        <v>1</v>
      </c>
      <c r="I15" s="7">
        <f>Single!$I15*Single!I15</f>
        <v>1</v>
      </c>
      <c r="J15" s="7">
        <f>Single!$I15*Single!J15</f>
        <v>1</v>
      </c>
      <c r="K15" s="7">
        <f>Single!$I15*Single!K15</f>
        <v>1</v>
      </c>
      <c r="L15" s="7">
        <f>Single!$I15*Single!L15</f>
        <v>0.5</v>
      </c>
      <c r="M15" s="7">
        <f>Single!$I15*Single!M15</f>
        <v>2</v>
      </c>
    </row>
    <row r="16" spans="1:13" x14ac:dyDescent="0.25">
      <c r="A16" s="23"/>
      <c r="B16" s="6" t="s">
        <v>11</v>
      </c>
      <c r="C16" s="7">
        <f>Single!$I16*Single!C16</f>
        <v>0.5</v>
      </c>
      <c r="D16" s="7">
        <f>Single!$I16*Single!D16</f>
        <v>0.5</v>
      </c>
      <c r="E16" s="7">
        <f>Single!$I16*Single!E16</f>
        <v>0.5</v>
      </c>
      <c r="F16" s="7">
        <f>Single!$I16*Single!F16</f>
        <v>0.5</v>
      </c>
      <c r="G16" s="7">
        <f>Single!$I16*Single!G16</f>
        <v>0.5</v>
      </c>
      <c r="H16" s="7">
        <f>Single!$I16*Single!H16</f>
        <v>0.5</v>
      </c>
      <c r="I16" s="7">
        <f>Single!$I16*Single!I16</f>
        <v>0.25</v>
      </c>
      <c r="J16" s="7">
        <f>Single!$I16*Single!J16</f>
        <v>0.5</v>
      </c>
      <c r="K16" s="7">
        <f>Single!$I16*Single!K16</f>
        <v>1</v>
      </c>
      <c r="L16" s="7">
        <f>Single!$I16*Single!L16</f>
        <v>1</v>
      </c>
      <c r="M16" s="7">
        <f>Single!$I16*Single!M16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25" t="s">
        <v>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23" x14ac:dyDescent="0.25">
      <c r="B19" s="4"/>
      <c r="C19" s="22" t="s">
        <v>13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O19" s="24" t="s">
        <v>17</v>
      </c>
      <c r="P19" s="24"/>
      <c r="Q19" s="24"/>
      <c r="R19" s="24"/>
      <c r="S19" s="24"/>
      <c r="T19" s="24"/>
      <c r="U19" s="24"/>
    </row>
    <row r="20" spans="1:23" x14ac:dyDescent="0.25">
      <c r="B20" s="4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O20" s="4"/>
      <c r="P20" s="3" t="s">
        <v>30</v>
      </c>
      <c r="Q20" s="3" t="s">
        <v>14</v>
      </c>
      <c r="R20" s="3" t="s">
        <v>15</v>
      </c>
      <c r="S20" s="3" t="s">
        <v>16</v>
      </c>
      <c r="T20" s="3" t="s">
        <v>31</v>
      </c>
      <c r="U20" s="8" t="s">
        <v>22</v>
      </c>
      <c r="W20" s="10" t="s">
        <v>25</v>
      </c>
    </row>
    <row r="21" spans="1:23" x14ac:dyDescent="0.25">
      <c r="A21" s="23" t="s">
        <v>12</v>
      </c>
      <c r="B21" s="6" t="s">
        <v>1</v>
      </c>
      <c r="C21" s="7">
        <f>MAX(Single!C$12,Single!C6)</f>
        <v>2</v>
      </c>
      <c r="D21" s="7">
        <f>MAX(Single!D$12,Single!D6)</f>
        <v>2</v>
      </c>
      <c r="E21" s="7">
        <f>MAX(Single!E$12,Single!E6)</f>
        <v>1</v>
      </c>
      <c r="F21" s="7">
        <f>MAX(Single!F$12,Single!F6)</f>
        <v>2</v>
      </c>
      <c r="G21" s="7">
        <f>MAX(Single!G$12,Single!G6)</f>
        <v>2</v>
      </c>
      <c r="H21" s="7">
        <f>MAX(Single!H$12,Single!H6)</f>
        <v>0.5</v>
      </c>
      <c r="I21" s="7">
        <f>MAX(Single!I$12,Single!I6)</f>
        <v>2</v>
      </c>
      <c r="J21" s="7">
        <f>MAX(Single!J$12,Single!J6)</f>
        <v>2</v>
      </c>
      <c r="K21" s="7">
        <f>MAX(Single!K$12,Single!K6)</f>
        <v>2</v>
      </c>
      <c r="L21" s="7">
        <f>MAX(Single!L$12,Single!L6)</f>
        <v>2</v>
      </c>
      <c r="M21" s="7">
        <f>MAX(Single!M$12,Single!M6)</f>
        <v>1</v>
      </c>
      <c r="O21" s="6" t="str">
        <f>B21</f>
        <v>Fire</v>
      </c>
      <c r="P21" s="2">
        <f>COUNTIF(C21:M21,1/4)</f>
        <v>0</v>
      </c>
      <c r="Q21" s="2">
        <f t="shared" ref="Q21:Q31" si="0">COUNTIF(C21:M21,1/2)</f>
        <v>1</v>
      </c>
      <c r="R21" s="2">
        <f t="shared" ref="R21:R31" si="1">COUNTIF(C21:M21,1)</f>
        <v>2</v>
      </c>
      <c r="S21" s="2">
        <f t="shared" ref="S21:S31" si="2">COUNTIF(C21:M21,2)</f>
        <v>8</v>
      </c>
      <c r="T21" s="2">
        <f>COUNTIF(D21:N21,4)</f>
        <v>0</v>
      </c>
      <c r="U21" s="2">
        <f>COUNTIF(C21:M21,0)</f>
        <v>0</v>
      </c>
      <c r="W21" s="11">
        <f>100*(-2*Q21/SUM(P21:U21) + 1/2*R21/SUM(P21:U21) + 2*S21/SUM(P21:U21) - 2.5*U21/SUM(P21:U21) - 4*P21/SUM(P21:U21) + 4*T21/SUM(P21:U21))</f>
        <v>136.36363636363637</v>
      </c>
    </row>
    <row r="22" spans="1:23" x14ac:dyDescent="0.25">
      <c r="A22" s="23"/>
      <c r="B22" s="6" t="s">
        <v>2</v>
      </c>
      <c r="C22" s="7">
        <f>MAX(Single!C$12,Single!C7)</f>
        <v>2</v>
      </c>
      <c r="D22" s="7">
        <f>MAX(Single!D$12,Single!D7)</f>
        <v>1</v>
      </c>
      <c r="E22" s="7">
        <f>MAX(Single!E$12,Single!E7)</f>
        <v>2</v>
      </c>
      <c r="F22" s="7">
        <f>MAX(Single!F$12,Single!F7)</f>
        <v>2</v>
      </c>
      <c r="G22" s="7">
        <f>MAX(Single!G$12,Single!G7)</f>
        <v>2</v>
      </c>
      <c r="H22" s="7">
        <f>MAX(Single!H$12,Single!H7)</f>
        <v>2</v>
      </c>
      <c r="I22" s="7">
        <f>MAX(Single!I$12,Single!I7)</f>
        <v>2</v>
      </c>
      <c r="J22" s="7">
        <f>MAX(Single!J$12,Single!J7)</f>
        <v>2</v>
      </c>
      <c r="K22" s="7">
        <f>MAX(Single!K$12,Single!K7)</f>
        <v>0.5</v>
      </c>
      <c r="L22" s="7">
        <f>MAX(Single!L$12,Single!L7)</f>
        <v>1</v>
      </c>
      <c r="M22" s="7">
        <f>MAX(Single!M$12,Single!M7)</f>
        <v>1</v>
      </c>
      <c r="O22" s="6" t="str">
        <f t="shared" ref="O22:O31" si="3">B22</f>
        <v>Ice</v>
      </c>
      <c r="P22" s="2">
        <f t="shared" ref="P22:P31" si="4">COUNTIF(C22:M22,1/4)</f>
        <v>0</v>
      </c>
      <c r="Q22" s="2">
        <f t="shared" si="0"/>
        <v>1</v>
      </c>
      <c r="R22" s="2">
        <f t="shared" si="1"/>
        <v>3</v>
      </c>
      <c r="S22" s="2">
        <f t="shared" si="2"/>
        <v>7</v>
      </c>
      <c r="T22" s="2">
        <f t="shared" ref="T22:T31" si="5">COUNTIF(D22:N22,4)</f>
        <v>0</v>
      </c>
      <c r="U22" s="2">
        <f t="shared" ref="U22:U31" si="6">COUNTIF(C22:M22,0)</f>
        <v>0</v>
      </c>
      <c r="W22" s="11">
        <f t="shared" ref="W22:W31" si="7">100*(-2*Q22/SUM(P22:U22) + 1/2*R22/SUM(P22:U22) + 2*S22/SUM(P22:U22) - 2.5*U22/SUM(P22:U22) - 4*P22/SUM(P22:U22) + 4*T22/SUM(P22:U22))</f>
        <v>122.72727272727273</v>
      </c>
    </row>
    <row r="23" spans="1:23" x14ac:dyDescent="0.25">
      <c r="A23" s="23"/>
      <c r="B23" s="6" t="s">
        <v>3</v>
      </c>
      <c r="C23" s="7">
        <f>MAX(Single!C$12,Single!C8)</f>
        <v>2</v>
      </c>
      <c r="D23" s="7">
        <f>MAX(Single!D$12,Single!D8)</f>
        <v>2</v>
      </c>
      <c r="E23" s="7">
        <f>MAX(Single!E$12,Single!E8)</f>
        <v>1</v>
      </c>
      <c r="F23" s="7">
        <f>MAX(Single!F$12,Single!F8)</f>
        <v>2</v>
      </c>
      <c r="G23" s="7">
        <f>MAX(Single!G$12,Single!G8)</f>
        <v>2</v>
      </c>
      <c r="H23" s="7">
        <f>MAX(Single!H$12,Single!H8)</f>
        <v>2</v>
      </c>
      <c r="I23" s="7">
        <f>MAX(Single!I$12,Single!I8)</f>
        <v>2</v>
      </c>
      <c r="J23" s="7">
        <f>MAX(Single!J$12,Single!J8)</f>
        <v>2</v>
      </c>
      <c r="K23" s="7">
        <f>MAX(Single!K$12,Single!K8)</f>
        <v>0.5</v>
      </c>
      <c r="L23" s="7">
        <f>MAX(Single!L$12,Single!L8)</f>
        <v>1</v>
      </c>
      <c r="M23" s="7">
        <f>MAX(Single!M$12,Single!M8)</f>
        <v>1</v>
      </c>
      <c r="O23" s="6" t="str">
        <f t="shared" si="3"/>
        <v>Water</v>
      </c>
      <c r="P23" s="2">
        <f t="shared" si="4"/>
        <v>0</v>
      </c>
      <c r="Q23" s="2">
        <f t="shared" si="0"/>
        <v>1</v>
      </c>
      <c r="R23" s="2">
        <f t="shared" si="1"/>
        <v>3</v>
      </c>
      <c r="S23" s="2">
        <f t="shared" si="2"/>
        <v>7</v>
      </c>
      <c r="T23" s="2">
        <f t="shared" si="5"/>
        <v>0</v>
      </c>
      <c r="U23" s="2">
        <f t="shared" si="6"/>
        <v>0</v>
      </c>
      <c r="W23" s="11">
        <f t="shared" si="7"/>
        <v>122.72727272727273</v>
      </c>
    </row>
    <row r="24" spans="1:23" x14ac:dyDescent="0.25">
      <c r="A24" s="23"/>
      <c r="B24" s="6" t="s">
        <v>4</v>
      </c>
      <c r="C24" s="7">
        <f>MAX(Single!C$12,Single!C9)</f>
        <v>2</v>
      </c>
      <c r="D24" s="7">
        <f>MAX(Single!D$12,Single!D9)</f>
        <v>1</v>
      </c>
      <c r="E24" s="7">
        <f>MAX(Single!E$12,Single!E9)</f>
        <v>2</v>
      </c>
      <c r="F24" s="7">
        <f>MAX(Single!F$12,Single!F9)</f>
        <v>2</v>
      </c>
      <c r="G24" s="7">
        <f>MAX(Single!G$12,Single!G9)</f>
        <v>2</v>
      </c>
      <c r="H24" s="7">
        <f>MAX(Single!H$12,Single!H9)</f>
        <v>0.5</v>
      </c>
      <c r="I24" s="7">
        <f>MAX(Single!I$12,Single!I9)</f>
        <v>2</v>
      </c>
      <c r="J24" s="7">
        <f>MAX(Single!J$12,Single!J9)</f>
        <v>2</v>
      </c>
      <c r="K24" s="7">
        <f>MAX(Single!K$12,Single!K9)</f>
        <v>1</v>
      </c>
      <c r="L24" s="7">
        <f>MAX(Single!L$12,Single!L9)</f>
        <v>1</v>
      </c>
      <c r="M24" s="7">
        <f>MAX(Single!M$12,Single!M9)</f>
        <v>1</v>
      </c>
      <c r="O24" s="6" t="str">
        <f t="shared" si="3"/>
        <v>Thunder</v>
      </c>
      <c r="P24" s="2">
        <f t="shared" si="4"/>
        <v>0</v>
      </c>
      <c r="Q24" s="2">
        <f t="shared" si="0"/>
        <v>1</v>
      </c>
      <c r="R24" s="2">
        <f t="shared" si="1"/>
        <v>4</v>
      </c>
      <c r="S24" s="2">
        <f t="shared" si="2"/>
        <v>6</v>
      </c>
      <c r="T24" s="2">
        <f t="shared" si="5"/>
        <v>0</v>
      </c>
      <c r="U24" s="2">
        <f t="shared" si="6"/>
        <v>0</v>
      </c>
      <c r="W24" s="11">
        <f t="shared" si="7"/>
        <v>109.09090909090908</v>
      </c>
    </row>
    <row r="25" spans="1:23" x14ac:dyDescent="0.25">
      <c r="A25" s="23"/>
      <c r="B25" s="6" t="s">
        <v>5</v>
      </c>
      <c r="C25" s="7">
        <f>MAX(Single!C$12,Single!C10)</f>
        <v>2</v>
      </c>
      <c r="D25" s="7">
        <f>MAX(Single!D$12,Single!D10)</f>
        <v>2</v>
      </c>
      <c r="E25" s="7">
        <f>MAX(Single!E$12,Single!E10)</f>
        <v>1</v>
      </c>
      <c r="F25" s="7">
        <f>MAX(Single!F$12,Single!F10)</f>
        <v>2</v>
      </c>
      <c r="G25" s="7">
        <f>MAX(Single!G$12,Single!G10)</f>
        <v>2</v>
      </c>
      <c r="H25" s="7">
        <f>MAX(Single!H$12,Single!H10)</f>
        <v>2</v>
      </c>
      <c r="I25" s="7">
        <f>MAX(Single!I$12,Single!I10)</f>
        <v>2</v>
      </c>
      <c r="J25" s="7">
        <f>MAX(Single!J$12,Single!J10)</f>
        <v>2</v>
      </c>
      <c r="K25" s="7">
        <f>MAX(Single!K$12,Single!K10)</f>
        <v>0.5</v>
      </c>
      <c r="L25" s="7">
        <f>MAX(Single!L$12,Single!L10)</f>
        <v>1</v>
      </c>
      <c r="M25" s="7">
        <f>MAX(Single!M$12,Single!M10)</f>
        <v>1</v>
      </c>
      <c r="O25" s="6" t="str">
        <f t="shared" si="3"/>
        <v>Wind</v>
      </c>
      <c r="P25" s="2">
        <f t="shared" si="4"/>
        <v>0</v>
      </c>
      <c r="Q25" s="2">
        <f t="shared" si="0"/>
        <v>1</v>
      </c>
      <c r="R25" s="2">
        <f t="shared" si="1"/>
        <v>3</v>
      </c>
      <c r="S25" s="2">
        <f t="shared" si="2"/>
        <v>7</v>
      </c>
      <c r="T25" s="2">
        <f t="shared" si="5"/>
        <v>0</v>
      </c>
      <c r="U25" s="2">
        <f t="shared" si="6"/>
        <v>0</v>
      </c>
      <c r="W25" s="11">
        <f t="shared" si="7"/>
        <v>122.72727272727273</v>
      </c>
    </row>
    <row r="26" spans="1:23" x14ac:dyDescent="0.25">
      <c r="A26" s="23"/>
      <c r="B26" s="6" t="s">
        <v>6</v>
      </c>
      <c r="C26" s="7">
        <f>MAX(Single!C$12,Single!C11)</f>
        <v>2</v>
      </c>
      <c r="D26" s="7">
        <f>MAX(Single!D$12,Single!D11)</f>
        <v>2</v>
      </c>
      <c r="E26" s="7">
        <f>MAX(Single!E$12,Single!E11)</f>
        <v>1</v>
      </c>
      <c r="F26" s="7">
        <f>MAX(Single!F$12,Single!F11)</f>
        <v>2</v>
      </c>
      <c r="G26" s="7">
        <f>MAX(Single!G$12,Single!G11)</f>
        <v>2</v>
      </c>
      <c r="H26" s="7">
        <f>MAX(Single!H$12,Single!H11)</f>
        <v>1</v>
      </c>
      <c r="I26" s="7">
        <f>MAX(Single!I$12,Single!I11)</f>
        <v>2</v>
      </c>
      <c r="J26" s="7">
        <f>MAX(Single!J$12,Single!J11)</f>
        <v>2</v>
      </c>
      <c r="K26" s="7">
        <f>MAX(Single!K$12,Single!K11)</f>
        <v>0.5</v>
      </c>
      <c r="L26" s="7">
        <f>MAX(Single!L$12,Single!L11)</f>
        <v>1</v>
      </c>
      <c r="M26" s="7">
        <f>MAX(Single!M$12,Single!M11)</f>
        <v>1</v>
      </c>
      <c r="O26" s="6" t="str">
        <f t="shared" si="3"/>
        <v>Earth</v>
      </c>
      <c r="P26" s="2">
        <f t="shared" si="4"/>
        <v>0</v>
      </c>
      <c r="Q26" s="2">
        <f t="shared" si="0"/>
        <v>1</v>
      </c>
      <c r="R26" s="2">
        <f t="shared" si="1"/>
        <v>4</v>
      </c>
      <c r="S26" s="2">
        <f t="shared" si="2"/>
        <v>6</v>
      </c>
      <c r="T26" s="2">
        <f t="shared" si="5"/>
        <v>0</v>
      </c>
      <c r="U26" s="2">
        <f t="shared" si="6"/>
        <v>0</v>
      </c>
      <c r="W26" s="11">
        <f t="shared" si="7"/>
        <v>109.09090909090908</v>
      </c>
    </row>
    <row r="27" spans="1:23" x14ac:dyDescent="0.25">
      <c r="A27" s="23"/>
      <c r="B27" s="6" t="s">
        <v>7</v>
      </c>
      <c r="C27" s="7">
        <f>MAX(Single!C$12,Single!C12)</f>
        <v>2</v>
      </c>
      <c r="D27" s="7">
        <f>MAX(Single!D$12,Single!D12)</f>
        <v>1</v>
      </c>
      <c r="E27" s="7">
        <f>MAX(Single!E$12,Single!E12)</f>
        <v>1</v>
      </c>
      <c r="F27" s="7">
        <f>MAX(Single!F$12,Single!F12)</f>
        <v>2</v>
      </c>
      <c r="G27" s="7">
        <f>MAX(Single!G$12,Single!G12)</f>
        <v>2</v>
      </c>
      <c r="H27" s="7">
        <f>MAX(Single!H$12,Single!H12)</f>
        <v>0.5</v>
      </c>
      <c r="I27" s="7">
        <f>MAX(Single!I$12,Single!I12)</f>
        <v>2</v>
      </c>
      <c r="J27" s="7">
        <f>MAX(Single!J$12,Single!J12)</f>
        <v>2</v>
      </c>
      <c r="K27" s="7">
        <f>MAX(Single!K$12,Single!K12)</f>
        <v>0.5</v>
      </c>
      <c r="L27" s="7">
        <f>MAX(Single!L$12,Single!L12)</f>
        <v>1</v>
      </c>
      <c r="M27" s="7">
        <f>MAX(Single!M$12,Single!M12)</f>
        <v>0.5</v>
      </c>
      <c r="O27" s="6" t="str">
        <f t="shared" si="3"/>
        <v>Time</v>
      </c>
      <c r="P27" s="2">
        <f t="shared" si="4"/>
        <v>0</v>
      </c>
      <c r="Q27" s="2">
        <f t="shared" si="0"/>
        <v>3</v>
      </c>
      <c r="R27" s="2">
        <f t="shared" si="1"/>
        <v>3</v>
      </c>
      <c r="S27" s="2">
        <f t="shared" si="2"/>
        <v>5</v>
      </c>
      <c r="T27" s="2">
        <f t="shared" si="5"/>
        <v>0</v>
      </c>
      <c r="U27" s="2">
        <f t="shared" si="6"/>
        <v>0</v>
      </c>
      <c r="W27" s="11">
        <f t="shared" si="7"/>
        <v>50</v>
      </c>
    </row>
    <row r="28" spans="1:23" x14ac:dyDescent="0.25">
      <c r="A28" s="23"/>
      <c r="B28" s="6" t="s">
        <v>8</v>
      </c>
      <c r="C28" s="7">
        <f>MAX(Single!C$12,Single!C13)</f>
        <v>2</v>
      </c>
      <c r="D28" s="7">
        <f>MAX(Single!D$12,Single!D13)</f>
        <v>1</v>
      </c>
      <c r="E28" s="7">
        <f>MAX(Single!E$12,Single!E13)</f>
        <v>1</v>
      </c>
      <c r="F28" s="7">
        <f>MAX(Single!F$12,Single!F13)</f>
        <v>2</v>
      </c>
      <c r="G28" s="7">
        <f>MAX(Single!G$12,Single!G13)</f>
        <v>2</v>
      </c>
      <c r="H28" s="7">
        <f>MAX(Single!H$12,Single!H13)</f>
        <v>1</v>
      </c>
      <c r="I28" s="7">
        <f>MAX(Single!I$12,Single!I13)</f>
        <v>2</v>
      </c>
      <c r="J28" s="7">
        <f>MAX(Single!J$12,Single!J13)</f>
        <v>2</v>
      </c>
      <c r="K28" s="7">
        <f>MAX(Single!K$12,Single!K13)</f>
        <v>2</v>
      </c>
      <c r="L28" s="7">
        <f>MAX(Single!L$12,Single!L13)</f>
        <v>2</v>
      </c>
      <c r="M28" s="7">
        <f>MAX(Single!M$12,Single!M13)</f>
        <v>2</v>
      </c>
      <c r="O28" s="6" t="str">
        <f t="shared" si="3"/>
        <v>Cyber</v>
      </c>
      <c r="P28" s="2">
        <f t="shared" si="4"/>
        <v>0</v>
      </c>
      <c r="Q28" s="2">
        <f t="shared" si="0"/>
        <v>0</v>
      </c>
      <c r="R28" s="2">
        <f t="shared" si="1"/>
        <v>3</v>
      </c>
      <c r="S28" s="2">
        <f t="shared" si="2"/>
        <v>8</v>
      </c>
      <c r="T28" s="2">
        <f t="shared" si="5"/>
        <v>0</v>
      </c>
      <c r="U28" s="2">
        <f t="shared" si="6"/>
        <v>0</v>
      </c>
      <c r="W28" s="11">
        <f t="shared" si="7"/>
        <v>159.09090909090909</v>
      </c>
    </row>
    <row r="29" spans="1:23" x14ac:dyDescent="0.25">
      <c r="A29" s="23"/>
      <c r="B29" s="6" t="s">
        <v>9</v>
      </c>
      <c r="C29" s="7">
        <f>MAX(Single!C$12,Single!C14)</f>
        <v>2</v>
      </c>
      <c r="D29" s="7">
        <f>MAX(Single!D$12,Single!D14)</f>
        <v>1</v>
      </c>
      <c r="E29" s="7">
        <f>MAX(Single!E$12,Single!E14)</f>
        <v>2</v>
      </c>
      <c r="F29" s="7">
        <f>MAX(Single!F$12,Single!F14)</f>
        <v>2</v>
      </c>
      <c r="G29" s="7">
        <f>MAX(Single!G$12,Single!G14)</f>
        <v>2</v>
      </c>
      <c r="H29" s="7">
        <f>MAX(Single!H$12,Single!H14)</f>
        <v>0.5</v>
      </c>
      <c r="I29" s="7">
        <f>MAX(Single!I$12,Single!I14)</f>
        <v>2</v>
      </c>
      <c r="J29" s="7">
        <f>MAX(Single!J$12,Single!J14)</f>
        <v>2</v>
      </c>
      <c r="K29" s="7">
        <f>MAX(Single!K$12,Single!K14)</f>
        <v>2</v>
      </c>
      <c r="L29" s="7">
        <f>MAX(Single!L$12,Single!L14)</f>
        <v>1</v>
      </c>
      <c r="M29" s="7">
        <f>MAX(Single!M$12,Single!M14)</f>
        <v>1</v>
      </c>
      <c r="O29" s="6" t="str">
        <f t="shared" si="3"/>
        <v>Bio</v>
      </c>
      <c r="P29" s="2">
        <f t="shared" si="4"/>
        <v>0</v>
      </c>
      <c r="Q29" s="2">
        <f t="shared" si="0"/>
        <v>1</v>
      </c>
      <c r="R29" s="2">
        <f t="shared" si="1"/>
        <v>3</v>
      </c>
      <c r="S29" s="2">
        <f t="shared" si="2"/>
        <v>7</v>
      </c>
      <c r="T29" s="2">
        <f t="shared" si="5"/>
        <v>0</v>
      </c>
      <c r="U29" s="2">
        <f t="shared" si="6"/>
        <v>0</v>
      </c>
      <c r="W29" s="11">
        <f t="shared" si="7"/>
        <v>122.72727272727273</v>
      </c>
    </row>
    <row r="30" spans="1:23" x14ac:dyDescent="0.25">
      <c r="A30" s="23"/>
      <c r="B30" s="6" t="s">
        <v>10</v>
      </c>
      <c r="C30" s="7">
        <f>MAX(Single!C$12,Single!C15)</f>
        <v>2</v>
      </c>
      <c r="D30" s="7">
        <f>MAX(Single!D$12,Single!D15)</f>
        <v>1</v>
      </c>
      <c r="E30" s="7">
        <f>MAX(Single!E$12,Single!E15)</f>
        <v>1</v>
      </c>
      <c r="F30" s="7">
        <f>MAX(Single!F$12,Single!F15)</f>
        <v>2</v>
      </c>
      <c r="G30" s="7">
        <f>MAX(Single!G$12,Single!G15)</f>
        <v>2</v>
      </c>
      <c r="H30" s="7">
        <f>MAX(Single!H$12,Single!H15)</f>
        <v>1</v>
      </c>
      <c r="I30" s="7">
        <f>MAX(Single!I$12,Single!I15)</f>
        <v>2</v>
      </c>
      <c r="J30" s="7">
        <f>MAX(Single!J$12,Single!J15)</f>
        <v>2</v>
      </c>
      <c r="K30" s="7">
        <f>MAX(Single!K$12,Single!K15)</f>
        <v>1</v>
      </c>
      <c r="L30" s="7">
        <f>MAX(Single!L$12,Single!L15)</f>
        <v>1</v>
      </c>
      <c r="M30" s="7">
        <f>MAX(Single!M$12,Single!M15)</f>
        <v>2</v>
      </c>
      <c r="O30" s="6" t="str">
        <f t="shared" si="3"/>
        <v>Darkness</v>
      </c>
      <c r="P30" s="2">
        <f t="shared" si="4"/>
        <v>0</v>
      </c>
      <c r="Q30" s="2">
        <f t="shared" si="0"/>
        <v>0</v>
      </c>
      <c r="R30" s="2">
        <f t="shared" si="1"/>
        <v>5</v>
      </c>
      <c r="S30" s="2">
        <f t="shared" si="2"/>
        <v>6</v>
      </c>
      <c r="T30" s="2">
        <f t="shared" si="5"/>
        <v>0</v>
      </c>
      <c r="U30" s="2">
        <f t="shared" si="6"/>
        <v>0</v>
      </c>
      <c r="W30" s="11">
        <f t="shared" si="7"/>
        <v>131.81818181818181</v>
      </c>
    </row>
    <row r="31" spans="1:23" x14ac:dyDescent="0.25">
      <c r="A31" s="23"/>
      <c r="B31" s="6" t="s">
        <v>11</v>
      </c>
      <c r="C31" s="7">
        <f>MAX(Single!C$12,Single!C16)</f>
        <v>2</v>
      </c>
      <c r="D31" s="7">
        <f>MAX(Single!D$12,Single!D16)</f>
        <v>1</v>
      </c>
      <c r="E31" s="7">
        <f>MAX(Single!E$12,Single!E16)</f>
        <v>1</v>
      </c>
      <c r="F31" s="7">
        <f>MAX(Single!F$12,Single!F16)</f>
        <v>2</v>
      </c>
      <c r="G31" s="7">
        <f>MAX(Single!G$12,Single!G16)</f>
        <v>2</v>
      </c>
      <c r="H31" s="7">
        <f>MAX(Single!H$12,Single!H16)</f>
        <v>1</v>
      </c>
      <c r="I31" s="7">
        <f>MAX(Single!I$12,Single!I16)</f>
        <v>2</v>
      </c>
      <c r="J31" s="7">
        <f>MAX(Single!J$12,Single!J16)</f>
        <v>2</v>
      </c>
      <c r="K31" s="7">
        <f>MAX(Single!K$12,Single!K16)</f>
        <v>2</v>
      </c>
      <c r="L31" s="7">
        <f>MAX(Single!L$12,Single!L16)</f>
        <v>2</v>
      </c>
      <c r="M31" s="7">
        <f>MAX(Single!M$12,Single!M16)</f>
        <v>0.5</v>
      </c>
      <c r="O31" s="6" t="str">
        <f t="shared" si="3"/>
        <v>Holy</v>
      </c>
      <c r="P31" s="2">
        <f t="shared" si="4"/>
        <v>0</v>
      </c>
      <c r="Q31" s="2">
        <f t="shared" si="0"/>
        <v>1</v>
      </c>
      <c r="R31" s="2">
        <f t="shared" si="1"/>
        <v>3</v>
      </c>
      <c r="S31" s="2">
        <f t="shared" si="2"/>
        <v>7</v>
      </c>
      <c r="T31" s="2">
        <f t="shared" si="5"/>
        <v>0</v>
      </c>
      <c r="U31" s="2">
        <f t="shared" si="6"/>
        <v>0</v>
      </c>
      <c r="W31" s="11">
        <f t="shared" si="7"/>
        <v>122.72727272727273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24" t="s">
        <v>18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5" x14ac:dyDescent="0.25">
      <c r="B34" s="4"/>
      <c r="C34" s="3" t="str">
        <f>C5</f>
        <v>Fire</v>
      </c>
      <c r="D34" s="3" t="str">
        <f t="shared" ref="D34:M34" si="8">D5</f>
        <v>Ice</v>
      </c>
      <c r="E34" s="3" t="str">
        <f t="shared" si="8"/>
        <v>Water</v>
      </c>
      <c r="F34" s="3" t="str">
        <f t="shared" si="8"/>
        <v>Thunder</v>
      </c>
      <c r="G34" s="3" t="str">
        <f t="shared" si="8"/>
        <v>Wind</v>
      </c>
      <c r="H34" s="3" t="str">
        <f t="shared" si="8"/>
        <v>Earth</v>
      </c>
      <c r="I34" s="3" t="str">
        <f t="shared" si="8"/>
        <v>Time</v>
      </c>
      <c r="J34" s="3" t="str">
        <f t="shared" si="8"/>
        <v>Cyber</v>
      </c>
      <c r="K34" s="3" t="str">
        <f t="shared" si="8"/>
        <v>Bio</v>
      </c>
      <c r="L34" s="3" t="str">
        <f t="shared" si="8"/>
        <v>Darkness</v>
      </c>
      <c r="M34" s="3" t="str">
        <f t="shared" si="8"/>
        <v>Holy</v>
      </c>
    </row>
    <row r="35" spans="2:15" x14ac:dyDescent="0.25">
      <c r="B35" s="3" t="s">
        <v>28</v>
      </c>
      <c r="C35" s="3">
        <f>COUNTIF(C6:C16,1/4)</f>
        <v>1</v>
      </c>
      <c r="D35" s="3">
        <f t="shared" ref="D35:M35" si="9">COUNTIF(D6:D16,1/4)</f>
        <v>0</v>
      </c>
      <c r="E35" s="3">
        <f t="shared" si="9"/>
        <v>1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3</v>
      </c>
      <c r="J35" s="3">
        <f t="shared" si="9"/>
        <v>0</v>
      </c>
      <c r="K35" s="3">
        <f t="shared" si="9"/>
        <v>1</v>
      </c>
      <c r="L35" s="3">
        <f t="shared" si="9"/>
        <v>0</v>
      </c>
      <c r="M35" s="3">
        <f t="shared" si="9"/>
        <v>1</v>
      </c>
    </row>
    <row r="36" spans="2:15" x14ac:dyDescent="0.25">
      <c r="B36" s="3" t="s">
        <v>19</v>
      </c>
      <c r="C36" s="3">
        <f>COUNTIF(C6:C16,1/2)</f>
        <v>3</v>
      </c>
      <c r="D36" s="3">
        <f t="shared" ref="D36:M36" si="10">COUNTIF(D6:D16,1/2)</f>
        <v>3</v>
      </c>
      <c r="E36" s="3">
        <f t="shared" si="10"/>
        <v>4</v>
      </c>
      <c r="F36" s="3">
        <f t="shared" si="10"/>
        <v>5</v>
      </c>
      <c r="G36" s="3">
        <f t="shared" si="10"/>
        <v>3</v>
      </c>
      <c r="H36" s="3">
        <f t="shared" si="10"/>
        <v>4</v>
      </c>
      <c r="I36" s="3">
        <f t="shared" si="10"/>
        <v>0</v>
      </c>
      <c r="J36" s="3">
        <f t="shared" si="10"/>
        <v>4</v>
      </c>
      <c r="K36" s="3">
        <f t="shared" si="10"/>
        <v>2</v>
      </c>
      <c r="L36" s="3">
        <f t="shared" si="10"/>
        <v>2</v>
      </c>
      <c r="M36" s="3">
        <f t="shared" si="10"/>
        <v>1</v>
      </c>
    </row>
    <row r="37" spans="2:15" x14ac:dyDescent="0.25">
      <c r="B37" s="3" t="s">
        <v>20</v>
      </c>
      <c r="C37" s="3">
        <f>COUNTIF(C6:C16,1)</f>
        <v>3</v>
      </c>
      <c r="D37" s="3">
        <f t="shared" ref="D37:M37" si="11">COUNTIF(D6:D16,1)</f>
        <v>3</v>
      </c>
      <c r="E37" s="3">
        <f t="shared" si="11"/>
        <v>1</v>
      </c>
      <c r="F37" s="3">
        <f t="shared" si="11"/>
        <v>3</v>
      </c>
      <c r="G37" s="3">
        <f t="shared" si="11"/>
        <v>5</v>
      </c>
      <c r="H37" s="3">
        <f t="shared" si="11"/>
        <v>4</v>
      </c>
      <c r="I37" s="3">
        <f t="shared" si="11"/>
        <v>5</v>
      </c>
      <c r="J37" s="3">
        <f t="shared" si="11"/>
        <v>4</v>
      </c>
      <c r="K37" s="3">
        <f t="shared" si="11"/>
        <v>6</v>
      </c>
      <c r="L37" s="3">
        <f t="shared" si="11"/>
        <v>5</v>
      </c>
      <c r="M37" s="3">
        <f t="shared" si="11"/>
        <v>6</v>
      </c>
    </row>
    <row r="38" spans="2:15" x14ac:dyDescent="0.25">
      <c r="B38" s="3" t="s">
        <v>21</v>
      </c>
      <c r="C38" s="3">
        <f>COUNTIF(C6:C16,2)</f>
        <v>3</v>
      </c>
      <c r="D38" s="3">
        <f t="shared" ref="D38:M38" si="12">COUNTIF(D6:D16,2)</f>
        <v>4</v>
      </c>
      <c r="E38" s="3">
        <f t="shared" si="12"/>
        <v>4</v>
      </c>
      <c r="F38" s="3">
        <f t="shared" si="12"/>
        <v>1</v>
      </c>
      <c r="G38" s="3">
        <f t="shared" si="12"/>
        <v>1</v>
      </c>
      <c r="H38" s="3">
        <f t="shared" si="12"/>
        <v>3</v>
      </c>
      <c r="I38" s="3">
        <f t="shared" si="12"/>
        <v>0</v>
      </c>
      <c r="J38" s="3">
        <f t="shared" si="12"/>
        <v>2</v>
      </c>
      <c r="K38" s="3">
        <f t="shared" si="12"/>
        <v>1</v>
      </c>
      <c r="L38" s="3">
        <f t="shared" si="12"/>
        <v>4</v>
      </c>
      <c r="M38" s="3">
        <f t="shared" si="12"/>
        <v>3</v>
      </c>
    </row>
    <row r="39" spans="2:15" x14ac:dyDescent="0.25">
      <c r="B39" s="3" t="s">
        <v>29</v>
      </c>
      <c r="C39" s="3">
        <f>COUNTIF(C6:C16,4)</f>
        <v>1</v>
      </c>
      <c r="D39" s="3">
        <f t="shared" ref="D39:M39" si="13">COUNTIF(D6:D16,4)</f>
        <v>1</v>
      </c>
      <c r="E39" s="3">
        <f t="shared" si="13"/>
        <v>1</v>
      </c>
      <c r="F39" s="3">
        <f t="shared" si="13"/>
        <v>2</v>
      </c>
      <c r="G39" s="3">
        <f t="shared" si="13"/>
        <v>1</v>
      </c>
      <c r="H39" s="3">
        <f t="shared" si="13"/>
        <v>0</v>
      </c>
      <c r="I39" s="3">
        <f t="shared" si="13"/>
        <v>3</v>
      </c>
      <c r="J39" s="3">
        <f t="shared" si="13"/>
        <v>1</v>
      </c>
      <c r="K39" s="3">
        <f t="shared" si="13"/>
        <v>1</v>
      </c>
      <c r="L39" s="3">
        <f t="shared" si="13"/>
        <v>0</v>
      </c>
      <c r="M39" s="3">
        <f t="shared" si="13"/>
        <v>0</v>
      </c>
    </row>
    <row r="40" spans="2:15" x14ac:dyDescent="0.25">
      <c r="B40" s="8" t="s">
        <v>23</v>
      </c>
      <c r="C40" s="3">
        <f>COUNTIF(C6:C16,0)</f>
        <v>0</v>
      </c>
      <c r="D40" s="3">
        <f t="shared" ref="D40:M40" si="14">COUNTIF(D6:D16,0)</f>
        <v>0</v>
      </c>
      <c r="E40" s="3">
        <f t="shared" si="14"/>
        <v>0</v>
      </c>
      <c r="F40" s="3">
        <f t="shared" si="14"/>
        <v>0</v>
      </c>
      <c r="G40" s="3">
        <f t="shared" si="14"/>
        <v>1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8" t="s">
        <v>24</v>
      </c>
      <c r="C42" s="9">
        <f>100*(2*C36 + 1/2*C37 - 2*C38 + 2.5*C40 + 4*C35 - 4*C39)/SUM(C35:C40)</f>
        <v>13.636363636363637</v>
      </c>
      <c r="D42" s="9">
        <f t="shared" ref="D42:M42" si="15">100*(2*D36 + 1/2*D37 - 2*D38 + 2.5*D40 + 4*D35 - 4*D39)/SUM(D35:D40)</f>
        <v>-40.909090909090907</v>
      </c>
      <c r="E42" s="9">
        <f t="shared" si="15"/>
        <v>4.5454545454545459</v>
      </c>
      <c r="F42" s="9">
        <f t="shared" si="15"/>
        <v>13.636363636363637</v>
      </c>
      <c r="G42" s="9">
        <f t="shared" si="15"/>
        <v>45.454545454545453</v>
      </c>
      <c r="H42" s="9">
        <f t="shared" si="15"/>
        <v>36.363636363636367</v>
      </c>
      <c r="I42" s="9">
        <f t="shared" si="15"/>
        <v>22.727272727272727</v>
      </c>
      <c r="J42" s="9">
        <f t="shared" si="15"/>
        <v>18.181818181818183</v>
      </c>
      <c r="K42" s="9">
        <f t="shared" si="15"/>
        <v>45.454545454545453</v>
      </c>
      <c r="L42" s="9">
        <f t="shared" si="15"/>
        <v>-13.636363636363637</v>
      </c>
      <c r="M42" s="9">
        <f t="shared" si="15"/>
        <v>27.272727272727273</v>
      </c>
      <c r="O42" s="13"/>
    </row>
    <row r="43" spans="2:15" x14ac:dyDescent="0.25">
      <c r="B43" s="10" t="s">
        <v>25</v>
      </c>
      <c r="C43" s="12">
        <f>W21</f>
        <v>136.36363636363637</v>
      </c>
      <c r="D43" s="12">
        <f>W22</f>
        <v>122.72727272727273</v>
      </c>
      <c r="E43" s="12">
        <f>W23</f>
        <v>122.72727272727273</v>
      </c>
      <c r="F43" s="12">
        <f>W24</f>
        <v>109.09090909090908</v>
      </c>
      <c r="G43" s="12">
        <f>W25</f>
        <v>122.72727272727273</v>
      </c>
      <c r="H43" s="12">
        <f>W26</f>
        <v>109.09090909090908</v>
      </c>
      <c r="I43" s="12">
        <f>W27</f>
        <v>50</v>
      </c>
      <c r="J43" s="12">
        <f>W28</f>
        <v>159.09090909090909</v>
      </c>
      <c r="K43" s="12">
        <f>W29</f>
        <v>122.72727272727273</v>
      </c>
      <c r="L43" s="12">
        <f>W30</f>
        <v>131.81818181818181</v>
      </c>
      <c r="M43" s="12">
        <f>W31</f>
        <v>122.72727272727273</v>
      </c>
      <c r="O43" s="13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2" t="s">
        <v>26</v>
      </c>
      <c r="C45" s="9">
        <f>C42+C43</f>
        <v>150</v>
      </c>
      <c r="D45" s="9">
        <f t="shared" ref="D45:M45" si="16">D42+D43</f>
        <v>81.818181818181827</v>
      </c>
      <c r="E45" s="9">
        <f t="shared" si="16"/>
        <v>127.27272727272728</v>
      </c>
      <c r="F45" s="9">
        <f t="shared" si="16"/>
        <v>122.72727272727272</v>
      </c>
      <c r="G45" s="9">
        <f t="shared" si="16"/>
        <v>168.18181818181819</v>
      </c>
      <c r="H45" s="9">
        <f t="shared" si="16"/>
        <v>145.45454545454544</v>
      </c>
      <c r="I45" s="9">
        <f t="shared" si="16"/>
        <v>72.72727272727272</v>
      </c>
      <c r="J45" s="9">
        <f t="shared" si="16"/>
        <v>177.27272727272728</v>
      </c>
      <c r="K45" s="9">
        <f t="shared" si="16"/>
        <v>168.18181818181819</v>
      </c>
      <c r="L45" s="9">
        <f t="shared" si="16"/>
        <v>118.18181818181817</v>
      </c>
      <c r="M45" s="9">
        <f t="shared" si="16"/>
        <v>150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Single</vt:lpstr>
      <vt:lpstr>Fire Mix</vt:lpstr>
      <vt:lpstr>Ice Mix</vt:lpstr>
      <vt:lpstr>Water Mix</vt:lpstr>
      <vt:lpstr>Thunder Mix</vt:lpstr>
      <vt:lpstr>Wind Mix</vt:lpstr>
      <vt:lpstr>Earth Mix</vt:lpstr>
      <vt:lpstr>Time Mix</vt:lpstr>
      <vt:lpstr>Cyber Mix</vt:lpstr>
      <vt:lpstr>Bio Mix</vt:lpstr>
      <vt:lpstr>Darkness Mix</vt:lpstr>
      <vt:lpstr>Holy 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2015-10-03T01:26:23Z</dcterms:created>
  <dcterms:modified xsi:type="dcterms:W3CDTF">2015-10-04T00:02:49Z</dcterms:modified>
</cp:coreProperties>
</file>