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13" r:id="rId1"/>
    <sheet name="Single" sheetId="1" r:id="rId2"/>
    <sheet name="Fire Mix" sheetId="2" r:id="rId3"/>
    <sheet name="Ice Mix" sheetId="3" r:id="rId4"/>
    <sheet name="Water Mix" sheetId="4" r:id="rId5"/>
    <sheet name="Thunder Mix" sheetId="5" r:id="rId6"/>
    <sheet name="Wind Mix" sheetId="6" r:id="rId7"/>
    <sheet name="Earth Mix" sheetId="7" r:id="rId8"/>
    <sheet name="Time Mix" sheetId="8" r:id="rId9"/>
    <sheet name="Cyber Mix" sheetId="9" r:id="rId10"/>
    <sheet name="Bio Mix" sheetId="10" r:id="rId11"/>
    <sheet name="Darkness Mix" sheetId="11" r:id="rId12"/>
    <sheet name="Holy Mix" sheetId="12" r:id="rId13"/>
    <sheet name="Histogram" sheetId="14" r:id="rId14"/>
  </sheets>
  <calcPr calcId="145621"/>
</workbook>
</file>

<file path=xl/calcChain.xml><?xml version="1.0" encoding="utf-8"?>
<calcChain xmlns="http://schemas.openxmlformats.org/spreadsheetml/2006/main">
  <c r="A59" i="14" l="1"/>
  <c r="F20" i="14"/>
  <c r="B7" i="14"/>
  <c r="B8" i="14"/>
  <c r="B9" i="14"/>
  <c r="B10" i="14" s="1"/>
  <c r="B11" i="14" s="1"/>
  <c r="B12" i="14" s="1"/>
  <c r="B13" i="14" s="1"/>
  <c r="B14" i="14" s="1"/>
  <c r="B15" i="14" s="1"/>
  <c r="B6" i="14" l="1"/>
  <c r="A50" i="14"/>
  <c r="A51" i="14"/>
  <c r="A52" i="14"/>
  <c r="A53" i="14"/>
  <c r="A54" i="14"/>
  <c r="A55" i="14"/>
  <c r="A56" i="14"/>
  <c r="A57" i="14"/>
  <c r="A58" i="14"/>
  <c r="A49" i="14"/>
  <c r="A116" i="14"/>
  <c r="A117" i="14"/>
  <c r="A118" i="14"/>
  <c r="A119" i="14"/>
  <c r="A120" i="14"/>
  <c r="A121" i="14"/>
  <c r="A122" i="14"/>
  <c r="A123" i="14"/>
  <c r="A124" i="14"/>
  <c r="A125" i="14"/>
  <c r="A115" i="14"/>
  <c r="A105" i="14"/>
  <c r="A106" i="14"/>
  <c r="A107" i="14"/>
  <c r="A108" i="14"/>
  <c r="A109" i="14"/>
  <c r="A110" i="14"/>
  <c r="A111" i="14"/>
  <c r="A112" i="14"/>
  <c r="A113" i="14"/>
  <c r="A114" i="14"/>
  <c r="A104" i="14"/>
  <c r="A94" i="14"/>
  <c r="A95" i="14"/>
  <c r="A96" i="14"/>
  <c r="A97" i="14"/>
  <c r="A98" i="14"/>
  <c r="A99" i="14"/>
  <c r="A100" i="14"/>
  <c r="A101" i="14"/>
  <c r="A102" i="14"/>
  <c r="A103" i="14"/>
  <c r="A93" i="14"/>
  <c r="A83" i="14"/>
  <c r="A84" i="14"/>
  <c r="A85" i="14"/>
  <c r="A86" i="14"/>
  <c r="A87" i="14"/>
  <c r="A88" i="14"/>
  <c r="A89" i="14"/>
  <c r="A90" i="14"/>
  <c r="A91" i="14"/>
  <c r="A92" i="14"/>
  <c r="A82" i="14"/>
  <c r="A72" i="14"/>
  <c r="A73" i="14"/>
  <c r="A74" i="14"/>
  <c r="A75" i="14"/>
  <c r="A76" i="14"/>
  <c r="A77" i="14"/>
  <c r="A78" i="14"/>
  <c r="A79" i="14"/>
  <c r="A80" i="14"/>
  <c r="A81" i="14"/>
  <c r="A71" i="14"/>
  <c r="A70" i="14"/>
  <c r="A61" i="14"/>
  <c r="A62" i="14"/>
  <c r="A63" i="14"/>
  <c r="A64" i="14"/>
  <c r="A65" i="14"/>
  <c r="A66" i="14"/>
  <c r="A67" i="14"/>
  <c r="A68" i="14"/>
  <c r="A69" i="14"/>
  <c r="A60" i="14"/>
  <c r="A48" i="14"/>
  <c r="A39" i="14"/>
  <c r="A40" i="14"/>
  <c r="A41" i="14"/>
  <c r="A42" i="14"/>
  <c r="A43" i="14"/>
  <c r="A44" i="14"/>
  <c r="A45" i="14"/>
  <c r="A46" i="14"/>
  <c r="A47" i="14"/>
  <c r="A38" i="14"/>
  <c r="A28" i="14"/>
  <c r="A29" i="14"/>
  <c r="A30" i="14"/>
  <c r="A31" i="14"/>
  <c r="A32" i="14"/>
  <c r="A33" i="14"/>
  <c r="A34" i="14"/>
  <c r="A35" i="14"/>
  <c r="A36" i="14"/>
  <c r="A37" i="14"/>
  <c r="A27" i="14"/>
  <c r="A17" i="14"/>
  <c r="A18" i="14"/>
  <c r="A19" i="14"/>
  <c r="A20" i="14"/>
  <c r="A21" i="14"/>
  <c r="A22" i="14"/>
  <c r="A23" i="14"/>
  <c r="A24" i="14"/>
  <c r="A25" i="14"/>
  <c r="A26" i="14"/>
  <c r="A16" i="14"/>
  <c r="A6" i="14"/>
  <c r="A7" i="14"/>
  <c r="A8" i="14"/>
  <c r="A9" i="14"/>
  <c r="A10" i="14"/>
  <c r="A11" i="14"/>
  <c r="A12" i="14"/>
  <c r="A13" i="14"/>
  <c r="A14" i="14"/>
  <c r="A15" i="14"/>
  <c r="A5" i="14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D31" i="12"/>
  <c r="E31" i="12"/>
  <c r="F31" i="12"/>
  <c r="G31" i="12"/>
  <c r="H31" i="12"/>
  <c r="I31" i="12"/>
  <c r="J31" i="12"/>
  <c r="K31" i="12"/>
  <c r="L31" i="12"/>
  <c r="M31" i="12"/>
  <c r="C22" i="12"/>
  <c r="C23" i="12"/>
  <c r="C24" i="12"/>
  <c r="C25" i="12"/>
  <c r="C26" i="12"/>
  <c r="C27" i="12"/>
  <c r="C28" i="12"/>
  <c r="C29" i="12"/>
  <c r="C30" i="12"/>
  <c r="C31" i="12"/>
  <c r="C21" i="12"/>
  <c r="D21" i="11"/>
  <c r="E21" i="11"/>
  <c r="F21" i="11"/>
  <c r="G21" i="11"/>
  <c r="H21" i="11"/>
  <c r="I21" i="11"/>
  <c r="J21" i="11"/>
  <c r="K21" i="11"/>
  <c r="L21" i="11"/>
  <c r="M21" i="11"/>
  <c r="D22" i="11"/>
  <c r="E22" i="11"/>
  <c r="F22" i="11"/>
  <c r="G22" i="11"/>
  <c r="H22" i="11"/>
  <c r="I22" i="11"/>
  <c r="J22" i="11"/>
  <c r="K22" i="11"/>
  <c r="L22" i="11"/>
  <c r="M22" i="11"/>
  <c r="D23" i="11"/>
  <c r="E23" i="11"/>
  <c r="F23" i="11"/>
  <c r="G23" i="11"/>
  <c r="H23" i="11"/>
  <c r="I23" i="11"/>
  <c r="J23" i="11"/>
  <c r="K23" i="11"/>
  <c r="L23" i="11"/>
  <c r="M23" i="11"/>
  <c r="D24" i="11"/>
  <c r="E24" i="11"/>
  <c r="F24" i="11"/>
  <c r="G24" i="11"/>
  <c r="H24" i="11"/>
  <c r="I24" i="11"/>
  <c r="J24" i="11"/>
  <c r="K24" i="11"/>
  <c r="L24" i="11"/>
  <c r="M24" i="11"/>
  <c r="D25" i="11"/>
  <c r="E25" i="11"/>
  <c r="F25" i="11"/>
  <c r="G25" i="11"/>
  <c r="H25" i="11"/>
  <c r="I25" i="11"/>
  <c r="J25" i="11"/>
  <c r="K25" i="11"/>
  <c r="L25" i="11"/>
  <c r="M25" i="11"/>
  <c r="D26" i="11"/>
  <c r="E26" i="11"/>
  <c r="F26" i="11"/>
  <c r="G26" i="11"/>
  <c r="H26" i="11"/>
  <c r="I26" i="11"/>
  <c r="J26" i="11"/>
  <c r="K26" i="11"/>
  <c r="L26" i="11"/>
  <c r="M26" i="11"/>
  <c r="D27" i="11"/>
  <c r="E27" i="11"/>
  <c r="F27" i="11"/>
  <c r="G27" i="11"/>
  <c r="H27" i="11"/>
  <c r="I27" i="11"/>
  <c r="J27" i="11"/>
  <c r="K27" i="11"/>
  <c r="L27" i="11"/>
  <c r="M27" i="11"/>
  <c r="D28" i="11"/>
  <c r="E28" i="11"/>
  <c r="F28" i="11"/>
  <c r="G28" i="11"/>
  <c r="H28" i="11"/>
  <c r="I28" i="11"/>
  <c r="J28" i="11"/>
  <c r="K28" i="11"/>
  <c r="L28" i="11"/>
  <c r="M28" i="11"/>
  <c r="D29" i="11"/>
  <c r="E29" i="11"/>
  <c r="F29" i="11"/>
  <c r="G29" i="11"/>
  <c r="H29" i="11"/>
  <c r="I29" i="11"/>
  <c r="J29" i="11"/>
  <c r="K29" i="11"/>
  <c r="L29" i="11"/>
  <c r="M29" i="11"/>
  <c r="D30" i="11"/>
  <c r="E30" i="11"/>
  <c r="F30" i="11"/>
  <c r="G30" i="11"/>
  <c r="H30" i="11"/>
  <c r="I30" i="11"/>
  <c r="J30" i="11"/>
  <c r="K30" i="11"/>
  <c r="L30" i="11"/>
  <c r="M30" i="11"/>
  <c r="D31" i="11"/>
  <c r="E31" i="11"/>
  <c r="F31" i="11"/>
  <c r="G31" i="11"/>
  <c r="H31" i="11"/>
  <c r="I31" i="11"/>
  <c r="J31" i="11"/>
  <c r="K31" i="11"/>
  <c r="L31" i="11"/>
  <c r="M31" i="11"/>
  <c r="C22" i="11"/>
  <c r="C23" i="11"/>
  <c r="C24" i="11"/>
  <c r="C25" i="11"/>
  <c r="C26" i="11"/>
  <c r="C27" i="11"/>
  <c r="C28" i="11"/>
  <c r="C29" i="11"/>
  <c r="C30" i="11"/>
  <c r="C31" i="11"/>
  <c r="C21" i="11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F26" i="10"/>
  <c r="G26" i="10"/>
  <c r="H26" i="10"/>
  <c r="I26" i="10"/>
  <c r="J26" i="10"/>
  <c r="K26" i="10"/>
  <c r="L26" i="10"/>
  <c r="M26" i="10"/>
  <c r="D27" i="10"/>
  <c r="E27" i="10"/>
  <c r="F27" i="10"/>
  <c r="G27" i="10"/>
  <c r="H27" i="10"/>
  <c r="I27" i="10"/>
  <c r="J27" i="10"/>
  <c r="K27" i="10"/>
  <c r="L27" i="10"/>
  <c r="M27" i="10"/>
  <c r="D28" i="10"/>
  <c r="E28" i="10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30" i="10"/>
  <c r="E30" i="10"/>
  <c r="F30" i="10"/>
  <c r="G30" i="10"/>
  <c r="H30" i="10"/>
  <c r="I30" i="10"/>
  <c r="J30" i="10"/>
  <c r="K30" i="10"/>
  <c r="L30" i="10"/>
  <c r="M30" i="10"/>
  <c r="D31" i="10"/>
  <c r="E31" i="10"/>
  <c r="F31" i="10"/>
  <c r="G31" i="10"/>
  <c r="H31" i="10"/>
  <c r="I31" i="10"/>
  <c r="J31" i="10"/>
  <c r="K31" i="10"/>
  <c r="L31" i="10"/>
  <c r="M31" i="10"/>
  <c r="C22" i="10"/>
  <c r="C23" i="10"/>
  <c r="C24" i="10"/>
  <c r="C25" i="10"/>
  <c r="C26" i="10"/>
  <c r="C27" i="10"/>
  <c r="C28" i="10"/>
  <c r="C29" i="10"/>
  <c r="C30" i="10"/>
  <c r="C31" i="10"/>
  <c r="C21" i="10"/>
  <c r="D21" i="9"/>
  <c r="E21" i="9"/>
  <c r="F21" i="9"/>
  <c r="G21" i="9"/>
  <c r="H21" i="9"/>
  <c r="I21" i="9"/>
  <c r="J21" i="9"/>
  <c r="K21" i="9"/>
  <c r="L21" i="9"/>
  <c r="M21" i="9"/>
  <c r="D22" i="9"/>
  <c r="E22" i="9"/>
  <c r="F22" i="9"/>
  <c r="G22" i="9"/>
  <c r="H22" i="9"/>
  <c r="I22" i="9"/>
  <c r="J22" i="9"/>
  <c r="K22" i="9"/>
  <c r="L22" i="9"/>
  <c r="M22" i="9"/>
  <c r="D23" i="9"/>
  <c r="E23" i="9"/>
  <c r="F23" i="9"/>
  <c r="G23" i="9"/>
  <c r="H23" i="9"/>
  <c r="I23" i="9"/>
  <c r="J23" i="9"/>
  <c r="K23" i="9"/>
  <c r="L23" i="9"/>
  <c r="M23" i="9"/>
  <c r="D24" i="9"/>
  <c r="E24" i="9"/>
  <c r="F24" i="9"/>
  <c r="G24" i="9"/>
  <c r="H24" i="9"/>
  <c r="I24" i="9"/>
  <c r="J24" i="9"/>
  <c r="K24" i="9"/>
  <c r="L24" i="9"/>
  <c r="M24" i="9"/>
  <c r="D25" i="9"/>
  <c r="E25" i="9"/>
  <c r="F25" i="9"/>
  <c r="G25" i="9"/>
  <c r="H25" i="9"/>
  <c r="I25" i="9"/>
  <c r="J25" i="9"/>
  <c r="K25" i="9"/>
  <c r="L25" i="9"/>
  <c r="M25" i="9"/>
  <c r="D26" i="9"/>
  <c r="E26" i="9"/>
  <c r="F26" i="9"/>
  <c r="G26" i="9"/>
  <c r="H26" i="9"/>
  <c r="I26" i="9"/>
  <c r="J26" i="9"/>
  <c r="K26" i="9"/>
  <c r="L26" i="9"/>
  <c r="M26" i="9"/>
  <c r="D27" i="9"/>
  <c r="E27" i="9"/>
  <c r="F27" i="9"/>
  <c r="G27" i="9"/>
  <c r="H27" i="9"/>
  <c r="I27" i="9"/>
  <c r="J27" i="9"/>
  <c r="K27" i="9"/>
  <c r="L27" i="9"/>
  <c r="M27" i="9"/>
  <c r="D28" i="9"/>
  <c r="E28" i="9"/>
  <c r="F28" i="9"/>
  <c r="G28" i="9"/>
  <c r="H28" i="9"/>
  <c r="I28" i="9"/>
  <c r="J28" i="9"/>
  <c r="K28" i="9"/>
  <c r="L28" i="9"/>
  <c r="M28" i="9"/>
  <c r="D29" i="9"/>
  <c r="E29" i="9"/>
  <c r="F29" i="9"/>
  <c r="G29" i="9"/>
  <c r="H29" i="9"/>
  <c r="I29" i="9"/>
  <c r="J29" i="9"/>
  <c r="K29" i="9"/>
  <c r="L29" i="9"/>
  <c r="M29" i="9"/>
  <c r="D30" i="9"/>
  <c r="E30" i="9"/>
  <c r="F30" i="9"/>
  <c r="G30" i="9"/>
  <c r="H30" i="9"/>
  <c r="I30" i="9"/>
  <c r="J30" i="9"/>
  <c r="K30" i="9"/>
  <c r="L30" i="9"/>
  <c r="M30" i="9"/>
  <c r="D31" i="9"/>
  <c r="E31" i="9"/>
  <c r="F31" i="9"/>
  <c r="G31" i="9"/>
  <c r="H31" i="9"/>
  <c r="I31" i="9"/>
  <c r="J31" i="9"/>
  <c r="K31" i="9"/>
  <c r="L31" i="9"/>
  <c r="M31" i="9"/>
  <c r="C22" i="9"/>
  <c r="C23" i="9"/>
  <c r="C24" i="9"/>
  <c r="C25" i="9"/>
  <c r="C26" i="9"/>
  <c r="C27" i="9"/>
  <c r="C28" i="9"/>
  <c r="C29" i="9"/>
  <c r="C30" i="9"/>
  <c r="C31" i="9"/>
  <c r="C21" i="9"/>
  <c r="D21" i="8"/>
  <c r="E21" i="8"/>
  <c r="F21" i="8"/>
  <c r="G21" i="8"/>
  <c r="H21" i="8"/>
  <c r="I21" i="8"/>
  <c r="J21" i="8"/>
  <c r="K21" i="8"/>
  <c r="L21" i="8"/>
  <c r="M21" i="8"/>
  <c r="D22" i="8"/>
  <c r="E22" i="8"/>
  <c r="F22" i="8"/>
  <c r="G22" i="8"/>
  <c r="H22" i="8"/>
  <c r="I22" i="8"/>
  <c r="J22" i="8"/>
  <c r="K22" i="8"/>
  <c r="L22" i="8"/>
  <c r="M22" i="8"/>
  <c r="D23" i="8"/>
  <c r="E23" i="8"/>
  <c r="F23" i="8"/>
  <c r="G23" i="8"/>
  <c r="H23" i="8"/>
  <c r="I23" i="8"/>
  <c r="J23" i="8"/>
  <c r="K23" i="8"/>
  <c r="L23" i="8"/>
  <c r="M23" i="8"/>
  <c r="D24" i="8"/>
  <c r="E24" i="8"/>
  <c r="F24" i="8"/>
  <c r="G24" i="8"/>
  <c r="H24" i="8"/>
  <c r="I24" i="8"/>
  <c r="J24" i="8"/>
  <c r="K24" i="8"/>
  <c r="L24" i="8"/>
  <c r="M24" i="8"/>
  <c r="D25" i="8"/>
  <c r="E25" i="8"/>
  <c r="F25" i="8"/>
  <c r="G25" i="8"/>
  <c r="H25" i="8"/>
  <c r="I25" i="8"/>
  <c r="J25" i="8"/>
  <c r="K25" i="8"/>
  <c r="L25" i="8"/>
  <c r="M25" i="8"/>
  <c r="D26" i="8"/>
  <c r="E26" i="8"/>
  <c r="F26" i="8"/>
  <c r="G26" i="8"/>
  <c r="H26" i="8"/>
  <c r="I26" i="8"/>
  <c r="J26" i="8"/>
  <c r="K26" i="8"/>
  <c r="L26" i="8"/>
  <c r="M26" i="8"/>
  <c r="D27" i="8"/>
  <c r="E27" i="8"/>
  <c r="F27" i="8"/>
  <c r="G27" i="8"/>
  <c r="H27" i="8"/>
  <c r="I27" i="8"/>
  <c r="J27" i="8"/>
  <c r="K27" i="8"/>
  <c r="L27" i="8"/>
  <c r="M27" i="8"/>
  <c r="D28" i="8"/>
  <c r="E28" i="8"/>
  <c r="F28" i="8"/>
  <c r="G28" i="8"/>
  <c r="H28" i="8"/>
  <c r="I28" i="8"/>
  <c r="J28" i="8"/>
  <c r="K28" i="8"/>
  <c r="L28" i="8"/>
  <c r="M28" i="8"/>
  <c r="D29" i="8"/>
  <c r="E29" i="8"/>
  <c r="F29" i="8"/>
  <c r="G29" i="8"/>
  <c r="H29" i="8"/>
  <c r="I29" i="8"/>
  <c r="J29" i="8"/>
  <c r="K29" i="8"/>
  <c r="L29" i="8"/>
  <c r="M29" i="8"/>
  <c r="D30" i="8"/>
  <c r="E30" i="8"/>
  <c r="F30" i="8"/>
  <c r="G30" i="8"/>
  <c r="H30" i="8"/>
  <c r="I30" i="8"/>
  <c r="J30" i="8"/>
  <c r="K30" i="8"/>
  <c r="L30" i="8"/>
  <c r="M30" i="8"/>
  <c r="D31" i="8"/>
  <c r="E31" i="8"/>
  <c r="F31" i="8"/>
  <c r="G31" i="8"/>
  <c r="H31" i="8"/>
  <c r="I31" i="8"/>
  <c r="J31" i="8"/>
  <c r="K31" i="8"/>
  <c r="L31" i="8"/>
  <c r="M31" i="8"/>
  <c r="C22" i="8"/>
  <c r="C23" i="8"/>
  <c r="C24" i="8"/>
  <c r="C25" i="8"/>
  <c r="C26" i="8"/>
  <c r="C27" i="8"/>
  <c r="C28" i="8"/>
  <c r="C29" i="8"/>
  <c r="C30" i="8"/>
  <c r="C31" i="8"/>
  <c r="C21" i="8"/>
  <c r="D21" i="7"/>
  <c r="E21" i="7"/>
  <c r="F21" i="7"/>
  <c r="G21" i="7"/>
  <c r="H21" i="7"/>
  <c r="I21" i="7"/>
  <c r="J21" i="7"/>
  <c r="K21" i="7"/>
  <c r="L21" i="7"/>
  <c r="M21" i="7"/>
  <c r="D22" i="7"/>
  <c r="E22" i="7"/>
  <c r="F22" i="7"/>
  <c r="G22" i="7"/>
  <c r="H22" i="7"/>
  <c r="I22" i="7"/>
  <c r="J22" i="7"/>
  <c r="K22" i="7"/>
  <c r="L22" i="7"/>
  <c r="M22" i="7"/>
  <c r="D23" i="7"/>
  <c r="E23" i="7"/>
  <c r="F23" i="7"/>
  <c r="G23" i="7"/>
  <c r="H23" i="7"/>
  <c r="I23" i="7"/>
  <c r="J23" i="7"/>
  <c r="K23" i="7"/>
  <c r="L23" i="7"/>
  <c r="M23" i="7"/>
  <c r="D24" i="7"/>
  <c r="E24" i="7"/>
  <c r="F24" i="7"/>
  <c r="G24" i="7"/>
  <c r="H24" i="7"/>
  <c r="I24" i="7"/>
  <c r="J24" i="7"/>
  <c r="K24" i="7"/>
  <c r="L24" i="7"/>
  <c r="M24" i="7"/>
  <c r="D25" i="7"/>
  <c r="E25" i="7"/>
  <c r="F25" i="7"/>
  <c r="G25" i="7"/>
  <c r="H25" i="7"/>
  <c r="I25" i="7"/>
  <c r="J25" i="7"/>
  <c r="K25" i="7"/>
  <c r="L25" i="7"/>
  <c r="M25" i="7"/>
  <c r="D26" i="7"/>
  <c r="E26" i="7"/>
  <c r="F26" i="7"/>
  <c r="G26" i="7"/>
  <c r="H26" i="7"/>
  <c r="I26" i="7"/>
  <c r="J26" i="7"/>
  <c r="K26" i="7"/>
  <c r="L26" i="7"/>
  <c r="M26" i="7"/>
  <c r="D27" i="7"/>
  <c r="E27" i="7"/>
  <c r="F27" i="7"/>
  <c r="G27" i="7"/>
  <c r="H27" i="7"/>
  <c r="I27" i="7"/>
  <c r="J27" i="7"/>
  <c r="K27" i="7"/>
  <c r="L27" i="7"/>
  <c r="M27" i="7"/>
  <c r="D28" i="7"/>
  <c r="E28" i="7"/>
  <c r="F28" i="7"/>
  <c r="G28" i="7"/>
  <c r="H28" i="7"/>
  <c r="I28" i="7"/>
  <c r="J28" i="7"/>
  <c r="K28" i="7"/>
  <c r="L28" i="7"/>
  <c r="M28" i="7"/>
  <c r="D29" i="7"/>
  <c r="E29" i="7"/>
  <c r="F29" i="7"/>
  <c r="G29" i="7"/>
  <c r="H29" i="7"/>
  <c r="I29" i="7"/>
  <c r="J29" i="7"/>
  <c r="K29" i="7"/>
  <c r="L29" i="7"/>
  <c r="M29" i="7"/>
  <c r="D30" i="7"/>
  <c r="E30" i="7"/>
  <c r="F30" i="7"/>
  <c r="G30" i="7"/>
  <c r="H30" i="7"/>
  <c r="I30" i="7"/>
  <c r="J30" i="7"/>
  <c r="K30" i="7"/>
  <c r="L30" i="7"/>
  <c r="M30" i="7"/>
  <c r="D31" i="7"/>
  <c r="E31" i="7"/>
  <c r="F31" i="7"/>
  <c r="G31" i="7"/>
  <c r="H31" i="7"/>
  <c r="I31" i="7"/>
  <c r="J31" i="7"/>
  <c r="K31" i="7"/>
  <c r="L31" i="7"/>
  <c r="M31" i="7"/>
  <c r="C22" i="7"/>
  <c r="C23" i="7"/>
  <c r="C24" i="7"/>
  <c r="C25" i="7"/>
  <c r="C26" i="7"/>
  <c r="C27" i="7"/>
  <c r="C28" i="7"/>
  <c r="C29" i="7"/>
  <c r="C30" i="7"/>
  <c r="C31" i="7"/>
  <c r="C21" i="7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H22" i="6"/>
  <c r="I22" i="6"/>
  <c r="J22" i="6"/>
  <c r="K22" i="6"/>
  <c r="L22" i="6"/>
  <c r="M22" i="6"/>
  <c r="D23" i="6"/>
  <c r="E23" i="6"/>
  <c r="F23" i="6"/>
  <c r="G23" i="6"/>
  <c r="H23" i="6"/>
  <c r="I23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D25" i="6"/>
  <c r="E25" i="6"/>
  <c r="F25" i="6"/>
  <c r="G25" i="6"/>
  <c r="H25" i="6"/>
  <c r="I25" i="6"/>
  <c r="J25" i="6"/>
  <c r="K25" i="6"/>
  <c r="L25" i="6"/>
  <c r="M25" i="6"/>
  <c r="D26" i="6"/>
  <c r="E26" i="6"/>
  <c r="F26" i="6"/>
  <c r="G26" i="6"/>
  <c r="H26" i="6"/>
  <c r="I26" i="6"/>
  <c r="J26" i="6"/>
  <c r="K26" i="6"/>
  <c r="L26" i="6"/>
  <c r="M26" i="6"/>
  <c r="D27" i="6"/>
  <c r="E27" i="6"/>
  <c r="F27" i="6"/>
  <c r="G27" i="6"/>
  <c r="H27" i="6"/>
  <c r="I27" i="6"/>
  <c r="J27" i="6"/>
  <c r="K27" i="6"/>
  <c r="L27" i="6"/>
  <c r="M27" i="6"/>
  <c r="D28" i="6"/>
  <c r="E28" i="6"/>
  <c r="F28" i="6"/>
  <c r="G28" i="6"/>
  <c r="H28" i="6"/>
  <c r="I28" i="6"/>
  <c r="J28" i="6"/>
  <c r="K28" i="6"/>
  <c r="L28" i="6"/>
  <c r="M28" i="6"/>
  <c r="D29" i="6"/>
  <c r="E29" i="6"/>
  <c r="F29" i="6"/>
  <c r="G29" i="6"/>
  <c r="H29" i="6"/>
  <c r="I29" i="6"/>
  <c r="J29" i="6"/>
  <c r="K29" i="6"/>
  <c r="L29" i="6"/>
  <c r="M29" i="6"/>
  <c r="D30" i="6"/>
  <c r="E30" i="6"/>
  <c r="F30" i="6"/>
  <c r="G30" i="6"/>
  <c r="H30" i="6"/>
  <c r="I30" i="6"/>
  <c r="J30" i="6"/>
  <c r="K30" i="6"/>
  <c r="L30" i="6"/>
  <c r="M30" i="6"/>
  <c r="D31" i="6"/>
  <c r="E31" i="6"/>
  <c r="F31" i="6"/>
  <c r="G31" i="6"/>
  <c r="H31" i="6"/>
  <c r="I31" i="6"/>
  <c r="J31" i="6"/>
  <c r="K31" i="6"/>
  <c r="L31" i="6"/>
  <c r="M31" i="6"/>
  <c r="C22" i="6"/>
  <c r="C23" i="6"/>
  <c r="C24" i="6"/>
  <c r="C25" i="6"/>
  <c r="C26" i="6"/>
  <c r="C27" i="6"/>
  <c r="C28" i="6"/>
  <c r="C29" i="6"/>
  <c r="C30" i="6"/>
  <c r="C31" i="6"/>
  <c r="C21" i="6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C22" i="5"/>
  <c r="C23" i="5"/>
  <c r="C24" i="5"/>
  <c r="C25" i="5"/>
  <c r="C26" i="5"/>
  <c r="C27" i="5"/>
  <c r="C28" i="5"/>
  <c r="C29" i="5"/>
  <c r="C30" i="5"/>
  <c r="C31" i="5"/>
  <c r="C21" i="5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C22" i="4"/>
  <c r="C23" i="4"/>
  <c r="C24" i="4"/>
  <c r="C25" i="4"/>
  <c r="C26" i="4"/>
  <c r="C27" i="4"/>
  <c r="C28" i="4"/>
  <c r="C29" i="4"/>
  <c r="C30" i="4"/>
  <c r="C31" i="4"/>
  <c r="C21" i="4"/>
  <c r="D21" i="3"/>
  <c r="E21" i="3"/>
  <c r="F21" i="3"/>
  <c r="G21" i="3"/>
  <c r="H21" i="3"/>
  <c r="I21" i="3"/>
  <c r="J21" i="3"/>
  <c r="K21" i="3"/>
  <c r="L21" i="3"/>
  <c r="M21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M23" i="3"/>
  <c r="D24" i="3"/>
  <c r="E24" i="3"/>
  <c r="F24" i="3"/>
  <c r="G24" i="3"/>
  <c r="H24" i="3"/>
  <c r="I24" i="3"/>
  <c r="J24" i="3"/>
  <c r="K24" i="3"/>
  <c r="L24" i="3"/>
  <c r="M24" i="3"/>
  <c r="D25" i="3"/>
  <c r="E25" i="3"/>
  <c r="F25" i="3"/>
  <c r="G25" i="3"/>
  <c r="H25" i="3"/>
  <c r="I25" i="3"/>
  <c r="J25" i="3"/>
  <c r="K25" i="3"/>
  <c r="L25" i="3"/>
  <c r="M25" i="3"/>
  <c r="D26" i="3"/>
  <c r="E26" i="3"/>
  <c r="F26" i="3"/>
  <c r="G26" i="3"/>
  <c r="H26" i="3"/>
  <c r="I26" i="3"/>
  <c r="J26" i="3"/>
  <c r="K26" i="3"/>
  <c r="L26" i="3"/>
  <c r="M26" i="3"/>
  <c r="D27" i="3"/>
  <c r="E27" i="3"/>
  <c r="F27" i="3"/>
  <c r="G27" i="3"/>
  <c r="H27" i="3"/>
  <c r="I27" i="3"/>
  <c r="J27" i="3"/>
  <c r="K27" i="3"/>
  <c r="L27" i="3"/>
  <c r="M27" i="3"/>
  <c r="D28" i="3"/>
  <c r="E28" i="3"/>
  <c r="F28" i="3"/>
  <c r="G28" i="3"/>
  <c r="H28" i="3"/>
  <c r="I28" i="3"/>
  <c r="J28" i="3"/>
  <c r="K28" i="3"/>
  <c r="L28" i="3"/>
  <c r="M28" i="3"/>
  <c r="D29" i="3"/>
  <c r="E29" i="3"/>
  <c r="F29" i="3"/>
  <c r="G29" i="3"/>
  <c r="H29" i="3"/>
  <c r="I29" i="3"/>
  <c r="J29" i="3"/>
  <c r="K29" i="3"/>
  <c r="L29" i="3"/>
  <c r="M29" i="3"/>
  <c r="D30" i="3"/>
  <c r="E30" i="3"/>
  <c r="F30" i="3"/>
  <c r="G30" i="3"/>
  <c r="H30" i="3"/>
  <c r="I30" i="3"/>
  <c r="J30" i="3"/>
  <c r="K30" i="3"/>
  <c r="L30" i="3"/>
  <c r="M30" i="3"/>
  <c r="D31" i="3"/>
  <c r="E31" i="3"/>
  <c r="F31" i="3"/>
  <c r="G31" i="3"/>
  <c r="H31" i="3"/>
  <c r="I31" i="3"/>
  <c r="J31" i="3"/>
  <c r="K31" i="3"/>
  <c r="L31" i="3"/>
  <c r="M31" i="3"/>
  <c r="C22" i="3"/>
  <c r="C23" i="3"/>
  <c r="C24" i="3"/>
  <c r="C25" i="3"/>
  <c r="C26" i="3"/>
  <c r="C27" i="3"/>
  <c r="C28" i="3"/>
  <c r="C29" i="3"/>
  <c r="C30" i="3"/>
  <c r="C31" i="3"/>
  <c r="C21" i="3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D21" i="2"/>
  <c r="E21" i="2"/>
  <c r="F21" i="2"/>
  <c r="G21" i="2"/>
  <c r="H21" i="2"/>
  <c r="I21" i="2"/>
  <c r="J21" i="2"/>
  <c r="K21" i="2"/>
  <c r="L21" i="2"/>
  <c r="M21" i="2"/>
  <c r="C21" i="2"/>
  <c r="D45" i="13" l="1"/>
  <c r="G45" i="13"/>
  <c r="H45" i="13"/>
  <c r="I45" i="13"/>
  <c r="J45" i="13"/>
  <c r="K45" i="13"/>
  <c r="L45" i="13"/>
  <c r="D46" i="13"/>
  <c r="G46" i="13"/>
  <c r="H46" i="13"/>
  <c r="I46" i="13"/>
  <c r="J46" i="13"/>
  <c r="K46" i="13"/>
  <c r="L46" i="13"/>
  <c r="G48" i="13"/>
  <c r="H48" i="13"/>
  <c r="I48" i="13"/>
  <c r="J48" i="13"/>
  <c r="K48" i="13"/>
  <c r="L48" i="13"/>
  <c r="D51" i="13"/>
  <c r="H51" i="13"/>
  <c r="I51" i="13"/>
  <c r="J51" i="13"/>
  <c r="K51" i="13"/>
  <c r="L51" i="13"/>
  <c r="D52" i="13"/>
  <c r="G52" i="13"/>
  <c r="I52" i="13"/>
  <c r="J52" i="13"/>
  <c r="K52" i="13"/>
  <c r="L52" i="13"/>
  <c r="D53" i="13"/>
  <c r="G53" i="13"/>
  <c r="H53" i="13"/>
  <c r="J53" i="13"/>
  <c r="K53" i="13"/>
  <c r="L53" i="13"/>
  <c r="D54" i="13"/>
  <c r="G54" i="13"/>
  <c r="H54" i="13"/>
  <c r="I54" i="13"/>
  <c r="K54" i="13"/>
  <c r="L54" i="13"/>
  <c r="D55" i="13"/>
  <c r="G55" i="13"/>
  <c r="H55" i="13"/>
  <c r="I55" i="13"/>
  <c r="J55" i="13"/>
  <c r="L55" i="13"/>
  <c r="D56" i="13"/>
  <c r="G56" i="13"/>
  <c r="H56" i="13"/>
  <c r="I56" i="13"/>
  <c r="J56" i="13"/>
  <c r="K56" i="13"/>
  <c r="B56" i="13"/>
  <c r="B55" i="13"/>
  <c r="B54" i="13"/>
  <c r="B53" i="13"/>
  <c r="B52" i="13"/>
  <c r="B51" i="13"/>
  <c r="B48" i="13"/>
  <c r="B45" i="13"/>
  <c r="C28" i="13"/>
  <c r="G28" i="13"/>
  <c r="H28" i="13"/>
  <c r="I28" i="13"/>
  <c r="J28" i="13"/>
  <c r="L28" i="13"/>
  <c r="B28" i="13"/>
  <c r="T21" i="12"/>
  <c r="T22" i="12"/>
  <c r="T26" i="12"/>
  <c r="T28" i="12"/>
  <c r="T30" i="12"/>
  <c r="T31" i="12"/>
  <c r="Q25" i="12"/>
  <c r="S27" i="12"/>
  <c r="D6" i="12"/>
  <c r="E6" i="12"/>
  <c r="F6" i="12"/>
  <c r="G6" i="12"/>
  <c r="H6" i="12"/>
  <c r="I6" i="12"/>
  <c r="J6" i="12"/>
  <c r="K6" i="12"/>
  <c r="K38" i="12" s="1"/>
  <c r="L6" i="12"/>
  <c r="M6" i="12"/>
  <c r="D7" i="12"/>
  <c r="E7" i="12"/>
  <c r="F7" i="12"/>
  <c r="G7" i="12"/>
  <c r="H7" i="12"/>
  <c r="I7" i="12"/>
  <c r="J7" i="12"/>
  <c r="K7" i="12"/>
  <c r="L7" i="12"/>
  <c r="M7" i="12"/>
  <c r="D8" i="12"/>
  <c r="E8" i="12"/>
  <c r="F8" i="12"/>
  <c r="G8" i="12"/>
  <c r="H8" i="12"/>
  <c r="I8" i="12"/>
  <c r="J8" i="12"/>
  <c r="K8" i="12"/>
  <c r="L8" i="12"/>
  <c r="M8" i="12"/>
  <c r="D9" i="12"/>
  <c r="E9" i="12"/>
  <c r="F9" i="12"/>
  <c r="G9" i="12"/>
  <c r="G38" i="12" s="1"/>
  <c r="H9" i="12"/>
  <c r="I9" i="12"/>
  <c r="J9" i="12"/>
  <c r="K9" i="12"/>
  <c r="L9" i="12"/>
  <c r="M9" i="12"/>
  <c r="D10" i="12"/>
  <c r="E10" i="12"/>
  <c r="F10" i="12"/>
  <c r="G10" i="12"/>
  <c r="H10" i="12"/>
  <c r="I10" i="12"/>
  <c r="J10" i="12"/>
  <c r="K10" i="12"/>
  <c r="L10" i="12"/>
  <c r="M10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C7" i="12"/>
  <c r="C8" i="12"/>
  <c r="C9" i="12"/>
  <c r="C10" i="12"/>
  <c r="C11" i="12"/>
  <c r="C12" i="12"/>
  <c r="C13" i="12"/>
  <c r="C14" i="12"/>
  <c r="C15" i="12"/>
  <c r="C16" i="12"/>
  <c r="C6" i="12"/>
  <c r="M34" i="12"/>
  <c r="L34" i="12"/>
  <c r="K34" i="12"/>
  <c r="J34" i="12"/>
  <c r="I34" i="12"/>
  <c r="H34" i="12"/>
  <c r="G34" i="12"/>
  <c r="F34" i="12"/>
  <c r="E34" i="12"/>
  <c r="D34" i="12"/>
  <c r="C34" i="12"/>
  <c r="O31" i="12"/>
  <c r="O30" i="12"/>
  <c r="O29" i="12"/>
  <c r="O28" i="12"/>
  <c r="O27" i="12"/>
  <c r="O26" i="12"/>
  <c r="O25" i="12"/>
  <c r="O24" i="12"/>
  <c r="T24" i="12"/>
  <c r="O23" i="12"/>
  <c r="O22" i="12"/>
  <c r="O21" i="12"/>
  <c r="L35" i="12"/>
  <c r="J37" i="12"/>
  <c r="H35" i="12"/>
  <c r="U21" i="11"/>
  <c r="T26" i="11"/>
  <c r="T28" i="11"/>
  <c r="T30" i="11"/>
  <c r="T31" i="11"/>
  <c r="Q25" i="11"/>
  <c r="S27" i="11"/>
  <c r="D6" i="11"/>
  <c r="E6" i="11"/>
  <c r="E36" i="11" s="1"/>
  <c r="F6" i="11"/>
  <c r="G6" i="11"/>
  <c r="H6" i="11"/>
  <c r="I6" i="11"/>
  <c r="J6" i="11"/>
  <c r="K6" i="11"/>
  <c r="L6" i="11"/>
  <c r="M6" i="11"/>
  <c r="D7" i="11"/>
  <c r="E7" i="11"/>
  <c r="E40" i="11" s="1"/>
  <c r="F7" i="11"/>
  <c r="G7" i="11"/>
  <c r="H7" i="11"/>
  <c r="I7" i="11"/>
  <c r="J7" i="11"/>
  <c r="K7" i="11"/>
  <c r="L7" i="11"/>
  <c r="L39" i="11" s="1"/>
  <c r="M7" i="11"/>
  <c r="M36" i="11" s="1"/>
  <c r="D8" i="11"/>
  <c r="E8" i="11"/>
  <c r="F8" i="11"/>
  <c r="G8" i="11"/>
  <c r="H8" i="11"/>
  <c r="I8" i="11"/>
  <c r="J8" i="11"/>
  <c r="K8" i="11"/>
  <c r="L8" i="11"/>
  <c r="M8" i="11"/>
  <c r="D9" i="11"/>
  <c r="E9" i="11"/>
  <c r="F9" i="11"/>
  <c r="G9" i="11"/>
  <c r="H9" i="11"/>
  <c r="I9" i="11"/>
  <c r="J9" i="11"/>
  <c r="K9" i="11"/>
  <c r="L9" i="11"/>
  <c r="M9" i="11"/>
  <c r="D10" i="11"/>
  <c r="E10" i="11"/>
  <c r="F10" i="11"/>
  <c r="G10" i="11"/>
  <c r="H10" i="11"/>
  <c r="I10" i="11"/>
  <c r="J10" i="11"/>
  <c r="K10" i="11"/>
  <c r="L10" i="11"/>
  <c r="M10" i="11"/>
  <c r="D11" i="11"/>
  <c r="E11" i="11"/>
  <c r="F11" i="11"/>
  <c r="G11" i="11"/>
  <c r="H11" i="11"/>
  <c r="I11" i="11"/>
  <c r="J11" i="11"/>
  <c r="K11" i="11"/>
  <c r="L11" i="11"/>
  <c r="M11" i="11"/>
  <c r="D12" i="11"/>
  <c r="E12" i="11"/>
  <c r="F12" i="11"/>
  <c r="G12" i="11"/>
  <c r="H12" i="11"/>
  <c r="I12" i="11"/>
  <c r="J12" i="11"/>
  <c r="K12" i="11"/>
  <c r="L12" i="11"/>
  <c r="M12" i="11"/>
  <c r="D13" i="11"/>
  <c r="E13" i="11"/>
  <c r="F13" i="11"/>
  <c r="G13" i="11"/>
  <c r="H13" i="11"/>
  <c r="I13" i="11"/>
  <c r="J13" i="11"/>
  <c r="K13" i="11"/>
  <c r="L13" i="11"/>
  <c r="M13" i="11"/>
  <c r="D14" i="11"/>
  <c r="E14" i="11"/>
  <c r="F14" i="11"/>
  <c r="G14" i="11"/>
  <c r="H14" i="11"/>
  <c r="I14" i="11"/>
  <c r="J14" i="11"/>
  <c r="K14" i="11"/>
  <c r="L14" i="11"/>
  <c r="M14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L16" i="11"/>
  <c r="M16" i="11"/>
  <c r="C7" i="11"/>
  <c r="C8" i="11"/>
  <c r="C9" i="11"/>
  <c r="C10" i="11"/>
  <c r="C11" i="11"/>
  <c r="C12" i="11"/>
  <c r="C13" i="11"/>
  <c r="C14" i="11"/>
  <c r="C15" i="11"/>
  <c r="C16" i="11"/>
  <c r="C6" i="11"/>
  <c r="M34" i="11"/>
  <c r="L34" i="11"/>
  <c r="K34" i="11"/>
  <c r="J34" i="11"/>
  <c r="I34" i="11"/>
  <c r="H34" i="11"/>
  <c r="G34" i="11"/>
  <c r="F34" i="11"/>
  <c r="E34" i="11"/>
  <c r="D34" i="11"/>
  <c r="C34" i="11"/>
  <c r="O31" i="11"/>
  <c r="O30" i="11"/>
  <c r="O29" i="11"/>
  <c r="O28" i="11"/>
  <c r="O27" i="11"/>
  <c r="O26" i="11"/>
  <c r="O25" i="11"/>
  <c r="O24" i="11"/>
  <c r="T24" i="11"/>
  <c r="O23" i="11"/>
  <c r="R22" i="11"/>
  <c r="O22" i="11"/>
  <c r="T22" i="11"/>
  <c r="Q21" i="11"/>
  <c r="O21" i="11"/>
  <c r="P21" i="11"/>
  <c r="I40" i="11"/>
  <c r="H35" i="11"/>
  <c r="D39" i="11"/>
  <c r="T22" i="10"/>
  <c r="T24" i="10"/>
  <c r="S26" i="10"/>
  <c r="S27" i="10"/>
  <c r="U28" i="10"/>
  <c r="S30" i="10"/>
  <c r="S31" i="10"/>
  <c r="T31" i="10"/>
  <c r="S23" i="10"/>
  <c r="R29" i="10"/>
  <c r="D6" i="10"/>
  <c r="E6" i="10"/>
  <c r="F6" i="10"/>
  <c r="G6" i="10"/>
  <c r="H6" i="10"/>
  <c r="I6" i="10"/>
  <c r="J6" i="10"/>
  <c r="K6" i="10"/>
  <c r="L6" i="10"/>
  <c r="M6" i="10"/>
  <c r="D7" i="10"/>
  <c r="E7" i="10"/>
  <c r="F7" i="10"/>
  <c r="G7" i="10"/>
  <c r="H7" i="10"/>
  <c r="I7" i="10"/>
  <c r="J7" i="10"/>
  <c r="K7" i="10"/>
  <c r="L7" i="10"/>
  <c r="M7" i="10"/>
  <c r="D8" i="10"/>
  <c r="E8" i="10"/>
  <c r="F8" i="10"/>
  <c r="G8" i="10"/>
  <c r="H8" i="10"/>
  <c r="I8" i="10"/>
  <c r="J8" i="10"/>
  <c r="K8" i="10"/>
  <c r="L8" i="10"/>
  <c r="M8" i="10"/>
  <c r="D9" i="10"/>
  <c r="E9" i="10"/>
  <c r="F9" i="10"/>
  <c r="G9" i="10"/>
  <c r="H9" i="10"/>
  <c r="I9" i="10"/>
  <c r="J9" i="10"/>
  <c r="K9" i="10"/>
  <c r="L9" i="10"/>
  <c r="M9" i="10"/>
  <c r="D10" i="10"/>
  <c r="E10" i="10"/>
  <c r="F10" i="10"/>
  <c r="G10" i="10"/>
  <c r="H10" i="10"/>
  <c r="I10" i="10"/>
  <c r="J10" i="10"/>
  <c r="K10" i="10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L16" i="10"/>
  <c r="M16" i="10"/>
  <c r="C7" i="10"/>
  <c r="C8" i="10"/>
  <c r="C9" i="10"/>
  <c r="C10" i="10"/>
  <c r="C11" i="10"/>
  <c r="C12" i="10"/>
  <c r="C13" i="10"/>
  <c r="C14" i="10"/>
  <c r="C15" i="10"/>
  <c r="C16" i="10"/>
  <c r="C6" i="10"/>
  <c r="M34" i="10"/>
  <c r="L34" i="10"/>
  <c r="K34" i="10"/>
  <c r="J34" i="10"/>
  <c r="I34" i="10"/>
  <c r="H34" i="10"/>
  <c r="G34" i="10"/>
  <c r="F34" i="10"/>
  <c r="E34" i="10"/>
  <c r="D34" i="10"/>
  <c r="C34" i="10"/>
  <c r="O31" i="10"/>
  <c r="O30" i="10"/>
  <c r="R30" i="10"/>
  <c r="O29" i="10"/>
  <c r="O28" i="10"/>
  <c r="T28" i="10"/>
  <c r="O27" i="10"/>
  <c r="T27" i="10"/>
  <c r="O26" i="10"/>
  <c r="R26" i="10"/>
  <c r="O25" i="10"/>
  <c r="O24" i="10"/>
  <c r="O23" i="10"/>
  <c r="O22" i="10"/>
  <c r="O21" i="10"/>
  <c r="U21" i="9"/>
  <c r="T26" i="9"/>
  <c r="T27" i="9"/>
  <c r="R30" i="9"/>
  <c r="S31" i="9"/>
  <c r="Q25" i="9"/>
  <c r="S27" i="9"/>
  <c r="D6" i="9"/>
  <c r="E6" i="9"/>
  <c r="E40" i="9" s="1"/>
  <c r="F6" i="9"/>
  <c r="G6" i="9"/>
  <c r="H6" i="9"/>
  <c r="H35" i="9" s="1"/>
  <c r="I6" i="9"/>
  <c r="I40" i="9" s="1"/>
  <c r="J6" i="9"/>
  <c r="K6" i="9"/>
  <c r="L6" i="9"/>
  <c r="L39" i="9" s="1"/>
  <c r="M6" i="9"/>
  <c r="M36" i="9" s="1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D10" i="9"/>
  <c r="E10" i="9"/>
  <c r="F10" i="9"/>
  <c r="G10" i="9"/>
  <c r="H10" i="9"/>
  <c r="I10" i="9"/>
  <c r="J10" i="9"/>
  <c r="K10" i="9"/>
  <c r="L10" i="9"/>
  <c r="M10" i="9"/>
  <c r="D11" i="9"/>
  <c r="E11" i="9"/>
  <c r="F11" i="9"/>
  <c r="G11" i="9"/>
  <c r="H11" i="9"/>
  <c r="I11" i="9"/>
  <c r="J11" i="9"/>
  <c r="K11" i="9"/>
  <c r="L11" i="9"/>
  <c r="M11" i="9"/>
  <c r="D12" i="9"/>
  <c r="E12" i="9"/>
  <c r="F12" i="9"/>
  <c r="G12" i="9"/>
  <c r="H12" i="9"/>
  <c r="I12" i="9"/>
  <c r="J12" i="9"/>
  <c r="K12" i="9"/>
  <c r="L12" i="9"/>
  <c r="M12" i="9"/>
  <c r="D13" i="9"/>
  <c r="E13" i="9"/>
  <c r="F13" i="9"/>
  <c r="G13" i="9"/>
  <c r="H13" i="9"/>
  <c r="I13" i="9"/>
  <c r="J13" i="9"/>
  <c r="K13" i="9"/>
  <c r="L13" i="9"/>
  <c r="M13" i="9"/>
  <c r="D14" i="9"/>
  <c r="E14" i="9"/>
  <c r="F14" i="9"/>
  <c r="G14" i="9"/>
  <c r="H14" i="9"/>
  <c r="I14" i="9"/>
  <c r="J14" i="9"/>
  <c r="K14" i="9"/>
  <c r="L14" i="9"/>
  <c r="M14" i="9"/>
  <c r="D15" i="9"/>
  <c r="E15" i="9"/>
  <c r="F15" i="9"/>
  <c r="G15" i="9"/>
  <c r="H15" i="9"/>
  <c r="I15" i="9"/>
  <c r="J15" i="9"/>
  <c r="K15" i="9"/>
  <c r="L15" i="9"/>
  <c r="M15" i="9"/>
  <c r="D16" i="9"/>
  <c r="E16" i="9"/>
  <c r="F16" i="9"/>
  <c r="G16" i="9"/>
  <c r="H16" i="9"/>
  <c r="I16" i="9"/>
  <c r="J16" i="9"/>
  <c r="K16" i="9"/>
  <c r="L16" i="9"/>
  <c r="M16" i="9"/>
  <c r="C7" i="9"/>
  <c r="C8" i="9"/>
  <c r="C9" i="9"/>
  <c r="C10" i="9"/>
  <c r="C11" i="9"/>
  <c r="C12" i="9"/>
  <c r="C13" i="9"/>
  <c r="C14" i="9"/>
  <c r="C15" i="9"/>
  <c r="C16" i="9"/>
  <c r="C6" i="9"/>
  <c r="M34" i="9"/>
  <c r="L34" i="9"/>
  <c r="K34" i="9"/>
  <c r="J34" i="9"/>
  <c r="I34" i="9"/>
  <c r="H34" i="9"/>
  <c r="G34" i="9"/>
  <c r="F34" i="9"/>
  <c r="E34" i="9"/>
  <c r="D34" i="9"/>
  <c r="C34" i="9"/>
  <c r="O31" i="9"/>
  <c r="T31" i="9"/>
  <c r="O30" i="9"/>
  <c r="S30" i="9"/>
  <c r="O29" i="9"/>
  <c r="T28" i="9"/>
  <c r="O28" i="9"/>
  <c r="O27" i="9"/>
  <c r="O26" i="9"/>
  <c r="O25" i="9"/>
  <c r="O24" i="9"/>
  <c r="T24" i="9"/>
  <c r="O23" i="9"/>
  <c r="R22" i="9"/>
  <c r="O22" i="9"/>
  <c r="T22" i="9"/>
  <c r="Q21" i="9"/>
  <c r="O21" i="9"/>
  <c r="P21" i="9"/>
  <c r="E36" i="9"/>
  <c r="D39" i="9"/>
  <c r="G38" i="9"/>
  <c r="Q21" i="8"/>
  <c r="R22" i="8"/>
  <c r="T24" i="8"/>
  <c r="T28" i="8"/>
  <c r="R30" i="8"/>
  <c r="T31" i="8"/>
  <c r="Q25" i="8"/>
  <c r="D6" i="8"/>
  <c r="E6" i="8"/>
  <c r="F6" i="8"/>
  <c r="G6" i="8"/>
  <c r="H6" i="8"/>
  <c r="I6" i="8"/>
  <c r="J6" i="8"/>
  <c r="K6" i="8"/>
  <c r="L6" i="8"/>
  <c r="L38" i="8" s="1"/>
  <c r="M6" i="8"/>
  <c r="D7" i="8"/>
  <c r="E7" i="8"/>
  <c r="F7" i="8"/>
  <c r="G7" i="8"/>
  <c r="H7" i="8"/>
  <c r="I7" i="8"/>
  <c r="J7" i="8"/>
  <c r="J40" i="8" s="1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F40" i="8" s="1"/>
  <c r="G15" i="8"/>
  <c r="H15" i="8"/>
  <c r="I15" i="8"/>
  <c r="J15" i="8"/>
  <c r="K15" i="8"/>
  <c r="L15" i="8"/>
  <c r="M15" i="8"/>
  <c r="D16" i="8"/>
  <c r="E16" i="8"/>
  <c r="F16" i="8"/>
  <c r="G16" i="8"/>
  <c r="H16" i="8"/>
  <c r="I16" i="8"/>
  <c r="J16" i="8"/>
  <c r="K16" i="8"/>
  <c r="L16" i="8"/>
  <c r="M16" i="8"/>
  <c r="C7" i="8"/>
  <c r="C8" i="8"/>
  <c r="C9" i="8"/>
  <c r="C10" i="8"/>
  <c r="C11" i="8"/>
  <c r="C12" i="8"/>
  <c r="C13" i="8"/>
  <c r="C14" i="8"/>
  <c r="C15" i="8"/>
  <c r="C16" i="8"/>
  <c r="C6" i="8"/>
  <c r="M34" i="8"/>
  <c r="L34" i="8"/>
  <c r="K34" i="8"/>
  <c r="J34" i="8"/>
  <c r="I34" i="8"/>
  <c r="H34" i="8"/>
  <c r="G34" i="8"/>
  <c r="F34" i="8"/>
  <c r="E34" i="8"/>
  <c r="D34" i="8"/>
  <c r="C34" i="8"/>
  <c r="O31" i="8"/>
  <c r="O30" i="8"/>
  <c r="S30" i="8"/>
  <c r="O29" i="8"/>
  <c r="O28" i="8"/>
  <c r="O27" i="8"/>
  <c r="O26" i="8"/>
  <c r="T26" i="8"/>
  <c r="O25" i="8"/>
  <c r="O24" i="8"/>
  <c r="O23" i="8"/>
  <c r="O22" i="8"/>
  <c r="U21" i="8"/>
  <c r="O21" i="8"/>
  <c r="H38" i="8"/>
  <c r="U21" i="7"/>
  <c r="T22" i="7"/>
  <c r="T24" i="7"/>
  <c r="U24" i="7"/>
  <c r="R26" i="7"/>
  <c r="T27" i="7"/>
  <c r="T28" i="7"/>
  <c r="Q29" i="7"/>
  <c r="R30" i="7"/>
  <c r="T31" i="7"/>
  <c r="C7" i="7"/>
  <c r="D7" i="7"/>
  <c r="E7" i="7"/>
  <c r="F7" i="7"/>
  <c r="G7" i="7"/>
  <c r="H7" i="7"/>
  <c r="H40" i="7" s="1"/>
  <c r="I7" i="7"/>
  <c r="J7" i="7"/>
  <c r="K7" i="7"/>
  <c r="L7" i="7"/>
  <c r="M7" i="7"/>
  <c r="C8" i="7"/>
  <c r="C38" i="7" s="1"/>
  <c r="D8" i="7"/>
  <c r="E8" i="7"/>
  <c r="F8" i="7"/>
  <c r="G8" i="7"/>
  <c r="H8" i="7"/>
  <c r="I8" i="7"/>
  <c r="J8" i="7"/>
  <c r="K8" i="7"/>
  <c r="K38" i="7" s="1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D35" i="7" s="1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D6" i="7"/>
  <c r="E6" i="7"/>
  <c r="F6" i="7"/>
  <c r="G6" i="7"/>
  <c r="H6" i="7"/>
  <c r="I6" i="7"/>
  <c r="I35" i="7" s="1"/>
  <c r="J6" i="7"/>
  <c r="K6" i="7"/>
  <c r="L6" i="7"/>
  <c r="M6" i="7"/>
  <c r="C6" i="7"/>
  <c r="M34" i="7"/>
  <c r="L34" i="7"/>
  <c r="K34" i="7"/>
  <c r="J34" i="7"/>
  <c r="I34" i="7"/>
  <c r="H34" i="7"/>
  <c r="G34" i="7"/>
  <c r="F34" i="7"/>
  <c r="E34" i="7"/>
  <c r="D34" i="7"/>
  <c r="C34" i="7"/>
  <c r="O31" i="7"/>
  <c r="O30" i="7"/>
  <c r="O29" i="7"/>
  <c r="O28" i="7"/>
  <c r="O27" i="7"/>
  <c r="O26" i="7"/>
  <c r="O25" i="7"/>
  <c r="O24" i="7"/>
  <c r="T23" i="7"/>
  <c r="O23" i="7"/>
  <c r="O22" i="7"/>
  <c r="Q21" i="7"/>
  <c r="O21" i="7"/>
  <c r="S21" i="7"/>
  <c r="P21" i="7"/>
  <c r="L35" i="7"/>
  <c r="G38" i="7"/>
  <c r="M39" i="7"/>
  <c r="E39" i="7"/>
  <c r="T22" i="6"/>
  <c r="T23" i="6"/>
  <c r="T24" i="6"/>
  <c r="R26" i="6"/>
  <c r="T30" i="6"/>
  <c r="Q25" i="6"/>
  <c r="D6" i="6"/>
  <c r="E6" i="6"/>
  <c r="F6" i="6"/>
  <c r="G6" i="6"/>
  <c r="H6" i="6"/>
  <c r="I6" i="6"/>
  <c r="J6" i="6"/>
  <c r="K6" i="6"/>
  <c r="L6" i="6"/>
  <c r="M6" i="6"/>
  <c r="D7" i="6"/>
  <c r="E7" i="6"/>
  <c r="F7" i="6"/>
  <c r="G7" i="6"/>
  <c r="H7" i="6"/>
  <c r="I7" i="6"/>
  <c r="J7" i="6"/>
  <c r="K7" i="6"/>
  <c r="L7" i="6"/>
  <c r="M7" i="6"/>
  <c r="D8" i="6"/>
  <c r="E8" i="6"/>
  <c r="F8" i="6"/>
  <c r="G8" i="6"/>
  <c r="H8" i="6"/>
  <c r="I8" i="6"/>
  <c r="J8" i="6"/>
  <c r="K8" i="6"/>
  <c r="L8" i="6"/>
  <c r="M8" i="6"/>
  <c r="D9" i="6"/>
  <c r="E9" i="6"/>
  <c r="E40" i="6" s="1"/>
  <c r="F9" i="6"/>
  <c r="G9" i="6"/>
  <c r="H9" i="6"/>
  <c r="I9" i="6"/>
  <c r="J9" i="6"/>
  <c r="K9" i="6"/>
  <c r="L9" i="6"/>
  <c r="M9" i="6"/>
  <c r="M36" i="6" s="1"/>
  <c r="D10" i="6"/>
  <c r="E10" i="6"/>
  <c r="F10" i="6"/>
  <c r="G10" i="6"/>
  <c r="H10" i="6"/>
  <c r="I10" i="6"/>
  <c r="J10" i="6"/>
  <c r="K10" i="6"/>
  <c r="L10" i="6"/>
  <c r="M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I12" i="6"/>
  <c r="J12" i="6"/>
  <c r="K12" i="6"/>
  <c r="L12" i="6"/>
  <c r="M12" i="6"/>
  <c r="D13" i="6"/>
  <c r="E13" i="6"/>
  <c r="F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J14" i="6"/>
  <c r="K14" i="6"/>
  <c r="L14" i="6"/>
  <c r="M14" i="6"/>
  <c r="D15" i="6"/>
  <c r="E15" i="6"/>
  <c r="F15" i="6"/>
  <c r="F37" i="6" s="1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C7" i="6"/>
  <c r="C8" i="6"/>
  <c r="C9" i="6"/>
  <c r="C10" i="6"/>
  <c r="C11" i="6"/>
  <c r="C12" i="6"/>
  <c r="C13" i="6"/>
  <c r="C14" i="6"/>
  <c r="C15" i="6"/>
  <c r="C16" i="6"/>
  <c r="C6" i="6"/>
  <c r="M34" i="6"/>
  <c r="L34" i="6"/>
  <c r="K34" i="6"/>
  <c r="J34" i="6"/>
  <c r="I34" i="6"/>
  <c r="H34" i="6"/>
  <c r="G34" i="6"/>
  <c r="F34" i="6"/>
  <c r="E34" i="6"/>
  <c r="D34" i="6"/>
  <c r="C34" i="6"/>
  <c r="O31" i="6"/>
  <c r="O30" i="6"/>
  <c r="O29" i="6"/>
  <c r="T28" i="6"/>
  <c r="O28" i="6"/>
  <c r="O27" i="6"/>
  <c r="O26" i="6"/>
  <c r="S26" i="6"/>
  <c r="O25" i="6"/>
  <c r="O24" i="6"/>
  <c r="O23" i="6"/>
  <c r="O22" i="6"/>
  <c r="S22" i="6"/>
  <c r="O21" i="6"/>
  <c r="T21" i="6"/>
  <c r="J37" i="6"/>
  <c r="T22" i="5"/>
  <c r="Q23" i="5"/>
  <c r="P23" i="5"/>
  <c r="R24" i="5"/>
  <c r="T24" i="5"/>
  <c r="S25" i="5"/>
  <c r="Q27" i="5"/>
  <c r="T28" i="5"/>
  <c r="S29" i="5"/>
  <c r="S30" i="5"/>
  <c r="T31" i="5"/>
  <c r="U21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H38" i="5" s="1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D6" i="5"/>
  <c r="E6" i="5"/>
  <c r="F6" i="5"/>
  <c r="G6" i="5"/>
  <c r="H6" i="5"/>
  <c r="I6" i="5"/>
  <c r="J6" i="5"/>
  <c r="K6" i="5"/>
  <c r="L6" i="5"/>
  <c r="M6" i="5"/>
  <c r="C6" i="5"/>
  <c r="M34" i="5"/>
  <c r="L34" i="5"/>
  <c r="K34" i="5"/>
  <c r="J34" i="5"/>
  <c r="I34" i="5"/>
  <c r="H34" i="5"/>
  <c r="G34" i="5"/>
  <c r="F34" i="5"/>
  <c r="E34" i="5"/>
  <c r="D34" i="5"/>
  <c r="C34" i="5"/>
  <c r="O31" i="5"/>
  <c r="O30" i="5"/>
  <c r="T30" i="5"/>
  <c r="O29" i="5"/>
  <c r="O28" i="5"/>
  <c r="O27" i="5"/>
  <c r="T26" i="5"/>
  <c r="O26" i="5"/>
  <c r="O25" i="5"/>
  <c r="R25" i="5"/>
  <c r="O24" i="5"/>
  <c r="U24" i="5"/>
  <c r="O23" i="5"/>
  <c r="R22" i="5"/>
  <c r="O22" i="5"/>
  <c r="Q21" i="5"/>
  <c r="O21" i="5"/>
  <c r="T21" i="5"/>
  <c r="U22" i="4"/>
  <c r="T23" i="4"/>
  <c r="T24" i="4"/>
  <c r="U25" i="4"/>
  <c r="U26" i="4"/>
  <c r="R27" i="4"/>
  <c r="T27" i="4"/>
  <c r="U30" i="4"/>
  <c r="T31" i="4"/>
  <c r="T21" i="4"/>
  <c r="C7" i="4"/>
  <c r="D7" i="4"/>
  <c r="E7" i="4"/>
  <c r="F7" i="4"/>
  <c r="G7" i="4"/>
  <c r="H7" i="4"/>
  <c r="H35" i="4" s="1"/>
  <c r="I7" i="4"/>
  <c r="J7" i="4"/>
  <c r="K7" i="4"/>
  <c r="L7" i="4"/>
  <c r="M7" i="4"/>
  <c r="C8" i="4"/>
  <c r="D8" i="4"/>
  <c r="E8" i="4"/>
  <c r="E37" i="4" s="1"/>
  <c r="F8" i="4"/>
  <c r="G8" i="4"/>
  <c r="H8" i="4"/>
  <c r="I8" i="4"/>
  <c r="J8" i="4"/>
  <c r="K8" i="4"/>
  <c r="L8" i="4"/>
  <c r="M8" i="4"/>
  <c r="M37" i="4" s="1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D6" i="4"/>
  <c r="E6" i="4"/>
  <c r="E36" i="4" s="1"/>
  <c r="F6" i="4"/>
  <c r="G6" i="4"/>
  <c r="H6" i="4"/>
  <c r="I6" i="4"/>
  <c r="I40" i="4" s="1"/>
  <c r="J6" i="4"/>
  <c r="K6" i="4"/>
  <c r="L6" i="4"/>
  <c r="M6" i="4"/>
  <c r="M36" i="4" s="1"/>
  <c r="C6" i="4"/>
  <c r="M34" i="4"/>
  <c r="L34" i="4"/>
  <c r="K34" i="4"/>
  <c r="J34" i="4"/>
  <c r="I34" i="4"/>
  <c r="H34" i="4"/>
  <c r="G34" i="4"/>
  <c r="F34" i="4"/>
  <c r="E34" i="4"/>
  <c r="D34" i="4"/>
  <c r="C34" i="4"/>
  <c r="O31" i="4"/>
  <c r="O30" i="4"/>
  <c r="T29" i="4"/>
  <c r="O29" i="4"/>
  <c r="S28" i="4"/>
  <c r="O28" i="4"/>
  <c r="T28" i="4"/>
  <c r="O27" i="4"/>
  <c r="U27" i="4"/>
  <c r="O26" i="4"/>
  <c r="P26" i="4"/>
  <c r="O25" i="4"/>
  <c r="T25" i="4"/>
  <c r="O24" i="4"/>
  <c r="O23" i="4"/>
  <c r="O22" i="4"/>
  <c r="O21" i="4"/>
  <c r="S21" i="4"/>
  <c r="I37" i="4"/>
  <c r="L39" i="4"/>
  <c r="D39" i="4"/>
  <c r="H29" i="1"/>
  <c r="I29" i="1"/>
  <c r="J29" i="1"/>
  <c r="K29" i="1"/>
  <c r="M29" i="1"/>
  <c r="C29" i="1"/>
  <c r="Q23" i="2"/>
  <c r="T24" i="2"/>
  <c r="U25" i="2"/>
  <c r="U29" i="2"/>
  <c r="Q31" i="2"/>
  <c r="U21" i="2"/>
  <c r="C7" i="2"/>
  <c r="D7" i="2"/>
  <c r="E7" i="2"/>
  <c r="F7" i="2"/>
  <c r="G7" i="2"/>
  <c r="H7" i="2"/>
  <c r="H38" i="2" s="1"/>
  <c r="I7" i="2"/>
  <c r="J7" i="2"/>
  <c r="K7" i="2"/>
  <c r="L7" i="2"/>
  <c r="L38" i="2" s="1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G36" i="2" s="1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D6" i="2"/>
  <c r="E6" i="2"/>
  <c r="F6" i="2"/>
  <c r="G6" i="2"/>
  <c r="H6" i="2"/>
  <c r="I6" i="2"/>
  <c r="J6" i="2"/>
  <c r="K6" i="2"/>
  <c r="L6" i="2"/>
  <c r="M6" i="2"/>
  <c r="C6" i="2"/>
  <c r="M34" i="2"/>
  <c r="L34" i="2"/>
  <c r="K34" i="2"/>
  <c r="J34" i="2"/>
  <c r="I34" i="2"/>
  <c r="H34" i="2"/>
  <c r="G34" i="2"/>
  <c r="F34" i="2"/>
  <c r="E34" i="2"/>
  <c r="D34" i="2"/>
  <c r="C34" i="2"/>
  <c r="O31" i="2"/>
  <c r="R30" i="2"/>
  <c r="O30" i="2"/>
  <c r="T30" i="2"/>
  <c r="Q29" i="2"/>
  <c r="O29" i="2"/>
  <c r="R29" i="2"/>
  <c r="O28" i="2"/>
  <c r="T28" i="2"/>
  <c r="O27" i="2"/>
  <c r="R26" i="2"/>
  <c r="O26" i="2"/>
  <c r="T26" i="2"/>
  <c r="Q25" i="2"/>
  <c r="O25" i="2"/>
  <c r="T25" i="2"/>
  <c r="O24" i="2"/>
  <c r="O23" i="2"/>
  <c r="R22" i="2"/>
  <c r="O22" i="2"/>
  <c r="T22" i="2"/>
  <c r="O21" i="2"/>
  <c r="R21" i="2"/>
  <c r="J40" i="2"/>
  <c r="D38" i="2"/>
  <c r="U31" i="3"/>
  <c r="T31" i="3"/>
  <c r="S31" i="3"/>
  <c r="R31" i="3"/>
  <c r="Q31" i="3"/>
  <c r="P31" i="3"/>
  <c r="O31" i="3"/>
  <c r="U30" i="3"/>
  <c r="T30" i="3"/>
  <c r="S30" i="3"/>
  <c r="R30" i="3"/>
  <c r="Q30" i="3"/>
  <c r="P30" i="3"/>
  <c r="O30" i="3"/>
  <c r="U29" i="3"/>
  <c r="T29" i="3"/>
  <c r="S29" i="3"/>
  <c r="R29" i="3"/>
  <c r="Q29" i="3"/>
  <c r="P29" i="3"/>
  <c r="O29" i="3"/>
  <c r="U28" i="3"/>
  <c r="T28" i="3"/>
  <c r="S28" i="3"/>
  <c r="R28" i="3"/>
  <c r="Q28" i="3"/>
  <c r="W28" i="3" s="1"/>
  <c r="J43" i="3" s="1"/>
  <c r="P28" i="3"/>
  <c r="O28" i="3"/>
  <c r="U27" i="3"/>
  <c r="T27" i="3"/>
  <c r="S27" i="3"/>
  <c r="R27" i="3"/>
  <c r="Q27" i="3"/>
  <c r="P27" i="3"/>
  <c r="O27" i="3"/>
  <c r="U26" i="3"/>
  <c r="T26" i="3"/>
  <c r="S26" i="3"/>
  <c r="R26" i="3"/>
  <c r="Q26" i="3"/>
  <c r="P26" i="3"/>
  <c r="O26" i="3"/>
  <c r="U25" i="3"/>
  <c r="T25" i="3"/>
  <c r="S25" i="3"/>
  <c r="R25" i="3"/>
  <c r="Q25" i="3"/>
  <c r="P25" i="3"/>
  <c r="O25" i="3"/>
  <c r="U24" i="3"/>
  <c r="T24" i="3"/>
  <c r="S24" i="3"/>
  <c r="R24" i="3"/>
  <c r="Q24" i="3"/>
  <c r="P24" i="3"/>
  <c r="O24" i="3"/>
  <c r="U23" i="3"/>
  <c r="T23" i="3"/>
  <c r="S23" i="3"/>
  <c r="R23" i="3"/>
  <c r="Q23" i="3"/>
  <c r="P23" i="3"/>
  <c r="O23" i="3"/>
  <c r="U22" i="3"/>
  <c r="T22" i="3"/>
  <c r="S22" i="3"/>
  <c r="R22" i="3"/>
  <c r="Q22" i="3"/>
  <c r="P22" i="3"/>
  <c r="O22" i="3"/>
  <c r="U21" i="3"/>
  <c r="T21" i="3"/>
  <c r="S21" i="3"/>
  <c r="R21" i="3"/>
  <c r="Q21" i="3"/>
  <c r="P21" i="3"/>
  <c r="O21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D6" i="3"/>
  <c r="E6" i="3"/>
  <c r="F6" i="3"/>
  <c r="G6" i="3"/>
  <c r="H6" i="3"/>
  <c r="I6" i="3"/>
  <c r="J6" i="3"/>
  <c r="K6" i="3"/>
  <c r="L6" i="3"/>
  <c r="M6" i="3"/>
  <c r="C6" i="3"/>
  <c r="M34" i="3"/>
  <c r="L34" i="3"/>
  <c r="K34" i="3"/>
  <c r="J34" i="3"/>
  <c r="I34" i="3"/>
  <c r="H34" i="3"/>
  <c r="G34" i="3"/>
  <c r="F34" i="3"/>
  <c r="E34" i="3"/>
  <c r="D34" i="3"/>
  <c r="C34" i="3"/>
  <c r="K27" i="1"/>
  <c r="J27" i="1"/>
  <c r="I27" i="1"/>
  <c r="H27" i="1"/>
  <c r="D27" i="1"/>
  <c r="C27" i="1"/>
  <c r="U11" i="1"/>
  <c r="U12" i="1"/>
  <c r="U6" i="1"/>
  <c r="E26" i="1"/>
  <c r="J26" i="1"/>
  <c r="L26" i="1"/>
  <c r="M26" i="1"/>
  <c r="C26" i="1"/>
  <c r="D24" i="1"/>
  <c r="E24" i="1"/>
  <c r="F24" i="1"/>
  <c r="G24" i="1"/>
  <c r="H24" i="1"/>
  <c r="I24" i="1"/>
  <c r="J24" i="1"/>
  <c r="K24" i="1"/>
  <c r="L24" i="1"/>
  <c r="M24" i="1"/>
  <c r="C24" i="1"/>
  <c r="S7" i="1"/>
  <c r="S8" i="1"/>
  <c r="S9" i="1"/>
  <c r="S10" i="1"/>
  <c r="S11" i="1"/>
  <c r="S12" i="1"/>
  <c r="S13" i="1"/>
  <c r="S14" i="1"/>
  <c r="S15" i="1"/>
  <c r="S16" i="1"/>
  <c r="S6" i="1"/>
  <c r="D21" i="1"/>
  <c r="E21" i="1"/>
  <c r="F21" i="1"/>
  <c r="G21" i="1"/>
  <c r="H21" i="1"/>
  <c r="H26" i="1" s="1"/>
  <c r="I21" i="1"/>
  <c r="J21" i="1"/>
  <c r="K21" i="1"/>
  <c r="K26" i="1" s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C23" i="1"/>
  <c r="C22" i="1"/>
  <c r="C21" i="1"/>
  <c r="D20" i="1"/>
  <c r="E20" i="1"/>
  <c r="F20" i="1"/>
  <c r="G20" i="1"/>
  <c r="H20" i="1"/>
  <c r="I20" i="1"/>
  <c r="J20" i="1"/>
  <c r="K20" i="1"/>
  <c r="L20" i="1"/>
  <c r="M20" i="1"/>
  <c r="C20" i="1"/>
  <c r="O7" i="1"/>
  <c r="O8" i="1"/>
  <c r="O9" i="1"/>
  <c r="O10" i="1"/>
  <c r="O11" i="1"/>
  <c r="O12" i="1"/>
  <c r="O13" i="1"/>
  <c r="O14" i="1"/>
  <c r="O15" i="1"/>
  <c r="O16" i="1"/>
  <c r="O6" i="1"/>
  <c r="P7" i="1"/>
  <c r="U7" i="1" s="1"/>
  <c r="Q7" i="1"/>
  <c r="R7" i="1"/>
  <c r="P8" i="1"/>
  <c r="Q8" i="1"/>
  <c r="U8" i="1" s="1"/>
  <c r="E27" i="1" s="1"/>
  <c r="R8" i="1"/>
  <c r="P9" i="1"/>
  <c r="Q9" i="1"/>
  <c r="R9" i="1"/>
  <c r="P10" i="1"/>
  <c r="U10" i="1" s="1"/>
  <c r="G27" i="1" s="1"/>
  <c r="F28" i="13" s="1"/>
  <c r="Q10" i="1"/>
  <c r="R10" i="1"/>
  <c r="P11" i="1"/>
  <c r="Q11" i="1"/>
  <c r="R11" i="1"/>
  <c r="P12" i="1"/>
  <c r="Q12" i="1"/>
  <c r="R12" i="1"/>
  <c r="P13" i="1"/>
  <c r="Q13" i="1"/>
  <c r="R13" i="1"/>
  <c r="P14" i="1"/>
  <c r="U14" i="1" s="1"/>
  <c r="Q14" i="1"/>
  <c r="R14" i="1"/>
  <c r="P15" i="1"/>
  <c r="Q15" i="1"/>
  <c r="R15" i="1"/>
  <c r="P16" i="1"/>
  <c r="U16" i="1" s="1"/>
  <c r="M27" i="1" s="1"/>
  <c r="Q16" i="1"/>
  <c r="R16" i="1"/>
  <c r="R6" i="1"/>
  <c r="Q6" i="1"/>
  <c r="P6" i="1"/>
  <c r="D28" i="13" l="1"/>
  <c r="E29" i="1"/>
  <c r="D38" i="8"/>
  <c r="U9" i="1"/>
  <c r="F27" i="1" s="1"/>
  <c r="E28" i="13" s="1"/>
  <c r="W24" i="3"/>
  <c r="F43" i="3" s="1"/>
  <c r="E30" i="13" s="1"/>
  <c r="G26" i="1"/>
  <c r="F45" i="13" s="1"/>
  <c r="G38" i="11"/>
  <c r="U15" i="1"/>
  <c r="L27" i="1" s="1"/>
  <c r="L29" i="1" s="1"/>
  <c r="F26" i="1"/>
  <c r="E45" i="13" s="1"/>
  <c r="K28" i="13"/>
  <c r="F29" i="1"/>
  <c r="J40" i="5"/>
  <c r="L38" i="5"/>
  <c r="D38" i="5"/>
  <c r="F40" i="5"/>
  <c r="F40" i="2"/>
  <c r="I30" i="13"/>
  <c r="W22" i="3"/>
  <c r="D43" i="3" s="1"/>
  <c r="W26" i="3"/>
  <c r="H43" i="3" s="1"/>
  <c r="W30" i="3"/>
  <c r="L43" i="3" s="1"/>
  <c r="W25" i="3"/>
  <c r="G43" i="3" s="1"/>
  <c r="W29" i="3"/>
  <c r="K43" i="3" s="1"/>
  <c r="W23" i="3"/>
  <c r="E43" i="3" s="1"/>
  <c r="W27" i="3"/>
  <c r="I43" i="3" s="1"/>
  <c r="W31" i="3"/>
  <c r="M43" i="3" s="1"/>
  <c r="W21" i="3"/>
  <c r="C43" i="3" s="1"/>
  <c r="S31" i="12"/>
  <c r="P25" i="12"/>
  <c r="P27" i="12"/>
  <c r="E39" i="12"/>
  <c r="E35" i="12"/>
  <c r="E37" i="12"/>
  <c r="E38" i="12"/>
  <c r="I39" i="12"/>
  <c r="I35" i="12"/>
  <c r="I37" i="12"/>
  <c r="I38" i="12"/>
  <c r="M39" i="12"/>
  <c r="M35" i="12"/>
  <c r="M37" i="12"/>
  <c r="M38" i="12"/>
  <c r="R21" i="12"/>
  <c r="U22" i="12"/>
  <c r="Q22" i="12"/>
  <c r="P22" i="12"/>
  <c r="R29" i="12"/>
  <c r="T29" i="12"/>
  <c r="S29" i="12"/>
  <c r="U29" i="12"/>
  <c r="M36" i="12"/>
  <c r="L39" i="12"/>
  <c r="F40" i="12"/>
  <c r="F36" i="12"/>
  <c r="F38" i="12"/>
  <c r="F39" i="12"/>
  <c r="F35" i="12"/>
  <c r="J40" i="12"/>
  <c r="J36" i="12"/>
  <c r="J38" i="12"/>
  <c r="J39" i="12"/>
  <c r="J35" i="12"/>
  <c r="S21" i="12"/>
  <c r="R22" i="12"/>
  <c r="P23" i="12"/>
  <c r="R23" i="12"/>
  <c r="U23" i="12"/>
  <c r="Q23" i="12"/>
  <c r="S23" i="12"/>
  <c r="R25" i="12"/>
  <c r="T25" i="12"/>
  <c r="S25" i="12"/>
  <c r="U25" i="12"/>
  <c r="T27" i="12"/>
  <c r="U28" i="12"/>
  <c r="Q28" i="12"/>
  <c r="S28" i="12"/>
  <c r="R28" i="12"/>
  <c r="P28" i="12"/>
  <c r="S30" i="12"/>
  <c r="R30" i="12"/>
  <c r="F37" i="12"/>
  <c r="E40" i="12"/>
  <c r="C37" i="12"/>
  <c r="C39" i="12"/>
  <c r="C35" i="12"/>
  <c r="C40" i="12"/>
  <c r="C36" i="12"/>
  <c r="G37" i="12"/>
  <c r="G39" i="12"/>
  <c r="G35" i="12"/>
  <c r="G40" i="12"/>
  <c r="G36" i="12"/>
  <c r="K37" i="12"/>
  <c r="K39" i="12"/>
  <c r="K35" i="12"/>
  <c r="K40" i="12"/>
  <c r="K36" i="12"/>
  <c r="D38" i="12"/>
  <c r="D37" i="12"/>
  <c r="H38" i="12"/>
  <c r="H37" i="12"/>
  <c r="L38" i="12"/>
  <c r="L37" i="12"/>
  <c r="U21" i="12"/>
  <c r="S22" i="12"/>
  <c r="T23" i="12"/>
  <c r="U24" i="12"/>
  <c r="Q24" i="12"/>
  <c r="S24" i="12"/>
  <c r="R24" i="12"/>
  <c r="P24" i="12"/>
  <c r="S26" i="12"/>
  <c r="R26" i="12"/>
  <c r="E36" i="12"/>
  <c r="D39" i="12"/>
  <c r="I40" i="12"/>
  <c r="D40" i="12"/>
  <c r="H40" i="12"/>
  <c r="L40" i="12"/>
  <c r="P21" i="12"/>
  <c r="Q21" i="12"/>
  <c r="P29" i="12"/>
  <c r="Q29" i="12"/>
  <c r="P31" i="12"/>
  <c r="D35" i="12"/>
  <c r="I36" i="12"/>
  <c r="C38" i="12"/>
  <c r="H39" i="12"/>
  <c r="M40" i="12"/>
  <c r="P26" i="12"/>
  <c r="Q27" i="12"/>
  <c r="U27" i="12"/>
  <c r="P30" i="12"/>
  <c r="Q31" i="12"/>
  <c r="U31" i="12"/>
  <c r="Q26" i="12"/>
  <c r="U26" i="12"/>
  <c r="R27" i="12"/>
  <c r="Q30" i="12"/>
  <c r="U30" i="12"/>
  <c r="R31" i="12"/>
  <c r="D36" i="12"/>
  <c r="H36" i="12"/>
  <c r="L36" i="12"/>
  <c r="S31" i="11"/>
  <c r="S23" i="11"/>
  <c r="P25" i="11"/>
  <c r="P27" i="11"/>
  <c r="F40" i="11"/>
  <c r="F36" i="11"/>
  <c r="F38" i="11"/>
  <c r="F39" i="11"/>
  <c r="F35" i="11"/>
  <c r="J40" i="11"/>
  <c r="J36" i="11"/>
  <c r="J38" i="11"/>
  <c r="J39" i="11"/>
  <c r="J35" i="11"/>
  <c r="R29" i="11"/>
  <c r="T29" i="11"/>
  <c r="S29" i="11"/>
  <c r="U29" i="11"/>
  <c r="C37" i="11"/>
  <c r="C39" i="11"/>
  <c r="C35" i="11"/>
  <c r="C40" i="11"/>
  <c r="C36" i="11"/>
  <c r="G37" i="11"/>
  <c r="G39" i="11"/>
  <c r="G35" i="11"/>
  <c r="G40" i="11"/>
  <c r="G36" i="11"/>
  <c r="K37" i="11"/>
  <c r="K39" i="11"/>
  <c r="K35" i="11"/>
  <c r="K40" i="11"/>
  <c r="K36" i="11"/>
  <c r="D38" i="11"/>
  <c r="D37" i="11"/>
  <c r="H38" i="11"/>
  <c r="H37" i="11"/>
  <c r="L38" i="11"/>
  <c r="L37" i="11"/>
  <c r="S22" i="11"/>
  <c r="U22" i="11"/>
  <c r="Q22" i="11"/>
  <c r="P22" i="11"/>
  <c r="P23" i="11"/>
  <c r="R25" i="11"/>
  <c r="T25" i="11"/>
  <c r="S25" i="11"/>
  <c r="U25" i="11"/>
  <c r="T27" i="11"/>
  <c r="U28" i="11"/>
  <c r="Q28" i="11"/>
  <c r="S28" i="11"/>
  <c r="R28" i="11"/>
  <c r="P28" i="11"/>
  <c r="S30" i="11"/>
  <c r="R30" i="11"/>
  <c r="L35" i="11"/>
  <c r="F37" i="11"/>
  <c r="K38" i="11"/>
  <c r="D40" i="11"/>
  <c r="H40" i="11"/>
  <c r="L40" i="11"/>
  <c r="T23" i="11"/>
  <c r="U23" i="11"/>
  <c r="Q23" i="11"/>
  <c r="U24" i="11"/>
  <c r="Q24" i="11"/>
  <c r="S24" i="11"/>
  <c r="R24" i="11"/>
  <c r="P24" i="11"/>
  <c r="S26" i="11"/>
  <c r="R26" i="11"/>
  <c r="J37" i="11"/>
  <c r="E39" i="11"/>
  <c r="E35" i="11"/>
  <c r="E37" i="11"/>
  <c r="E38" i="11"/>
  <c r="I39" i="11"/>
  <c r="I35" i="11"/>
  <c r="I37" i="11"/>
  <c r="I38" i="11"/>
  <c r="M39" i="11"/>
  <c r="M42" i="11" s="1"/>
  <c r="M35" i="11"/>
  <c r="M37" i="11"/>
  <c r="M38" i="11"/>
  <c r="R21" i="11"/>
  <c r="T21" i="11"/>
  <c r="S21" i="11"/>
  <c r="P29" i="11"/>
  <c r="Q29" i="11"/>
  <c r="P31" i="11"/>
  <c r="D35" i="11"/>
  <c r="I36" i="11"/>
  <c r="C38" i="11"/>
  <c r="H39" i="11"/>
  <c r="M40" i="11"/>
  <c r="P26" i="11"/>
  <c r="Q27" i="11"/>
  <c r="U27" i="11"/>
  <c r="P30" i="11"/>
  <c r="Q31" i="11"/>
  <c r="U31" i="11"/>
  <c r="R23" i="11"/>
  <c r="Q26" i="11"/>
  <c r="U26" i="11"/>
  <c r="R27" i="11"/>
  <c r="Q30" i="11"/>
  <c r="U30" i="11"/>
  <c r="R31" i="11"/>
  <c r="D36" i="11"/>
  <c r="H36" i="11"/>
  <c r="L36" i="11"/>
  <c r="P31" i="10"/>
  <c r="P27" i="10"/>
  <c r="P23" i="10"/>
  <c r="U29" i="10"/>
  <c r="E39" i="10"/>
  <c r="E35" i="10"/>
  <c r="E40" i="10"/>
  <c r="E36" i="10"/>
  <c r="E37" i="10"/>
  <c r="E38" i="10"/>
  <c r="I39" i="10"/>
  <c r="I35" i="10"/>
  <c r="I40" i="10"/>
  <c r="I36" i="10"/>
  <c r="I42" i="10" s="1"/>
  <c r="I37" i="10"/>
  <c r="I38" i="10"/>
  <c r="M39" i="10"/>
  <c r="M35" i="10"/>
  <c r="M40" i="10"/>
  <c r="M36" i="10"/>
  <c r="M37" i="10"/>
  <c r="M38" i="10"/>
  <c r="F37" i="10"/>
  <c r="F38" i="10"/>
  <c r="F39" i="10"/>
  <c r="F35" i="10"/>
  <c r="J37" i="10"/>
  <c r="J38" i="10"/>
  <c r="J39" i="10"/>
  <c r="J35" i="10"/>
  <c r="T21" i="10"/>
  <c r="S21" i="10"/>
  <c r="F40" i="10"/>
  <c r="J40" i="10"/>
  <c r="U21" i="10"/>
  <c r="R25" i="10"/>
  <c r="C37" i="10"/>
  <c r="C38" i="10"/>
  <c r="C39" i="10"/>
  <c r="C35" i="10"/>
  <c r="C40" i="10"/>
  <c r="C36" i="10"/>
  <c r="C42" i="10" s="1"/>
  <c r="G37" i="10"/>
  <c r="G38" i="10"/>
  <c r="G39" i="10"/>
  <c r="G35" i="10"/>
  <c r="G40" i="10"/>
  <c r="G36" i="10"/>
  <c r="K37" i="10"/>
  <c r="K38" i="10"/>
  <c r="K39" i="10"/>
  <c r="K35" i="10"/>
  <c r="K40" i="10"/>
  <c r="K36" i="10"/>
  <c r="K42" i="10" s="1"/>
  <c r="D39" i="10"/>
  <c r="D35" i="10"/>
  <c r="D37" i="10"/>
  <c r="H39" i="10"/>
  <c r="H35" i="10"/>
  <c r="H37" i="10"/>
  <c r="L39" i="10"/>
  <c r="L35" i="10"/>
  <c r="L37" i="10"/>
  <c r="S22" i="10"/>
  <c r="U22" i="10"/>
  <c r="Q22" i="10"/>
  <c r="P22" i="10"/>
  <c r="U25" i="10"/>
  <c r="Q25" i="10"/>
  <c r="T25" i="10"/>
  <c r="S25" i="10"/>
  <c r="D38" i="10"/>
  <c r="H38" i="10"/>
  <c r="L38" i="10"/>
  <c r="R21" i="10"/>
  <c r="Q21" i="10"/>
  <c r="R22" i="10"/>
  <c r="T23" i="10"/>
  <c r="R23" i="10"/>
  <c r="U23" i="10"/>
  <c r="Q23" i="10"/>
  <c r="U24" i="10"/>
  <c r="Q24" i="10"/>
  <c r="S24" i="10"/>
  <c r="R24" i="10"/>
  <c r="P24" i="10"/>
  <c r="P26" i="10"/>
  <c r="T26" i="10"/>
  <c r="Q27" i="10"/>
  <c r="U27" i="10"/>
  <c r="R28" i="10"/>
  <c r="S29" i="10"/>
  <c r="P30" i="10"/>
  <c r="T30" i="10"/>
  <c r="Q31" i="10"/>
  <c r="U31" i="10"/>
  <c r="P21" i="10"/>
  <c r="P25" i="10"/>
  <c r="Q26" i="10"/>
  <c r="U26" i="10"/>
  <c r="R27" i="10"/>
  <c r="S28" i="10"/>
  <c r="P29" i="10"/>
  <c r="T29" i="10"/>
  <c r="Q30" i="10"/>
  <c r="U30" i="10"/>
  <c r="R31" i="10"/>
  <c r="D36" i="10"/>
  <c r="H36" i="10"/>
  <c r="L36" i="10"/>
  <c r="L42" i="10" s="1"/>
  <c r="D40" i="10"/>
  <c r="H40" i="10"/>
  <c r="L40" i="10"/>
  <c r="P28" i="10"/>
  <c r="Q29" i="10"/>
  <c r="Q28" i="10"/>
  <c r="F36" i="10"/>
  <c r="J36" i="10"/>
  <c r="J42" i="10" s="1"/>
  <c r="T30" i="9"/>
  <c r="P25" i="9"/>
  <c r="P27" i="9"/>
  <c r="S23" i="9"/>
  <c r="F40" i="9"/>
  <c r="F36" i="9"/>
  <c r="F38" i="9"/>
  <c r="F39" i="9"/>
  <c r="F35" i="9"/>
  <c r="R29" i="9"/>
  <c r="T29" i="9"/>
  <c r="S29" i="9"/>
  <c r="U29" i="9"/>
  <c r="C37" i="9"/>
  <c r="C39" i="9"/>
  <c r="C35" i="9"/>
  <c r="C40" i="9"/>
  <c r="C36" i="9"/>
  <c r="G37" i="9"/>
  <c r="G39" i="9"/>
  <c r="G35" i="9"/>
  <c r="G40" i="9"/>
  <c r="G36" i="9"/>
  <c r="K37" i="9"/>
  <c r="K39" i="9"/>
  <c r="K35" i="9"/>
  <c r="K40" i="9"/>
  <c r="K36" i="9"/>
  <c r="D38" i="9"/>
  <c r="D37" i="9"/>
  <c r="H38" i="9"/>
  <c r="H37" i="9"/>
  <c r="L38" i="9"/>
  <c r="L37" i="9"/>
  <c r="S22" i="9"/>
  <c r="U22" i="9"/>
  <c r="Q22" i="9"/>
  <c r="P22" i="9"/>
  <c r="P23" i="9"/>
  <c r="R25" i="9"/>
  <c r="T25" i="9"/>
  <c r="S25" i="9"/>
  <c r="U25" i="9"/>
  <c r="U28" i="9"/>
  <c r="Q28" i="9"/>
  <c r="S28" i="9"/>
  <c r="R28" i="9"/>
  <c r="P28" i="9"/>
  <c r="L35" i="9"/>
  <c r="F37" i="9"/>
  <c r="K38" i="9"/>
  <c r="J40" i="9"/>
  <c r="J36" i="9"/>
  <c r="J38" i="9"/>
  <c r="J39" i="9"/>
  <c r="J35" i="9"/>
  <c r="D40" i="9"/>
  <c r="H40" i="9"/>
  <c r="L40" i="9"/>
  <c r="T23" i="9"/>
  <c r="U23" i="9"/>
  <c r="Q23" i="9"/>
  <c r="U24" i="9"/>
  <c r="Q24" i="9"/>
  <c r="S24" i="9"/>
  <c r="R24" i="9"/>
  <c r="P24" i="9"/>
  <c r="S26" i="9"/>
  <c r="R26" i="9"/>
  <c r="J37" i="9"/>
  <c r="E39" i="9"/>
  <c r="E35" i="9"/>
  <c r="E37" i="9"/>
  <c r="E38" i="9"/>
  <c r="I39" i="9"/>
  <c r="I35" i="9"/>
  <c r="I37" i="9"/>
  <c r="I38" i="9"/>
  <c r="M39" i="9"/>
  <c r="M35" i="9"/>
  <c r="M37" i="9"/>
  <c r="M38" i="9"/>
  <c r="M42" i="9" s="1"/>
  <c r="R21" i="9"/>
  <c r="T21" i="9"/>
  <c r="S21" i="9"/>
  <c r="P29" i="9"/>
  <c r="Q29" i="9"/>
  <c r="P31" i="9"/>
  <c r="D35" i="9"/>
  <c r="I36" i="9"/>
  <c r="C38" i="9"/>
  <c r="H39" i="9"/>
  <c r="M40" i="9"/>
  <c r="P26" i="9"/>
  <c r="Q27" i="9"/>
  <c r="U27" i="9"/>
  <c r="P30" i="9"/>
  <c r="Q31" i="9"/>
  <c r="U31" i="9"/>
  <c r="R23" i="9"/>
  <c r="Q26" i="9"/>
  <c r="U26" i="9"/>
  <c r="R27" i="9"/>
  <c r="Q30" i="9"/>
  <c r="U30" i="9"/>
  <c r="R31" i="9"/>
  <c r="D36" i="9"/>
  <c r="H36" i="9"/>
  <c r="L36" i="9"/>
  <c r="P31" i="8"/>
  <c r="S27" i="8"/>
  <c r="R21" i="8"/>
  <c r="T22" i="8"/>
  <c r="S31" i="8"/>
  <c r="R25" i="8"/>
  <c r="P27" i="8"/>
  <c r="T23" i="8"/>
  <c r="U23" i="8"/>
  <c r="Q23" i="8"/>
  <c r="U24" i="8"/>
  <c r="Q24" i="8"/>
  <c r="S24" i="8"/>
  <c r="R24" i="8"/>
  <c r="P24" i="8"/>
  <c r="S26" i="8"/>
  <c r="R26" i="8"/>
  <c r="E39" i="8"/>
  <c r="E35" i="8"/>
  <c r="E40" i="8"/>
  <c r="E36" i="8"/>
  <c r="E37" i="8"/>
  <c r="E38" i="8"/>
  <c r="I39" i="8"/>
  <c r="I35" i="8"/>
  <c r="I40" i="8"/>
  <c r="I36" i="8"/>
  <c r="I37" i="8"/>
  <c r="I38" i="8"/>
  <c r="M39" i="8"/>
  <c r="M35" i="8"/>
  <c r="M40" i="8"/>
  <c r="M36" i="8"/>
  <c r="M37" i="8"/>
  <c r="M38" i="8"/>
  <c r="F37" i="8"/>
  <c r="F39" i="8"/>
  <c r="F35" i="8"/>
  <c r="J37" i="8"/>
  <c r="J39" i="8"/>
  <c r="J35" i="8"/>
  <c r="T21" i="8"/>
  <c r="S21" i="8"/>
  <c r="R29" i="8"/>
  <c r="U29" i="8"/>
  <c r="Q29" i="8"/>
  <c r="T29" i="8"/>
  <c r="S29" i="8"/>
  <c r="C37" i="8"/>
  <c r="C38" i="8"/>
  <c r="C39" i="8"/>
  <c r="C35" i="8"/>
  <c r="C40" i="8"/>
  <c r="C36" i="8"/>
  <c r="G37" i="8"/>
  <c r="G38" i="8"/>
  <c r="G39" i="8"/>
  <c r="G35" i="8"/>
  <c r="G40" i="8"/>
  <c r="G36" i="8"/>
  <c r="K37" i="8"/>
  <c r="K38" i="8"/>
  <c r="K39" i="8"/>
  <c r="K35" i="8"/>
  <c r="K40" i="8"/>
  <c r="K36" i="8"/>
  <c r="D39" i="8"/>
  <c r="D35" i="8"/>
  <c r="D37" i="8"/>
  <c r="H39" i="8"/>
  <c r="H35" i="8"/>
  <c r="H37" i="8"/>
  <c r="L39" i="8"/>
  <c r="L35" i="8"/>
  <c r="L37" i="8"/>
  <c r="S22" i="8"/>
  <c r="U22" i="8"/>
  <c r="Q22" i="8"/>
  <c r="P22" i="8"/>
  <c r="P23" i="8"/>
  <c r="S23" i="8"/>
  <c r="T25" i="8"/>
  <c r="S25" i="8"/>
  <c r="U25" i="8"/>
  <c r="T27" i="8"/>
  <c r="U28" i="8"/>
  <c r="Q28" i="8"/>
  <c r="S28" i="8"/>
  <c r="R28" i="8"/>
  <c r="P28" i="8"/>
  <c r="P26" i="8"/>
  <c r="Q27" i="8"/>
  <c r="U27" i="8"/>
  <c r="P30" i="8"/>
  <c r="T30" i="8"/>
  <c r="Q31" i="8"/>
  <c r="U31" i="8"/>
  <c r="P21" i="8"/>
  <c r="R23" i="8"/>
  <c r="P25" i="8"/>
  <c r="Q26" i="8"/>
  <c r="U26" i="8"/>
  <c r="R27" i="8"/>
  <c r="P29" i="8"/>
  <c r="Q30" i="8"/>
  <c r="U30" i="8"/>
  <c r="R31" i="8"/>
  <c r="D36" i="8"/>
  <c r="H36" i="8"/>
  <c r="H42" i="8" s="1"/>
  <c r="L36" i="8"/>
  <c r="F38" i="8"/>
  <c r="J38" i="8"/>
  <c r="D40" i="8"/>
  <c r="H40" i="8"/>
  <c r="L40" i="8"/>
  <c r="F36" i="8"/>
  <c r="J36" i="8"/>
  <c r="J42" i="8" s="1"/>
  <c r="S30" i="7"/>
  <c r="S22" i="7"/>
  <c r="H39" i="7"/>
  <c r="L40" i="7"/>
  <c r="D40" i="7"/>
  <c r="E40" i="7"/>
  <c r="I36" i="7"/>
  <c r="M40" i="7"/>
  <c r="F38" i="7"/>
  <c r="F39" i="7"/>
  <c r="F35" i="7"/>
  <c r="J38" i="7"/>
  <c r="J39" i="7"/>
  <c r="J35" i="7"/>
  <c r="R22" i="7"/>
  <c r="R23" i="7"/>
  <c r="U23" i="7"/>
  <c r="Q23" i="7"/>
  <c r="P23" i="7"/>
  <c r="Q24" i="7"/>
  <c r="T25" i="7"/>
  <c r="S25" i="7"/>
  <c r="R25" i="7"/>
  <c r="S26" i="7"/>
  <c r="U28" i="7"/>
  <c r="R31" i="7"/>
  <c r="U31" i="7"/>
  <c r="Q31" i="7"/>
  <c r="P31" i="7"/>
  <c r="H35" i="7"/>
  <c r="E36" i="7"/>
  <c r="M36" i="7"/>
  <c r="J37" i="7"/>
  <c r="D39" i="7"/>
  <c r="L39" i="7"/>
  <c r="I40" i="7"/>
  <c r="C39" i="7"/>
  <c r="C35" i="7"/>
  <c r="C40" i="7"/>
  <c r="C36" i="7"/>
  <c r="G39" i="7"/>
  <c r="G35" i="7"/>
  <c r="G40" i="7"/>
  <c r="G36" i="7"/>
  <c r="K39" i="7"/>
  <c r="K35" i="7"/>
  <c r="K40" i="7"/>
  <c r="K36" i="7"/>
  <c r="D37" i="7"/>
  <c r="H37" i="7"/>
  <c r="L37" i="7"/>
  <c r="S23" i="7"/>
  <c r="U25" i="7"/>
  <c r="T26" i="7"/>
  <c r="S28" i="7"/>
  <c r="R28" i="7"/>
  <c r="P28" i="7"/>
  <c r="P29" i="7"/>
  <c r="U30" i="7"/>
  <c r="S31" i="7"/>
  <c r="F36" i="7"/>
  <c r="C37" i="7"/>
  <c r="K37" i="7"/>
  <c r="H38" i="7"/>
  <c r="J40" i="7"/>
  <c r="R27" i="7"/>
  <c r="U27" i="7"/>
  <c r="Q27" i="7"/>
  <c r="P27" i="7"/>
  <c r="Q28" i="7"/>
  <c r="T29" i="7"/>
  <c r="S29" i="7"/>
  <c r="R29" i="7"/>
  <c r="F37" i="7"/>
  <c r="E37" i="7"/>
  <c r="E38" i="7"/>
  <c r="I37" i="7"/>
  <c r="I38" i="7"/>
  <c r="M37" i="7"/>
  <c r="M38" i="7"/>
  <c r="T21" i="7"/>
  <c r="R21" i="7"/>
  <c r="U22" i="7"/>
  <c r="Q22" i="7"/>
  <c r="P22" i="7"/>
  <c r="S24" i="7"/>
  <c r="R24" i="7"/>
  <c r="P24" i="7"/>
  <c r="P25" i="7"/>
  <c r="Q25" i="7"/>
  <c r="U26" i="7"/>
  <c r="S27" i="7"/>
  <c r="U29" i="7"/>
  <c r="T30" i="7"/>
  <c r="E35" i="7"/>
  <c r="M35" i="7"/>
  <c r="J36" i="7"/>
  <c r="G37" i="7"/>
  <c r="D38" i="7"/>
  <c r="L38" i="7"/>
  <c r="I39" i="7"/>
  <c r="F40" i="7"/>
  <c r="P26" i="7"/>
  <c r="P30" i="7"/>
  <c r="Q26" i="7"/>
  <c r="Q30" i="7"/>
  <c r="D36" i="7"/>
  <c r="H36" i="7"/>
  <c r="L36" i="7"/>
  <c r="S27" i="6"/>
  <c r="T26" i="6"/>
  <c r="P27" i="6"/>
  <c r="S31" i="6"/>
  <c r="P25" i="6"/>
  <c r="C37" i="6"/>
  <c r="C39" i="6"/>
  <c r="C35" i="6"/>
  <c r="C40" i="6"/>
  <c r="C36" i="6"/>
  <c r="G37" i="6"/>
  <c r="G39" i="6"/>
  <c r="G35" i="6"/>
  <c r="G40" i="6"/>
  <c r="G36" i="6"/>
  <c r="K37" i="6"/>
  <c r="K39" i="6"/>
  <c r="K35" i="6"/>
  <c r="K40" i="6"/>
  <c r="K36" i="6"/>
  <c r="D38" i="6"/>
  <c r="D37" i="6"/>
  <c r="H38" i="6"/>
  <c r="H37" i="6"/>
  <c r="L38" i="6"/>
  <c r="L37" i="6"/>
  <c r="U21" i="6"/>
  <c r="S23" i="6"/>
  <c r="R29" i="6"/>
  <c r="T29" i="6"/>
  <c r="S29" i="6"/>
  <c r="U29" i="6"/>
  <c r="T31" i="6"/>
  <c r="H35" i="6"/>
  <c r="G38" i="6"/>
  <c r="L39" i="6"/>
  <c r="D40" i="6"/>
  <c r="H40" i="6"/>
  <c r="L40" i="6"/>
  <c r="P21" i="6"/>
  <c r="Q21" i="6"/>
  <c r="R25" i="6"/>
  <c r="T25" i="6"/>
  <c r="S25" i="6"/>
  <c r="U25" i="6"/>
  <c r="T27" i="6"/>
  <c r="U28" i="6"/>
  <c r="Q28" i="6"/>
  <c r="S28" i="6"/>
  <c r="R28" i="6"/>
  <c r="P28" i="6"/>
  <c r="S30" i="6"/>
  <c r="R30" i="6"/>
  <c r="L35" i="6"/>
  <c r="K38" i="6"/>
  <c r="E39" i="6"/>
  <c r="E35" i="6"/>
  <c r="E37" i="6"/>
  <c r="E38" i="6"/>
  <c r="I39" i="6"/>
  <c r="I35" i="6"/>
  <c r="I37" i="6"/>
  <c r="I38" i="6"/>
  <c r="M39" i="6"/>
  <c r="M35" i="6"/>
  <c r="M37" i="6"/>
  <c r="M38" i="6"/>
  <c r="R21" i="6"/>
  <c r="U22" i="6"/>
  <c r="Q22" i="6"/>
  <c r="P22" i="6"/>
  <c r="U24" i="6"/>
  <c r="Q24" i="6"/>
  <c r="S24" i="6"/>
  <c r="R24" i="6"/>
  <c r="P24" i="6"/>
  <c r="E36" i="6"/>
  <c r="D39" i="6"/>
  <c r="I40" i="6"/>
  <c r="F40" i="6"/>
  <c r="F36" i="6"/>
  <c r="F38" i="6"/>
  <c r="F39" i="6"/>
  <c r="F35" i="6"/>
  <c r="J40" i="6"/>
  <c r="J36" i="6"/>
  <c r="J38" i="6"/>
  <c r="J39" i="6"/>
  <c r="J35" i="6"/>
  <c r="S21" i="6"/>
  <c r="R22" i="6"/>
  <c r="R23" i="6"/>
  <c r="U23" i="6"/>
  <c r="Q23" i="6"/>
  <c r="P23" i="6"/>
  <c r="P29" i="6"/>
  <c r="Q29" i="6"/>
  <c r="P31" i="6"/>
  <c r="D35" i="6"/>
  <c r="I36" i="6"/>
  <c r="C38" i="6"/>
  <c r="H39" i="6"/>
  <c r="M40" i="6"/>
  <c r="P26" i="6"/>
  <c r="Q27" i="6"/>
  <c r="U27" i="6"/>
  <c r="P30" i="6"/>
  <c r="Q31" i="6"/>
  <c r="U31" i="6"/>
  <c r="Q26" i="6"/>
  <c r="U26" i="6"/>
  <c r="R27" i="6"/>
  <c r="Q30" i="6"/>
  <c r="U30" i="6"/>
  <c r="R31" i="6"/>
  <c r="D36" i="6"/>
  <c r="H36" i="6"/>
  <c r="H42" i="6" s="1"/>
  <c r="G50" i="13" s="1"/>
  <c r="L36" i="6"/>
  <c r="P31" i="5"/>
  <c r="R21" i="5"/>
  <c r="E39" i="5"/>
  <c r="E35" i="5"/>
  <c r="E40" i="5"/>
  <c r="E36" i="5"/>
  <c r="E37" i="5"/>
  <c r="E38" i="5"/>
  <c r="I39" i="5"/>
  <c r="I35" i="5"/>
  <c r="I40" i="5"/>
  <c r="I36" i="5"/>
  <c r="I37" i="5"/>
  <c r="I38" i="5"/>
  <c r="M39" i="5"/>
  <c r="M35" i="5"/>
  <c r="M40" i="5"/>
  <c r="M36" i="5"/>
  <c r="M37" i="5"/>
  <c r="M38" i="5"/>
  <c r="F37" i="5"/>
  <c r="F38" i="5"/>
  <c r="F39" i="5"/>
  <c r="F35" i="5"/>
  <c r="J37" i="5"/>
  <c r="J38" i="5"/>
  <c r="J39" i="5"/>
  <c r="J35" i="5"/>
  <c r="S21" i="5"/>
  <c r="P27" i="5"/>
  <c r="R29" i="5"/>
  <c r="T27" i="5"/>
  <c r="S27" i="5"/>
  <c r="R27" i="5"/>
  <c r="U27" i="5"/>
  <c r="U29" i="5"/>
  <c r="C37" i="5"/>
  <c r="C38" i="5"/>
  <c r="C39" i="5"/>
  <c r="C35" i="5"/>
  <c r="C40" i="5"/>
  <c r="C36" i="5"/>
  <c r="G37" i="5"/>
  <c r="G38" i="5"/>
  <c r="G39" i="5"/>
  <c r="G35" i="5"/>
  <c r="G40" i="5"/>
  <c r="G36" i="5"/>
  <c r="K37" i="5"/>
  <c r="K38" i="5"/>
  <c r="K39" i="5"/>
  <c r="K35" i="5"/>
  <c r="K40" i="5"/>
  <c r="K36" i="5"/>
  <c r="D39" i="5"/>
  <c r="D35" i="5"/>
  <c r="D37" i="5"/>
  <c r="H39" i="5"/>
  <c r="H35" i="5"/>
  <c r="H37" i="5"/>
  <c r="L39" i="5"/>
  <c r="L35" i="5"/>
  <c r="L37" i="5"/>
  <c r="S22" i="5"/>
  <c r="U22" i="5"/>
  <c r="Q22" i="5"/>
  <c r="P22" i="5"/>
  <c r="T23" i="5"/>
  <c r="S23" i="5"/>
  <c r="R23" i="5"/>
  <c r="U23" i="5"/>
  <c r="U25" i="5"/>
  <c r="S26" i="5"/>
  <c r="R26" i="5"/>
  <c r="U26" i="5"/>
  <c r="Q26" i="5"/>
  <c r="P26" i="5"/>
  <c r="U28" i="5"/>
  <c r="R28" i="5"/>
  <c r="P30" i="5"/>
  <c r="Q31" i="5"/>
  <c r="U31" i="5"/>
  <c r="P21" i="5"/>
  <c r="S24" i="5"/>
  <c r="P25" i="5"/>
  <c r="T25" i="5"/>
  <c r="S28" i="5"/>
  <c r="P29" i="5"/>
  <c r="T29" i="5"/>
  <c r="Q30" i="5"/>
  <c r="U30" i="5"/>
  <c r="R31" i="5"/>
  <c r="D36" i="5"/>
  <c r="H36" i="5"/>
  <c r="L36" i="5"/>
  <c r="D40" i="5"/>
  <c r="H40" i="5"/>
  <c r="L40" i="5"/>
  <c r="P24" i="5"/>
  <c r="Q25" i="5"/>
  <c r="P28" i="5"/>
  <c r="Q29" i="5"/>
  <c r="R30" i="5"/>
  <c r="S31" i="5"/>
  <c r="Q24" i="5"/>
  <c r="Q28" i="5"/>
  <c r="F36" i="5"/>
  <c r="J36" i="5"/>
  <c r="Q26" i="4"/>
  <c r="F39" i="4"/>
  <c r="F35" i="4"/>
  <c r="F40" i="4"/>
  <c r="F36" i="4"/>
  <c r="J39" i="4"/>
  <c r="J35" i="4"/>
  <c r="J40" i="4"/>
  <c r="J36" i="4"/>
  <c r="C37" i="4"/>
  <c r="G37" i="4"/>
  <c r="K37" i="4"/>
  <c r="R21" i="4"/>
  <c r="P22" i="4"/>
  <c r="Q22" i="4"/>
  <c r="U23" i="4"/>
  <c r="R23" i="4"/>
  <c r="S24" i="4"/>
  <c r="S29" i="4"/>
  <c r="R29" i="4"/>
  <c r="P29" i="4"/>
  <c r="P30" i="4"/>
  <c r="Q30" i="4"/>
  <c r="U31" i="4"/>
  <c r="R31" i="4"/>
  <c r="G35" i="4"/>
  <c r="D36" i="4"/>
  <c r="L36" i="4"/>
  <c r="F38" i="4"/>
  <c r="C39" i="4"/>
  <c r="K39" i="4"/>
  <c r="H40" i="4"/>
  <c r="C40" i="4"/>
  <c r="G40" i="4"/>
  <c r="K40" i="4"/>
  <c r="T22" i="4"/>
  <c r="S22" i="4"/>
  <c r="R22" i="4"/>
  <c r="S23" i="4"/>
  <c r="R28" i="4"/>
  <c r="U28" i="4"/>
  <c r="Q28" i="4"/>
  <c r="P28" i="4"/>
  <c r="Q29" i="4"/>
  <c r="T30" i="4"/>
  <c r="S30" i="4"/>
  <c r="R30" i="4"/>
  <c r="S31" i="4"/>
  <c r="J37" i="4"/>
  <c r="G38" i="4"/>
  <c r="D37" i="4"/>
  <c r="D38" i="4"/>
  <c r="H37" i="4"/>
  <c r="H38" i="4"/>
  <c r="L37" i="4"/>
  <c r="L38" i="4"/>
  <c r="P21" i="4"/>
  <c r="U21" i="4"/>
  <c r="S25" i="4"/>
  <c r="R25" i="4"/>
  <c r="P25" i="4"/>
  <c r="C35" i="4"/>
  <c r="K35" i="4"/>
  <c r="H36" i="4"/>
  <c r="J38" i="4"/>
  <c r="G39" i="4"/>
  <c r="D40" i="4"/>
  <c r="L40" i="4"/>
  <c r="E38" i="4"/>
  <c r="E39" i="4"/>
  <c r="E35" i="4"/>
  <c r="I38" i="4"/>
  <c r="I39" i="4"/>
  <c r="I35" i="4"/>
  <c r="M38" i="4"/>
  <c r="M39" i="4"/>
  <c r="M35" i="4"/>
  <c r="Q21" i="4"/>
  <c r="R24" i="4"/>
  <c r="U24" i="4"/>
  <c r="Q24" i="4"/>
  <c r="P24" i="4"/>
  <c r="Q25" i="4"/>
  <c r="T26" i="4"/>
  <c r="S26" i="4"/>
  <c r="R26" i="4"/>
  <c r="S27" i="4"/>
  <c r="U29" i="4"/>
  <c r="D35" i="4"/>
  <c r="L35" i="4"/>
  <c r="I36" i="4"/>
  <c r="F37" i="4"/>
  <c r="C38" i="4"/>
  <c r="K38" i="4"/>
  <c r="H39" i="4"/>
  <c r="E40" i="4"/>
  <c r="M40" i="4"/>
  <c r="P23" i="4"/>
  <c r="P27" i="4"/>
  <c r="P31" i="4"/>
  <c r="Q23" i="4"/>
  <c r="Q27" i="4"/>
  <c r="Q31" i="4"/>
  <c r="C36" i="4"/>
  <c r="G36" i="4"/>
  <c r="K36" i="4"/>
  <c r="R25" i="2"/>
  <c r="Q21" i="2"/>
  <c r="F35" i="2"/>
  <c r="K36" i="2"/>
  <c r="C36" i="2"/>
  <c r="D39" i="2"/>
  <c r="H39" i="2"/>
  <c r="H37" i="2"/>
  <c r="L39" i="2"/>
  <c r="L37" i="2"/>
  <c r="U24" i="2"/>
  <c r="Q24" i="2"/>
  <c r="S24" i="2"/>
  <c r="P24" i="2"/>
  <c r="T27" i="2"/>
  <c r="S27" i="2"/>
  <c r="E39" i="2"/>
  <c r="E35" i="2"/>
  <c r="E40" i="2"/>
  <c r="E36" i="2"/>
  <c r="E37" i="2"/>
  <c r="E38" i="2"/>
  <c r="I39" i="2"/>
  <c r="I35" i="2"/>
  <c r="I40" i="2"/>
  <c r="I36" i="2"/>
  <c r="I37" i="2"/>
  <c r="I38" i="2"/>
  <c r="M39" i="2"/>
  <c r="M35" i="2"/>
  <c r="M40" i="2"/>
  <c r="M36" i="2"/>
  <c r="M37" i="2"/>
  <c r="M38" i="2"/>
  <c r="S22" i="2"/>
  <c r="U22" i="2"/>
  <c r="Q22" i="2"/>
  <c r="W22" i="2" s="1"/>
  <c r="D43" i="2" s="1"/>
  <c r="P22" i="2"/>
  <c r="P23" i="2"/>
  <c r="R24" i="2"/>
  <c r="S25" i="2"/>
  <c r="W25" i="2" s="1"/>
  <c r="G43" i="2" s="1"/>
  <c r="U27" i="2"/>
  <c r="S30" i="2"/>
  <c r="U30" i="2"/>
  <c r="Q30" i="2"/>
  <c r="P30" i="2"/>
  <c r="P31" i="2"/>
  <c r="H35" i="2"/>
  <c r="F37" i="2"/>
  <c r="F39" i="2"/>
  <c r="J37" i="2"/>
  <c r="J39" i="2"/>
  <c r="T23" i="2"/>
  <c r="S23" i="2"/>
  <c r="U28" i="2"/>
  <c r="Q28" i="2"/>
  <c r="S28" i="2"/>
  <c r="P28" i="2"/>
  <c r="T31" i="2"/>
  <c r="S31" i="2"/>
  <c r="J35" i="2"/>
  <c r="C37" i="2"/>
  <c r="C38" i="2"/>
  <c r="C39" i="2"/>
  <c r="C35" i="2"/>
  <c r="C40" i="2"/>
  <c r="G37" i="2"/>
  <c r="G38" i="2"/>
  <c r="G39" i="2"/>
  <c r="G35" i="2"/>
  <c r="G40" i="2"/>
  <c r="K37" i="2"/>
  <c r="K38" i="2"/>
  <c r="K39" i="2"/>
  <c r="K35" i="2"/>
  <c r="K40" i="2"/>
  <c r="T21" i="2"/>
  <c r="S21" i="2"/>
  <c r="U23" i="2"/>
  <c r="S26" i="2"/>
  <c r="U26" i="2"/>
  <c r="Q26" i="2"/>
  <c r="P26" i="2"/>
  <c r="P27" i="2"/>
  <c r="Q27" i="2"/>
  <c r="R28" i="2"/>
  <c r="T29" i="2"/>
  <c r="S29" i="2"/>
  <c r="U31" i="2"/>
  <c r="D35" i="2"/>
  <c r="L35" i="2"/>
  <c r="D37" i="2"/>
  <c r="P21" i="2"/>
  <c r="R23" i="2"/>
  <c r="P25" i="2"/>
  <c r="R27" i="2"/>
  <c r="P29" i="2"/>
  <c r="W29" i="2" s="1"/>
  <c r="K43" i="2" s="1"/>
  <c r="R31" i="2"/>
  <c r="D36" i="2"/>
  <c r="H36" i="2"/>
  <c r="L36" i="2"/>
  <c r="F38" i="2"/>
  <c r="J38" i="2"/>
  <c r="D40" i="2"/>
  <c r="H40" i="2"/>
  <c r="L40" i="2"/>
  <c r="F36" i="2"/>
  <c r="J36" i="2"/>
  <c r="G39" i="3"/>
  <c r="F40" i="3"/>
  <c r="J38" i="3"/>
  <c r="J40" i="3"/>
  <c r="K39" i="3"/>
  <c r="C39" i="3"/>
  <c r="J37" i="3"/>
  <c r="K37" i="3"/>
  <c r="G37" i="3"/>
  <c r="F38" i="3"/>
  <c r="G38" i="3"/>
  <c r="K38" i="3"/>
  <c r="E36" i="3"/>
  <c r="E40" i="3"/>
  <c r="I40" i="3"/>
  <c r="I36" i="3"/>
  <c r="M36" i="3"/>
  <c r="M40" i="3"/>
  <c r="D40" i="3"/>
  <c r="D36" i="3"/>
  <c r="D39" i="3"/>
  <c r="D37" i="3"/>
  <c r="D38" i="3"/>
  <c r="D35" i="3"/>
  <c r="H40" i="3"/>
  <c r="H36" i="3"/>
  <c r="H38" i="3"/>
  <c r="H35" i="3"/>
  <c r="H37" i="3"/>
  <c r="H39" i="3"/>
  <c r="L40" i="3"/>
  <c r="L36" i="3"/>
  <c r="L39" i="3"/>
  <c r="L37" i="3"/>
  <c r="L38" i="3"/>
  <c r="L35" i="3"/>
  <c r="C38" i="3"/>
  <c r="E37" i="3"/>
  <c r="I37" i="3"/>
  <c r="M37" i="3"/>
  <c r="F37" i="3"/>
  <c r="I35" i="3"/>
  <c r="M35" i="3"/>
  <c r="J36" i="3"/>
  <c r="I39" i="3"/>
  <c r="F35" i="3"/>
  <c r="J35" i="3"/>
  <c r="C36" i="3"/>
  <c r="G36" i="3"/>
  <c r="K36" i="3"/>
  <c r="E38" i="3"/>
  <c r="I38" i="3"/>
  <c r="M38" i="3"/>
  <c r="F39" i="3"/>
  <c r="J39" i="3"/>
  <c r="C40" i="3"/>
  <c r="G40" i="3"/>
  <c r="K40" i="3"/>
  <c r="E35" i="3"/>
  <c r="F36" i="3"/>
  <c r="C37" i="3"/>
  <c r="E39" i="3"/>
  <c r="M39" i="3"/>
  <c r="C35" i="3"/>
  <c r="G35" i="3"/>
  <c r="K35" i="3"/>
  <c r="U13" i="1"/>
  <c r="I26" i="1"/>
  <c r="D26" i="1"/>
  <c r="W27" i="4" l="1"/>
  <c r="I43" i="4" s="1"/>
  <c r="H31" i="13" s="1"/>
  <c r="D42" i="10"/>
  <c r="C54" i="13" s="1"/>
  <c r="C45" i="13"/>
  <c r="D29" i="1"/>
  <c r="D42" i="11"/>
  <c r="C55" i="13" s="1"/>
  <c r="G29" i="1"/>
  <c r="D42" i="5"/>
  <c r="C49" i="13" s="1"/>
  <c r="W30" i="2"/>
  <c r="L43" i="2" s="1"/>
  <c r="K29" i="13" s="1"/>
  <c r="W29" i="11"/>
  <c r="K43" i="11" s="1"/>
  <c r="J38" i="13" s="1"/>
  <c r="W22" i="10"/>
  <c r="D43" i="10" s="1"/>
  <c r="C37" i="13" s="1"/>
  <c r="W21" i="10"/>
  <c r="C43" i="10" s="1"/>
  <c r="B37" i="13" s="1"/>
  <c r="W21" i="7"/>
  <c r="C43" i="7" s="1"/>
  <c r="B34" i="13" s="1"/>
  <c r="W21" i="5"/>
  <c r="C43" i="5" s="1"/>
  <c r="B32" i="13" s="1"/>
  <c r="W26" i="4"/>
  <c r="H43" i="4" s="1"/>
  <c r="G31" i="13" s="1"/>
  <c r="W28" i="4"/>
  <c r="J43" i="4" s="1"/>
  <c r="I31" i="13" s="1"/>
  <c r="L30" i="13"/>
  <c r="F30" i="13"/>
  <c r="H30" i="13"/>
  <c r="K30" i="13"/>
  <c r="D30" i="13"/>
  <c r="G30" i="13"/>
  <c r="J30" i="13"/>
  <c r="B30" i="13"/>
  <c r="K45" i="2"/>
  <c r="J29" i="13"/>
  <c r="L45" i="2"/>
  <c r="C29" i="13"/>
  <c r="F29" i="13"/>
  <c r="W31" i="12"/>
  <c r="M43" i="12" s="1"/>
  <c r="M45" i="12" s="1"/>
  <c r="W25" i="12"/>
  <c r="G43" i="12" s="1"/>
  <c r="F39" i="13" s="1"/>
  <c r="L42" i="12"/>
  <c r="D42" i="12"/>
  <c r="C56" i="13" s="1"/>
  <c r="I42" i="12"/>
  <c r="E42" i="12"/>
  <c r="J42" i="12"/>
  <c r="M42" i="12"/>
  <c r="W26" i="12"/>
  <c r="H43" i="12" s="1"/>
  <c r="G39" i="13" s="1"/>
  <c r="W24" i="12"/>
  <c r="F43" i="12" s="1"/>
  <c r="E39" i="13" s="1"/>
  <c r="G42" i="12"/>
  <c r="F56" i="13" s="1"/>
  <c r="H42" i="12"/>
  <c r="W30" i="12"/>
  <c r="L43" i="12" s="1"/>
  <c r="W27" i="12"/>
  <c r="I43" i="12" s="1"/>
  <c r="H39" i="13" s="1"/>
  <c r="W29" i="12"/>
  <c r="K43" i="12" s="1"/>
  <c r="J39" i="13" s="1"/>
  <c r="C42" i="12"/>
  <c r="W28" i="12"/>
  <c r="J43" i="12" s="1"/>
  <c r="W23" i="12"/>
  <c r="E43" i="12" s="1"/>
  <c r="D39" i="13" s="1"/>
  <c r="W22" i="12"/>
  <c r="D43" i="12" s="1"/>
  <c r="W21" i="12"/>
  <c r="C43" i="12" s="1"/>
  <c r="B39" i="13" s="1"/>
  <c r="K42" i="12"/>
  <c r="F42" i="12"/>
  <c r="E56" i="13" s="1"/>
  <c r="W28" i="11"/>
  <c r="J43" i="11" s="1"/>
  <c r="I38" i="13" s="1"/>
  <c r="W25" i="11"/>
  <c r="G43" i="11" s="1"/>
  <c r="F38" i="13" s="1"/>
  <c r="W23" i="11"/>
  <c r="E43" i="11" s="1"/>
  <c r="D38" i="13" s="1"/>
  <c r="W21" i="11"/>
  <c r="C43" i="11" s="1"/>
  <c r="B38" i="13" s="1"/>
  <c r="H42" i="11"/>
  <c r="E42" i="11"/>
  <c r="W27" i="11"/>
  <c r="I43" i="11" s="1"/>
  <c r="H38" i="13" s="1"/>
  <c r="C42" i="11"/>
  <c r="C45" i="11" s="1"/>
  <c r="W31" i="11"/>
  <c r="M43" i="11" s="1"/>
  <c r="J42" i="11"/>
  <c r="L42" i="11"/>
  <c r="W26" i="11"/>
  <c r="H43" i="11" s="1"/>
  <c r="K42" i="11"/>
  <c r="K45" i="11" s="1"/>
  <c r="F42" i="11"/>
  <c r="E55" i="13" s="1"/>
  <c r="I42" i="11"/>
  <c r="W22" i="11"/>
  <c r="D43" i="11" s="1"/>
  <c r="W30" i="11"/>
  <c r="L43" i="11" s="1"/>
  <c r="W24" i="11"/>
  <c r="F43" i="11" s="1"/>
  <c r="E38" i="13" s="1"/>
  <c r="G42" i="11"/>
  <c r="F55" i="13" s="1"/>
  <c r="W28" i="10"/>
  <c r="J43" i="10" s="1"/>
  <c r="I37" i="13" s="1"/>
  <c r="G42" i="10"/>
  <c r="F54" i="13" s="1"/>
  <c r="M42" i="10"/>
  <c r="E42" i="10"/>
  <c r="W29" i="10"/>
  <c r="K43" i="10" s="1"/>
  <c r="W26" i="10"/>
  <c r="H43" i="10" s="1"/>
  <c r="G37" i="13" s="1"/>
  <c r="W31" i="10"/>
  <c r="M43" i="10" s="1"/>
  <c r="L37" i="13" s="1"/>
  <c r="W24" i="10"/>
  <c r="F43" i="10" s="1"/>
  <c r="E37" i="13" s="1"/>
  <c r="J45" i="10"/>
  <c r="K45" i="10"/>
  <c r="F42" i="10"/>
  <c r="E54" i="13" s="1"/>
  <c r="H42" i="10"/>
  <c r="W30" i="10"/>
  <c r="L43" i="10" s="1"/>
  <c r="W27" i="10"/>
  <c r="I43" i="10" s="1"/>
  <c r="W23" i="10"/>
  <c r="E43" i="10" s="1"/>
  <c r="D37" i="13" s="1"/>
  <c r="W25" i="10"/>
  <c r="G43" i="10" s="1"/>
  <c r="F37" i="13" s="1"/>
  <c r="W21" i="9"/>
  <c r="C43" i="9" s="1"/>
  <c r="B36" i="13" s="1"/>
  <c r="W28" i="9"/>
  <c r="J43" i="9" s="1"/>
  <c r="J45" i="9" s="1"/>
  <c r="W25" i="9"/>
  <c r="G43" i="9" s="1"/>
  <c r="F36" i="13" s="1"/>
  <c r="W22" i="9"/>
  <c r="D43" i="9" s="1"/>
  <c r="C36" i="13" s="1"/>
  <c r="W30" i="9"/>
  <c r="L43" i="9" s="1"/>
  <c r="K36" i="13" s="1"/>
  <c r="W24" i="9"/>
  <c r="F43" i="9" s="1"/>
  <c r="E36" i="13" s="1"/>
  <c r="H42" i="9"/>
  <c r="F42" i="9"/>
  <c r="E53" i="13" s="1"/>
  <c r="E42" i="9"/>
  <c r="J42" i="9"/>
  <c r="D42" i="9"/>
  <c r="W27" i="9"/>
  <c r="I43" i="9" s="1"/>
  <c r="H36" i="13" s="1"/>
  <c r="W29" i="9"/>
  <c r="K43" i="9" s="1"/>
  <c r="J36" i="13" s="1"/>
  <c r="K42" i="9"/>
  <c r="W31" i="9"/>
  <c r="M43" i="9" s="1"/>
  <c r="I42" i="9"/>
  <c r="I45" i="9" s="1"/>
  <c r="W23" i="9"/>
  <c r="E43" i="9" s="1"/>
  <c r="G42" i="9"/>
  <c r="F53" i="13" s="1"/>
  <c r="L42" i="9"/>
  <c r="W26" i="9"/>
  <c r="H43" i="9" s="1"/>
  <c r="C42" i="9"/>
  <c r="W21" i="8"/>
  <c r="C43" i="8" s="1"/>
  <c r="B35" i="13" s="1"/>
  <c r="W25" i="8"/>
  <c r="G43" i="8" s="1"/>
  <c r="F35" i="13" s="1"/>
  <c r="W30" i="8"/>
  <c r="L43" i="8" s="1"/>
  <c r="K35" i="13" s="1"/>
  <c r="W26" i="8"/>
  <c r="H43" i="8" s="1"/>
  <c r="W23" i="8"/>
  <c r="E43" i="8" s="1"/>
  <c r="D35" i="13" s="1"/>
  <c r="F42" i="8"/>
  <c r="E52" i="13" s="1"/>
  <c r="D42" i="8"/>
  <c r="C52" i="13" s="1"/>
  <c r="W31" i="8"/>
  <c r="M43" i="8" s="1"/>
  <c r="L35" i="13" s="1"/>
  <c r="W27" i="8"/>
  <c r="I43" i="8" s="1"/>
  <c r="G42" i="8"/>
  <c r="F52" i="13" s="1"/>
  <c r="M42" i="8"/>
  <c r="E42" i="8"/>
  <c r="W28" i="8"/>
  <c r="J43" i="8" s="1"/>
  <c r="W24" i="8"/>
  <c r="F43" i="8" s="1"/>
  <c r="E35" i="13" s="1"/>
  <c r="L42" i="8"/>
  <c r="L45" i="8" s="1"/>
  <c r="W22" i="8"/>
  <c r="D43" i="8" s="1"/>
  <c r="C35" i="13" s="1"/>
  <c r="K42" i="8"/>
  <c r="C42" i="8"/>
  <c r="W29" i="8"/>
  <c r="K43" i="8" s="1"/>
  <c r="J35" i="13" s="1"/>
  <c r="I42" i="8"/>
  <c r="W29" i="7"/>
  <c r="K43" i="7" s="1"/>
  <c r="J34" i="13" s="1"/>
  <c r="L42" i="7"/>
  <c r="J42" i="7"/>
  <c r="F42" i="7"/>
  <c r="E51" i="13" s="1"/>
  <c r="D42" i="7"/>
  <c r="C51" i="13" s="1"/>
  <c r="I42" i="7"/>
  <c r="H42" i="7"/>
  <c r="W26" i="7"/>
  <c r="H43" i="7" s="1"/>
  <c r="H45" i="7" s="1"/>
  <c r="W22" i="7"/>
  <c r="D43" i="7" s="1"/>
  <c r="C34" i="13" s="1"/>
  <c r="W27" i="7"/>
  <c r="I43" i="7" s="1"/>
  <c r="K42" i="7"/>
  <c r="G42" i="7"/>
  <c r="F51" i="13" s="1"/>
  <c r="C42" i="7"/>
  <c r="C45" i="7" s="1"/>
  <c r="M42" i="7"/>
  <c r="W31" i="7"/>
  <c r="M43" i="7" s="1"/>
  <c r="L34" i="13" s="1"/>
  <c r="W24" i="7"/>
  <c r="F43" i="7" s="1"/>
  <c r="E42" i="7"/>
  <c r="W30" i="7"/>
  <c r="L43" i="7" s="1"/>
  <c r="W25" i="7"/>
  <c r="G43" i="7" s="1"/>
  <c r="F34" i="13" s="1"/>
  <c r="W28" i="7"/>
  <c r="J43" i="7" s="1"/>
  <c r="I34" i="13" s="1"/>
  <c r="W23" i="7"/>
  <c r="E43" i="7" s="1"/>
  <c r="D34" i="13" s="1"/>
  <c r="W21" i="6"/>
  <c r="C43" i="6" s="1"/>
  <c r="B33" i="13" s="1"/>
  <c r="W25" i="6"/>
  <c r="G43" i="6" s="1"/>
  <c r="W30" i="6"/>
  <c r="L43" i="6" s="1"/>
  <c r="K33" i="13" s="1"/>
  <c r="W27" i="6"/>
  <c r="I43" i="6" s="1"/>
  <c r="H33" i="13" s="1"/>
  <c r="W29" i="6"/>
  <c r="K43" i="6" s="1"/>
  <c r="J33" i="13" s="1"/>
  <c r="W24" i="6"/>
  <c r="F43" i="6" s="1"/>
  <c r="E33" i="13" s="1"/>
  <c r="F42" i="6"/>
  <c r="E50" i="13" s="1"/>
  <c r="E42" i="6"/>
  <c r="D50" i="13" s="1"/>
  <c r="M42" i="6"/>
  <c r="L50" i="13" s="1"/>
  <c r="K42" i="6"/>
  <c r="J50" i="13" s="1"/>
  <c r="L42" i="6"/>
  <c r="W26" i="6"/>
  <c r="H43" i="6" s="1"/>
  <c r="W23" i="6"/>
  <c r="E43" i="6" s="1"/>
  <c r="D33" i="13" s="1"/>
  <c r="J42" i="6"/>
  <c r="I50" i="13" s="1"/>
  <c r="W22" i="6"/>
  <c r="D43" i="6" s="1"/>
  <c r="C33" i="13" s="1"/>
  <c r="G42" i="6"/>
  <c r="C42" i="6"/>
  <c r="B50" i="13" s="1"/>
  <c r="D42" i="6"/>
  <c r="C50" i="13" s="1"/>
  <c r="W31" i="6"/>
  <c r="M43" i="6" s="1"/>
  <c r="I42" i="6"/>
  <c r="W28" i="6"/>
  <c r="J43" i="6" s="1"/>
  <c r="I33" i="13" s="1"/>
  <c r="W24" i="5"/>
  <c r="F43" i="5" s="1"/>
  <c r="W31" i="5"/>
  <c r="M43" i="5" s="1"/>
  <c r="L32" i="13" s="1"/>
  <c r="W23" i="5"/>
  <c r="E43" i="5" s="1"/>
  <c r="D32" i="13" s="1"/>
  <c r="W27" i="5"/>
  <c r="I43" i="5" s="1"/>
  <c r="H32" i="13" s="1"/>
  <c r="M42" i="5"/>
  <c r="L49" i="13" s="1"/>
  <c r="E42" i="5"/>
  <c r="D49" i="13" s="1"/>
  <c r="J42" i="5"/>
  <c r="I49" i="13" s="1"/>
  <c r="L42" i="5"/>
  <c r="K49" i="13" s="1"/>
  <c r="I42" i="5"/>
  <c r="H49" i="13" s="1"/>
  <c r="W25" i="5"/>
  <c r="G43" i="5" s="1"/>
  <c r="F32" i="13" s="1"/>
  <c r="W26" i="5"/>
  <c r="H43" i="5" s="1"/>
  <c r="G32" i="13" s="1"/>
  <c r="G42" i="5"/>
  <c r="F49" i="13" s="1"/>
  <c r="F42" i="5"/>
  <c r="W28" i="5"/>
  <c r="J43" i="5" s="1"/>
  <c r="I32" i="13" s="1"/>
  <c r="W29" i="5"/>
  <c r="K43" i="5" s="1"/>
  <c r="J32" i="13" s="1"/>
  <c r="H42" i="5"/>
  <c r="G49" i="13" s="1"/>
  <c r="W30" i="5"/>
  <c r="L43" i="5" s="1"/>
  <c r="K32" i="13" s="1"/>
  <c r="W22" i="5"/>
  <c r="D43" i="5" s="1"/>
  <c r="K42" i="5"/>
  <c r="J49" i="13" s="1"/>
  <c r="C42" i="5"/>
  <c r="W21" i="4"/>
  <c r="C43" i="4" s="1"/>
  <c r="B31" i="13" s="1"/>
  <c r="E42" i="4"/>
  <c r="M42" i="4"/>
  <c r="K42" i="4"/>
  <c r="C42" i="4"/>
  <c r="G42" i="4"/>
  <c r="F48" i="13" s="1"/>
  <c r="W23" i="4"/>
  <c r="E43" i="4" s="1"/>
  <c r="E45" i="4" s="1"/>
  <c r="W24" i="4"/>
  <c r="F43" i="4" s="1"/>
  <c r="E31" i="13" s="1"/>
  <c r="J42" i="4"/>
  <c r="J45" i="4" s="1"/>
  <c r="F42" i="4"/>
  <c r="E48" i="13" s="1"/>
  <c r="H42" i="4"/>
  <c r="W29" i="4"/>
  <c r="K43" i="4" s="1"/>
  <c r="L42" i="4"/>
  <c r="W31" i="4"/>
  <c r="M43" i="4" s="1"/>
  <c r="I42" i="4"/>
  <c r="I45" i="4" s="1"/>
  <c r="W25" i="4"/>
  <c r="G43" i="4" s="1"/>
  <c r="F31" i="13" s="1"/>
  <c r="D42" i="4"/>
  <c r="C48" i="13" s="1"/>
  <c r="W30" i="4"/>
  <c r="L43" i="4" s="1"/>
  <c r="K31" i="13" s="1"/>
  <c r="W22" i="4"/>
  <c r="D43" i="4" s="1"/>
  <c r="C31" i="13" s="1"/>
  <c r="W31" i="2"/>
  <c r="M43" i="2" s="1"/>
  <c r="W23" i="2"/>
  <c r="E43" i="2" s="1"/>
  <c r="W24" i="2"/>
  <c r="F43" i="2" s="1"/>
  <c r="W21" i="2"/>
  <c r="C43" i="2" s="1"/>
  <c r="C45" i="2" s="1"/>
  <c r="G42" i="2"/>
  <c r="F46" i="13" s="1"/>
  <c r="K42" i="2"/>
  <c r="C42" i="2"/>
  <c r="W26" i="2"/>
  <c r="H43" i="2" s="1"/>
  <c r="J42" i="2"/>
  <c r="H42" i="2"/>
  <c r="W27" i="2"/>
  <c r="I43" i="2" s="1"/>
  <c r="F42" i="2"/>
  <c r="E46" i="13" s="1"/>
  <c r="D42" i="2"/>
  <c r="C46" i="13" s="1"/>
  <c r="M42" i="2"/>
  <c r="E42" i="2"/>
  <c r="L42" i="2"/>
  <c r="W28" i="2"/>
  <c r="J43" i="2" s="1"/>
  <c r="I42" i="2"/>
  <c r="G42" i="3"/>
  <c r="F47" i="13" s="1"/>
  <c r="F42" i="3"/>
  <c r="C42" i="3"/>
  <c r="B47" i="13" s="1"/>
  <c r="L42" i="3"/>
  <c r="K47" i="13" s="1"/>
  <c r="M42" i="3"/>
  <c r="L47" i="13" s="1"/>
  <c r="I42" i="3"/>
  <c r="H47" i="13" s="1"/>
  <c r="E42" i="3"/>
  <c r="D47" i="13" s="1"/>
  <c r="K42" i="3"/>
  <c r="J47" i="13" s="1"/>
  <c r="J42" i="3"/>
  <c r="H42" i="3"/>
  <c r="G47" i="13" s="1"/>
  <c r="D42" i="3"/>
  <c r="D45" i="3" s="1"/>
  <c r="H45" i="4" l="1"/>
  <c r="H45" i="3"/>
  <c r="D45" i="9"/>
  <c r="C53" i="13"/>
  <c r="M45" i="3"/>
  <c r="K45" i="3"/>
  <c r="E45" i="3"/>
  <c r="I45" i="3"/>
  <c r="I47" i="13"/>
  <c r="J45" i="3"/>
  <c r="D45" i="2"/>
  <c r="C45" i="3"/>
  <c r="L45" i="3"/>
  <c r="G45" i="2"/>
  <c r="I45" i="6"/>
  <c r="H50" i="13"/>
  <c r="G45" i="3"/>
  <c r="L45" i="6"/>
  <c r="K50" i="13"/>
  <c r="L45" i="4"/>
  <c r="M45" i="5"/>
  <c r="C45" i="5"/>
  <c r="B49" i="13"/>
  <c r="E47" i="13"/>
  <c r="O53" i="13" s="1"/>
  <c r="F45" i="3"/>
  <c r="J45" i="11"/>
  <c r="E45" i="11"/>
  <c r="J45" i="12"/>
  <c r="I39" i="13"/>
  <c r="L45" i="12"/>
  <c r="K39" i="13"/>
  <c r="D45" i="12"/>
  <c r="C39" i="13"/>
  <c r="K45" i="12"/>
  <c r="M45" i="11"/>
  <c r="L38" i="13"/>
  <c r="D45" i="11"/>
  <c r="C38" i="13"/>
  <c r="H45" i="11"/>
  <c r="G38" i="13"/>
  <c r="C45" i="10"/>
  <c r="I45" i="10"/>
  <c r="H37" i="13"/>
  <c r="L45" i="10"/>
  <c r="K37" i="13"/>
  <c r="D45" i="10"/>
  <c r="E45" i="9"/>
  <c r="D36" i="13"/>
  <c r="H45" i="9"/>
  <c r="G36" i="13"/>
  <c r="L45" i="9"/>
  <c r="M45" i="9"/>
  <c r="L36" i="13"/>
  <c r="G45" i="9"/>
  <c r="C45" i="9"/>
  <c r="H45" i="8"/>
  <c r="G35" i="13"/>
  <c r="J45" i="8"/>
  <c r="I35" i="13"/>
  <c r="F45" i="7"/>
  <c r="E34" i="13"/>
  <c r="K45" i="7"/>
  <c r="L45" i="7"/>
  <c r="K34" i="13"/>
  <c r="I45" i="7"/>
  <c r="H34" i="13"/>
  <c r="G45" i="6"/>
  <c r="H45" i="6"/>
  <c r="G33" i="13"/>
  <c r="M45" i="6"/>
  <c r="L33" i="13"/>
  <c r="C45" i="6"/>
  <c r="F45" i="5"/>
  <c r="E45" i="5"/>
  <c r="D45" i="5"/>
  <c r="C32" i="13"/>
  <c r="G45" i="5"/>
  <c r="K45" i="4"/>
  <c r="J31" i="13"/>
  <c r="M45" i="4"/>
  <c r="L31" i="13"/>
  <c r="D29" i="13"/>
  <c r="E45" i="2"/>
  <c r="J45" i="2"/>
  <c r="I29" i="13"/>
  <c r="L29" i="13"/>
  <c r="M45" i="2"/>
  <c r="H45" i="2"/>
  <c r="G29" i="13"/>
  <c r="H29" i="13"/>
  <c r="I45" i="2"/>
  <c r="F45" i="2"/>
  <c r="E29" i="13"/>
  <c r="F45" i="12"/>
  <c r="G45" i="12"/>
  <c r="H45" i="12"/>
  <c r="E45" i="12"/>
  <c r="I45" i="12"/>
  <c r="C45" i="12"/>
  <c r="G45" i="11"/>
  <c r="I45" i="11"/>
  <c r="L45" i="11"/>
  <c r="F45" i="11"/>
  <c r="E45" i="10"/>
  <c r="H45" i="10"/>
  <c r="M45" i="10"/>
  <c r="F45" i="10"/>
  <c r="G45" i="10"/>
  <c r="F45" i="9"/>
  <c r="K45" i="9"/>
  <c r="C45" i="8"/>
  <c r="G45" i="8"/>
  <c r="M45" i="8"/>
  <c r="D45" i="8"/>
  <c r="F45" i="8"/>
  <c r="K45" i="8"/>
  <c r="I45" i="8"/>
  <c r="E45" i="8"/>
  <c r="D45" i="7"/>
  <c r="M45" i="7"/>
  <c r="J45" i="7"/>
  <c r="E45" i="7"/>
  <c r="G45" i="7"/>
  <c r="F45" i="6"/>
  <c r="E45" i="6"/>
  <c r="D45" i="6"/>
  <c r="J45" i="6"/>
  <c r="K45" i="6"/>
  <c r="K45" i="5"/>
  <c r="I45" i="5"/>
  <c r="L45" i="5"/>
  <c r="J45" i="5"/>
  <c r="H45" i="5"/>
  <c r="C45" i="4"/>
  <c r="D45" i="4"/>
  <c r="F45" i="4"/>
  <c r="G45" i="4"/>
  <c r="O49" i="13" l="1"/>
  <c r="R45" i="13"/>
  <c r="X52" i="13"/>
  <c r="Q56" i="13"/>
  <c r="P46" i="13"/>
  <c r="W48" i="13"/>
  <c r="R51" i="13"/>
  <c r="S52" i="13"/>
  <c r="R50" i="13"/>
  <c r="U50" i="13"/>
  <c r="V51" i="13"/>
  <c r="Y46" i="13"/>
  <c r="T56" i="13"/>
  <c r="R54" i="13"/>
  <c r="U51" i="13"/>
  <c r="U53" i="13"/>
  <c r="Y55" i="13"/>
  <c r="X53" i="13"/>
  <c r="S54" i="13"/>
  <c r="Y49" i="13"/>
  <c r="Y50" i="13"/>
  <c r="W45" i="13"/>
  <c r="X48" i="13"/>
  <c r="V48" i="13"/>
  <c r="Q46" i="13"/>
  <c r="R53" i="13"/>
  <c r="S48" i="13"/>
  <c r="O45" i="13"/>
  <c r="P53" i="13"/>
  <c r="Y52" i="13"/>
  <c r="O48" i="13"/>
  <c r="Q52" i="13"/>
  <c r="Q47" i="13"/>
  <c r="Q53" i="13"/>
  <c r="U56" i="13"/>
  <c r="P55" i="13"/>
  <c r="V50" i="13"/>
  <c r="P45" i="13"/>
  <c r="Q49" i="13"/>
  <c r="U49" i="13"/>
  <c r="W56" i="13"/>
  <c r="W49" i="13"/>
  <c r="R48" i="13"/>
  <c r="Y45" i="13"/>
  <c r="T50" i="13"/>
  <c r="V45" i="13"/>
  <c r="R52" i="13"/>
  <c r="P52" i="13"/>
  <c r="O54" i="13"/>
  <c r="T45" i="13"/>
  <c r="V56" i="13"/>
  <c r="Q50" i="13"/>
  <c r="X47" i="13"/>
  <c r="Q45" i="13"/>
  <c r="X56" i="13"/>
  <c r="T48" i="13"/>
  <c r="V52" i="13"/>
  <c r="Y47" i="13"/>
  <c r="S55" i="13"/>
  <c r="R29" i="13"/>
  <c r="S29" i="13"/>
  <c r="Y30" i="13"/>
  <c r="Y13" i="13" s="1"/>
  <c r="P34" i="13"/>
  <c r="P36" i="13"/>
  <c r="P38" i="13"/>
  <c r="Y29" i="13"/>
  <c r="U31" i="13"/>
  <c r="Y33" i="13"/>
  <c r="Y35" i="13"/>
  <c r="Y37" i="13"/>
  <c r="V33" i="13"/>
  <c r="X36" i="13"/>
  <c r="S39" i="13"/>
  <c r="O28" i="13"/>
  <c r="Q33" i="13"/>
  <c r="S36" i="13"/>
  <c r="Q39" i="13"/>
  <c r="X28" i="13"/>
  <c r="T33" i="13"/>
  <c r="X35" i="13"/>
  <c r="X18" i="13" s="1"/>
  <c r="U28" i="13"/>
  <c r="X37" i="13"/>
  <c r="P29" i="13"/>
  <c r="Q28" i="13"/>
  <c r="S35" i="13"/>
  <c r="S28" i="13"/>
  <c r="W29" i="13"/>
  <c r="S31" i="13"/>
  <c r="S14" i="13" s="1"/>
  <c r="U34" i="13"/>
  <c r="U17" i="13" s="1"/>
  <c r="T36" i="13"/>
  <c r="T38" i="13"/>
  <c r="S30" i="13"/>
  <c r="Y31" i="13"/>
  <c r="W34" i="13"/>
  <c r="W36" i="13"/>
  <c r="V38" i="13"/>
  <c r="S34" i="13"/>
  <c r="U37" i="13"/>
  <c r="W39" i="13"/>
  <c r="O30" i="13"/>
  <c r="O34" i="13"/>
  <c r="Q37" i="13"/>
  <c r="U39" i="13"/>
  <c r="U22" i="13" s="1"/>
  <c r="T29" i="13"/>
  <c r="Q34" i="13"/>
  <c r="S37" i="13"/>
  <c r="S20" i="13" s="1"/>
  <c r="T31" i="13"/>
  <c r="P39" i="13"/>
  <c r="O35" i="13"/>
  <c r="Y28" i="13"/>
  <c r="O37" i="13"/>
  <c r="Q30" i="13"/>
  <c r="W31" i="13"/>
  <c r="Y34" i="13"/>
  <c r="Y36" i="13"/>
  <c r="Q29" i="13"/>
  <c r="W30" i="13"/>
  <c r="P33" i="13"/>
  <c r="P35" i="13"/>
  <c r="P37" i="13"/>
  <c r="V29" i="13"/>
  <c r="Q35" i="13"/>
  <c r="S38" i="13"/>
  <c r="S21" i="13" s="1"/>
  <c r="R28" i="13"/>
  <c r="X30" i="13"/>
  <c r="X13" i="13" s="1"/>
  <c r="X34" i="13"/>
  <c r="O38" i="13"/>
  <c r="P28" i="13"/>
  <c r="O31" i="13"/>
  <c r="O14" i="13" s="1"/>
  <c r="V30" i="13"/>
  <c r="Y38" i="13"/>
  <c r="V34" i="13"/>
  <c r="V17" i="13" s="1"/>
  <c r="X39" i="13"/>
  <c r="X22" i="13" s="1"/>
  <c r="U36" i="13"/>
  <c r="X29" i="13"/>
  <c r="U38" i="13"/>
  <c r="U30" i="13"/>
  <c r="W33" i="13"/>
  <c r="W35" i="13"/>
  <c r="V37" i="13"/>
  <c r="U29" i="13"/>
  <c r="P31" i="13"/>
  <c r="U33" i="13"/>
  <c r="T35" i="13"/>
  <c r="T37" i="13"/>
  <c r="T30" i="13"/>
  <c r="O36" i="13"/>
  <c r="O19" i="13" s="1"/>
  <c r="O39" i="13"/>
  <c r="V28" i="13"/>
  <c r="V31" i="13"/>
  <c r="V35" i="13"/>
  <c r="W38" i="13"/>
  <c r="T28" i="13"/>
  <c r="X31" i="13"/>
  <c r="X14" i="13" s="1"/>
  <c r="X33" i="13"/>
  <c r="V39" i="13"/>
  <c r="V22" i="13" s="1"/>
  <c r="Q36" i="13"/>
  <c r="W28" i="13"/>
  <c r="W11" i="13" s="1"/>
  <c r="Q38" i="13"/>
  <c r="O33" i="13"/>
  <c r="T39" i="13"/>
  <c r="T22" i="13" s="1"/>
  <c r="R30" i="13"/>
  <c r="R34" i="13"/>
  <c r="R17" i="13" s="1"/>
  <c r="S32" i="13"/>
  <c r="W32" i="13"/>
  <c r="U32" i="13"/>
  <c r="R47" i="13"/>
  <c r="U55" i="13"/>
  <c r="O51" i="13"/>
  <c r="U47" i="13"/>
  <c r="W51" i="13"/>
  <c r="P48" i="13"/>
  <c r="Y54" i="13"/>
  <c r="X50" i="13"/>
  <c r="V32" i="13"/>
  <c r="V47" i="13"/>
  <c r="O56" i="13"/>
  <c r="X51" i="13"/>
  <c r="P49" i="13"/>
  <c r="T52" i="13"/>
  <c r="Y48" i="13"/>
  <c r="V55" i="13"/>
  <c r="R36" i="13"/>
  <c r="T46" i="13"/>
  <c r="X54" i="13"/>
  <c r="T49" i="13"/>
  <c r="X45" i="13"/>
  <c r="W47" i="13"/>
  <c r="U45" i="13"/>
  <c r="P54" i="13"/>
  <c r="R35" i="13"/>
  <c r="R18" i="13" s="1"/>
  <c r="S49" i="13"/>
  <c r="Q51" i="13"/>
  <c r="V46" i="13"/>
  <c r="U54" i="13"/>
  <c r="V54" i="13"/>
  <c r="Y51" i="13"/>
  <c r="T54" i="13"/>
  <c r="R37" i="13"/>
  <c r="P50" i="13"/>
  <c r="R39" i="13"/>
  <c r="O32" i="13"/>
  <c r="R31" i="13"/>
  <c r="R14" i="13" s="1"/>
  <c r="R33" i="13"/>
  <c r="X32" i="13"/>
  <c r="T32" i="13"/>
  <c r="T15" i="13" s="1"/>
  <c r="P32" i="13"/>
  <c r="P15" i="13" s="1"/>
  <c r="O47" i="13"/>
  <c r="O55" i="13"/>
  <c r="T55" i="13"/>
  <c r="W52" i="13"/>
  <c r="R55" i="13"/>
  <c r="S51" i="13"/>
  <c r="Y32" i="13"/>
  <c r="S47" i="13"/>
  <c r="O52" i="13"/>
  <c r="T47" i="13"/>
  <c r="W55" i="13"/>
  <c r="R56" i="13"/>
  <c r="T53" i="13"/>
  <c r="P56" i="13"/>
  <c r="S56" i="13"/>
  <c r="Q32" i="13"/>
  <c r="Q15" i="13" s="1"/>
  <c r="V49" i="13"/>
  <c r="R46" i="13"/>
  <c r="Q54" i="13"/>
  <c r="Y53" i="13"/>
  <c r="P51" i="13"/>
  <c r="W53" i="13"/>
  <c r="R38" i="13"/>
  <c r="O50" i="13"/>
  <c r="S46" i="13"/>
  <c r="Q55" i="13"/>
  <c r="X49" i="13"/>
  <c r="W46" i="13"/>
  <c r="U48" i="13"/>
  <c r="U46" i="13"/>
  <c r="S45" i="13"/>
  <c r="W50" i="13"/>
  <c r="S53" i="13"/>
  <c r="X46" i="13"/>
  <c r="O15" i="13" l="1"/>
  <c r="R22" i="13"/>
  <c r="W13" i="13"/>
  <c r="O18" i="13"/>
  <c r="S18" i="13"/>
  <c r="Q22" i="13"/>
  <c r="P21" i="13"/>
  <c r="S12" i="13"/>
  <c r="T11" i="13"/>
  <c r="T20" i="13"/>
  <c r="U13" i="13"/>
  <c r="V12" i="13"/>
  <c r="W14" i="13"/>
  <c r="S22" i="13"/>
  <c r="O16" i="13"/>
  <c r="W21" i="13"/>
  <c r="P11" i="13"/>
  <c r="R11" i="13"/>
  <c r="P20" i="13"/>
  <c r="V21" i="13"/>
  <c r="S13" i="13"/>
  <c r="Q11" i="13"/>
  <c r="X19" i="13"/>
  <c r="X15" i="13"/>
  <c r="W15" i="13"/>
  <c r="Q19" i="13"/>
  <c r="V11" i="13"/>
  <c r="Y18" i="13"/>
  <c r="R20" i="13"/>
  <c r="R19" i="13"/>
  <c r="X16" i="13"/>
  <c r="U16" i="13"/>
  <c r="P12" i="13"/>
  <c r="V18" i="13"/>
  <c r="W18" i="13"/>
  <c r="X12" i="13"/>
  <c r="Y21" i="13"/>
  <c r="O21" i="13"/>
  <c r="P18" i="13"/>
  <c r="Y19" i="13"/>
  <c r="O20" i="13"/>
  <c r="T14" i="13"/>
  <c r="W22" i="13"/>
  <c r="W19" i="13"/>
  <c r="T21" i="13"/>
  <c r="W12" i="13"/>
  <c r="T16" i="13"/>
  <c r="Q16" i="13"/>
  <c r="V16" i="13"/>
  <c r="U14" i="13"/>
  <c r="P17" i="13"/>
  <c r="U12" i="13"/>
  <c r="Q17" i="13"/>
  <c r="O17" i="13"/>
  <c r="S17" i="13"/>
  <c r="Y14" i="13"/>
  <c r="U11" i="13"/>
  <c r="R16" i="13"/>
  <c r="S15" i="13"/>
  <c r="O22" i="13"/>
  <c r="T18" i="13"/>
  <c r="V20" i="13"/>
  <c r="U21" i="13"/>
  <c r="Q12" i="13"/>
  <c r="Q13" i="13"/>
  <c r="P22" i="13"/>
  <c r="T12" i="13"/>
  <c r="O13" i="13"/>
  <c r="S19" i="13"/>
  <c r="Y16" i="13"/>
  <c r="P19" i="13"/>
  <c r="R12" i="13"/>
  <c r="V15" i="13"/>
  <c r="Q21" i="13"/>
  <c r="R21" i="13"/>
  <c r="Y15" i="13"/>
  <c r="U15" i="13"/>
  <c r="R13" i="13"/>
  <c r="V14" i="13"/>
  <c r="T13" i="13"/>
  <c r="P14" i="13"/>
  <c r="W16" i="13"/>
  <c r="U19" i="13"/>
  <c r="V13" i="13"/>
  <c r="X17" i="13"/>
  <c r="Q18" i="13"/>
  <c r="P16" i="13"/>
  <c r="Y17" i="13"/>
  <c r="Y11" i="13"/>
  <c r="Q20" i="13"/>
  <c r="U20" i="13"/>
  <c r="W17" i="13"/>
  <c r="T19" i="13"/>
  <c r="S11" i="13"/>
  <c r="X20" i="13"/>
  <c r="X11" i="13"/>
  <c r="O11" i="13"/>
  <c r="Y20" i="13"/>
  <c r="Y12" i="13"/>
  <c r="B19" i="13" l="1"/>
  <c r="J17" i="13"/>
  <c r="B14" i="13"/>
  <c r="L13" i="13"/>
  <c r="K11" i="13"/>
  <c r="J13" i="13"/>
  <c r="K17" i="13"/>
  <c r="J11" i="13"/>
  <c r="E17" i="13"/>
  <c r="E12" i="13"/>
  <c r="C22" i="13"/>
  <c r="E11" i="13"/>
  <c r="I22" i="13"/>
  <c r="L14" i="13"/>
  <c r="K13" i="13"/>
  <c r="D19" i="13"/>
  <c r="K15" i="13"/>
  <c r="G14" i="13"/>
  <c r="F21" i="13"/>
  <c r="K16" i="13"/>
  <c r="H20" i="13"/>
  <c r="I13" i="13"/>
  <c r="E13" i="13"/>
  <c r="I15" i="13"/>
  <c r="E14" i="13"/>
  <c r="D13" i="13"/>
  <c r="C11" i="13"/>
  <c r="B16" i="13"/>
  <c r="F17" i="13"/>
  <c r="C17" i="13"/>
  <c r="B21" i="13"/>
  <c r="L20" i="13"/>
  <c r="D20" i="13"/>
  <c r="H19" i="13"/>
  <c r="H15" i="13"/>
  <c r="E19" i="13"/>
  <c r="C15" i="13"/>
  <c r="B13" i="13"/>
  <c r="I17" i="13"/>
  <c r="F15" i="13"/>
  <c r="L18" i="13"/>
  <c r="F18" i="13"/>
  <c r="K22" i="13"/>
  <c r="I11" i="13"/>
  <c r="J15" i="13"/>
  <c r="H14" i="13"/>
  <c r="C12" i="13"/>
  <c r="J22" i="13"/>
  <c r="L19" i="13"/>
  <c r="L21" i="13"/>
  <c r="L11" i="13"/>
  <c r="C14" i="13"/>
  <c r="G15" i="13"/>
  <c r="E20" i="13"/>
  <c r="F19" i="13"/>
  <c r="F13" i="13"/>
  <c r="I20" i="13"/>
  <c r="F12" i="13"/>
  <c r="D22" i="13"/>
  <c r="B18" i="13"/>
  <c r="H12" i="13"/>
  <c r="D16" i="13"/>
  <c r="G21" i="13"/>
  <c r="J18" i="13"/>
  <c r="L12" i="13"/>
  <c r="K20" i="13"/>
  <c r="L17" i="13"/>
  <c r="G13" i="13"/>
  <c r="L15" i="13"/>
  <c r="C19" i="13"/>
  <c r="K18" i="13"/>
  <c r="I21" i="13"/>
  <c r="G18" i="13"/>
  <c r="C21" i="13"/>
  <c r="H11" i="13"/>
  <c r="J14" i="13"/>
  <c r="G20" i="13"/>
  <c r="G22" i="13"/>
  <c r="G16" i="13"/>
  <c r="J19" i="13"/>
  <c r="B20" i="13"/>
  <c r="H16" i="13"/>
  <c r="F11" i="13"/>
  <c r="C16" i="13"/>
  <c r="I14" i="13"/>
  <c r="E21" i="13"/>
  <c r="L16" i="13"/>
  <c r="D11" i="13"/>
  <c r="D12" i="13"/>
  <c r="B22" i="13"/>
  <c r="B17" i="13"/>
  <c r="B11" i="13"/>
  <c r="G19" i="13"/>
  <c r="F20" i="13"/>
  <c r="D18" i="13"/>
  <c r="J16" i="13"/>
  <c r="K14" i="13"/>
  <c r="B15" i="13"/>
  <c r="D21" i="13"/>
  <c r="E18" i="13"/>
  <c r="D15" i="13"/>
  <c r="K19" i="13"/>
  <c r="F14" i="13"/>
  <c r="G12" i="13"/>
  <c r="C20" i="13"/>
  <c r="H21" i="13"/>
  <c r="J21" i="13"/>
  <c r="E16" i="13"/>
  <c r="F22" i="13"/>
  <c r="H17" i="13"/>
  <c r="D17" i="13"/>
  <c r="I12" i="13"/>
  <c r="H13" i="13"/>
  <c r="G11" i="13"/>
  <c r="E22" i="13"/>
  <c r="I16" i="13"/>
  <c r="J12" i="13"/>
  <c r="H22" i="13"/>
  <c r="C18" i="13"/>
  <c r="K12" i="13"/>
  <c r="I18" i="13"/>
  <c r="C5" i="13" l="1"/>
  <c r="C7" i="13"/>
  <c r="C6" i="13"/>
</calcChain>
</file>

<file path=xl/sharedStrings.xml><?xml version="1.0" encoding="utf-8"?>
<sst xmlns="http://schemas.openxmlformats.org/spreadsheetml/2006/main" count="1020" uniqueCount="64">
  <si>
    <t>Element Types</t>
  </si>
  <si>
    <t>Fire</t>
  </si>
  <si>
    <t>Ice</t>
  </si>
  <si>
    <t>Water</t>
  </si>
  <si>
    <t>Thunder</t>
  </si>
  <si>
    <t>Wind</t>
  </si>
  <si>
    <t>Earth</t>
  </si>
  <si>
    <t>Time</t>
  </si>
  <si>
    <t>Cyber</t>
  </si>
  <si>
    <t>Bio</t>
  </si>
  <si>
    <t>Darkness</t>
  </si>
  <si>
    <t>Holy</t>
  </si>
  <si>
    <t>Attacking Element</t>
  </si>
  <si>
    <t>Defending Element</t>
  </si>
  <si>
    <t>Resist</t>
  </si>
  <si>
    <t>Neutral</t>
  </si>
  <si>
    <t>Super</t>
  </si>
  <si>
    <t>Offensive Stats</t>
  </si>
  <si>
    <t>Defensive Stats</t>
  </si>
  <si>
    <t>resist</t>
  </si>
  <si>
    <t>neutral</t>
  </si>
  <si>
    <t>super</t>
  </si>
  <si>
    <t>Null</t>
  </si>
  <si>
    <t>null</t>
  </si>
  <si>
    <t>D Score</t>
  </si>
  <si>
    <t>O Score</t>
  </si>
  <si>
    <t>Overall</t>
  </si>
  <si>
    <t>Fire Mix</t>
  </si>
  <si>
    <t>resist*2</t>
  </si>
  <si>
    <t>super*2</t>
  </si>
  <si>
    <t>Resist*2</t>
  </si>
  <si>
    <t>Super*2</t>
  </si>
  <si>
    <t>Ice Mix</t>
  </si>
  <si>
    <t>Defense Table</t>
  </si>
  <si>
    <t>Offense Table</t>
  </si>
  <si>
    <t>Water Mix</t>
  </si>
  <si>
    <t>Thunder Mix</t>
  </si>
  <si>
    <t>Wind Mix</t>
  </si>
  <si>
    <t>Earth Mix</t>
  </si>
  <si>
    <t>Time Mix</t>
  </si>
  <si>
    <t>Cyber Mix</t>
  </si>
  <si>
    <t>Bio Mix</t>
  </si>
  <si>
    <t>Darkness Mix</t>
  </si>
  <si>
    <t>Holy Mix</t>
  </si>
  <si>
    <t>Summary</t>
  </si>
  <si>
    <t>If any changes are desired, edit the effectiveness table
in the 'Single' sheet</t>
  </si>
  <si>
    <t>Unmixed</t>
  </si>
  <si>
    <t>-</t>
  </si>
  <si>
    <t>Raw Offensive Scores</t>
  </si>
  <si>
    <t>Raw Defensive Scores</t>
  </si>
  <si>
    <t>Normalized Offensive Scores</t>
  </si>
  <si>
    <t>Normalized Defensive Scores</t>
  </si>
  <si>
    <t>Normalized Offense + Normalized Defense</t>
  </si>
  <si>
    <t>Normalized Overall Scores</t>
  </si>
  <si>
    <t>Statistics of Overall Scores</t>
  </si>
  <si>
    <t>mean</t>
  </si>
  <si>
    <t>median</t>
  </si>
  <si>
    <t>standard deviation</t>
  </si>
  <si>
    <t>Historgram of Normalized Scores</t>
  </si>
  <si>
    <t>data</t>
  </si>
  <si>
    <t>levels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</si>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</sst>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Normalized Overall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Histogram!$E$5:$E$16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Histogram!$F$5:$F$16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20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16</c:v>
                </c:pt>
                <c:pt idx="9">
                  <c:v>10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5200"/>
        <c:axId val="54891648"/>
      </c:barChart>
      <c:catAx>
        <c:axId val="544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891648"/>
        <c:crosses val="autoZero"/>
        <c:auto val="1"/>
        <c:lblAlgn val="ctr"/>
        <c:lblOffset val="100"/>
        <c:noMultiLvlLbl val="0"/>
      </c:catAx>
      <c:valAx>
        <c:axId val="5489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19049</xdr:rowOff>
    </xdr:from>
    <xdr:to>
      <xdr:col>17</xdr:col>
      <xdr:colOff>19050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workbookViewId="0">
      <selection activeCell="F23" sqref="F23"/>
    </sheetView>
  </sheetViews>
  <sheetFormatPr defaultRowHeight="15" x14ac:dyDescent="0.25"/>
  <sheetData>
    <row r="1" spans="1:25" ht="21" x14ac:dyDescent="0.35">
      <c r="A1" s="20" t="s">
        <v>44</v>
      </c>
      <c r="B1" s="20"/>
      <c r="C1" s="20"/>
    </row>
    <row r="2" spans="1:25" ht="30" customHeight="1" x14ac:dyDescent="0.25">
      <c r="A2" s="21" t="s">
        <v>45</v>
      </c>
      <c r="B2" s="21"/>
      <c r="C2" s="21"/>
      <c r="D2" s="21"/>
      <c r="E2" s="21"/>
      <c r="F2" s="21"/>
    </row>
    <row r="4" spans="1:25" x14ac:dyDescent="0.25">
      <c r="A4" s="28" t="s">
        <v>54</v>
      </c>
      <c r="B4" s="29"/>
      <c r="C4" s="30"/>
    </row>
    <row r="5" spans="1:25" x14ac:dyDescent="0.25">
      <c r="A5" s="26" t="s">
        <v>55</v>
      </c>
      <c r="B5" s="26"/>
      <c r="C5" s="27">
        <f>AVERAGE(B11:L22)</f>
        <v>56.174300198871357</v>
      </c>
    </row>
    <row r="6" spans="1:25" x14ac:dyDescent="0.25">
      <c r="A6" s="26" t="s">
        <v>56</v>
      </c>
      <c r="B6" s="26"/>
      <c r="C6" s="27">
        <f>MEDIAN(B11:L22)</f>
        <v>57.389105952654567</v>
      </c>
    </row>
    <row r="7" spans="1:25" x14ac:dyDescent="0.25">
      <c r="A7" s="26" t="s">
        <v>57</v>
      </c>
      <c r="B7" s="26"/>
      <c r="C7" s="27">
        <f>_xlfn.STDEV.P(B11:L22)</f>
        <v>24.279724866300793</v>
      </c>
    </row>
    <row r="9" spans="1:25" x14ac:dyDescent="0.25">
      <c r="A9" s="19" t="s">
        <v>53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N9" s="19" t="s">
        <v>52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x14ac:dyDescent="0.25">
      <c r="A10" s="5"/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 t="s">
        <v>7</v>
      </c>
      <c r="I10" s="16" t="s">
        <v>8</v>
      </c>
      <c r="J10" s="16" t="s">
        <v>9</v>
      </c>
      <c r="K10" s="16" t="s">
        <v>10</v>
      </c>
      <c r="L10" s="16" t="s">
        <v>11</v>
      </c>
      <c r="N10" s="5"/>
      <c r="O10" s="16" t="s">
        <v>1</v>
      </c>
      <c r="P10" s="16" t="s">
        <v>2</v>
      </c>
      <c r="Q10" s="16" t="s">
        <v>3</v>
      </c>
      <c r="R10" s="16" t="s">
        <v>4</v>
      </c>
      <c r="S10" s="16" t="s">
        <v>5</v>
      </c>
      <c r="T10" s="16" t="s">
        <v>6</v>
      </c>
      <c r="U10" s="16" t="s">
        <v>7</v>
      </c>
      <c r="V10" s="16" t="s">
        <v>8</v>
      </c>
      <c r="W10" s="16" t="s">
        <v>9</v>
      </c>
      <c r="X10" s="16" t="s">
        <v>10</v>
      </c>
      <c r="Y10" s="16" t="s">
        <v>11</v>
      </c>
    </row>
    <row r="11" spans="1:25" x14ac:dyDescent="0.25">
      <c r="A11" s="17" t="s">
        <v>46</v>
      </c>
      <c r="B11" s="14">
        <f>100*(O11-MIN($O$11:$Y$22))/(MAX($O$11:$Y$22)-MIN($O$11:$Y$22))</f>
        <v>38.234888531372107</v>
      </c>
      <c r="C11" s="14">
        <f t="shared" ref="C11:L11" si="0">100*(P11-MIN($O$11:$Y$22))/(MAX($O$11:$Y$22)-MIN($O$11:$Y$22))</f>
        <v>37.053550907837277</v>
      </c>
      <c r="D11" s="14">
        <f t="shared" si="0"/>
        <v>28.678464720753855</v>
      </c>
      <c r="E11" s="14">
        <f t="shared" si="0"/>
        <v>19.122040910135603</v>
      </c>
      <c r="F11" s="14">
        <f t="shared" si="0"/>
        <v>9.5656170995173575</v>
      </c>
      <c r="G11" s="14">
        <f t="shared" si="0"/>
        <v>36.115835440128713</v>
      </c>
      <c r="H11" s="14">
        <f t="shared" si="0"/>
        <v>47.791312341990356</v>
      </c>
      <c r="I11" s="14">
        <f t="shared" si="0"/>
        <v>49.561020455067812</v>
      </c>
      <c r="J11" s="14">
        <f t="shared" si="0"/>
        <v>32.691335325212599</v>
      </c>
      <c r="K11" s="14">
        <f t="shared" si="0"/>
        <v>0</v>
      </c>
      <c r="L11" s="14">
        <f t="shared" si="0"/>
        <v>40.597563778441753</v>
      </c>
      <c r="N11" s="17" t="s">
        <v>46</v>
      </c>
      <c r="O11" s="14">
        <f>0.5*(O28+O45)</f>
        <v>45.581737849779088</v>
      </c>
      <c r="P11" s="14">
        <f t="shared" ref="P11:Y11" si="1">0.5*(P28+P45)</f>
        <v>44.880816014836626</v>
      </c>
      <c r="Q11" s="14">
        <f t="shared" si="1"/>
        <v>39.911634756995582</v>
      </c>
      <c r="R11" s="14">
        <f t="shared" si="1"/>
        <v>34.241531664212076</v>
      </c>
      <c r="S11" s="14">
        <f t="shared" si="1"/>
        <v>28.571428571428573</v>
      </c>
      <c r="T11" s="14">
        <f t="shared" si="1"/>
        <v>44.324442262586594</v>
      </c>
      <c r="U11" s="14">
        <f t="shared" si="1"/>
        <v>51.251840942562595</v>
      </c>
      <c r="V11" s="14">
        <f t="shared" si="1"/>
        <v>52.301860033818798</v>
      </c>
      <c r="W11" s="14">
        <f t="shared" si="1"/>
        <v>42.292587137947962</v>
      </c>
      <c r="X11" s="14">
        <f t="shared" si="1"/>
        <v>22.895870834015163</v>
      </c>
      <c r="Y11" s="14">
        <f t="shared" si="1"/>
        <v>46.983581519664</v>
      </c>
    </row>
    <row r="12" spans="1:25" x14ac:dyDescent="0.25">
      <c r="A12" s="18" t="s">
        <v>1</v>
      </c>
      <c r="B12" s="15" t="s">
        <v>47</v>
      </c>
      <c r="C12" s="14">
        <f>100*(P12-MIN($O$11:$Y$22))/(MAX($O$11:$Y$22)-MIN($O$11:$Y$22))</f>
        <v>74.847161572052414</v>
      </c>
      <c r="D12" s="14">
        <f>100*(Q12-MIN($O$11:$Y$22))/(MAX($O$11:$Y$22)-MIN($O$11:$Y$22))</f>
        <v>68.352102964835666</v>
      </c>
      <c r="E12" s="14">
        <f>100*(R12-MIN($O$11:$Y$22))/(MAX($O$11:$Y$22)-MIN($O$11:$Y$22))</f>
        <v>56.313491151459438</v>
      </c>
      <c r="F12" s="14">
        <f>100*(S12-MIN($O$11:$Y$22))/(MAX($O$11:$Y$22)-MIN($O$11:$Y$22))</f>
        <v>41.337623534819592</v>
      </c>
      <c r="G12" s="14">
        <f>100*(T12-MIN($O$11:$Y$22))/(MAX($O$11:$Y$22)-MIN($O$11:$Y$22))</f>
        <v>100</v>
      </c>
      <c r="H12" s="14">
        <f>100*(U12-MIN($O$11:$Y$22))/(MAX($O$11:$Y$22)-MIN($O$11:$Y$22))</f>
        <v>74.226614571362902</v>
      </c>
      <c r="I12" s="14">
        <f>100*(V12-MIN($O$11:$Y$22))/(MAX($O$11:$Y$22)-MIN($O$11:$Y$22))</f>
        <v>64.339232360376926</v>
      </c>
      <c r="J12" s="14">
        <f>100*(W12-MIN($O$11:$Y$22))/(MAX($O$11:$Y$22)-MIN($O$11:$Y$22))</f>
        <v>80.845782578717547</v>
      </c>
      <c r="K12" s="14">
        <f>100*(X12-MIN($O$11:$Y$22))/(MAX($O$11:$Y$22)-MIN($O$11:$Y$22))</f>
        <v>32.856814525396452</v>
      </c>
      <c r="L12" s="14">
        <f>100*(Y12-MIN($O$11:$Y$22))/(MAX($O$11:$Y$22)-MIN($O$11:$Y$22))</f>
        <v>58.009652953344045</v>
      </c>
      <c r="N12" s="18" t="s">
        <v>1</v>
      </c>
      <c r="O12" s="15" t="s">
        <v>47</v>
      </c>
      <c r="P12" s="14">
        <f t="shared" ref="P12:Y12" si="2">0.5*(P29+P46)</f>
        <v>67.304860088365245</v>
      </c>
      <c r="Q12" s="14">
        <f t="shared" si="2"/>
        <v>63.451153657339219</v>
      </c>
      <c r="R12" s="14">
        <f t="shared" si="2"/>
        <v>56.30829651448208</v>
      </c>
      <c r="S12" s="14">
        <f t="shared" si="2"/>
        <v>47.422680412371136</v>
      </c>
      <c r="T12" s="14">
        <f t="shared" si="2"/>
        <v>82.228767795778097</v>
      </c>
      <c r="U12" s="14">
        <f t="shared" si="2"/>
        <v>66.93667157584683</v>
      </c>
      <c r="V12" s="14">
        <f t="shared" si="2"/>
        <v>61.07020127638684</v>
      </c>
      <c r="W12" s="14">
        <f t="shared" si="2"/>
        <v>70.864015709376531</v>
      </c>
      <c r="X12" s="14">
        <f t="shared" si="2"/>
        <v>42.390770741286197</v>
      </c>
      <c r="Y12" s="14">
        <f t="shared" si="2"/>
        <v>57.314678448699055</v>
      </c>
    </row>
    <row r="13" spans="1:25" x14ac:dyDescent="0.25">
      <c r="A13" s="18" t="s">
        <v>2</v>
      </c>
      <c r="B13" s="14">
        <f>100*(O13-MIN($O$11:$Y$22))/(MAX($O$11:$Y$22)-MIN($O$11:$Y$22))</f>
        <v>74.847161572052414</v>
      </c>
      <c r="C13" s="15" t="s">
        <v>47</v>
      </c>
      <c r="D13" s="14">
        <f>100*(Q13-MIN($O$11:$Y$22))/(MAX($O$11:$Y$22)-MIN($O$11:$Y$22))</f>
        <v>42.413238336014714</v>
      </c>
      <c r="E13" s="14">
        <f>100*(R13-MIN($O$11:$Y$22))/(MAX($O$11:$Y$22)-MIN($O$11:$Y$22))</f>
        <v>41.958170535509076</v>
      </c>
      <c r="F13" s="14">
        <f>100*(S13-MIN($O$11:$Y$22))/(MAX($O$11:$Y$22)-MIN($O$11:$Y$22))</f>
        <v>39.475982532751097</v>
      </c>
      <c r="G13" s="14">
        <f>100*(T13-MIN($O$11:$Y$22))/(MAX($O$11:$Y$22)-MIN($O$11:$Y$22))</f>
        <v>68.352102964835666</v>
      </c>
      <c r="H13" s="14">
        <f>100*(U13-MIN($O$11:$Y$22))/(MAX($O$11:$Y$22)-MIN($O$11:$Y$22))</f>
        <v>51.225005745805568</v>
      </c>
      <c r="I13" s="14">
        <f>100*(V13-MIN($O$11:$Y$22))/(MAX($O$11:$Y$22)-MIN($O$11:$Y$22))</f>
        <v>70.834290967593674</v>
      </c>
      <c r="J13" s="14">
        <f>100*(W13-MIN($O$11:$Y$22))/(MAX($O$11:$Y$22)-MIN($O$11:$Y$22))</f>
        <v>64.95977936106641</v>
      </c>
      <c r="K13" s="14">
        <f>100*(X13-MIN($O$11:$Y$22))/(MAX($O$11:$Y$22)-MIN($O$11:$Y$22))</f>
        <v>17.880946908756602</v>
      </c>
      <c r="L13" s="14">
        <f>100*(Y13-MIN($O$11:$Y$22))/(MAX($O$11:$Y$22)-MIN($O$11:$Y$22))</f>
        <v>52.921167547690175</v>
      </c>
      <c r="N13" s="18" t="s">
        <v>2</v>
      </c>
      <c r="O13" s="14">
        <f t="shared" ref="O13:Y13" si="3">0.5*(O30+O47)</f>
        <v>67.304860088365245</v>
      </c>
      <c r="P13" s="15" t="s">
        <v>47</v>
      </c>
      <c r="Q13" s="14">
        <f t="shared" si="3"/>
        <v>48.06087383406971</v>
      </c>
      <c r="R13" s="14">
        <f t="shared" si="3"/>
        <v>47.790868924889537</v>
      </c>
      <c r="S13" s="14">
        <f t="shared" si="3"/>
        <v>46.318114874815905</v>
      </c>
      <c r="T13" s="14">
        <f t="shared" si="3"/>
        <v>63.451153657339219</v>
      </c>
      <c r="U13" s="14">
        <f t="shared" si="3"/>
        <v>53.289150711831127</v>
      </c>
      <c r="V13" s="14">
        <f t="shared" si="3"/>
        <v>64.923907707412866</v>
      </c>
      <c r="W13" s="14">
        <f t="shared" si="3"/>
        <v>61.438389788905241</v>
      </c>
      <c r="X13" s="14">
        <f t="shared" si="3"/>
        <v>33.505154639175252</v>
      </c>
      <c r="Y13" s="14">
        <f t="shared" si="3"/>
        <v>54.295532646048102</v>
      </c>
    </row>
    <row r="14" spans="1:25" x14ac:dyDescent="0.25">
      <c r="A14" s="18" t="s">
        <v>3</v>
      </c>
      <c r="B14" s="14">
        <f>100*(O14-MIN($O$11:$Y$22))/(MAX($O$11:$Y$22)-MIN($O$11:$Y$22))</f>
        <v>68.352102964835666</v>
      </c>
      <c r="C14" s="14">
        <f>100*(P14-MIN($O$11:$Y$22))/(MAX($O$11:$Y$22)-MIN($O$11:$Y$22))</f>
        <v>42.413238336014714</v>
      </c>
      <c r="D14" s="15" t="s">
        <v>47</v>
      </c>
      <c r="E14" s="14">
        <f>100*(R14-MIN($O$11:$Y$22))/(MAX($O$11:$Y$22)-MIN($O$11:$Y$22))</f>
        <v>57.389105952654567</v>
      </c>
      <c r="F14" s="14">
        <f>100*(S14-MIN($O$11:$Y$22))/(MAX($O$11:$Y$22)-MIN($O$11:$Y$22))</f>
        <v>27.437370719374854</v>
      </c>
      <c r="G14" s="14">
        <f>100*(T14-MIN($O$11:$Y$22))/(MAX($O$11:$Y$22)-MIN($O$11:$Y$22))</f>
        <v>88.41645598712941</v>
      </c>
      <c r="H14" s="14">
        <f>100*(U14-MIN($O$11:$Y$22))/(MAX($O$11:$Y$22)-MIN($O$11:$Y$22))</f>
        <v>52.300620547000698</v>
      </c>
      <c r="I14" s="14">
        <f>100*(V14-MIN($O$11:$Y$22))/(MAX($O$11:$Y$22)-MIN($O$11:$Y$22))</f>
        <v>83.327970581475526</v>
      </c>
      <c r="J14" s="14">
        <f>100*(W14-MIN($O$11:$Y$22))/(MAX($O$11:$Y$22)-MIN($O$11:$Y$22))</f>
        <v>91.974258791082505</v>
      </c>
      <c r="K14" s="14">
        <f>100*(X14-MIN($O$11:$Y$22))/(MAX($O$11:$Y$22)-MIN($O$11:$Y$22))</f>
        <v>22.348885313720988</v>
      </c>
      <c r="L14" s="14">
        <f>100*(Y14-MIN($O$11:$Y$22))/(MAX($O$11:$Y$22)-MIN($O$11:$Y$22))</f>
        <v>64.95977936106641</v>
      </c>
      <c r="N14" s="18" t="s">
        <v>3</v>
      </c>
      <c r="O14" s="14">
        <f t="shared" ref="O14:Y14" si="4">0.5*(O31+O48)</f>
        <v>63.451153657339219</v>
      </c>
      <c r="P14" s="14">
        <f t="shared" si="4"/>
        <v>48.06087383406971</v>
      </c>
      <c r="Q14" s="15" t="s">
        <v>47</v>
      </c>
      <c r="R14" s="14">
        <f t="shared" si="4"/>
        <v>56.946489936180654</v>
      </c>
      <c r="S14" s="14">
        <f t="shared" si="4"/>
        <v>39.175257731958759</v>
      </c>
      <c r="T14" s="14">
        <f t="shared" si="4"/>
        <v>75.355915562101131</v>
      </c>
      <c r="U14" s="14">
        <f t="shared" si="4"/>
        <v>53.927344133529701</v>
      </c>
      <c r="V14" s="14">
        <f t="shared" si="4"/>
        <v>72.336769759450164</v>
      </c>
      <c r="W14" s="14">
        <f t="shared" si="4"/>
        <v>77.466863033873338</v>
      </c>
      <c r="X14" s="14">
        <f t="shared" si="4"/>
        <v>36.156111929307805</v>
      </c>
      <c r="Y14" s="14">
        <f t="shared" si="4"/>
        <v>61.438389788905241</v>
      </c>
    </row>
    <row r="15" spans="1:25" x14ac:dyDescent="0.25">
      <c r="A15" s="18" t="s">
        <v>4</v>
      </c>
      <c r="B15" s="14">
        <f>100*(O15-MIN($O$11:$Y$22))/(MAX($O$11:$Y$22)-MIN($O$11:$Y$22))</f>
        <v>56.313491151459438</v>
      </c>
      <c r="C15" s="14">
        <f>100*(P15-MIN($O$11:$Y$22))/(MAX($O$11:$Y$22)-MIN($O$11:$Y$22))</f>
        <v>41.958170535509076</v>
      </c>
      <c r="D15" s="14">
        <f>100*(Q15-MIN($O$11:$Y$22))/(MAX($O$11:$Y$22)-MIN($O$11:$Y$22))</f>
        <v>57.389105952654567</v>
      </c>
      <c r="E15" s="15" t="s">
        <v>47</v>
      </c>
      <c r="F15" s="14">
        <f>100*(S15-MIN($O$11:$Y$22))/(MAX($O$11:$Y$22)-MIN($O$11:$Y$22))</f>
        <v>67.111008963456683</v>
      </c>
      <c r="G15" s="14">
        <f>100*(T15-MIN($O$11:$Y$22))/(MAX($O$11:$Y$22)-MIN($O$11:$Y$22))</f>
        <v>69.427717766030796</v>
      </c>
      <c r="H15" s="14">
        <f>100*(U15-MIN($O$11:$Y$22))/(MAX($O$11:$Y$22)-MIN($O$11:$Y$22))</f>
        <v>60.326361755918185</v>
      </c>
      <c r="I15" s="14">
        <f>100*(V15-MIN($O$11:$Y$22))/(MAX($O$11:$Y$22)-MIN($O$11:$Y$22))</f>
        <v>79.935646977706284</v>
      </c>
      <c r="J15" s="14">
        <f>100*(W15-MIN($O$11:$Y$22))/(MAX($O$11:$Y$22)-MIN($O$11:$Y$22))</f>
        <v>46.8811767409791</v>
      </c>
      <c r="K15" s="14">
        <f>100*(X15-MIN($O$11:$Y$22))/(MAX($O$11:$Y$22)-MIN($O$11:$Y$22))</f>
        <v>7.3730176970811314</v>
      </c>
      <c r="L15" s="14">
        <f>100*(Y15-MIN($O$11:$Y$22))/(MAX($O$11:$Y$22)-MIN($O$11:$Y$22))</f>
        <v>70.048264766720308</v>
      </c>
      <c r="N15" s="18" t="s">
        <v>4</v>
      </c>
      <c r="O15" s="14">
        <f t="shared" ref="O15:Y15" si="5">0.5*(O32+O49)</f>
        <v>56.30829651448208</v>
      </c>
      <c r="P15" s="14">
        <f t="shared" si="5"/>
        <v>47.790868924889537</v>
      </c>
      <c r="Q15" s="14">
        <f t="shared" si="5"/>
        <v>56.946489936180654</v>
      </c>
      <c r="R15" s="15" t="s">
        <v>47</v>
      </c>
      <c r="S15" s="14">
        <f t="shared" si="5"/>
        <v>62.714776632302403</v>
      </c>
      <c r="T15" s="14">
        <f t="shared" si="5"/>
        <v>64.089347079037793</v>
      </c>
      <c r="U15" s="14">
        <f t="shared" si="5"/>
        <v>58.68924889543446</v>
      </c>
      <c r="V15" s="14">
        <f t="shared" si="5"/>
        <v>70.324005891016199</v>
      </c>
      <c r="W15" s="14">
        <f t="shared" si="5"/>
        <v>50.711831124202263</v>
      </c>
      <c r="X15" s="14">
        <f t="shared" si="5"/>
        <v>27.270495827196857</v>
      </c>
      <c r="Y15" s="14">
        <f t="shared" si="5"/>
        <v>64.457535591556208</v>
      </c>
    </row>
    <row r="16" spans="1:25" x14ac:dyDescent="0.25">
      <c r="A16" s="18" t="s">
        <v>5</v>
      </c>
      <c r="B16" s="14">
        <f>100*(O16-MIN($O$11:$Y$22))/(MAX($O$11:$Y$22)-MIN($O$11:$Y$22))</f>
        <v>41.337623534819592</v>
      </c>
      <c r="C16" s="14">
        <f>100*(P16-MIN($O$11:$Y$22))/(MAX($O$11:$Y$22)-MIN($O$11:$Y$22))</f>
        <v>39.475982532751097</v>
      </c>
      <c r="D16" s="14">
        <f>100*(Q16-MIN($O$11:$Y$22))/(MAX($O$11:$Y$22)-MIN($O$11:$Y$22))</f>
        <v>27.437370719374854</v>
      </c>
      <c r="E16" s="14">
        <f>100*(R16-MIN($O$11:$Y$22))/(MAX($O$11:$Y$22)-MIN($O$11:$Y$22))</f>
        <v>67.111008963456683</v>
      </c>
      <c r="F16" s="15" t="s">
        <v>47</v>
      </c>
      <c r="G16" s="14">
        <f>100*(T16-MIN($O$11:$Y$22))/(MAX($O$11:$Y$22)-MIN($O$11:$Y$22))</f>
        <v>58.464720753849697</v>
      </c>
      <c r="H16" s="14">
        <f>100*(U16-MIN($O$11:$Y$22))/(MAX($O$11:$Y$22)-MIN($O$11:$Y$22))</f>
        <v>68.352102964835666</v>
      </c>
      <c r="I16" s="14">
        <f>100*(V16-MIN($O$11:$Y$22))/(MAX($O$11:$Y$22)-MIN($O$11:$Y$22))</f>
        <v>37.324752930360845</v>
      </c>
      <c r="J16" s="14">
        <f>100*(W16-MIN($O$11:$Y$22))/(MAX($O$11:$Y$22)-MIN($O$11:$Y$22))</f>
        <v>30.374626522638486</v>
      </c>
      <c r="K16" s="14">
        <f>100*(X16-MIN($O$11:$Y$22))/(MAX($O$11:$Y$22)-MIN($O$11:$Y$22))</f>
        <v>3.9806940933118824</v>
      </c>
      <c r="L16" s="14">
        <f>100*(Y16-MIN($O$11:$Y$22))/(MAX($O$11:$Y$22)-MIN($O$11:$Y$22))</f>
        <v>39.475982532751097</v>
      </c>
      <c r="N16" s="18" t="s">
        <v>5</v>
      </c>
      <c r="O16" s="14">
        <f t="shared" ref="O16:Y16" si="6">0.5*(O33+O50)</f>
        <v>47.422680412371136</v>
      </c>
      <c r="P16" s="14">
        <f t="shared" si="6"/>
        <v>46.318114874815905</v>
      </c>
      <c r="Q16" s="14">
        <f t="shared" si="6"/>
        <v>39.175257731958759</v>
      </c>
      <c r="R16" s="14">
        <f t="shared" si="6"/>
        <v>62.714776632302403</v>
      </c>
      <c r="S16" s="15" t="s">
        <v>47</v>
      </c>
      <c r="T16" s="14">
        <f t="shared" si="6"/>
        <v>57.584683357879236</v>
      </c>
      <c r="U16" s="14">
        <f t="shared" si="6"/>
        <v>63.451153657339219</v>
      </c>
      <c r="V16" s="14">
        <f t="shared" si="6"/>
        <v>45.041728031418756</v>
      </c>
      <c r="W16" s="14">
        <f t="shared" si="6"/>
        <v>40.918016691212571</v>
      </c>
      <c r="X16" s="14">
        <f t="shared" si="6"/>
        <v>25.257731958762886</v>
      </c>
      <c r="Y16" s="14">
        <f t="shared" si="6"/>
        <v>46.318114874815905</v>
      </c>
    </row>
    <row r="17" spans="1:25" x14ac:dyDescent="0.25">
      <c r="A17" s="18" t="s">
        <v>6</v>
      </c>
      <c r="B17" s="14">
        <f>100*(O17-MIN($O$11:$Y$22))/(MAX($O$11:$Y$22)-MIN($O$11:$Y$22))</f>
        <v>100</v>
      </c>
      <c r="C17" s="14">
        <f>100*(P17-MIN($O$11:$Y$22))/(MAX($O$11:$Y$22)-MIN($O$11:$Y$22))</f>
        <v>68.352102964835666</v>
      </c>
      <c r="D17" s="14">
        <f>100*(Q17-MIN($O$11:$Y$22))/(MAX($O$11:$Y$22)-MIN($O$11:$Y$22))</f>
        <v>88.41645598712941</v>
      </c>
      <c r="E17" s="14">
        <f>100*(R17-MIN($O$11:$Y$22))/(MAX($O$11:$Y$22)-MIN($O$11:$Y$22))</f>
        <v>69.427717766030796</v>
      </c>
      <c r="F17" s="14">
        <f>100*(S17-MIN($O$11:$Y$22))/(MAX($O$11:$Y$22)-MIN($O$11:$Y$22))</f>
        <v>58.464720753849697</v>
      </c>
      <c r="G17" s="15" t="s">
        <v>47</v>
      </c>
      <c r="H17" s="14">
        <f>100*(U17-MIN($O$11:$Y$22))/(MAX($O$11:$Y$22)-MIN($O$11:$Y$22))</f>
        <v>80.390714778211915</v>
      </c>
      <c r="I17" s="14">
        <f>100*(V17-MIN($O$11:$Y$22))/(MAX($O$11:$Y$22)-MIN($O$11:$Y$22))</f>
        <v>95.987129395541245</v>
      </c>
      <c r="J17" s="14">
        <f>100*(W17-MIN($O$11:$Y$22))/(MAX($O$11:$Y$22)-MIN($O$11:$Y$22))</f>
        <v>97.517811997242021</v>
      </c>
      <c r="K17" s="14">
        <f>100*(X17-MIN($O$11:$Y$22))/(MAX($O$11:$Y$22)-MIN($O$11:$Y$22))</f>
        <v>37.945299931050329</v>
      </c>
      <c r="L17" s="14">
        <f>100*(Y17-MIN($O$11:$Y$22))/(MAX($O$11:$Y$22)-MIN($O$11:$Y$22))</f>
        <v>72.985520569983919</v>
      </c>
      <c r="N17" s="18" t="s">
        <v>6</v>
      </c>
      <c r="O17" s="14">
        <f t="shared" ref="O17:Y17" si="7">0.5*(O34+O51)</f>
        <v>82.228767795778097</v>
      </c>
      <c r="P17" s="14">
        <f t="shared" si="7"/>
        <v>63.451153657339219</v>
      </c>
      <c r="Q17" s="14">
        <f t="shared" si="7"/>
        <v>75.355915562101131</v>
      </c>
      <c r="R17" s="14">
        <f t="shared" si="7"/>
        <v>64.089347079037793</v>
      </c>
      <c r="S17" s="14">
        <f t="shared" si="7"/>
        <v>57.584683357879236</v>
      </c>
      <c r="T17" s="15" t="s">
        <v>47</v>
      </c>
      <c r="U17" s="14">
        <f t="shared" si="7"/>
        <v>70.594010800196372</v>
      </c>
      <c r="V17" s="14">
        <f t="shared" si="7"/>
        <v>79.847815414825718</v>
      </c>
      <c r="W17" s="14">
        <f t="shared" si="7"/>
        <v>80.756013745704465</v>
      </c>
      <c r="X17" s="14">
        <f t="shared" si="7"/>
        <v>45.409916543937157</v>
      </c>
      <c r="Y17" s="14">
        <f t="shared" si="7"/>
        <v>66.200294550810014</v>
      </c>
    </row>
    <row r="18" spans="1:25" x14ac:dyDescent="0.25">
      <c r="A18" s="18" t="s">
        <v>7</v>
      </c>
      <c r="B18" s="14">
        <f>100*(O18-MIN($O$11:$Y$22))/(MAX($O$11:$Y$22)-MIN($O$11:$Y$22))</f>
        <v>74.226614571362902</v>
      </c>
      <c r="C18" s="14">
        <f>100*(P18-MIN($O$11:$Y$22))/(MAX($O$11:$Y$22)-MIN($O$11:$Y$22))</f>
        <v>51.225005745805568</v>
      </c>
      <c r="D18" s="14">
        <f>100*(Q18-MIN($O$11:$Y$22))/(MAX($O$11:$Y$22)-MIN($O$11:$Y$22))</f>
        <v>52.300620547000698</v>
      </c>
      <c r="E18" s="14">
        <f>100*(R18-MIN($O$11:$Y$22))/(MAX($O$11:$Y$22)-MIN($O$11:$Y$22))</f>
        <v>60.326361755918185</v>
      </c>
      <c r="F18" s="14">
        <f>100*(S18-MIN($O$11:$Y$22))/(MAX($O$11:$Y$22)-MIN($O$11:$Y$22))</f>
        <v>68.352102964835666</v>
      </c>
      <c r="G18" s="14">
        <f>100*(T18-MIN($O$11:$Y$22))/(MAX($O$11:$Y$22)-MIN($O$11:$Y$22))</f>
        <v>80.390714778211915</v>
      </c>
      <c r="H18" s="15" t="s">
        <v>47</v>
      </c>
      <c r="I18" s="14">
        <f>100*(V18-MIN($O$11:$Y$22))/(MAX($O$11:$Y$22)-MIN($O$11:$Y$22))</f>
        <v>89.82302918869226</v>
      </c>
      <c r="J18" s="14">
        <f>100*(W18-MIN($O$11:$Y$22))/(MAX($O$11:$Y$22)-MIN($O$11:$Y$22))</f>
        <v>95.366582394851775</v>
      </c>
      <c r="K18" s="14">
        <f>100*(X18-MIN($O$11:$Y$22))/(MAX($O$11:$Y$22)-MIN($O$11:$Y$22))</f>
        <v>47.832682142036312</v>
      </c>
      <c r="L18" s="14">
        <f>100*(Y18-MIN($O$11:$Y$22))/(MAX($O$11:$Y$22)-MIN($O$11:$Y$22))</f>
        <v>79.3150999770168</v>
      </c>
      <c r="N18" s="18" t="s">
        <v>7</v>
      </c>
      <c r="O18" s="14">
        <f t="shared" ref="O18:Y18" si="8">0.5*(O35+O52)</f>
        <v>66.93667157584683</v>
      </c>
      <c r="P18" s="14">
        <f t="shared" si="8"/>
        <v>53.289150711831127</v>
      </c>
      <c r="Q18" s="14">
        <f t="shared" si="8"/>
        <v>53.927344133529701</v>
      </c>
      <c r="R18" s="14">
        <f t="shared" si="8"/>
        <v>58.68924889543446</v>
      </c>
      <c r="S18" s="14">
        <f t="shared" si="8"/>
        <v>63.451153657339219</v>
      </c>
      <c r="T18" s="14">
        <f t="shared" si="8"/>
        <v>70.594010800196372</v>
      </c>
      <c r="U18" s="15" t="s">
        <v>47</v>
      </c>
      <c r="V18" s="14">
        <f t="shared" si="8"/>
        <v>76.19047619047619</v>
      </c>
      <c r="W18" s="14">
        <f t="shared" si="8"/>
        <v>79.479626902307317</v>
      </c>
      <c r="X18" s="14">
        <f t="shared" si="8"/>
        <v>51.276386843397148</v>
      </c>
      <c r="Y18" s="14">
        <f t="shared" si="8"/>
        <v>69.955817378497798</v>
      </c>
    </row>
    <row r="19" spans="1:25" x14ac:dyDescent="0.25">
      <c r="A19" s="18" t="s">
        <v>8</v>
      </c>
      <c r="B19" s="14">
        <f>100*(O19-MIN($O$11:$Y$22))/(MAX($O$11:$Y$22)-MIN($O$11:$Y$22))</f>
        <v>64.339232360376926</v>
      </c>
      <c r="C19" s="14">
        <f>100*(P19-MIN($O$11:$Y$22))/(MAX($O$11:$Y$22)-MIN($O$11:$Y$22))</f>
        <v>70.834290967593674</v>
      </c>
      <c r="D19" s="14">
        <f>100*(Q19-MIN($O$11:$Y$22))/(MAX($O$11:$Y$22)-MIN($O$11:$Y$22))</f>
        <v>83.327970581475526</v>
      </c>
      <c r="E19" s="14">
        <f>100*(R19-MIN($O$11:$Y$22))/(MAX($O$11:$Y$22)-MIN($O$11:$Y$22))</f>
        <v>79.935646977706284</v>
      </c>
      <c r="F19" s="14">
        <f>100*(S19-MIN($O$11:$Y$22))/(MAX($O$11:$Y$22)-MIN($O$11:$Y$22))</f>
        <v>37.324752930360845</v>
      </c>
      <c r="G19" s="14">
        <f>100*(T19-MIN($O$11:$Y$22))/(MAX($O$11:$Y$22)-MIN($O$11:$Y$22))</f>
        <v>95.987129395541245</v>
      </c>
      <c r="H19" s="14">
        <f>100*(U19-MIN($O$11:$Y$22))/(MAX($O$11:$Y$22)-MIN($O$11:$Y$22))</f>
        <v>89.82302918869226</v>
      </c>
      <c r="I19" s="15" t="s">
        <v>47</v>
      </c>
      <c r="J19" s="14">
        <f>100*(W19-MIN($O$11:$Y$22))/(MAX($O$11:$Y$22)-MIN($O$11:$Y$22))</f>
        <v>91.974258791082505</v>
      </c>
      <c r="K19" s="14">
        <f>100*(X19-MIN($O$11:$Y$22))/(MAX($O$11:$Y$22)-MIN($O$11:$Y$22))</f>
        <v>21.893817513215346</v>
      </c>
      <c r="L19" s="14">
        <f>100*(Y19-MIN($O$11:$Y$22))/(MAX($O$11:$Y$22)-MIN($O$11:$Y$22))</f>
        <v>46.426108940473455</v>
      </c>
      <c r="N19" s="18" t="s">
        <v>8</v>
      </c>
      <c r="O19" s="14">
        <f t="shared" ref="O19:Y19" si="9">0.5*(O36+O53)</f>
        <v>61.07020127638684</v>
      </c>
      <c r="P19" s="14">
        <f t="shared" si="9"/>
        <v>64.923907707412866</v>
      </c>
      <c r="Q19" s="14">
        <f t="shared" si="9"/>
        <v>72.336769759450164</v>
      </c>
      <c r="R19" s="14">
        <f t="shared" si="9"/>
        <v>70.324005891016199</v>
      </c>
      <c r="S19" s="14">
        <f t="shared" si="9"/>
        <v>45.041728031418756</v>
      </c>
      <c r="T19" s="14">
        <f t="shared" si="9"/>
        <v>79.847815414825718</v>
      </c>
      <c r="U19" s="14">
        <f t="shared" si="9"/>
        <v>76.19047619047619</v>
      </c>
      <c r="V19" s="15" t="s">
        <v>47</v>
      </c>
      <c r="W19" s="14">
        <f t="shared" si="9"/>
        <v>77.466863033873338</v>
      </c>
      <c r="X19" s="14">
        <f t="shared" si="9"/>
        <v>35.886107020127632</v>
      </c>
      <c r="Y19" s="14">
        <f t="shared" si="9"/>
        <v>50.44182621502209</v>
      </c>
    </row>
    <row r="20" spans="1:25" x14ac:dyDescent="0.25">
      <c r="A20" s="18" t="s">
        <v>9</v>
      </c>
      <c r="B20" s="14">
        <f>100*(O20-MIN($O$11:$Y$22))/(MAX($O$11:$Y$22)-MIN($O$11:$Y$22))</f>
        <v>80.845782578717547</v>
      </c>
      <c r="C20" s="14">
        <f>100*(P20-MIN($O$11:$Y$22))/(MAX($O$11:$Y$22)-MIN($O$11:$Y$22))</f>
        <v>64.95977936106641</v>
      </c>
      <c r="D20" s="14">
        <f>100*(Q20-MIN($O$11:$Y$22))/(MAX($O$11:$Y$22)-MIN($O$11:$Y$22))</f>
        <v>91.974258791082505</v>
      </c>
      <c r="E20" s="14">
        <f>100*(R20-MIN($O$11:$Y$22))/(MAX($O$11:$Y$22)-MIN($O$11:$Y$22))</f>
        <v>46.8811767409791</v>
      </c>
      <c r="F20" s="14">
        <f>100*(S20-MIN($O$11:$Y$22))/(MAX($O$11:$Y$22)-MIN($O$11:$Y$22))</f>
        <v>30.374626522638486</v>
      </c>
      <c r="G20" s="14">
        <f>100*(T20-MIN($O$11:$Y$22))/(MAX($O$11:$Y$22)-MIN($O$11:$Y$22))</f>
        <v>97.517811997242021</v>
      </c>
      <c r="H20" s="14">
        <f>100*(U20-MIN($O$11:$Y$22))/(MAX($O$11:$Y$22)-MIN($O$11:$Y$22))</f>
        <v>95.366582394851775</v>
      </c>
      <c r="I20" s="14">
        <f>100*(V20-MIN($O$11:$Y$22))/(MAX($O$11:$Y$22)-MIN($O$11:$Y$22))</f>
        <v>91.974258791082505</v>
      </c>
      <c r="J20" s="15" t="s">
        <v>47</v>
      </c>
      <c r="K20" s="14">
        <f>100*(X20-MIN($O$11:$Y$22))/(MAX($O$11:$Y$22)-MIN($O$11:$Y$22))</f>
        <v>33.932429326591588</v>
      </c>
      <c r="L20" s="14">
        <f>100*(Y20-MIN($O$11:$Y$22))/(MAX($O$11:$Y$22)-MIN($O$11:$Y$22))</f>
        <v>70.048264766720308</v>
      </c>
      <c r="N20" s="18" t="s">
        <v>9</v>
      </c>
      <c r="O20" s="14">
        <f t="shared" ref="O20:Y20" si="10">0.5*(O37+O54)</f>
        <v>70.864015709376531</v>
      </c>
      <c r="P20" s="14">
        <f t="shared" si="10"/>
        <v>61.438389788905241</v>
      </c>
      <c r="Q20" s="14">
        <f t="shared" si="10"/>
        <v>77.466863033873338</v>
      </c>
      <c r="R20" s="14">
        <f t="shared" si="10"/>
        <v>50.711831124202263</v>
      </c>
      <c r="S20" s="14">
        <f t="shared" si="10"/>
        <v>40.918016691212571</v>
      </c>
      <c r="T20" s="14">
        <f t="shared" si="10"/>
        <v>80.756013745704465</v>
      </c>
      <c r="U20" s="14">
        <f t="shared" si="10"/>
        <v>79.479626902307317</v>
      </c>
      <c r="V20" s="14">
        <f t="shared" si="10"/>
        <v>77.466863033873338</v>
      </c>
      <c r="W20" s="15" t="s">
        <v>47</v>
      </c>
      <c r="X20" s="14">
        <f t="shared" si="10"/>
        <v>43.028964162984778</v>
      </c>
      <c r="Y20" s="14">
        <f t="shared" si="10"/>
        <v>64.457535591556208</v>
      </c>
    </row>
    <row r="21" spans="1:25" x14ac:dyDescent="0.25">
      <c r="A21" s="18" t="s">
        <v>10</v>
      </c>
      <c r="B21" s="14">
        <f>100*(O21-MIN($O$11:$Y$22))/(MAX($O$11:$Y$22)-MIN($O$11:$Y$22))</f>
        <v>32.856814525396452</v>
      </c>
      <c r="C21" s="14">
        <f>100*(P21-MIN($O$11:$Y$22))/(MAX($O$11:$Y$22)-MIN($O$11:$Y$22))</f>
        <v>17.880946908756602</v>
      </c>
      <c r="D21" s="14">
        <f>100*(Q21-MIN($O$11:$Y$22))/(MAX($O$11:$Y$22)-MIN($O$11:$Y$22))</f>
        <v>22.348885313720988</v>
      </c>
      <c r="E21" s="14">
        <f>100*(R21-MIN($O$11:$Y$22))/(MAX($O$11:$Y$22)-MIN($O$11:$Y$22))</f>
        <v>7.3730176970811314</v>
      </c>
      <c r="F21" s="14">
        <f>100*(S21-MIN($O$11:$Y$22))/(MAX($O$11:$Y$22)-MIN($O$11:$Y$22))</f>
        <v>3.9806940933118824</v>
      </c>
      <c r="G21" s="14">
        <f>100*(T21-MIN($O$11:$Y$22))/(MAX($O$11:$Y$22)-MIN($O$11:$Y$22))</f>
        <v>37.945299931050329</v>
      </c>
      <c r="H21" s="14">
        <f>100*(U21-MIN($O$11:$Y$22))/(MAX($O$11:$Y$22)-MIN($O$11:$Y$22))</f>
        <v>47.832682142036312</v>
      </c>
      <c r="I21" s="14">
        <f>100*(V21-MIN($O$11:$Y$22))/(MAX($O$11:$Y$22)-MIN($O$11:$Y$22))</f>
        <v>21.893817513215346</v>
      </c>
      <c r="J21" s="14">
        <f>100*(W21-MIN($O$11:$Y$22))/(MAX($O$11:$Y$22)-MIN($O$11:$Y$22))</f>
        <v>33.932429326591588</v>
      </c>
      <c r="K21" s="15" t="s">
        <v>47</v>
      </c>
      <c r="L21" s="14">
        <f>100*(Y21-MIN($O$11:$Y$22))/(MAX($O$11:$Y$22)-MIN($O$11:$Y$22))</f>
        <v>39.020914732245465</v>
      </c>
      <c r="N21" s="18" t="s">
        <v>10</v>
      </c>
      <c r="O21" s="14">
        <f t="shared" ref="O21:Y21" si="11">0.5*(O38+O55)</f>
        <v>42.390770741286197</v>
      </c>
      <c r="P21" s="14">
        <f t="shared" si="11"/>
        <v>33.505154639175252</v>
      </c>
      <c r="Q21" s="14">
        <f t="shared" si="11"/>
        <v>36.156111929307805</v>
      </c>
      <c r="R21" s="14">
        <f t="shared" si="11"/>
        <v>27.270495827196857</v>
      </c>
      <c r="S21" s="14">
        <f t="shared" si="11"/>
        <v>25.257731958762886</v>
      </c>
      <c r="T21" s="14">
        <f t="shared" si="11"/>
        <v>45.409916543937157</v>
      </c>
      <c r="U21" s="14">
        <f t="shared" si="11"/>
        <v>51.276386843397148</v>
      </c>
      <c r="V21" s="14">
        <f t="shared" si="11"/>
        <v>35.886107020127632</v>
      </c>
      <c r="W21" s="14">
        <f t="shared" si="11"/>
        <v>43.028964162984778</v>
      </c>
      <c r="X21" s="15" t="s">
        <v>47</v>
      </c>
      <c r="Y21" s="14">
        <f t="shared" si="11"/>
        <v>46.048109965635739</v>
      </c>
    </row>
    <row r="22" spans="1:25" x14ac:dyDescent="0.25">
      <c r="A22" s="18" t="s">
        <v>11</v>
      </c>
      <c r="B22" s="14">
        <f>100*(O22-MIN($O$11:$Y$22))/(MAX($O$11:$Y$22)-MIN($O$11:$Y$22))</f>
        <v>58.009652953344045</v>
      </c>
      <c r="C22" s="14">
        <f>100*(P22-MIN($O$11:$Y$22))/(MAX($O$11:$Y$22)-MIN($O$11:$Y$22))</f>
        <v>52.921167547690175</v>
      </c>
      <c r="D22" s="14">
        <f>100*(Q22-MIN($O$11:$Y$22))/(MAX($O$11:$Y$22)-MIN($O$11:$Y$22))</f>
        <v>64.95977936106641</v>
      </c>
      <c r="E22" s="14">
        <f>100*(R22-MIN($O$11:$Y$22))/(MAX($O$11:$Y$22)-MIN($O$11:$Y$22))</f>
        <v>70.048264766720308</v>
      </c>
      <c r="F22" s="14">
        <f>100*(S22-MIN($O$11:$Y$22))/(MAX($O$11:$Y$22)-MIN($O$11:$Y$22))</f>
        <v>39.475982532751097</v>
      </c>
      <c r="G22" s="14">
        <f>100*(T22-MIN($O$11:$Y$22))/(MAX($O$11:$Y$22)-MIN($O$11:$Y$22))</f>
        <v>72.985520569983919</v>
      </c>
      <c r="H22" s="14">
        <f>100*(U22-MIN($O$11:$Y$22))/(MAX($O$11:$Y$22)-MIN($O$11:$Y$22))</f>
        <v>79.3150999770168</v>
      </c>
      <c r="I22" s="14">
        <f>100*(V22-MIN($O$11:$Y$22))/(MAX($O$11:$Y$22)-MIN($O$11:$Y$22))</f>
        <v>46.426108940473455</v>
      </c>
      <c r="J22" s="14">
        <f>100*(W22-MIN($O$11:$Y$22))/(MAX($O$11:$Y$22)-MIN($O$11:$Y$22))</f>
        <v>70.048264766720308</v>
      </c>
      <c r="K22" s="14">
        <f>100*(X22-MIN($O$11:$Y$22))/(MAX($O$11:$Y$22)-MIN($O$11:$Y$22))</f>
        <v>39.020914732245465</v>
      </c>
      <c r="L22" s="15" t="s">
        <v>47</v>
      </c>
      <c r="N22" s="18" t="s">
        <v>11</v>
      </c>
      <c r="O22" s="14">
        <f t="shared" ref="O22:X22" si="12">0.5*(O39+O56)</f>
        <v>57.314678448699055</v>
      </c>
      <c r="P22" s="14">
        <f t="shared" si="12"/>
        <v>54.295532646048102</v>
      </c>
      <c r="Q22" s="14">
        <f t="shared" si="12"/>
        <v>61.438389788905241</v>
      </c>
      <c r="R22" s="14">
        <f t="shared" si="12"/>
        <v>64.457535591556208</v>
      </c>
      <c r="S22" s="14">
        <f t="shared" si="12"/>
        <v>46.318114874815905</v>
      </c>
      <c r="T22" s="14">
        <f t="shared" si="12"/>
        <v>66.200294550810014</v>
      </c>
      <c r="U22" s="14">
        <f t="shared" si="12"/>
        <v>69.955817378497798</v>
      </c>
      <c r="V22" s="14">
        <f t="shared" si="12"/>
        <v>50.44182621502209</v>
      </c>
      <c r="W22" s="14">
        <f t="shared" si="12"/>
        <v>64.457535591556208</v>
      </c>
      <c r="X22" s="14">
        <f t="shared" si="12"/>
        <v>46.048109965635739</v>
      </c>
      <c r="Y22" s="15" t="s">
        <v>47</v>
      </c>
    </row>
    <row r="23" spans="1:25" x14ac:dyDescent="0.25">
      <c r="Q23" s="13"/>
      <c r="R23" s="13"/>
      <c r="V23" s="13"/>
    </row>
    <row r="24" spans="1:25" x14ac:dyDescent="0.25">
      <c r="O24" s="13"/>
    </row>
    <row r="26" spans="1:25" x14ac:dyDescent="0.25">
      <c r="A26" s="19" t="s">
        <v>48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N26" s="19" t="s">
        <v>50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x14ac:dyDescent="0.25">
      <c r="A27" s="5"/>
      <c r="B27" s="16" t="s">
        <v>1</v>
      </c>
      <c r="C27" s="16" t="s">
        <v>2</v>
      </c>
      <c r="D27" s="16" t="s">
        <v>3</v>
      </c>
      <c r="E27" s="16" t="s">
        <v>4</v>
      </c>
      <c r="F27" s="16" t="s">
        <v>5</v>
      </c>
      <c r="G27" s="16" t="s">
        <v>6</v>
      </c>
      <c r="H27" s="16" t="s">
        <v>7</v>
      </c>
      <c r="I27" s="16" t="s">
        <v>8</v>
      </c>
      <c r="J27" s="16" t="s">
        <v>9</v>
      </c>
      <c r="K27" s="16" t="s">
        <v>10</v>
      </c>
      <c r="L27" s="16" t="s">
        <v>11</v>
      </c>
      <c r="N27" s="5"/>
      <c r="O27" s="16" t="s">
        <v>1</v>
      </c>
      <c r="P27" s="16" t="s">
        <v>2</v>
      </c>
      <c r="Q27" s="16" t="s">
        <v>3</v>
      </c>
      <c r="R27" s="16" t="s">
        <v>4</v>
      </c>
      <c r="S27" s="16" t="s">
        <v>5</v>
      </c>
      <c r="T27" s="16" t="s">
        <v>6</v>
      </c>
      <c r="U27" s="16" t="s">
        <v>7</v>
      </c>
      <c r="V27" s="16" t="s">
        <v>8</v>
      </c>
      <c r="W27" s="16" t="s">
        <v>9</v>
      </c>
      <c r="X27" s="16" t="s">
        <v>10</v>
      </c>
      <c r="Y27" s="16" t="s">
        <v>11</v>
      </c>
    </row>
    <row r="28" spans="1:25" x14ac:dyDescent="0.25">
      <c r="A28" s="17" t="s">
        <v>46</v>
      </c>
      <c r="B28" s="14">
        <f>Single!C27</f>
        <v>50</v>
      </c>
      <c r="C28" s="14">
        <f>Single!D27</f>
        <v>55.555555555555557</v>
      </c>
      <c r="D28" s="14">
        <f>Single!E27</f>
        <v>31.25</v>
      </c>
      <c r="E28" s="14">
        <f>Single!F27</f>
        <v>12.5</v>
      </c>
      <c r="F28" s="14">
        <f>Single!G27</f>
        <v>-6.25</v>
      </c>
      <c r="G28" s="14">
        <f>Single!H27</f>
        <v>22.222222222222221</v>
      </c>
      <c r="H28" s="14">
        <f>Single!I27</f>
        <v>68.75</v>
      </c>
      <c r="I28" s="14">
        <f>Single!J27</f>
        <v>72.222222222222214</v>
      </c>
      <c r="J28" s="14">
        <f>Single!K27</f>
        <v>31.25</v>
      </c>
      <c r="K28" s="14">
        <f>Single!L27</f>
        <v>22.222222222222221</v>
      </c>
      <c r="L28" s="14">
        <f>Single!M27</f>
        <v>38.888888888888893</v>
      </c>
      <c r="N28" s="17" t="s">
        <v>46</v>
      </c>
      <c r="O28" s="14">
        <f>100*((B28-MIN($B$28:$L$39))/(MAX($B$28:$L$39)-MIN($B$28:$L$39)))</f>
        <v>34.020618556701031</v>
      </c>
      <c r="P28" s="14">
        <f t="shared" ref="P28:Y28" si="13">100*((C28-MIN($B$28:$L$39))/(MAX($B$28:$L$39)-MIN($B$28:$L$39)))</f>
        <v>37.380679648720886</v>
      </c>
      <c r="Q28" s="14">
        <f t="shared" si="13"/>
        <v>22.680412371134022</v>
      </c>
      <c r="R28" s="14">
        <f t="shared" si="13"/>
        <v>11.340206185567011</v>
      </c>
      <c r="S28" s="14">
        <f t="shared" si="13"/>
        <v>0</v>
      </c>
      <c r="T28" s="14">
        <f t="shared" si="13"/>
        <v>17.220313096601757</v>
      </c>
      <c r="U28" s="14">
        <f t="shared" si="13"/>
        <v>45.360824742268044</v>
      </c>
      <c r="V28" s="14">
        <f t="shared" si="13"/>
        <v>47.460862924780443</v>
      </c>
      <c r="W28" s="14">
        <f t="shared" si="13"/>
        <v>22.680412371134022</v>
      </c>
      <c r="X28" s="14">
        <f t="shared" si="13"/>
        <v>17.220313096601757</v>
      </c>
      <c r="Y28" s="14">
        <f t="shared" si="13"/>
        <v>27.300496372661321</v>
      </c>
    </row>
    <row r="29" spans="1:25" x14ac:dyDescent="0.25">
      <c r="A29" s="18" t="s">
        <v>1</v>
      </c>
      <c r="B29" s="15" t="s">
        <v>47</v>
      </c>
      <c r="C29" s="14">
        <f>'Fire Mix'!D$43</f>
        <v>145.45454545454547</v>
      </c>
      <c r="D29" s="14">
        <f>'Fire Mix'!E$43</f>
        <v>109.09090909090908</v>
      </c>
      <c r="E29" s="14">
        <f>'Fire Mix'!F$43</f>
        <v>109.09090909090908</v>
      </c>
      <c r="F29" s="14">
        <f>'Fire Mix'!G$43</f>
        <v>95.454545454545453</v>
      </c>
      <c r="G29" s="14">
        <f>'Fire Mix'!H$43</f>
        <v>131.81818181818181</v>
      </c>
      <c r="H29" s="14">
        <f>'Fire Mix'!I$43</f>
        <v>136.36363636363637</v>
      </c>
      <c r="I29" s="14">
        <f>'Fire Mix'!J$43</f>
        <v>109.09090909090908</v>
      </c>
      <c r="J29" s="14">
        <f>'Fire Mix'!K$43</f>
        <v>86.36363636363636</v>
      </c>
      <c r="K29" s="14">
        <f>'Fire Mix'!L$43</f>
        <v>118.18181818181816</v>
      </c>
      <c r="L29" s="14">
        <f>'Fire Mix'!M$43</f>
        <v>104.54545454545455</v>
      </c>
      <c r="N29" s="18" t="s">
        <v>1</v>
      </c>
      <c r="O29" s="15" t="s">
        <v>47</v>
      </c>
      <c r="P29" s="14">
        <f t="shared" ref="P29:P39" si="14">100*((C29-MIN($B$28:$L$39))/(MAX($B$28:$L$39)-MIN($B$28:$L$39)))</f>
        <v>91.75257731958763</v>
      </c>
      <c r="Q29" s="14">
        <f t="shared" ref="Q29:Q39" si="15">100*((D29-MIN($B$28:$L$39))/(MAX($B$28:$L$39)-MIN($B$28:$L$39)))</f>
        <v>69.7594501718213</v>
      </c>
      <c r="R29" s="14">
        <f t="shared" ref="R29:R39" si="16">100*((E29-MIN($B$28:$L$39))/(MAX($B$28:$L$39)-MIN($B$28:$L$39)))</f>
        <v>69.7594501718213</v>
      </c>
      <c r="S29" s="14">
        <f t="shared" ref="S29:S39" si="17">100*((F29-MIN($B$28:$L$39))/(MAX($B$28:$L$39)-MIN($B$28:$L$39)))</f>
        <v>61.512027491408936</v>
      </c>
      <c r="T29" s="14">
        <f t="shared" ref="T29:T39" si="18">100*((G29-MIN($B$28:$L$39))/(MAX($B$28:$L$39)-MIN($B$28:$L$39)))</f>
        <v>83.505154639175245</v>
      </c>
      <c r="U29" s="14">
        <f t="shared" ref="U29:U39" si="19">100*((H29-MIN($B$28:$L$39))/(MAX($B$28:$L$39)-MIN($B$28:$L$39)))</f>
        <v>86.254295532646054</v>
      </c>
      <c r="V29" s="14">
        <f t="shared" ref="V29:V39" si="20">100*((I29-MIN($B$28:$L$39))/(MAX($B$28:$L$39)-MIN($B$28:$L$39)))</f>
        <v>69.7594501718213</v>
      </c>
      <c r="W29" s="14">
        <f t="shared" ref="W29:W39" si="21">100*((J29-MIN($B$28:$L$39))/(MAX($B$28:$L$39)-MIN($B$28:$L$39)))</f>
        <v>56.013745704467354</v>
      </c>
      <c r="X29" s="14">
        <f t="shared" ref="X29:X39" si="22">100*((K29-MIN($B$28:$L$39))/(MAX($B$28:$L$39)-MIN($B$28:$L$39)))</f>
        <v>75.257731958762875</v>
      </c>
      <c r="Y29" s="14">
        <f t="shared" ref="Y29:Y39" si="23">100*((L29-MIN($B$28:$L$39))/(MAX($B$28:$L$39)-MIN($B$28:$L$39)))</f>
        <v>67.010309278350505</v>
      </c>
    </row>
    <row r="30" spans="1:25" x14ac:dyDescent="0.25">
      <c r="A30" s="18" t="s">
        <v>2</v>
      </c>
      <c r="B30" s="14">
        <f>'Ice Mix'!C$43</f>
        <v>145.45454545454547</v>
      </c>
      <c r="C30" s="15" t="s">
        <v>47</v>
      </c>
      <c r="D30" s="14">
        <f>'Ice Mix'!E$43</f>
        <v>81.818181818181813</v>
      </c>
      <c r="E30" s="14">
        <f>'Ice Mix'!F$43</f>
        <v>104.54545454545455</v>
      </c>
      <c r="F30" s="14">
        <f>'Ice Mix'!G$43</f>
        <v>68.181818181818173</v>
      </c>
      <c r="G30" s="14">
        <f>'Ice Mix'!H$43</f>
        <v>109.09090909090908</v>
      </c>
      <c r="H30" s="14">
        <f>'Ice Mix'!I$43</f>
        <v>122.72727272727273</v>
      </c>
      <c r="I30" s="14">
        <f>'Ice Mix'!J$43</f>
        <v>145.45454545454547</v>
      </c>
      <c r="J30" s="14">
        <f>'Ice Mix'!K$43</f>
        <v>118.18181818181816</v>
      </c>
      <c r="K30" s="14">
        <f>'Ice Mix'!L$43</f>
        <v>104.54545454545455</v>
      </c>
      <c r="L30" s="14">
        <f>'Ice Mix'!M$43</f>
        <v>118.18181818181816</v>
      </c>
      <c r="N30" s="18" t="s">
        <v>2</v>
      </c>
      <c r="O30" s="14">
        <f t="shared" ref="O29:O39" si="24">100*((B30-MIN($B$28:$L$39))/(MAX($B$28:$L$39)-MIN($B$28:$L$39)))</f>
        <v>91.75257731958763</v>
      </c>
      <c r="P30" s="15" t="s">
        <v>47</v>
      </c>
      <c r="Q30" s="14">
        <f t="shared" si="15"/>
        <v>53.264604810996566</v>
      </c>
      <c r="R30" s="14">
        <f t="shared" si="16"/>
        <v>67.010309278350505</v>
      </c>
      <c r="S30" s="14">
        <f t="shared" si="17"/>
        <v>45.017182130584189</v>
      </c>
      <c r="T30" s="14">
        <f t="shared" si="18"/>
        <v>69.7594501718213</v>
      </c>
      <c r="U30" s="14">
        <f t="shared" si="19"/>
        <v>78.006872852233684</v>
      </c>
      <c r="V30" s="14">
        <f t="shared" si="20"/>
        <v>91.75257731958763</v>
      </c>
      <c r="W30" s="14">
        <f t="shared" si="21"/>
        <v>75.257731958762875</v>
      </c>
      <c r="X30" s="14">
        <f t="shared" si="22"/>
        <v>67.010309278350505</v>
      </c>
      <c r="Y30" s="14">
        <f t="shared" si="23"/>
        <v>75.257731958762875</v>
      </c>
    </row>
    <row r="31" spans="1:25" x14ac:dyDescent="0.25">
      <c r="A31" s="18" t="s">
        <v>3</v>
      </c>
      <c r="B31" s="14">
        <f>'Water Mix'!C$43</f>
        <v>109.09090909090908</v>
      </c>
      <c r="C31" s="14">
        <f>'Water Mix'!D$43</f>
        <v>81.818181818181813</v>
      </c>
      <c r="D31" s="15" t="s">
        <v>47</v>
      </c>
      <c r="E31" s="14">
        <f>'Water Mix'!F$43</f>
        <v>95.454545454545453</v>
      </c>
      <c r="F31" s="14">
        <f>'Water Mix'!G$43</f>
        <v>68.181818181818173</v>
      </c>
      <c r="G31" s="14">
        <f>'Water Mix'!H$43</f>
        <v>109.09090909090908</v>
      </c>
      <c r="H31" s="14">
        <f>'Water Mix'!I$43</f>
        <v>109.09090909090908</v>
      </c>
      <c r="I31" s="14">
        <f>'Water Mix'!J$43</f>
        <v>122.72727272727273</v>
      </c>
      <c r="J31" s="14">
        <f>'Water Mix'!K$43</f>
        <v>131.81818181818181</v>
      </c>
      <c r="K31" s="14">
        <f>'Water Mix'!L$43</f>
        <v>81.818181818181813</v>
      </c>
      <c r="L31" s="14">
        <f>'Water Mix'!M$43</f>
        <v>118.18181818181816</v>
      </c>
      <c r="N31" s="18" t="s">
        <v>3</v>
      </c>
      <c r="O31" s="14">
        <f t="shared" si="24"/>
        <v>69.7594501718213</v>
      </c>
      <c r="P31" s="14">
        <f t="shared" si="14"/>
        <v>53.264604810996566</v>
      </c>
      <c r="Q31" s="15" t="s">
        <v>47</v>
      </c>
      <c r="R31" s="14">
        <f t="shared" si="16"/>
        <v>61.512027491408936</v>
      </c>
      <c r="S31" s="14">
        <f t="shared" si="17"/>
        <v>45.017182130584189</v>
      </c>
      <c r="T31" s="14">
        <f t="shared" si="18"/>
        <v>69.7594501718213</v>
      </c>
      <c r="U31" s="14">
        <f t="shared" si="19"/>
        <v>69.7594501718213</v>
      </c>
      <c r="V31" s="14">
        <f t="shared" si="20"/>
        <v>78.006872852233684</v>
      </c>
      <c r="W31" s="14">
        <f t="shared" si="21"/>
        <v>83.505154639175245</v>
      </c>
      <c r="X31" s="14">
        <f t="shared" si="22"/>
        <v>53.264604810996566</v>
      </c>
      <c r="Y31" s="14">
        <f t="shared" si="23"/>
        <v>75.257731958762875</v>
      </c>
    </row>
    <row r="32" spans="1:25" x14ac:dyDescent="0.25">
      <c r="A32" s="18" t="s">
        <v>4</v>
      </c>
      <c r="B32" s="14">
        <f>'Thunder Mix'!C$43</f>
        <v>109.09090909090908</v>
      </c>
      <c r="C32" s="14">
        <f>'Thunder Mix'!D$43</f>
        <v>104.54545454545455</v>
      </c>
      <c r="D32" s="14">
        <f>'Thunder Mix'!E$43</f>
        <v>95.454545454545453</v>
      </c>
      <c r="E32" s="15" t="s">
        <v>47</v>
      </c>
      <c r="F32" s="14">
        <f>'Thunder Mix'!G$43</f>
        <v>90.909090909090907</v>
      </c>
      <c r="G32" s="14">
        <f>'Thunder Mix'!H$43</f>
        <v>95.454545454545453</v>
      </c>
      <c r="H32" s="14">
        <f>'Thunder Mix'!I$43</f>
        <v>109.09090909090908</v>
      </c>
      <c r="I32" s="14">
        <f>'Thunder Mix'!J$43</f>
        <v>131.81818181818181</v>
      </c>
      <c r="J32" s="14">
        <f>'Thunder Mix'!K$43</f>
        <v>59.090909090909093</v>
      </c>
      <c r="K32" s="14">
        <f>'Thunder Mix'!L$43</f>
        <v>68.181818181818173</v>
      </c>
      <c r="L32" s="14">
        <f>'Thunder Mix'!M$43</f>
        <v>104.54545454545455</v>
      </c>
      <c r="N32" s="18" t="s">
        <v>4</v>
      </c>
      <c r="O32" s="14">
        <f t="shared" si="24"/>
        <v>69.7594501718213</v>
      </c>
      <c r="P32" s="14">
        <f t="shared" si="14"/>
        <v>67.010309278350505</v>
      </c>
      <c r="Q32" s="14">
        <f t="shared" si="15"/>
        <v>61.512027491408936</v>
      </c>
      <c r="R32" s="15" t="s">
        <v>47</v>
      </c>
      <c r="S32" s="14">
        <f t="shared" si="17"/>
        <v>58.762886597938149</v>
      </c>
      <c r="T32" s="14">
        <f t="shared" si="18"/>
        <v>61.512027491408936</v>
      </c>
      <c r="U32" s="14">
        <f t="shared" si="19"/>
        <v>69.7594501718213</v>
      </c>
      <c r="V32" s="14">
        <f t="shared" si="20"/>
        <v>83.505154639175245</v>
      </c>
      <c r="W32" s="14">
        <f t="shared" si="21"/>
        <v>39.518900343642613</v>
      </c>
      <c r="X32" s="14">
        <f t="shared" si="22"/>
        <v>45.017182130584189</v>
      </c>
      <c r="Y32" s="14">
        <f t="shared" si="23"/>
        <v>67.010309278350505</v>
      </c>
    </row>
    <row r="33" spans="1:25" x14ac:dyDescent="0.25">
      <c r="A33" s="18" t="s">
        <v>5</v>
      </c>
      <c r="B33" s="14">
        <f>'Wind Mix'!C$43</f>
        <v>95.454545454545453</v>
      </c>
      <c r="C33" s="14">
        <f>'Wind Mix'!D$43</f>
        <v>68.181818181818173</v>
      </c>
      <c r="D33" s="14">
        <f>'Wind Mix'!E$43</f>
        <v>68.181818181818173</v>
      </c>
      <c r="E33" s="14">
        <f>'Wind Mix'!F$43</f>
        <v>90.909090909090907</v>
      </c>
      <c r="F33" s="15" t="s">
        <v>47</v>
      </c>
      <c r="G33" s="14">
        <f>'Wind Mix'!H$43</f>
        <v>81.818181818181813</v>
      </c>
      <c r="H33" s="14">
        <f>'Wind Mix'!I$43</f>
        <v>109.09090909090908</v>
      </c>
      <c r="I33" s="14">
        <f>'Wind Mix'!J$43</f>
        <v>95.454545454545453</v>
      </c>
      <c r="J33" s="14">
        <f>'Wind Mix'!K$43</f>
        <v>81.818181818181813</v>
      </c>
      <c r="K33" s="14">
        <f>'Wind Mix'!L$43</f>
        <v>77.272727272727266</v>
      </c>
      <c r="L33" s="14">
        <f>'Wind Mix'!M$43</f>
        <v>68.181818181818173</v>
      </c>
      <c r="N33" s="18" t="s">
        <v>5</v>
      </c>
      <c r="O33" s="14">
        <f t="shared" si="24"/>
        <v>61.512027491408936</v>
      </c>
      <c r="P33" s="14">
        <f t="shared" si="14"/>
        <v>45.017182130584189</v>
      </c>
      <c r="Q33" s="14">
        <f t="shared" si="15"/>
        <v>45.017182130584189</v>
      </c>
      <c r="R33" s="14">
        <f t="shared" si="16"/>
        <v>58.762886597938149</v>
      </c>
      <c r="S33" s="15" t="s">
        <v>47</v>
      </c>
      <c r="T33" s="14">
        <f t="shared" si="18"/>
        <v>53.264604810996566</v>
      </c>
      <c r="U33" s="14">
        <f t="shared" si="19"/>
        <v>69.7594501718213</v>
      </c>
      <c r="V33" s="14">
        <f t="shared" si="20"/>
        <v>61.512027491408936</v>
      </c>
      <c r="W33" s="14">
        <f t="shared" si="21"/>
        <v>53.264604810996566</v>
      </c>
      <c r="X33" s="14">
        <f t="shared" si="22"/>
        <v>50.515463917525771</v>
      </c>
      <c r="Y33" s="14">
        <f t="shared" si="23"/>
        <v>45.017182130584189</v>
      </c>
    </row>
    <row r="34" spans="1:25" x14ac:dyDescent="0.25">
      <c r="A34" s="18" t="s">
        <v>6</v>
      </c>
      <c r="B34" s="14">
        <f>'Earth Mix'!C$43</f>
        <v>131.81818181818181</v>
      </c>
      <c r="C34" s="14">
        <f>'Earth Mix'!D$43</f>
        <v>109.09090909090908</v>
      </c>
      <c r="D34" s="14">
        <f>'Earth Mix'!E$43</f>
        <v>109.09090909090908</v>
      </c>
      <c r="E34" s="14">
        <f>'Earth Mix'!F$43</f>
        <v>95.454545454545453</v>
      </c>
      <c r="F34" s="14">
        <f>'Earth Mix'!G$43</f>
        <v>81.818181818181813</v>
      </c>
      <c r="G34" s="15" t="s">
        <v>47</v>
      </c>
      <c r="H34" s="14">
        <f>'Earth Mix'!I$43</f>
        <v>109.09090909090908</v>
      </c>
      <c r="I34" s="14">
        <f>'Earth Mix'!J$43</f>
        <v>131.81818181818181</v>
      </c>
      <c r="J34" s="14">
        <f>'Earth Mix'!K$43</f>
        <v>95.454545454545453</v>
      </c>
      <c r="K34" s="14">
        <f>'Earth Mix'!L$43</f>
        <v>104.54545454545455</v>
      </c>
      <c r="L34" s="14">
        <f>'Earth Mix'!M$43</f>
        <v>118.18181818181816</v>
      </c>
      <c r="N34" s="18" t="s">
        <v>6</v>
      </c>
      <c r="O34" s="14">
        <f t="shared" si="24"/>
        <v>83.505154639175245</v>
      </c>
      <c r="P34" s="14">
        <f t="shared" si="14"/>
        <v>69.7594501718213</v>
      </c>
      <c r="Q34" s="14">
        <f t="shared" si="15"/>
        <v>69.7594501718213</v>
      </c>
      <c r="R34" s="14">
        <f t="shared" si="16"/>
        <v>61.512027491408936</v>
      </c>
      <c r="S34" s="14">
        <f t="shared" si="17"/>
        <v>53.264604810996566</v>
      </c>
      <c r="T34" s="15" t="s">
        <v>47</v>
      </c>
      <c r="U34" s="14">
        <f t="shared" si="19"/>
        <v>69.7594501718213</v>
      </c>
      <c r="V34" s="14">
        <f t="shared" si="20"/>
        <v>83.505154639175245</v>
      </c>
      <c r="W34" s="14">
        <f t="shared" si="21"/>
        <v>61.512027491408936</v>
      </c>
      <c r="X34" s="14">
        <f t="shared" si="22"/>
        <v>67.010309278350505</v>
      </c>
      <c r="Y34" s="14">
        <f t="shared" si="23"/>
        <v>75.257731958762875</v>
      </c>
    </row>
    <row r="35" spans="1:25" x14ac:dyDescent="0.25">
      <c r="A35" s="18" t="s">
        <v>7</v>
      </c>
      <c r="B35" s="14">
        <f>'Time Mix'!C$43</f>
        <v>136.36363636363637</v>
      </c>
      <c r="C35" s="14">
        <f>'Time Mix'!D$43</f>
        <v>122.72727272727273</v>
      </c>
      <c r="D35" s="14">
        <f>'Time Mix'!E$43</f>
        <v>109.09090909090908</v>
      </c>
      <c r="E35" s="14">
        <f>'Time Mix'!F$43</f>
        <v>109.09090909090908</v>
      </c>
      <c r="F35" s="14">
        <f>'Time Mix'!G$43</f>
        <v>109.09090909090908</v>
      </c>
      <c r="G35" s="14">
        <f>'Time Mix'!H$43</f>
        <v>109.09090909090908</v>
      </c>
      <c r="H35" s="15" t="s">
        <v>47</v>
      </c>
      <c r="I35" s="14">
        <f>'Time Mix'!J$43</f>
        <v>159.09090909090909</v>
      </c>
      <c r="J35" s="14">
        <f>'Time Mix'!K$43</f>
        <v>122.72727272727273</v>
      </c>
      <c r="K35" s="14">
        <f>'Time Mix'!L$43</f>
        <v>131.81818181818181</v>
      </c>
      <c r="L35" s="14">
        <f>'Time Mix'!M$43</f>
        <v>122.72727272727273</v>
      </c>
      <c r="N35" s="18" t="s">
        <v>7</v>
      </c>
      <c r="O35" s="14">
        <f t="shared" si="24"/>
        <v>86.254295532646054</v>
      </c>
      <c r="P35" s="14">
        <f t="shared" si="14"/>
        <v>78.006872852233684</v>
      </c>
      <c r="Q35" s="14">
        <f t="shared" si="15"/>
        <v>69.7594501718213</v>
      </c>
      <c r="R35" s="14">
        <f t="shared" si="16"/>
        <v>69.7594501718213</v>
      </c>
      <c r="S35" s="14">
        <f t="shared" si="17"/>
        <v>69.7594501718213</v>
      </c>
      <c r="T35" s="14">
        <f t="shared" si="18"/>
        <v>69.7594501718213</v>
      </c>
      <c r="U35" s="15" t="s">
        <v>47</v>
      </c>
      <c r="V35" s="14">
        <f t="shared" si="20"/>
        <v>100</v>
      </c>
      <c r="W35" s="14">
        <f t="shared" si="21"/>
        <v>78.006872852233684</v>
      </c>
      <c r="X35" s="14">
        <f t="shared" si="22"/>
        <v>83.505154639175245</v>
      </c>
      <c r="Y35" s="14">
        <f t="shared" si="23"/>
        <v>78.006872852233684</v>
      </c>
    </row>
    <row r="36" spans="1:25" x14ac:dyDescent="0.25">
      <c r="A36" s="18" t="s">
        <v>8</v>
      </c>
      <c r="B36" s="14">
        <f>'Cyber Mix'!C$43</f>
        <v>109.09090909090908</v>
      </c>
      <c r="C36" s="14">
        <f>'Cyber Mix'!D$43</f>
        <v>145.45454545454547</v>
      </c>
      <c r="D36" s="14">
        <f>'Cyber Mix'!E$43</f>
        <v>122.72727272727273</v>
      </c>
      <c r="E36" s="14">
        <f>'Cyber Mix'!F$43</f>
        <v>131.81818181818181</v>
      </c>
      <c r="F36" s="14">
        <f>'Cyber Mix'!G$43</f>
        <v>95.454545454545453</v>
      </c>
      <c r="G36" s="14">
        <f>'Cyber Mix'!H$43</f>
        <v>131.81818181818181</v>
      </c>
      <c r="H36" s="14">
        <f>'Cyber Mix'!I$43</f>
        <v>159.09090909090909</v>
      </c>
      <c r="I36" s="15" t="s">
        <v>47</v>
      </c>
      <c r="J36" s="14">
        <f>'Cyber Mix'!K$43</f>
        <v>131.81818181818181</v>
      </c>
      <c r="K36" s="14">
        <f>'Cyber Mix'!L$43</f>
        <v>104.54545454545455</v>
      </c>
      <c r="L36" s="14">
        <f>'Cyber Mix'!M$43</f>
        <v>81.818181818181813</v>
      </c>
      <c r="N36" s="18" t="s">
        <v>8</v>
      </c>
      <c r="O36" s="14">
        <f t="shared" si="24"/>
        <v>69.7594501718213</v>
      </c>
      <c r="P36" s="14">
        <f t="shared" si="14"/>
        <v>91.75257731958763</v>
      </c>
      <c r="Q36" s="14">
        <f t="shared" si="15"/>
        <v>78.006872852233684</v>
      </c>
      <c r="R36" s="14">
        <f t="shared" si="16"/>
        <v>83.505154639175245</v>
      </c>
      <c r="S36" s="14">
        <f t="shared" si="17"/>
        <v>61.512027491408936</v>
      </c>
      <c r="T36" s="14">
        <f t="shared" si="18"/>
        <v>83.505154639175245</v>
      </c>
      <c r="U36" s="14">
        <f t="shared" si="19"/>
        <v>100</v>
      </c>
      <c r="V36" s="15" t="s">
        <v>47</v>
      </c>
      <c r="W36" s="14">
        <f t="shared" si="21"/>
        <v>83.505154639175245</v>
      </c>
      <c r="X36" s="14">
        <f t="shared" si="22"/>
        <v>67.010309278350505</v>
      </c>
      <c r="Y36" s="14">
        <f t="shared" si="23"/>
        <v>53.264604810996566</v>
      </c>
    </row>
    <row r="37" spans="1:25" x14ac:dyDescent="0.25">
      <c r="A37" s="18" t="s">
        <v>9</v>
      </c>
      <c r="B37" s="14">
        <f>'Bio Mix'!C$43</f>
        <v>86.36363636363636</v>
      </c>
      <c r="C37" s="14">
        <f>'Bio Mix'!D$43</f>
        <v>118.18181818181816</v>
      </c>
      <c r="D37" s="14">
        <f>'Bio Mix'!E$43</f>
        <v>131.81818181818181</v>
      </c>
      <c r="E37" s="14">
        <f>'Bio Mix'!F$43</f>
        <v>59.090909090909093</v>
      </c>
      <c r="F37" s="14">
        <f>'Bio Mix'!G$43</f>
        <v>81.818181818181813</v>
      </c>
      <c r="G37" s="14">
        <f>'Bio Mix'!H$43</f>
        <v>95.454545454545453</v>
      </c>
      <c r="H37" s="14">
        <f>'Bio Mix'!I$43</f>
        <v>122.72727272727273</v>
      </c>
      <c r="I37" s="14">
        <f>'Bio Mix'!J$43</f>
        <v>131.81818181818181</v>
      </c>
      <c r="J37" s="15" t="s">
        <v>47</v>
      </c>
      <c r="K37" s="14">
        <f>'Bio Mix'!L$43</f>
        <v>104.54545454545455</v>
      </c>
      <c r="L37" s="14">
        <f>'Bio Mix'!M$43</f>
        <v>104.54545454545455</v>
      </c>
      <c r="N37" s="18" t="s">
        <v>9</v>
      </c>
      <c r="O37" s="14">
        <f t="shared" si="24"/>
        <v>56.013745704467354</v>
      </c>
      <c r="P37" s="14">
        <f t="shared" si="14"/>
        <v>75.257731958762875</v>
      </c>
      <c r="Q37" s="14">
        <f t="shared" si="15"/>
        <v>83.505154639175245</v>
      </c>
      <c r="R37" s="14">
        <f t="shared" si="16"/>
        <v>39.518900343642613</v>
      </c>
      <c r="S37" s="14">
        <f t="shared" si="17"/>
        <v>53.264604810996566</v>
      </c>
      <c r="T37" s="14">
        <f t="shared" si="18"/>
        <v>61.512027491408936</v>
      </c>
      <c r="U37" s="14">
        <f t="shared" si="19"/>
        <v>78.006872852233684</v>
      </c>
      <c r="V37" s="14">
        <f t="shared" si="20"/>
        <v>83.505154639175245</v>
      </c>
      <c r="W37" s="15" t="s">
        <v>47</v>
      </c>
      <c r="X37" s="14">
        <f t="shared" si="22"/>
        <v>67.010309278350505</v>
      </c>
      <c r="Y37" s="14">
        <f t="shared" si="23"/>
        <v>67.010309278350505</v>
      </c>
    </row>
    <row r="38" spans="1:25" x14ac:dyDescent="0.25">
      <c r="A38" s="18" t="s">
        <v>10</v>
      </c>
      <c r="B38" s="14">
        <f>'Darkness Mix'!C$43</f>
        <v>118.18181818181816</v>
      </c>
      <c r="C38" s="14">
        <f>'Darkness Mix'!D$43</f>
        <v>104.54545454545455</v>
      </c>
      <c r="D38" s="14">
        <f>'Darkness Mix'!E$43</f>
        <v>81.818181818181813</v>
      </c>
      <c r="E38" s="14">
        <f>'Darkness Mix'!F$43</f>
        <v>68.181818181818173</v>
      </c>
      <c r="F38" s="14">
        <f>'Darkness Mix'!G$43</f>
        <v>77.272727272727266</v>
      </c>
      <c r="G38" s="14">
        <f>'Darkness Mix'!H$43</f>
        <v>104.54545454545455</v>
      </c>
      <c r="H38" s="14">
        <f>'Darkness Mix'!I$43</f>
        <v>131.81818181818181</v>
      </c>
      <c r="I38" s="14">
        <f>'Darkness Mix'!J$43</f>
        <v>104.54545454545455</v>
      </c>
      <c r="J38" s="14">
        <f>'Darkness Mix'!K$43</f>
        <v>104.54545454545455</v>
      </c>
      <c r="K38" s="15" t="s">
        <v>47</v>
      </c>
      <c r="L38" s="14">
        <f>'Darkness Mix'!M$43</f>
        <v>90.909090909090907</v>
      </c>
      <c r="N38" s="18" t="s">
        <v>10</v>
      </c>
      <c r="O38" s="14">
        <f t="shared" si="24"/>
        <v>75.257731958762875</v>
      </c>
      <c r="P38" s="14">
        <f t="shared" si="14"/>
        <v>67.010309278350505</v>
      </c>
      <c r="Q38" s="14">
        <f t="shared" si="15"/>
        <v>53.264604810996566</v>
      </c>
      <c r="R38" s="14">
        <f t="shared" si="16"/>
        <v>45.017182130584189</v>
      </c>
      <c r="S38" s="14">
        <f t="shared" si="17"/>
        <v>50.515463917525771</v>
      </c>
      <c r="T38" s="14">
        <f t="shared" si="18"/>
        <v>67.010309278350505</v>
      </c>
      <c r="U38" s="14">
        <f t="shared" si="19"/>
        <v>83.505154639175245</v>
      </c>
      <c r="V38" s="14">
        <f t="shared" si="20"/>
        <v>67.010309278350505</v>
      </c>
      <c r="W38" s="14">
        <f t="shared" si="21"/>
        <v>67.010309278350505</v>
      </c>
      <c r="X38" s="15" t="s">
        <v>47</v>
      </c>
      <c r="Y38" s="14">
        <f t="shared" si="23"/>
        <v>58.762886597938149</v>
      </c>
    </row>
    <row r="39" spans="1:25" x14ac:dyDescent="0.25">
      <c r="A39" s="18" t="s">
        <v>11</v>
      </c>
      <c r="B39" s="14">
        <f>'Holy Mix'!C$43</f>
        <v>104.54545454545455</v>
      </c>
      <c r="C39" s="14">
        <f>'Holy Mix'!D$43</f>
        <v>118.18181818181816</v>
      </c>
      <c r="D39" s="14">
        <f>'Holy Mix'!E$43</f>
        <v>118.18181818181816</v>
      </c>
      <c r="E39" s="14">
        <f>'Holy Mix'!F$43</f>
        <v>104.54545454545455</v>
      </c>
      <c r="F39" s="14">
        <f>'Holy Mix'!G$43</f>
        <v>68.181818181818173</v>
      </c>
      <c r="G39" s="14">
        <f>'Holy Mix'!H$43</f>
        <v>118.18181818181816</v>
      </c>
      <c r="H39" s="14">
        <f>'Holy Mix'!I$43</f>
        <v>122.72727272727273</v>
      </c>
      <c r="I39" s="14">
        <f>'Holy Mix'!J$43</f>
        <v>81.818181818181813</v>
      </c>
      <c r="J39" s="14">
        <f>'Holy Mix'!K$43</f>
        <v>104.54545454545455</v>
      </c>
      <c r="K39" s="14">
        <f>'Holy Mix'!L$43</f>
        <v>90.909090909090907</v>
      </c>
      <c r="L39" s="15" t="s">
        <v>47</v>
      </c>
      <c r="N39" s="18" t="s">
        <v>11</v>
      </c>
      <c r="O39" s="14">
        <f t="shared" si="24"/>
        <v>67.010309278350505</v>
      </c>
      <c r="P39" s="14">
        <f t="shared" si="14"/>
        <v>75.257731958762875</v>
      </c>
      <c r="Q39" s="14">
        <f t="shared" si="15"/>
        <v>75.257731958762875</v>
      </c>
      <c r="R39" s="14">
        <f t="shared" si="16"/>
        <v>67.010309278350505</v>
      </c>
      <c r="S39" s="14">
        <f t="shared" si="17"/>
        <v>45.017182130584189</v>
      </c>
      <c r="T39" s="14">
        <f t="shared" si="18"/>
        <v>75.257731958762875</v>
      </c>
      <c r="U39" s="14">
        <f t="shared" si="19"/>
        <v>78.006872852233684</v>
      </c>
      <c r="V39" s="14">
        <f t="shared" si="20"/>
        <v>53.264604810996566</v>
      </c>
      <c r="W39" s="14">
        <f t="shared" si="21"/>
        <v>67.010309278350505</v>
      </c>
      <c r="X39" s="14">
        <f t="shared" si="22"/>
        <v>58.762886597938149</v>
      </c>
      <c r="Y39" s="15" t="s">
        <v>47</v>
      </c>
    </row>
    <row r="43" spans="1:25" x14ac:dyDescent="0.25">
      <c r="A43" s="19" t="s">
        <v>49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N43" s="19" t="s">
        <v>51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x14ac:dyDescent="0.25">
      <c r="A44" s="5"/>
      <c r="B44" s="16" t="s">
        <v>1</v>
      </c>
      <c r="C44" s="16" t="s">
        <v>2</v>
      </c>
      <c r="D44" s="16" t="s">
        <v>3</v>
      </c>
      <c r="E44" s="16" t="s">
        <v>4</v>
      </c>
      <c r="F44" s="16" t="s">
        <v>5</v>
      </c>
      <c r="G44" s="16" t="s">
        <v>6</v>
      </c>
      <c r="H44" s="16" t="s">
        <v>7</v>
      </c>
      <c r="I44" s="16" t="s">
        <v>8</v>
      </c>
      <c r="J44" s="16" t="s">
        <v>9</v>
      </c>
      <c r="K44" s="16" t="s">
        <v>10</v>
      </c>
      <c r="L44" s="16" t="s">
        <v>11</v>
      </c>
      <c r="N44" s="5"/>
      <c r="O44" s="16" t="s">
        <v>1</v>
      </c>
      <c r="P44" s="16" t="s">
        <v>2</v>
      </c>
      <c r="Q44" s="16" t="s">
        <v>3</v>
      </c>
      <c r="R44" s="16" t="s">
        <v>4</v>
      </c>
      <c r="S44" s="16" t="s">
        <v>5</v>
      </c>
      <c r="T44" s="16" t="s">
        <v>6</v>
      </c>
      <c r="U44" s="16" t="s">
        <v>7</v>
      </c>
      <c r="V44" s="16" t="s">
        <v>8</v>
      </c>
      <c r="W44" s="16" t="s">
        <v>9</v>
      </c>
      <c r="X44" s="16" t="s">
        <v>10</v>
      </c>
      <c r="Y44" s="16" t="s">
        <v>11</v>
      </c>
    </row>
    <row r="45" spans="1:25" x14ac:dyDescent="0.25">
      <c r="A45" s="17" t="s">
        <v>46</v>
      </c>
      <c r="B45" s="14">
        <f>Single!C26</f>
        <v>22.72727272727273</v>
      </c>
      <c r="C45" s="14">
        <f>Single!D26</f>
        <v>18.181818181818176</v>
      </c>
      <c r="D45" s="14">
        <f>Single!E26</f>
        <v>22.72727272727273</v>
      </c>
      <c r="E45" s="14">
        <f>Single!F26</f>
        <v>22.72727272727273</v>
      </c>
      <c r="F45" s="14">
        <f>Single!G26</f>
        <v>22.727272727272727</v>
      </c>
      <c r="G45" s="14">
        <f>Single!H26</f>
        <v>36.363636363636374</v>
      </c>
      <c r="H45" s="14">
        <f>Single!I26</f>
        <v>22.72727272727273</v>
      </c>
      <c r="I45" s="14">
        <f>Single!J26</f>
        <v>22.72727272727273</v>
      </c>
      <c r="J45" s="14">
        <f>Single!K26</f>
        <v>27.27272727272727</v>
      </c>
      <c r="K45" s="14">
        <f>Single!L26</f>
        <v>-4.5454545454545414</v>
      </c>
      <c r="L45" s="14">
        <f>Single!M26</f>
        <v>31.818181818181824</v>
      </c>
      <c r="N45" s="17" t="s">
        <v>46</v>
      </c>
      <c r="O45" s="14">
        <f>100*(B45-MIN($B$45:$L$56))/(MAX($B$45:$L$56)-MIN($B$45:$L$56))</f>
        <v>57.142857142857146</v>
      </c>
      <c r="P45" s="14">
        <f t="shared" ref="P45:Y45" si="25">100*(C45-MIN($B$45:$L$56))/(MAX($B$45:$L$56)-MIN($B$45:$L$56))</f>
        <v>52.380952380952372</v>
      </c>
      <c r="Q45" s="14">
        <f t="shared" si="25"/>
        <v>57.142857142857146</v>
      </c>
      <c r="R45" s="14">
        <f t="shared" si="25"/>
        <v>57.142857142857146</v>
      </c>
      <c r="S45" s="14">
        <f t="shared" si="25"/>
        <v>57.142857142857146</v>
      </c>
      <c r="T45" s="14">
        <f t="shared" si="25"/>
        <v>71.428571428571431</v>
      </c>
      <c r="U45" s="14">
        <f t="shared" si="25"/>
        <v>57.142857142857146</v>
      </c>
      <c r="V45" s="14">
        <f t="shared" si="25"/>
        <v>57.142857142857146</v>
      </c>
      <c r="W45" s="14">
        <f t="shared" si="25"/>
        <v>61.904761904761905</v>
      </c>
      <c r="X45" s="14">
        <f t="shared" si="25"/>
        <v>28.571428571428573</v>
      </c>
      <c r="Y45" s="14">
        <f t="shared" si="25"/>
        <v>66.666666666666671</v>
      </c>
    </row>
    <row r="46" spans="1:25" x14ac:dyDescent="0.25">
      <c r="A46" s="18" t="s">
        <v>1</v>
      </c>
      <c r="B46" s="15" t="s">
        <v>47</v>
      </c>
      <c r="C46" s="14">
        <f>'Fire Mix'!D$42</f>
        <v>9.0909090909090917</v>
      </c>
      <c r="D46" s="14">
        <f>'Fire Mix'!E$42</f>
        <v>22.727272727272727</v>
      </c>
      <c r="E46" s="14">
        <f>'Fire Mix'!F$42</f>
        <v>9.0909090909090917</v>
      </c>
      <c r="F46" s="14">
        <f>'Fire Mix'!G$42</f>
        <v>0</v>
      </c>
      <c r="G46" s="14">
        <f>'Fire Mix'!H$42</f>
        <v>45.454545454545453</v>
      </c>
      <c r="H46" s="14">
        <f>'Fire Mix'!I$42</f>
        <v>13.636363636363637</v>
      </c>
      <c r="I46" s="14">
        <f>'Fire Mix'!J$42</f>
        <v>18.181818181818183</v>
      </c>
      <c r="J46" s="14">
        <f>'Fire Mix'!K$42</f>
        <v>50</v>
      </c>
      <c r="K46" s="14">
        <f>'Fire Mix'!L$42</f>
        <v>-22.727272727272727</v>
      </c>
      <c r="L46" s="14">
        <f>'Fire Mix'!M$42</f>
        <v>13.636363636363637</v>
      </c>
      <c r="N46" s="18" t="s">
        <v>1</v>
      </c>
      <c r="O46" s="15" t="s">
        <v>47</v>
      </c>
      <c r="P46" s="14">
        <f t="shared" ref="P46:P56" si="26">100*(C46-MIN($B$45:$L$56))/(MAX($B$45:$L$56)-MIN($B$45:$L$56))</f>
        <v>42.857142857142854</v>
      </c>
      <c r="Q46" s="14">
        <f t="shared" ref="Q46:Q56" si="27">100*(D46-MIN($B$45:$L$56))/(MAX($B$45:$L$56)-MIN($B$45:$L$56))</f>
        <v>57.142857142857146</v>
      </c>
      <c r="R46" s="14">
        <f t="shared" ref="R46:R56" si="28">100*(E46-MIN($B$45:$L$56))/(MAX($B$45:$L$56)-MIN($B$45:$L$56))</f>
        <v>42.857142857142854</v>
      </c>
      <c r="S46" s="14">
        <f t="shared" ref="S46:S56" si="29">100*(F46-MIN($B$45:$L$56))/(MAX($B$45:$L$56)-MIN($B$45:$L$56))</f>
        <v>33.333333333333329</v>
      </c>
      <c r="T46" s="14">
        <f t="shared" ref="T46:T56" si="30">100*(G46-MIN($B$45:$L$56))/(MAX($B$45:$L$56)-MIN($B$45:$L$56))</f>
        <v>80.952380952380949</v>
      </c>
      <c r="U46" s="14">
        <f t="shared" ref="U46:U56" si="31">100*(H46-MIN($B$45:$L$56))/(MAX($B$45:$L$56)-MIN($B$45:$L$56))</f>
        <v>47.619047619047613</v>
      </c>
      <c r="V46" s="14">
        <f t="shared" ref="V46:V56" si="32">100*(I46-MIN($B$45:$L$56))/(MAX($B$45:$L$56)-MIN($B$45:$L$56))</f>
        <v>52.38095238095238</v>
      </c>
      <c r="W46" s="14">
        <f t="shared" ref="W46:W56" si="33">100*(J46-MIN($B$45:$L$56))/(MAX($B$45:$L$56)-MIN($B$45:$L$56))</f>
        <v>85.714285714285708</v>
      </c>
      <c r="X46" s="14">
        <f t="shared" ref="X46:X56" si="34">100*(K46-MIN($B$45:$L$56))/(MAX($B$45:$L$56)-MIN($B$45:$L$56))</f>
        <v>9.5238095238095237</v>
      </c>
      <c r="Y46" s="14">
        <f t="shared" ref="Y46:Y56" si="35">100*(L46-MIN($B$45:$L$56))/(MAX($B$45:$L$56)-MIN($B$45:$L$56))</f>
        <v>47.619047619047613</v>
      </c>
    </row>
    <row r="47" spans="1:25" x14ac:dyDescent="0.25">
      <c r="A47" s="18" t="s">
        <v>2</v>
      </c>
      <c r="B47" s="14">
        <f>'Ice Mix'!C$42</f>
        <v>9.0909090909090917</v>
      </c>
      <c r="C47" s="15" t="s">
        <v>47</v>
      </c>
      <c r="D47" s="14">
        <f>'Ice Mix'!E$42</f>
        <v>9.0909090909090917</v>
      </c>
      <c r="E47" s="14">
        <f>'Ice Mix'!F$42</f>
        <v>-4.5454545454545459</v>
      </c>
      <c r="F47" s="14">
        <f>'Ice Mix'!G$42</f>
        <v>13.636363636363637</v>
      </c>
      <c r="G47" s="14">
        <f>'Ice Mix'!H$42</f>
        <v>22.727272727272727</v>
      </c>
      <c r="H47" s="14">
        <f>'Ice Mix'!I$42</f>
        <v>-4.5454545454545459</v>
      </c>
      <c r="I47" s="14">
        <f>'Ice Mix'!J$42</f>
        <v>4.5454545454545459</v>
      </c>
      <c r="J47" s="14">
        <f>'Ice Mix'!K$42</f>
        <v>13.636363636363637</v>
      </c>
      <c r="K47" s="14">
        <f>'Ice Mix'!L$42</f>
        <v>-31.818181818181817</v>
      </c>
      <c r="L47" s="14">
        <f>'Ice Mix'!M$42</f>
        <v>0</v>
      </c>
      <c r="N47" s="18" t="s">
        <v>2</v>
      </c>
      <c r="O47" s="14">
        <f t="shared" ref="O46:O56" si="36">100*(B47-MIN($B$45:$L$56))/(MAX($B$45:$L$56)-MIN($B$45:$L$56))</f>
        <v>42.857142857142854</v>
      </c>
      <c r="P47" s="15" t="s">
        <v>47</v>
      </c>
      <c r="Q47" s="14">
        <f t="shared" si="27"/>
        <v>42.857142857142854</v>
      </c>
      <c r="R47" s="14">
        <f t="shared" si="28"/>
        <v>28.571428571428569</v>
      </c>
      <c r="S47" s="14">
        <f t="shared" si="29"/>
        <v>47.619047619047613</v>
      </c>
      <c r="T47" s="14">
        <f t="shared" si="30"/>
        <v>57.142857142857146</v>
      </c>
      <c r="U47" s="14">
        <f t="shared" si="31"/>
        <v>28.571428571428569</v>
      </c>
      <c r="V47" s="14">
        <f t="shared" si="32"/>
        <v>38.095238095238095</v>
      </c>
      <c r="W47" s="14">
        <f t="shared" si="33"/>
        <v>47.619047619047613</v>
      </c>
      <c r="X47" s="14">
        <f t="shared" si="34"/>
        <v>0</v>
      </c>
      <c r="Y47" s="14">
        <f t="shared" si="35"/>
        <v>33.333333333333329</v>
      </c>
    </row>
    <row r="48" spans="1:25" x14ac:dyDescent="0.25">
      <c r="A48" s="18" t="s">
        <v>3</v>
      </c>
      <c r="B48" s="14">
        <f>'Water Mix'!C$42</f>
        <v>22.727272727272727</v>
      </c>
      <c r="C48" s="14">
        <f>'Water Mix'!D$42</f>
        <v>9.0909090909090917</v>
      </c>
      <c r="D48" s="15" t="s">
        <v>47</v>
      </c>
      <c r="E48" s="14">
        <f>'Water Mix'!F$42</f>
        <v>18.181818181818183</v>
      </c>
      <c r="F48" s="14">
        <f>'Water Mix'!G$42</f>
        <v>0</v>
      </c>
      <c r="G48" s="14">
        <f>'Water Mix'!H$42</f>
        <v>45.454545454545453</v>
      </c>
      <c r="H48" s="14">
        <f>'Water Mix'!I$42</f>
        <v>4.5454545454545459</v>
      </c>
      <c r="I48" s="14">
        <f>'Water Mix'!J$42</f>
        <v>31.818181818181817</v>
      </c>
      <c r="J48" s="14">
        <f>'Water Mix'!K$42</f>
        <v>36.363636363636367</v>
      </c>
      <c r="K48" s="14">
        <f>'Water Mix'!L$42</f>
        <v>-13.636363636363637</v>
      </c>
      <c r="L48" s="14">
        <f>'Water Mix'!M$42</f>
        <v>13.636363636363637</v>
      </c>
      <c r="N48" s="18" t="s">
        <v>3</v>
      </c>
      <c r="O48" s="14">
        <f t="shared" si="36"/>
        <v>57.142857142857146</v>
      </c>
      <c r="P48" s="14">
        <f t="shared" si="26"/>
        <v>42.857142857142854</v>
      </c>
      <c r="Q48" s="15" t="s">
        <v>47</v>
      </c>
      <c r="R48" s="14">
        <f t="shared" si="28"/>
        <v>52.38095238095238</v>
      </c>
      <c r="S48" s="14">
        <f t="shared" si="29"/>
        <v>33.333333333333329</v>
      </c>
      <c r="T48" s="14">
        <f t="shared" si="30"/>
        <v>80.952380952380949</v>
      </c>
      <c r="U48" s="14">
        <f t="shared" si="31"/>
        <v>38.095238095238095</v>
      </c>
      <c r="V48" s="14">
        <f t="shared" si="32"/>
        <v>66.666666666666657</v>
      </c>
      <c r="W48" s="14">
        <f t="shared" si="33"/>
        <v>71.428571428571431</v>
      </c>
      <c r="X48" s="14">
        <f t="shared" si="34"/>
        <v>19.047619047619047</v>
      </c>
      <c r="Y48" s="14">
        <f t="shared" si="35"/>
        <v>47.619047619047613</v>
      </c>
    </row>
    <row r="49" spans="1:25" x14ac:dyDescent="0.25">
      <c r="A49" s="18" t="s">
        <v>4</v>
      </c>
      <c r="B49" s="14">
        <f>'Thunder Mix'!C$42</f>
        <v>9.0909090909090917</v>
      </c>
      <c r="C49" s="14">
        <f>'Thunder Mix'!D$42</f>
        <v>-4.5454545454545459</v>
      </c>
      <c r="D49" s="14">
        <f>'Thunder Mix'!E$42</f>
        <v>18.181818181818183</v>
      </c>
      <c r="E49" s="15" t="s">
        <v>47</v>
      </c>
      <c r="F49" s="14">
        <f>'Thunder Mix'!G$42</f>
        <v>31.818181818181817</v>
      </c>
      <c r="G49" s="14">
        <f>'Thunder Mix'!H$42</f>
        <v>31.818181818181817</v>
      </c>
      <c r="H49" s="14">
        <f>'Thunder Mix'!I$42</f>
        <v>13.636363636363637</v>
      </c>
      <c r="I49" s="14">
        <f>'Thunder Mix'!J$42</f>
        <v>22.727272727272727</v>
      </c>
      <c r="J49" s="14">
        <f>'Thunder Mix'!K$42</f>
        <v>27.272727272727273</v>
      </c>
      <c r="K49" s="14">
        <f>'Thunder Mix'!L$42</f>
        <v>-22.727272727272727</v>
      </c>
      <c r="L49" s="14">
        <f>'Thunder Mix'!M$42</f>
        <v>27.272727272727273</v>
      </c>
      <c r="N49" s="18" t="s">
        <v>4</v>
      </c>
      <c r="O49" s="14">
        <f t="shared" si="36"/>
        <v>42.857142857142854</v>
      </c>
      <c r="P49" s="14">
        <f t="shared" si="26"/>
        <v>28.571428571428569</v>
      </c>
      <c r="Q49" s="14">
        <f t="shared" si="27"/>
        <v>52.38095238095238</v>
      </c>
      <c r="R49" s="15" t="s">
        <v>47</v>
      </c>
      <c r="S49" s="14">
        <f t="shared" si="29"/>
        <v>66.666666666666657</v>
      </c>
      <c r="T49" s="14">
        <f t="shared" si="30"/>
        <v>66.666666666666657</v>
      </c>
      <c r="U49" s="14">
        <f t="shared" si="31"/>
        <v>47.619047619047613</v>
      </c>
      <c r="V49" s="14">
        <f t="shared" si="32"/>
        <v>57.142857142857146</v>
      </c>
      <c r="W49" s="14">
        <f t="shared" si="33"/>
        <v>61.904761904761905</v>
      </c>
      <c r="X49" s="14">
        <f t="shared" si="34"/>
        <v>9.5238095238095237</v>
      </c>
      <c r="Y49" s="14">
        <f t="shared" si="35"/>
        <v>61.904761904761905</v>
      </c>
    </row>
    <row r="50" spans="1:25" x14ac:dyDescent="0.25">
      <c r="A50" s="18" t="s">
        <v>5</v>
      </c>
      <c r="B50" s="14">
        <f>'Wind Mix'!C$42</f>
        <v>0</v>
      </c>
      <c r="C50" s="14">
        <f>'Wind Mix'!D$42</f>
        <v>13.636363636363637</v>
      </c>
      <c r="D50" s="14">
        <f>'Wind Mix'!E$42</f>
        <v>0</v>
      </c>
      <c r="E50" s="14">
        <f>'Wind Mix'!F$42</f>
        <v>31.818181818181817</v>
      </c>
      <c r="F50" s="15" t="s">
        <v>47</v>
      </c>
      <c r="G50" s="14">
        <f>'Wind Mix'!H$42</f>
        <v>27.272727272727273</v>
      </c>
      <c r="H50" s="14">
        <f>'Wind Mix'!I$42</f>
        <v>22.727272727272727</v>
      </c>
      <c r="I50" s="14">
        <f>'Wind Mix'!J$42</f>
        <v>-4.5454545454545459</v>
      </c>
      <c r="J50" s="14">
        <f>'Wind Mix'!K$42</f>
        <v>-4.5454545454545459</v>
      </c>
      <c r="K50" s="14">
        <f>'Wind Mix'!L$42</f>
        <v>-31.818181818181817</v>
      </c>
      <c r="L50" s="14">
        <f>'Wind Mix'!M$42</f>
        <v>13.636363636363637</v>
      </c>
      <c r="N50" s="18" t="s">
        <v>5</v>
      </c>
      <c r="O50" s="14">
        <f t="shared" si="36"/>
        <v>33.333333333333329</v>
      </c>
      <c r="P50" s="14">
        <f t="shared" si="26"/>
        <v>47.619047619047613</v>
      </c>
      <c r="Q50" s="14">
        <f t="shared" si="27"/>
        <v>33.333333333333329</v>
      </c>
      <c r="R50" s="14">
        <f t="shared" si="28"/>
        <v>66.666666666666657</v>
      </c>
      <c r="S50" s="15" t="s">
        <v>47</v>
      </c>
      <c r="T50" s="14">
        <f t="shared" si="30"/>
        <v>61.904761904761905</v>
      </c>
      <c r="U50" s="14">
        <f t="shared" si="31"/>
        <v>57.142857142857146</v>
      </c>
      <c r="V50" s="14">
        <f t="shared" si="32"/>
        <v>28.571428571428569</v>
      </c>
      <c r="W50" s="14">
        <f t="shared" si="33"/>
        <v>28.571428571428569</v>
      </c>
      <c r="X50" s="14">
        <f t="shared" si="34"/>
        <v>0</v>
      </c>
      <c r="Y50" s="14">
        <f t="shared" si="35"/>
        <v>47.619047619047613</v>
      </c>
    </row>
    <row r="51" spans="1:25" x14ac:dyDescent="0.25">
      <c r="A51" s="18" t="s">
        <v>6</v>
      </c>
      <c r="B51" s="14">
        <f>'Earth Mix'!C$42</f>
        <v>45.454545454545453</v>
      </c>
      <c r="C51" s="14">
        <f>'Earth Mix'!D$42</f>
        <v>22.727272727272727</v>
      </c>
      <c r="D51" s="14">
        <f>'Earth Mix'!E$42</f>
        <v>45.454545454545453</v>
      </c>
      <c r="E51" s="14">
        <f>'Earth Mix'!F$42</f>
        <v>31.818181818181817</v>
      </c>
      <c r="F51" s="14">
        <f>'Earth Mix'!G$42</f>
        <v>27.272727272727273</v>
      </c>
      <c r="G51" s="15" t="s">
        <v>47</v>
      </c>
      <c r="H51" s="14">
        <f>'Earth Mix'!I$42</f>
        <v>36.363636363636367</v>
      </c>
      <c r="I51" s="14">
        <f>'Earth Mix'!J$42</f>
        <v>40.909090909090907</v>
      </c>
      <c r="J51" s="14">
        <f>'Earth Mix'!K$42</f>
        <v>63.636363636363633</v>
      </c>
      <c r="K51" s="14">
        <f>'Earth Mix'!L$42</f>
        <v>-9.0909090909090917</v>
      </c>
      <c r="L51" s="14">
        <f>'Earth Mix'!M$42</f>
        <v>22.727272727272727</v>
      </c>
      <c r="N51" s="18" t="s">
        <v>6</v>
      </c>
      <c r="O51" s="14">
        <f t="shared" si="36"/>
        <v>80.952380952380949</v>
      </c>
      <c r="P51" s="14">
        <f t="shared" si="26"/>
        <v>57.142857142857146</v>
      </c>
      <c r="Q51" s="14">
        <f t="shared" si="27"/>
        <v>80.952380952380949</v>
      </c>
      <c r="R51" s="14">
        <f t="shared" si="28"/>
        <v>66.666666666666657</v>
      </c>
      <c r="S51" s="14">
        <f t="shared" si="29"/>
        <v>61.904761904761905</v>
      </c>
      <c r="T51" s="15" t="s">
        <v>47</v>
      </c>
      <c r="U51" s="14">
        <f t="shared" si="31"/>
        <v>71.428571428571431</v>
      </c>
      <c r="V51" s="14">
        <f t="shared" si="32"/>
        <v>76.19047619047619</v>
      </c>
      <c r="W51" s="14">
        <f t="shared" si="33"/>
        <v>100</v>
      </c>
      <c r="X51" s="14">
        <f t="shared" si="34"/>
        <v>23.809523809523807</v>
      </c>
      <c r="Y51" s="14">
        <f t="shared" si="35"/>
        <v>57.142857142857146</v>
      </c>
    </row>
    <row r="52" spans="1:25" x14ac:dyDescent="0.25">
      <c r="A52" s="18" t="s">
        <v>7</v>
      </c>
      <c r="B52" s="14">
        <f>'Time Mix'!C$42</f>
        <v>13.636363636363637</v>
      </c>
      <c r="C52" s="14">
        <f>'Time Mix'!D$42</f>
        <v>-4.5454545454545459</v>
      </c>
      <c r="D52" s="14">
        <f>'Time Mix'!E$42</f>
        <v>4.5454545454545459</v>
      </c>
      <c r="E52" s="14">
        <f>'Time Mix'!F$42</f>
        <v>13.636363636363637</v>
      </c>
      <c r="F52" s="14">
        <f>'Time Mix'!G$42</f>
        <v>22.727272727272727</v>
      </c>
      <c r="G52" s="14">
        <f>'Time Mix'!H$42</f>
        <v>36.363636363636367</v>
      </c>
      <c r="H52" s="15" t="s">
        <v>47</v>
      </c>
      <c r="I52" s="14">
        <f>'Time Mix'!J$42</f>
        <v>18.181818181818183</v>
      </c>
      <c r="J52" s="14">
        <f>'Time Mix'!K$42</f>
        <v>45.454545454545453</v>
      </c>
      <c r="K52" s="14">
        <f>'Time Mix'!L$42</f>
        <v>-13.636363636363637</v>
      </c>
      <c r="L52" s="14">
        <f>'Time Mix'!M$42</f>
        <v>27.272727272727273</v>
      </c>
      <c r="N52" s="18" t="s">
        <v>7</v>
      </c>
      <c r="O52" s="14">
        <f t="shared" si="36"/>
        <v>47.619047619047613</v>
      </c>
      <c r="P52" s="14">
        <f t="shared" si="26"/>
        <v>28.571428571428569</v>
      </c>
      <c r="Q52" s="14">
        <f t="shared" si="27"/>
        <v>38.095238095238095</v>
      </c>
      <c r="R52" s="14">
        <f t="shared" si="28"/>
        <v>47.619047619047613</v>
      </c>
      <c r="S52" s="14">
        <f t="shared" si="29"/>
        <v>57.142857142857146</v>
      </c>
      <c r="T52" s="14">
        <f t="shared" si="30"/>
        <v>71.428571428571431</v>
      </c>
      <c r="U52" s="15" t="s">
        <v>47</v>
      </c>
      <c r="V52" s="14">
        <f t="shared" si="32"/>
        <v>52.38095238095238</v>
      </c>
      <c r="W52" s="14">
        <f t="shared" si="33"/>
        <v>80.952380952380949</v>
      </c>
      <c r="X52" s="14">
        <f t="shared" si="34"/>
        <v>19.047619047619047</v>
      </c>
      <c r="Y52" s="14">
        <f t="shared" si="35"/>
        <v>61.904761904761905</v>
      </c>
    </row>
    <row r="53" spans="1:25" x14ac:dyDescent="0.25">
      <c r="A53" s="18" t="s">
        <v>8</v>
      </c>
      <c r="B53" s="14">
        <f>'Cyber Mix'!C$42</f>
        <v>18.181818181818183</v>
      </c>
      <c r="C53" s="14">
        <f>'Cyber Mix'!D$42</f>
        <v>4.5454545454545459</v>
      </c>
      <c r="D53" s="14">
        <f>'Cyber Mix'!E$42</f>
        <v>31.818181818181817</v>
      </c>
      <c r="E53" s="14">
        <f>'Cyber Mix'!F$42</f>
        <v>22.727272727272727</v>
      </c>
      <c r="F53" s="14">
        <f>'Cyber Mix'!G$42</f>
        <v>-4.5454545454545459</v>
      </c>
      <c r="G53" s="14">
        <f>'Cyber Mix'!H$42</f>
        <v>40.909090909090907</v>
      </c>
      <c r="H53" s="14">
        <f>'Cyber Mix'!I$42</f>
        <v>18.181818181818183</v>
      </c>
      <c r="I53" s="15" t="s">
        <v>47</v>
      </c>
      <c r="J53" s="14">
        <f>'Cyber Mix'!K$42</f>
        <v>36.363636363636367</v>
      </c>
      <c r="K53" s="14">
        <f>'Cyber Mix'!L$42</f>
        <v>-27.272727272727273</v>
      </c>
      <c r="L53" s="14">
        <f>'Cyber Mix'!M$42</f>
        <v>13.636363636363637</v>
      </c>
      <c r="N53" s="18" t="s">
        <v>8</v>
      </c>
      <c r="O53" s="14">
        <f t="shared" si="36"/>
        <v>52.38095238095238</v>
      </c>
      <c r="P53" s="14">
        <f t="shared" si="26"/>
        <v>38.095238095238095</v>
      </c>
      <c r="Q53" s="14">
        <f t="shared" si="27"/>
        <v>66.666666666666657</v>
      </c>
      <c r="R53" s="14">
        <f t="shared" si="28"/>
        <v>57.142857142857146</v>
      </c>
      <c r="S53" s="14">
        <f t="shared" si="29"/>
        <v>28.571428571428569</v>
      </c>
      <c r="T53" s="14">
        <f t="shared" si="30"/>
        <v>76.19047619047619</v>
      </c>
      <c r="U53" s="14">
        <f t="shared" si="31"/>
        <v>52.38095238095238</v>
      </c>
      <c r="V53" s="15" t="s">
        <v>47</v>
      </c>
      <c r="W53" s="14">
        <f t="shared" si="33"/>
        <v>71.428571428571431</v>
      </c>
      <c r="X53" s="14">
        <f t="shared" si="34"/>
        <v>4.7619047619047601</v>
      </c>
      <c r="Y53" s="14">
        <f t="shared" si="35"/>
        <v>47.619047619047613</v>
      </c>
    </row>
    <row r="54" spans="1:25" x14ac:dyDescent="0.25">
      <c r="A54" s="18" t="s">
        <v>9</v>
      </c>
      <c r="B54" s="14">
        <f>'Bio Mix'!C$42</f>
        <v>50</v>
      </c>
      <c r="C54" s="14">
        <f>'Bio Mix'!D$42</f>
        <v>13.636363636363637</v>
      </c>
      <c r="D54" s="14">
        <f>'Bio Mix'!E$42</f>
        <v>36.363636363636367</v>
      </c>
      <c r="E54" s="14">
        <f>'Bio Mix'!F$42</f>
        <v>27.272727272727273</v>
      </c>
      <c r="F54" s="14">
        <f>'Bio Mix'!G$42</f>
        <v>-4.5454545454545459</v>
      </c>
      <c r="G54" s="14">
        <f>'Bio Mix'!H$42</f>
        <v>63.636363636363633</v>
      </c>
      <c r="H54" s="14">
        <f>'Bio Mix'!I$42</f>
        <v>45.454545454545453</v>
      </c>
      <c r="I54" s="14">
        <f>'Bio Mix'!J$42</f>
        <v>36.363636363636367</v>
      </c>
      <c r="J54" s="15" t="s">
        <v>47</v>
      </c>
      <c r="K54" s="14">
        <f>'Bio Mix'!L$42</f>
        <v>-13.636363636363637</v>
      </c>
      <c r="L54" s="14">
        <f>'Bio Mix'!M$42</f>
        <v>27.272727272727273</v>
      </c>
      <c r="N54" s="18" t="s">
        <v>9</v>
      </c>
      <c r="O54" s="14">
        <f t="shared" si="36"/>
        <v>85.714285714285708</v>
      </c>
      <c r="P54" s="14">
        <f t="shared" si="26"/>
        <v>47.619047619047613</v>
      </c>
      <c r="Q54" s="14">
        <f t="shared" si="27"/>
        <v>71.428571428571431</v>
      </c>
      <c r="R54" s="14">
        <f t="shared" si="28"/>
        <v>61.904761904761905</v>
      </c>
      <c r="S54" s="14">
        <f t="shared" si="29"/>
        <v>28.571428571428569</v>
      </c>
      <c r="T54" s="14">
        <f t="shared" si="30"/>
        <v>100</v>
      </c>
      <c r="U54" s="14">
        <f t="shared" si="31"/>
        <v>80.952380952380949</v>
      </c>
      <c r="V54" s="14">
        <f t="shared" si="32"/>
        <v>71.428571428571431</v>
      </c>
      <c r="W54" s="15" t="s">
        <v>47</v>
      </c>
      <c r="X54" s="14">
        <f t="shared" si="34"/>
        <v>19.047619047619047</v>
      </c>
      <c r="Y54" s="14">
        <f t="shared" si="35"/>
        <v>61.904761904761905</v>
      </c>
    </row>
    <row r="55" spans="1:25" x14ac:dyDescent="0.25">
      <c r="A55" s="18" t="s">
        <v>10</v>
      </c>
      <c r="B55" s="14">
        <f>'Darkness Mix'!C$42</f>
        <v>-22.727272727272727</v>
      </c>
      <c r="C55" s="14">
        <f>'Darkness Mix'!D$42</f>
        <v>-31.818181818181817</v>
      </c>
      <c r="D55" s="14">
        <f>'Darkness Mix'!E$42</f>
        <v>-13.636363636363637</v>
      </c>
      <c r="E55" s="14">
        <f>'Darkness Mix'!F$42</f>
        <v>-22.727272727272727</v>
      </c>
      <c r="F55" s="14">
        <f>'Darkness Mix'!G$42</f>
        <v>-31.818181818181817</v>
      </c>
      <c r="G55" s="14">
        <f>'Darkness Mix'!H$42</f>
        <v>-9.0909090909090917</v>
      </c>
      <c r="H55" s="14">
        <f>'Darkness Mix'!I$42</f>
        <v>-13.636363636363637</v>
      </c>
      <c r="I55" s="14">
        <f>'Darkness Mix'!J$42</f>
        <v>-27.272727272727273</v>
      </c>
      <c r="J55" s="14">
        <f>'Darkness Mix'!K$42</f>
        <v>-13.636363636363637</v>
      </c>
      <c r="K55" s="15" t="s">
        <v>47</v>
      </c>
      <c r="L55" s="14">
        <f>'Darkness Mix'!M$42</f>
        <v>0</v>
      </c>
      <c r="N55" s="18" t="s">
        <v>10</v>
      </c>
      <c r="O55" s="14">
        <f t="shared" si="36"/>
        <v>9.5238095238095237</v>
      </c>
      <c r="P55" s="14">
        <f t="shared" si="26"/>
        <v>0</v>
      </c>
      <c r="Q55" s="14">
        <f t="shared" si="27"/>
        <v>19.047619047619047</v>
      </c>
      <c r="R55" s="14">
        <f t="shared" si="28"/>
        <v>9.5238095238095237</v>
      </c>
      <c r="S55" s="14">
        <f t="shared" si="29"/>
        <v>0</v>
      </c>
      <c r="T55" s="14">
        <f t="shared" si="30"/>
        <v>23.809523809523807</v>
      </c>
      <c r="U55" s="14">
        <f t="shared" si="31"/>
        <v>19.047619047619047</v>
      </c>
      <c r="V55" s="14">
        <f t="shared" si="32"/>
        <v>4.7619047619047601</v>
      </c>
      <c r="W55" s="14">
        <f t="shared" si="33"/>
        <v>19.047619047619047</v>
      </c>
      <c r="X55" s="15" t="s">
        <v>47</v>
      </c>
      <c r="Y55" s="14">
        <f t="shared" si="35"/>
        <v>33.333333333333329</v>
      </c>
    </row>
    <row r="56" spans="1:25" x14ac:dyDescent="0.25">
      <c r="A56" s="18" t="s">
        <v>11</v>
      </c>
      <c r="B56" s="14">
        <f>'Holy Mix'!C$42</f>
        <v>13.636363636363637</v>
      </c>
      <c r="C56" s="14">
        <f>'Holy Mix'!D$42</f>
        <v>0</v>
      </c>
      <c r="D56" s="14">
        <f>'Holy Mix'!E$42</f>
        <v>13.636363636363637</v>
      </c>
      <c r="E56" s="14">
        <f>'Holy Mix'!F$42</f>
        <v>27.272727272727273</v>
      </c>
      <c r="F56" s="14">
        <f>'Holy Mix'!G$42</f>
        <v>13.636363636363637</v>
      </c>
      <c r="G56" s="14">
        <f>'Holy Mix'!H$42</f>
        <v>22.727272727272727</v>
      </c>
      <c r="H56" s="14">
        <f>'Holy Mix'!I$42</f>
        <v>27.272727272727273</v>
      </c>
      <c r="I56" s="14">
        <f>'Holy Mix'!J$42</f>
        <v>13.636363636363637</v>
      </c>
      <c r="J56" s="14">
        <f>'Holy Mix'!K$42</f>
        <v>27.272727272727273</v>
      </c>
      <c r="K56" s="14">
        <f>'Holy Mix'!L$42</f>
        <v>0</v>
      </c>
      <c r="L56" s="15" t="s">
        <v>47</v>
      </c>
      <c r="N56" s="18" t="s">
        <v>11</v>
      </c>
      <c r="O56" s="14">
        <f t="shared" si="36"/>
        <v>47.619047619047613</v>
      </c>
      <c r="P56" s="14">
        <f t="shared" si="26"/>
        <v>33.333333333333329</v>
      </c>
      <c r="Q56" s="14">
        <f t="shared" si="27"/>
        <v>47.619047619047613</v>
      </c>
      <c r="R56" s="14">
        <f t="shared" si="28"/>
        <v>61.904761904761905</v>
      </c>
      <c r="S56" s="14">
        <f t="shared" si="29"/>
        <v>47.619047619047613</v>
      </c>
      <c r="T56" s="14">
        <f t="shared" si="30"/>
        <v>57.142857142857146</v>
      </c>
      <c r="U56" s="14">
        <f t="shared" si="31"/>
        <v>61.904761904761905</v>
      </c>
      <c r="V56" s="14">
        <f t="shared" si="32"/>
        <v>47.619047619047613</v>
      </c>
      <c r="W56" s="14">
        <f t="shared" si="33"/>
        <v>61.904761904761905</v>
      </c>
      <c r="X56" s="14">
        <f t="shared" si="34"/>
        <v>33.333333333333329</v>
      </c>
      <c r="Y56" s="15" t="s">
        <v>47</v>
      </c>
    </row>
  </sheetData>
  <mergeCells count="12">
    <mergeCell ref="N26:Y26"/>
    <mergeCell ref="N43:Y43"/>
    <mergeCell ref="N9:Y9"/>
    <mergeCell ref="A5:B5"/>
    <mergeCell ref="A6:B6"/>
    <mergeCell ref="A7:B7"/>
    <mergeCell ref="A26:L26"/>
    <mergeCell ref="A43:L43"/>
    <mergeCell ref="A1:C1"/>
    <mergeCell ref="A2:F2"/>
    <mergeCell ref="A9:L9"/>
    <mergeCell ref="A4:C4"/>
  </mergeCells>
  <conditionalFormatting sqref="B11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L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Y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Y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Y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40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Single!$J6*Single!C6</f>
        <v>1</v>
      </c>
      <c r="D6" s="7">
        <f>Single!$J6*Single!D6</f>
        <v>4</v>
      </c>
      <c r="E6" s="7">
        <f>Single!$J6*Single!E6</f>
        <v>1</v>
      </c>
      <c r="F6" s="7">
        <f>Single!$J6*Single!F6</f>
        <v>2</v>
      </c>
      <c r="G6" s="7">
        <f>Single!$J6*Single!G6</f>
        <v>2</v>
      </c>
      <c r="H6" s="7">
        <f>Single!$J6*Single!H6</f>
        <v>1</v>
      </c>
      <c r="I6" s="7">
        <f>Single!$J6*Single!I6</f>
        <v>2</v>
      </c>
      <c r="J6" s="7">
        <f>Single!$J6*Single!J6</f>
        <v>4</v>
      </c>
      <c r="K6" s="7">
        <f>Single!$J6*Single!K6</f>
        <v>4</v>
      </c>
      <c r="L6" s="7">
        <f>Single!$J6*Single!L6</f>
        <v>4</v>
      </c>
      <c r="M6" s="7">
        <f>Single!$J6*Single!M6</f>
        <v>2</v>
      </c>
    </row>
    <row r="7" spans="1:13" x14ac:dyDescent="0.25">
      <c r="A7" s="23"/>
      <c r="B7" s="6" t="s">
        <v>2</v>
      </c>
      <c r="C7" s="7">
        <f>Single!$J7*Single!C7</f>
        <v>2</v>
      </c>
      <c r="D7" s="7">
        <f>Single!$J7*Single!D7</f>
        <v>0.5</v>
      </c>
      <c r="E7" s="7">
        <f>Single!$J7*Single!E7</f>
        <v>2</v>
      </c>
      <c r="F7" s="7">
        <f>Single!$J7*Single!F7</f>
        <v>1</v>
      </c>
      <c r="G7" s="7">
        <f>Single!$J7*Single!G7</f>
        <v>1</v>
      </c>
      <c r="H7" s="7">
        <f>Single!$J7*Single!H7</f>
        <v>2</v>
      </c>
      <c r="I7" s="7">
        <f>Single!$J7*Single!I7</f>
        <v>1</v>
      </c>
      <c r="J7" s="7">
        <f>Single!$J7*Single!J7</f>
        <v>1</v>
      </c>
      <c r="K7" s="7">
        <f>Single!$J7*Single!K7</f>
        <v>0.5</v>
      </c>
      <c r="L7" s="7">
        <f>Single!$J7*Single!L7</f>
        <v>1</v>
      </c>
      <c r="M7" s="7">
        <f>Single!$J7*Single!M7</f>
        <v>1</v>
      </c>
    </row>
    <row r="8" spans="1:13" x14ac:dyDescent="0.25">
      <c r="A8" s="23"/>
      <c r="B8" s="6" t="s">
        <v>3</v>
      </c>
      <c r="C8" s="7">
        <f>Single!$J8*Single!C8</f>
        <v>4</v>
      </c>
      <c r="D8" s="7">
        <f>Single!$J8*Single!D8</f>
        <v>2</v>
      </c>
      <c r="E8" s="7">
        <f>Single!$J8*Single!E8</f>
        <v>1</v>
      </c>
      <c r="F8" s="7">
        <f>Single!$J8*Single!F8</f>
        <v>1</v>
      </c>
      <c r="G8" s="7">
        <f>Single!$J8*Single!G8</f>
        <v>2</v>
      </c>
      <c r="H8" s="7">
        <f>Single!$J8*Single!H8</f>
        <v>4</v>
      </c>
      <c r="I8" s="7">
        <f>Single!$J8*Single!I8</f>
        <v>2</v>
      </c>
      <c r="J8" s="7">
        <f>Single!$J8*Single!J8</f>
        <v>4</v>
      </c>
      <c r="K8" s="7">
        <f>Single!$J8*Single!K8</f>
        <v>1</v>
      </c>
      <c r="L8" s="7">
        <f>Single!$J8*Single!L8</f>
        <v>2</v>
      </c>
      <c r="M8" s="7">
        <f>Single!$J8*Single!M8</f>
        <v>2</v>
      </c>
    </row>
    <row r="9" spans="1:13" x14ac:dyDescent="0.25">
      <c r="A9" s="23"/>
      <c r="B9" s="6" t="s">
        <v>4</v>
      </c>
      <c r="C9" s="7">
        <f>Single!$J9*Single!C9</f>
        <v>0.5</v>
      </c>
      <c r="D9" s="7">
        <f>Single!$J9*Single!D9</f>
        <v>0.5</v>
      </c>
      <c r="E9" s="7">
        <f>Single!$J9*Single!E9</f>
        <v>1</v>
      </c>
      <c r="F9" s="7">
        <f>Single!$J9*Single!F9</f>
        <v>0.25</v>
      </c>
      <c r="G9" s="7">
        <f>Single!$J9*Single!G9</f>
        <v>1</v>
      </c>
      <c r="H9" s="7">
        <f>Single!$J9*Single!H9</f>
        <v>0.25</v>
      </c>
      <c r="I9" s="7">
        <f>Single!$J9*Single!I9</f>
        <v>0.5</v>
      </c>
      <c r="J9" s="7">
        <f>Single!$J9*Single!J9</f>
        <v>0.25</v>
      </c>
      <c r="K9" s="7">
        <f>Single!$J9*Single!K9</f>
        <v>0.5</v>
      </c>
      <c r="L9" s="7">
        <f>Single!$J9*Single!L9</f>
        <v>0.5</v>
      </c>
      <c r="M9" s="7">
        <f>Single!$J9*Single!M9</f>
        <v>0.5</v>
      </c>
    </row>
    <row r="10" spans="1:13" x14ac:dyDescent="0.25">
      <c r="A10" s="23"/>
      <c r="B10" s="6" t="s">
        <v>5</v>
      </c>
      <c r="C10" s="7">
        <f>Single!$J10*Single!C10</f>
        <v>0.5</v>
      </c>
      <c r="D10" s="7">
        <f>Single!$J10*Single!D10</f>
        <v>1</v>
      </c>
      <c r="E10" s="7">
        <f>Single!$J10*Single!E10</f>
        <v>1</v>
      </c>
      <c r="F10" s="7">
        <f>Single!$J10*Single!F10</f>
        <v>1</v>
      </c>
      <c r="G10" s="7">
        <f>Single!$J10*Single!G10</f>
        <v>1</v>
      </c>
      <c r="H10" s="7">
        <f>Single!$J10*Single!H10</f>
        <v>2</v>
      </c>
      <c r="I10" s="7">
        <f>Single!$J10*Single!I10</f>
        <v>0.5</v>
      </c>
      <c r="J10" s="7">
        <f>Single!$J10*Single!J10</f>
        <v>1</v>
      </c>
      <c r="K10" s="7">
        <f>Single!$J10*Single!K10</f>
        <v>0.5</v>
      </c>
      <c r="L10" s="7">
        <f>Single!$J10*Single!L10</f>
        <v>1</v>
      </c>
      <c r="M10" s="7">
        <f>Single!$J10*Single!M10</f>
        <v>1</v>
      </c>
    </row>
    <row r="11" spans="1:13" x14ac:dyDescent="0.25">
      <c r="A11" s="23"/>
      <c r="B11" s="6" t="s">
        <v>6</v>
      </c>
      <c r="C11" s="7">
        <f>Single!$J11*Single!C11</f>
        <v>0.5</v>
      </c>
      <c r="D11" s="7">
        <f>Single!$J11*Single!D11</f>
        <v>1</v>
      </c>
      <c r="E11" s="7">
        <f>Single!$J11*Single!E11</f>
        <v>0.5</v>
      </c>
      <c r="F11" s="7">
        <f>Single!$J11*Single!F11</f>
        <v>1</v>
      </c>
      <c r="G11" s="7">
        <f>Single!$J11*Single!G11</f>
        <v>0</v>
      </c>
      <c r="H11" s="7">
        <f>Single!$J11*Single!H11</f>
        <v>0.5</v>
      </c>
      <c r="I11" s="7">
        <f>Single!$J11*Single!I11</f>
        <v>1</v>
      </c>
      <c r="J11" s="7">
        <f>Single!$J11*Single!J11</f>
        <v>0.25</v>
      </c>
      <c r="K11" s="7">
        <f>Single!$J11*Single!K11</f>
        <v>0.25</v>
      </c>
      <c r="L11" s="7">
        <f>Single!$J11*Single!L11</f>
        <v>0.5</v>
      </c>
      <c r="M11" s="7">
        <f>Single!$J11*Single!M11</f>
        <v>0.5</v>
      </c>
    </row>
    <row r="12" spans="1:13" x14ac:dyDescent="0.25">
      <c r="A12" s="23"/>
      <c r="B12" s="6" t="s">
        <v>7</v>
      </c>
      <c r="C12" s="7">
        <f>Single!$J12*Single!C12</f>
        <v>4</v>
      </c>
      <c r="D12" s="7">
        <f>Single!$J12*Single!D12</f>
        <v>2</v>
      </c>
      <c r="E12" s="7">
        <f>Single!$J12*Single!E12</f>
        <v>2</v>
      </c>
      <c r="F12" s="7">
        <f>Single!$J12*Single!F12</f>
        <v>4</v>
      </c>
      <c r="G12" s="7">
        <f>Single!$J12*Single!G12</f>
        <v>4</v>
      </c>
      <c r="H12" s="7">
        <f>Single!$J12*Single!H12</f>
        <v>1</v>
      </c>
      <c r="I12" s="7">
        <f>Single!$J12*Single!I12</f>
        <v>4</v>
      </c>
      <c r="J12" s="7">
        <f>Single!$J12*Single!J12</f>
        <v>4</v>
      </c>
      <c r="K12" s="7">
        <f>Single!$J12*Single!K12</f>
        <v>1</v>
      </c>
      <c r="L12" s="7">
        <f>Single!$J12*Single!L12</f>
        <v>2</v>
      </c>
      <c r="M12" s="7">
        <f>Single!$J12*Single!M12</f>
        <v>1</v>
      </c>
    </row>
    <row r="13" spans="1:13" x14ac:dyDescent="0.25">
      <c r="A13" s="23"/>
      <c r="B13" s="6" t="s">
        <v>8</v>
      </c>
      <c r="C13" s="7">
        <f>Single!$J13*Single!C13</f>
        <v>1</v>
      </c>
      <c r="D13" s="7">
        <f>Single!$J13*Single!D13</f>
        <v>1</v>
      </c>
      <c r="E13" s="7">
        <f>Single!$J13*Single!E13</f>
        <v>0.5</v>
      </c>
      <c r="F13" s="7">
        <f>Single!$J13*Single!F13</f>
        <v>2</v>
      </c>
      <c r="G13" s="7">
        <f>Single!$J13*Single!G13</f>
        <v>1</v>
      </c>
      <c r="H13" s="7">
        <f>Single!$J13*Single!H13</f>
        <v>1</v>
      </c>
      <c r="I13" s="7">
        <f>Single!$J13*Single!I13</f>
        <v>0.5</v>
      </c>
      <c r="J13" s="7">
        <f>Single!$J13*Single!J13</f>
        <v>1</v>
      </c>
      <c r="K13" s="7">
        <f>Single!$J13*Single!K13</f>
        <v>2</v>
      </c>
      <c r="L13" s="7">
        <f>Single!$J13*Single!L13</f>
        <v>2</v>
      </c>
      <c r="M13" s="7">
        <f>Single!$J13*Single!M13</f>
        <v>2</v>
      </c>
    </row>
    <row r="14" spans="1:13" x14ac:dyDescent="0.25">
      <c r="A14" s="23"/>
      <c r="B14" s="6" t="s">
        <v>9</v>
      </c>
      <c r="C14" s="7">
        <f>Single!$J14*Single!C14</f>
        <v>0.25</v>
      </c>
      <c r="D14" s="7">
        <f>Single!$J14*Single!D14</f>
        <v>0.5</v>
      </c>
      <c r="E14" s="7">
        <f>Single!$J14*Single!E14</f>
        <v>1</v>
      </c>
      <c r="F14" s="7">
        <f>Single!$J14*Single!F14</f>
        <v>0.5</v>
      </c>
      <c r="G14" s="7">
        <f>Single!$J14*Single!G14</f>
        <v>0.5</v>
      </c>
      <c r="H14" s="7">
        <f>Single!$J14*Single!H14</f>
        <v>0.25</v>
      </c>
      <c r="I14" s="7">
        <f>Single!$J14*Single!I14</f>
        <v>1</v>
      </c>
      <c r="J14" s="7">
        <f>Single!$J14*Single!J14</f>
        <v>0.25</v>
      </c>
      <c r="K14" s="7">
        <f>Single!$J14*Single!K14</f>
        <v>1</v>
      </c>
      <c r="L14" s="7">
        <f>Single!$J14*Single!L14</f>
        <v>0.5</v>
      </c>
      <c r="M14" s="7">
        <f>Single!$J14*Single!M14</f>
        <v>0.5</v>
      </c>
    </row>
    <row r="15" spans="1:13" x14ac:dyDescent="0.25">
      <c r="A15" s="23"/>
      <c r="B15" s="6" t="s">
        <v>10</v>
      </c>
      <c r="C15" s="7">
        <f>Single!$J15*Single!C15</f>
        <v>1</v>
      </c>
      <c r="D15" s="7">
        <f>Single!$J15*Single!D15</f>
        <v>1</v>
      </c>
      <c r="E15" s="7">
        <f>Single!$J15*Single!E15</f>
        <v>1</v>
      </c>
      <c r="F15" s="7">
        <f>Single!$J15*Single!F15</f>
        <v>0.5</v>
      </c>
      <c r="G15" s="7">
        <f>Single!$J15*Single!G15</f>
        <v>1</v>
      </c>
      <c r="H15" s="7">
        <f>Single!$J15*Single!H15</f>
        <v>1</v>
      </c>
      <c r="I15" s="7">
        <f>Single!$J15*Single!I15</f>
        <v>1</v>
      </c>
      <c r="J15" s="7">
        <f>Single!$J15*Single!J15</f>
        <v>1</v>
      </c>
      <c r="K15" s="7">
        <f>Single!$J15*Single!K15</f>
        <v>1</v>
      </c>
      <c r="L15" s="7">
        <f>Single!$J15*Single!L15</f>
        <v>0.5</v>
      </c>
      <c r="M15" s="7">
        <f>Single!$J15*Single!M15</f>
        <v>2</v>
      </c>
    </row>
    <row r="16" spans="1:13" x14ac:dyDescent="0.25">
      <c r="A16" s="23"/>
      <c r="B16" s="6" t="s">
        <v>11</v>
      </c>
      <c r="C16" s="7">
        <f>Single!$J16*Single!C16</f>
        <v>1</v>
      </c>
      <c r="D16" s="7">
        <f>Single!$J16*Single!D16</f>
        <v>1</v>
      </c>
      <c r="E16" s="7">
        <f>Single!$J16*Single!E16</f>
        <v>1</v>
      </c>
      <c r="F16" s="7">
        <f>Single!$J16*Single!F16</f>
        <v>1</v>
      </c>
      <c r="G16" s="7">
        <f>Single!$J16*Single!G16</f>
        <v>1</v>
      </c>
      <c r="H16" s="7">
        <f>Single!$J16*Single!H16</f>
        <v>1</v>
      </c>
      <c r="I16" s="7">
        <f>Single!$J16*Single!I16</f>
        <v>0.5</v>
      </c>
      <c r="J16" s="7">
        <f>Single!$J16*Single!J16</f>
        <v>1</v>
      </c>
      <c r="K16" s="7">
        <f>Single!$J16*Single!K16</f>
        <v>2</v>
      </c>
      <c r="L16" s="7">
        <f>Single!$J16*Single!L16</f>
        <v>2</v>
      </c>
      <c r="M16" s="7">
        <f>Single!$J16*Single!M16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MAX(Single!C$13,Single!C6)</f>
        <v>1</v>
      </c>
      <c r="D21" s="7">
        <f>MAX(Single!D$13,Single!D6)</f>
        <v>2</v>
      </c>
      <c r="E21" s="7">
        <f>MAX(Single!E$13,Single!E6)</f>
        <v>0.5</v>
      </c>
      <c r="F21" s="7">
        <f>MAX(Single!F$13,Single!F6)</f>
        <v>2</v>
      </c>
      <c r="G21" s="7">
        <f>MAX(Single!G$13,Single!G6)</f>
        <v>1</v>
      </c>
      <c r="H21" s="7">
        <f>MAX(Single!H$13,Single!H6)</f>
        <v>1</v>
      </c>
      <c r="I21" s="7">
        <f>MAX(Single!I$13,Single!I6)</f>
        <v>1</v>
      </c>
      <c r="J21" s="7">
        <f>MAX(Single!J$13,Single!J6)</f>
        <v>2</v>
      </c>
      <c r="K21" s="7">
        <f>MAX(Single!K$13,Single!K6)</f>
        <v>2</v>
      </c>
      <c r="L21" s="7">
        <f>MAX(Single!L$13,Single!L6)</f>
        <v>2</v>
      </c>
      <c r="M21" s="7">
        <f>MAX(Single!M$13,Single!M6)</f>
        <v>2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4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109.09090909090908</v>
      </c>
    </row>
    <row r="22" spans="1:23" x14ac:dyDescent="0.25">
      <c r="A22" s="23"/>
      <c r="B22" s="6" t="s">
        <v>2</v>
      </c>
      <c r="C22" s="7">
        <f>MAX(Single!C$13,Single!C7)</f>
        <v>2</v>
      </c>
      <c r="D22" s="7">
        <f>MAX(Single!D$13,Single!D7)</f>
        <v>1</v>
      </c>
      <c r="E22" s="7">
        <f>MAX(Single!E$13,Single!E7)</f>
        <v>2</v>
      </c>
      <c r="F22" s="7">
        <f>MAX(Single!F$13,Single!F7)</f>
        <v>2</v>
      </c>
      <c r="G22" s="7">
        <f>MAX(Single!G$13,Single!G7)</f>
        <v>1</v>
      </c>
      <c r="H22" s="7">
        <f>MAX(Single!H$13,Single!H7)</f>
        <v>2</v>
      </c>
      <c r="I22" s="7">
        <f>MAX(Single!I$13,Single!I7)</f>
        <v>1</v>
      </c>
      <c r="J22" s="7">
        <f>MAX(Single!J$13,Single!J7)</f>
        <v>1</v>
      </c>
      <c r="K22" s="7">
        <f>MAX(Single!K$13,Single!K7)</f>
        <v>2</v>
      </c>
      <c r="L22" s="7">
        <f>MAX(Single!L$13,Single!L7)</f>
        <v>2</v>
      </c>
      <c r="M22" s="7">
        <f>MAX(Single!M$13,Single!M7)</f>
        <v>2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4</v>
      </c>
      <c r="S22" s="2">
        <f t="shared" si="2"/>
        <v>7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145.45454545454547</v>
      </c>
    </row>
    <row r="23" spans="1:23" x14ac:dyDescent="0.25">
      <c r="A23" s="23"/>
      <c r="B23" s="6" t="s">
        <v>3</v>
      </c>
      <c r="C23" s="7">
        <f>MAX(Single!C$13,Single!C8)</f>
        <v>2</v>
      </c>
      <c r="D23" s="7">
        <f>MAX(Single!D$13,Single!D8)</f>
        <v>1</v>
      </c>
      <c r="E23" s="7">
        <f>MAX(Single!E$13,Single!E8)</f>
        <v>0.5</v>
      </c>
      <c r="F23" s="7">
        <f>MAX(Single!F$13,Single!F8)</f>
        <v>2</v>
      </c>
      <c r="G23" s="7">
        <f>MAX(Single!G$13,Single!G8)</f>
        <v>1</v>
      </c>
      <c r="H23" s="7">
        <f>MAX(Single!H$13,Single!H8)</f>
        <v>2</v>
      </c>
      <c r="I23" s="7">
        <f>MAX(Single!I$13,Single!I8)</f>
        <v>1</v>
      </c>
      <c r="J23" s="7">
        <f>MAX(Single!J$13,Single!J8)</f>
        <v>2</v>
      </c>
      <c r="K23" s="7">
        <f>MAX(Single!K$13,Single!K8)</f>
        <v>2</v>
      </c>
      <c r="L23" s="7">
        <f>MAX(Single!L$13,Single!L8)</f>
        <v>2</v>
      </c>
      <c r="M23" s="7">
        <f>MAX(Single!M$13,Single!M8)</f>
        <v>2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3</v>
      </c>
      <c r="S23" s="2">
        <f t="shared" si="2"/>
        <v>7</v>
      </c>
      <c r="T23" s="2">
        <f t="shared" si="5"/>
        <v>0</v>
      </c>
      <c r="U23" s="2">
        <f t="shared" si="6"/>
        <v>0</v>
      </c>
      <c r="W23" s="11">
        <f t="shared" si="7"/>
        <v>122.72727272727273</v>
      </c>
    </row>
    <row r="24" spans="1:23" x14ac:dyDescent="0.25">
      <c r="A24" s="23"/>
      <c r="B24" s="6" t="s">
        <v>4</v>
      </c>
      <c r="C24" s="7">
        <f>MAX(Single!C$13,Single!C9)</f>
        <v>1</v>
      </c>
      <c r="D24" s="7">
        <f>MAX(Single!D$13,Single!D9)</f>
        <v>1</v>
      </c>
      <c r="E24" s="7">
        <f>MAX(Single!E$13,Single!E9)</f>
        <v>2</v>
      </c>
      <c r="F24" s="7">
        <f>MAX(Single!F$13,Single!F9)</f>
        <v>2</v>
      </c>
      <c r="G24" s="7">
        <f>MAX(Single!G$13,Single!G9)</f>
        <v>2</v>
      </c>
      <c r="H24" s="7">
        <f>MAX(Single!H$13,Single!H9)</f>
        <v>1</v>
      </c>
      <c r="I24" s="7">
        <f>MAX(Single!I$13,Single!I9)</f>
        <v>1</v>
      </c>
      <c r="J24" s="7">
        <f>MAX(Single!J$13,Single!J9)</f>
        <v>1</v>
      </c>
      <c r="K24" s="7">
        <f>MAX(Single!K$13,Single!K9)</f>
        <v>2</v>
      </c>
      <c r="L24" s="7">
        <f>MAX(Single!L$13,Single!L9)</f>
        <v>2</v>
      </c>
      <c r="M24" s="7">
        <f>MAX(Single!M$13,Single!M9)</f>
        <v>2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5</v>
      </c>
      <c r="S24" s="2">
        <f t="shared" si="2"/>
        <v>6</v>
      </c>
      <c r="T24" s="2">
        <f t="shared" si="5"/>
        <v>0</v>
      </c>
      <c r="U24" s="2">
        <f t="shared" si="6"/>
        <v>0</v>
      </c>
      <c r="W24" s="11">
        <f t="shared" si="7"/>
        <v>131.81818181818181</v>
      </c>
    </row>
    <row r="25" spans="1:23" x14ac:dyDescent="0.25">
      <c r="A25" s="23"/>
      <c r="B25" s="6" t="s">
        <v>5</v>
      </c>
      <c r="C25" s="7">
        <f>MAX(Single!C$13,Single!C10)</f>
        <v>1</v>
      </c>
      <c r="D25" s="7">
        <f>MAX(Single!D$13,Single!D10)</f>
        <v>1</v>
      </c>
      <c r="E25" s="7">
        <f>MAX(Single!E$13,Single!E10)</f>
        <v>1</v>
      </c>
      <c r="F25" s="7">
        <f>MAX(Single!F$13,Single!F10)</f>
        <v>2</v>
      </c>
      <c r="G25" s="7">
        <f>MAX(Single!G$13,Single!G10)</f>
        <v>1</v>
      </c>
      <c r="H25" s="7">
        <f>MAX(Single!H$13,Single!H10)</f>
        <v>2</v>
      </c>
      <c r="I25" s="7">
        <f>MAX(Single!I$13,Single!I10)</f>
        <v>0.5</v>
      </c>
      <c r="J25" s="7">
        <f>MAX(Single!J$13,Single!J10)</f>
        <v>1</v>
      </c>
      <c r="K25" s="7">
        <f>MAX(Single!K$13,Single!K10)</f>
        <v>2</v>
      </c>
      <c r="L25" s="7">
        <f>MAX(Single!L$13,Single!L10)</f>
        <v>2</v>
      </c>
      <c r="M25" s="7">
        <f>MAX(Single!M$13,Single!M10)</f>
        <v>2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5</v>
      </c>
      <c r="S25" s="2">
        <f t="shared" si="2"/>
        <v>5</v>
      </c>
      <c r="T25" s="2">
        <f t="shared" si="5"/>
        <v>0</v>
      </c>
      <c r="U25" s="2">
        <f t="shared" si="6"/>
        <v>0</v>
      </c>
      <c r="W25" s="11">
        <f t="shared" si="7"/>
        <v>95.454545454545453</v>
      </c>
    </row>
    <row r="26" spans="1:23" x14ac:dyDescent="0.25">
      <c r="A26" s="23"/>
      <c r="B26" s="6" t="s">
        <v>6</v>
      </c>
      <c r="C26" s="7">
        <f>MAX(Single!C$13,Single!C11)</f>
        <v>1</v>
      </c>
      <c r="D26" s="7">
        <f>MAX(Single!D$13,Single!D11)</f>
        <v>2</v>
      </c>
      <c r="E26" s="7">
        <f>MAX(Single!E$13,Single!E11)</f>
        <v>1</v>
      </c>
      <c r="F26" s="7">
        <f>MAX(Single!F$13,Single!F11)</f>
        <v>2</v>
      </c>
      <c r="G26" s="7">
        <f>MAX(Single!G$13,Single!G11)</f>
        <v>1</v>
      </c>
      <c r="H26" s="7">
        <f>MAX(Single!H$13,Single!H11)</f>
        <v>1</v>
      </c>
      <c r="I26" s="7">
        <f>MAX(Single!I$13,Single!I11)</f>
        <v>2</v>
      </c>
      <c r="J26" s="7">
        <f>MAX(Single!J$13,Single!J11)</f>
        <v>1</v>
      </c>
      <c r="K26" s="7">
        <f>MAX(Single!K$13,Single!K11)</f>
        <v>2</v>
      </c>
      <c r="L26" s="7">
        <f>MAX(Single!L$13,Single!L11)</f>
        <v>2</v>
      </c>
      <c r="M26" s="7">
        <f>MAX(Single!M$13,Single!M11)</f>
        <v>2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5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131.81818181818181</v>
      </c>
    </row>
    <row r="27" spans="1:23" x14ac:dyDescent="0.25">
      <c r="A27" s="23"/>
      <c r="B27" s="6" t="s">
        <v>7</v>
      </c>
      <c r="C27" s="7">
        <f>MAX(Single!C$13,Single!C12)</f>
        <v>2</v>
      </c>
      <c r="D27" s="7">
        <f>MAX(Single!D$13,Single!D12)</f>
        <v>1</v>
      </c>
      <c r="E27" s="7">
        <f>MAX(Single!E$13,Single!E12)</f>
        <v>1</v>
      </c>
      <c r="F27" s="7">
        <f>MAX(Single!F$13,Single!F12)</f>
        <v>2</v>
      </c>
      <c r="G27" s="7">
        <f>MAX(Single!G$13,Single!G12)</f>
        <v>2</v>
      </c>
      <c r="H27" s="7">
        <f>MAX(Single!H$13,Single!H12)</f>
        <v>1</v>
      </c>
      <c r="I27" s="7">
        <f>MAX(Single!I$13,Single!I12)</f>
        <v>2</v>
      </c>
      <c r="J27" s="7">
        <f>MAX(Single!J$13,Single!J12)</f>
        <v>2</v>
      </c>
      <c r="K27" s="7">
        <f>MAX(Single!K$13,Single!K12)</f>
        <v>2</v>
      </c>
      <c r="L27" s="7">
        <f>MAX(Single!L$13,Single!L12)</f>
        <v>2</v>
      </c>
      <c r="M27" s="7">
        <f>MAX(Single!M$13,Single!M12)</f>
        <v>2</v>
      </c>
      <c r="O27" s="6" t="str">
        <f t="shared" si="3"/>
        <v>Time</v>
      </c>
      <c r="P27" s="2">
        <f t="shared" si="4"/>
        <v>0</v>
      </c>
      <c r="Q27" s="2">
        <f t="shared" si="0"/>
        <v>0</v>
      </c>
      <c r="R27" s="2">
        <f t="shared" si="1"/>
        <v>3</v>
      </c>
      <c r="S27" s="2">
        <f t="shared" si="2"/>
        <v>8</v>
      </c>
      <c r="T27" s="2">
        <f t="shared" si="5"/>
        <v>0</v>
      </c>
      <c r="U27" s="2">
        <f t="shared" si="6"/>
        <v>0</v>
      </c>
      <c r="W27" s="11">
        <f t="shared" si="7"/>
        <v>159.09090909090909</v>
      </c>
    </row>
    <row r="28" spans="1:23" x14ac:dyDescent="0.25">
      <c r="A28" s="23"/>
      <c r="B28" s="6" t="s">
        <v>8</v>
      </c>
      <c r="C28" s="7">
        <f>MAX(Single!C$13,Single!C13)</f>
        <v>1</v>
      </c>
      <c r="D28" s="7">
        <f>MAX(Single!D$13,Single!D13)</f>
        <v>1</v>
      </c>
      <c r="E28" s="7">
        <f>MAX(Single!E$13,Single!E13)</f>
        <v>0.5</v>
      </c>
      <c r="F28" s="7">
        <f>MAX(Single!F$13,Single!F13)</f>
        <v>2</v>
      </c>
      <c r="G28" s="7">
        <f>MAX(Single!G$13,Single!G13)</f>
        <v>1</v>
      </c>
      <c r="H28" s="7">
        <f>MAX(Single!H$13,Single!H13)</f>
        <v>1</v>
      </c>
      <c r="I28" s="7">
        <f>MAX(Single!I$13,Single!I13)</f>
        <v>0.5</v>
      </c>
      <c r="J28" s="7">
        <f>MAX(Single!J$13,Single!J13)</f>
        <v>1</v>
      </c>
      <c r="K28" s="7">
        <f>MAX(Single!K$13,Single!K13)</f>
        <v>2</v>
      </c>
      <c r="L28" s="7">
        <f>MAX(Single!L$13,Single!L13)</f>
        <v>2</v>
      </c>
      <c r="M28" s="7">
        <f>MAX(Single!M$13,Single!M13)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2</v>
      </c>
      <c r="R28" s="2">
        <f t="shared" si="1"/>
        <v>5</v>
      </c>
      <c r="S28" s="2">
        <f t="shared" si="2"/>
        <v>4</v>
      </c>
      <c r="T28" s="2">
        <f t="shared" si="5"/>
        <v>0</v>
      </c>
      <c r="U28" s="2">
        <f t="shared" si="6"/>
        <v>0</v>
      </c>
      <c r="W28" s="11">
        <f t="shared" si="7"/>
        <v>59.090909090909093</v>
      </c>
    </row>
    <row r="29" spans="1:23" x14ac:dyDescent="0.25">
      <c r="A29" s="23"/>
      <c r="B29" s="6" t="s">
        <v>9</v>
      </c>
      <c r="C29" s="7">
        <f>MAX(Single!C$13,Single!C14)</f>
        <v>1</v>
      </c>
      <c r="D29" s="7">
        <f>MAX(Single!D$13,Single!D14)</f>
        <v>1</v>
      </c>
      <c r="E29" s="7">
        <f>MAX(Single!E$13,Single!E14)</f>
        <v>2</v>
      </c>
      <c r="F29" s="7">
        <f>MAX(Single!F$13,Single!F14)</f>
        <v>2</v>
      </c>
      <c r="G29" s="7">
        <f>MAX(Single!G$13,Single!G14)</f>
        <v>1</v>
      </c>
      <c r="H29" s="7">
        <f>MAX(Single!H$13,Single!H14)</f>
        <v>1</v>
      </c>
      <c r="I29" s="7">
        <f>MAX(Single!I$13,Single!I14)</f>
        <v>2</v>
      </c>
      <c r="J29" s="7">
        <f>MAX(Single!J$13,Single!J14)</f>
        <v>1</v>
      </c>
      <c r="K29" s="7">
        <f>MAX(Single!K$13,Single!K14)</f>
        <v>2</v>
      </c>
      <c r="L29" s="7">
        <f>MAX(Single!L$13,Single!L14)</f>
        <v>2</v>
      </c>
      <c r="M29" s="7">
        <f>MAX(Single!M$13,Single!M14)</f>
        <v>2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5</v>
      </c>
      <c r="S29" s="2">
        <f t="shared" si="2"/>
        <v>6</v>
      </c>
      <c r="T29" s="2">
        <f t="shared" si="5"/>
        <v>0</v>
      </c>
      <c r="U29" s="2">
        <f t="shared" si="6"/>
        <v>0</v>
      </c>
      <c r="W29" s="11">
        <f t="shared" si="7"/>
        <v>131.81818181818181</v>
      </c>
    </row>
    <row r="30" spans="1:23" x14ac:dyDescent="0.25">
      <c r="A30" s="23"/>
      <c r="B30" s="6" t="s">
        <v>10</v>
      </c>
      <c r="C30" s="7">
        <f>MAX(Single!C$13,Single!C15)</f>
        <v>1</v>
      </c>
      <c r="D30" s="7">
        <f>MAX(Single!D$13,Single!D15)</f>
        <v>1</v>
      </c>
      <c r="E30" s="7">
        <f>MAX(Single!E$13,Single!E15)</f>
        <v>1</v>
      </c>
      <c r="F30" s="7">
        <f>MAX(Single!F$13,Single!F15)</f>
        <v>2</v>
      </c>
      <c r="G30" s="7">
        <f>MAX(Single!G$13,Single!G15)</f>
        <v>1</v>
      </c>
      <c r="H30" s="7">
        <f>MAX(Single!H$13,Single!H15)</f>
        <v>1</v>
      </c>
      <c r="I30" s="7">
        <f>MAX(Single!I$13,Single!I15)</f>
        <v>1</v>
      </c>
      <c r="J30" s="7">
        <f>MAX(Single!J$13,Single!J15)</f>
        <v>1</v>
      </c>
      <c r="K30" s="7">
        <f>MAX(Single!K$13,Single!K15)</f>
        <v>2</v>
      </c>
      <c r="L30" s="7">
        <f>MAX(Single!L$13,Single!L15)</f>
        <v>2</v>
      </c>
      <c r="M30" s="7">
        <f>MAX(Single!M$13,Single!M15)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MAX(Single!C$13,Single!C16)</f>
        <v>1</v>
      </c>
      <c r="D31" s="7">
        <f>MAX(Single!D$13,Single!D16)</f>
        <v>1</v>
      </c>
      <c r="E31" s="7">
        <f>MAX(Single!E$13,Single!E16)</f>
        <v>1</v>
      </c>
      <c r="F31" s="7">
        <f>MAX(Single!F$13,Single!F16)</f>
        <v>2</v>
      </c>
      <c r="G31" s="7">
        <f>MAX(Single!G$13,Single!G16)</f>
        <v>1</v>
      </c>
      <c r="H31" s="7">
        <f>MAX(Single!H$13,Single!H16)</f>
        <v>1</v>
      </c>
      <c r="I31" s="7">
        <f>MAX(Single!I$13,Single!I16)</f>
        <v>0.5</v>
      </c>
      <c r="J31" s="7">
        <f>MAX(Single!J$13,Single!J16)</f>
        <v>1</v>
      </c>
      <c r="K31" s="7">
        <f>MAX(Single!K$13,Single!K16)</f>
        <v>2</v>
      </c>
      <c r="L31" s="7">
        <f>MAX(Single!L$13,Single!L16)</f>
        <v>2</v>
      </c>
      <c r="M31" s="7">
        <f>MAX(Single!M$13,Single!M16)</f>
        <v>2</v>
      </c>
      <c r="O31" s="6" t="str">
        <f t="shared" si="3"/>
        <v>Holy</v>
      </c>
      <c r="P31" s="2">
        <f t="shared" si="4"/>
        <v>0</v>
      </c>
      <c r="Q31" s="2">
        <f t="shared" si="0"/>
        <v>1</v>
      </c>
      <c r="R31" s="2">
        <f t="shared" si="1"/>
        <v>6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81.818181818181813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1</v>
      </c>
      <c r="G35" s="3">
        <f t="shared" si="9"/>
        <v>0</v>
      </c>
      <c r="H35" s="3">
        <f t="shared" si="9"/>
        <v>2</v>
      </c>
      <c r="I35" s="3">
        <f t="shared" si="9"/>
        <v>0</v>
      </c>
      <c r="J35" s="3">
        <f t="shared" si="9"/>
        <v>3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3</v>
      </c>
      <c r="E36" s="3">
        <f t="shared" si="10"/>
        <v>2</v>
      </c>
      <c r="F36" s="3">
        <f t="shared" si="10"/>
        <v>2</v>
      </c>
      <c r="G36" s="3">
        <f t="shared" si="10"/>
        <v>1</v>
      </c>
      <c r="H36" s="3">
        <f t="shared" si="10"/>
        <v>1</v>
      </c>
      <c r="I36" s="3">
        <f t="shared" si="10"/>
        <v>4</v>
      </c>
      <c r="J36" s="3">
        <f t="shared" si="10"/>
        <v>0</v>
      </c>
      <c r="K36" s="3">
        <f t="shared" si="10"/>
        <v>3</v>
      </c>
      <c r="L36" s="3">
        <f t="shared" si="10"/>
        <v>4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4</v>
      </c>
      <c r="D37" s="3">
        <f t="shared" ref="D37:M37" si="11">COUNTIF(D6:D16,1)</f>
        <v>5</v>
      </c>
      <c r="E37" s="3">
        <f t="shared" si="11"/>
        <v>7</v>
      </c>
      <c r="F37" s="3">
        <f t="shared" si="11"/>
        <v>5</v>
      </c>
      <c r="G37" s="3">
        <f t="shared" si="11"/>
        <v>6</v>
      </c>
      <c r="H37" s="3">
        <f t="shared" si="11"/>
        <v>5</v>
      </c>
      <c r="I37" s="3">
        <f t="shared" si="11"/>
        <v>4</v>
      </c>
      <c r="J37" s="3">
        <f t="shared" si="11"/>
        <v>5</v>
      </c>
      <c r="K37" s="3">
        <f t="shared" si="11"/>
        <v>4</v>
      </c>
      <c r="L37" s="3">
        <f t="shared" si="11"/>
        <v>2</v>
      </c>
      <c r="M37" s="3">
        <f t="shared" si="11"/>
        <v>3</v>
      </c>
    </row>
    <row r="38" spans="2:15" x14ac:dyDescent="0.25">
      <c r="B38" s="3" t="s">
        <v>21</v>
      </c>
      <c r="C38" s="3">
        <f>COUNTIF(C6:C16,2)</f>
        <v>1</v>
      </c>
      <c r="D38" s="3">
        <f t="shared" ref="D38:M38" si="12">COUNTIF(D6:D16,2)</f>
        <v>2</v>
      </c>
      <c r="E38" s="3">
        <f t="shared" si="12"/>
        <v>2</v>
      </c>
      <c r="F38" s="3">
        <f t="shared" si="12"/>
        <v>2</v>
      </c>
      <c r="G38" s="3">
        <f t="shared" si="12"/>
        <v>2</v>
      </c>
      <c r="H38" s="3">
        <f t="shared" si="12"/>
        <v>2</v>
      </c>
      <c r="I38" s="3">
        <f t="shared" si="12"/>
        <v>2</v>
      </c>
      <c r="J38" s="3">
        <f t="shared" si="12"/>
        <v>0</v>
      </c>
      <c r="K38" s="3">
        <f t="shared" si="12"/>
        <v>2</v>
      </c>
      <c r="L38" s="3">
        <f t="shared" si="12"/>
        <v>4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2</v>
      </c>
      <c r="D39" s="3">
        <f t="shared" ref="D39:M39" si="13">COUNTIF(D6:D16,4)</f>
        <v>1</v>
      </c>
      <c r="E39" s="3">
        <f t="shared" si="13"/>
        <v>0</v>
      </c>
      <c r="F39" s="3">
        <f t="shared" si="13"/>
        <v>1</v>
      </c>
      <c r="G39" s="3">
        <f t="shared" si="13"/>
        <v>1</v>
      </c>
      <c r="H39" s="3">
        <f t="shared" si="13"/>
        <v>1</v>
      </c>
      <c r="I39" s="3">
        <f t="shared" si="13"/>
        <v>1</v>
      </c>
      <c r="J39" s="3">
        <f t="shared" si="13"/>
        <v>3</v>
      </c>
      <c r="K39" s="3">
        <f t="shared" si="13"/>
        <v>1</v>
      </c>
      <c r="L39" s="3">
        <f t="shared" si="13"/>
        <v>1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18.181818181818183</v>
      </c>
      <c r="D42" s="9">
        <f t="shared" ref="D42:M42" si="15">100*(2*D36 + 1/2*D37 - 2*D38 + 2.5*D40 + 4*D35 - 4*D39)/SUM(D35:D40)</f>
        <v>4.5454545454545459</v>
      </c>
      <c r="E42" s="9">
        <f t="shared" si="15"/>
        <v>31.818181818181817</v>
      </c>
      <c r="F42" s="9">
        <f t="shared" si="15"/>
        <v>22.727272727272727</v>
      </c>
      <c r="G42" s="9">
        <f t="shared" si="15"/>
        <v>-4.5454545454545459</v>
      </c>
      <c r="H42" s="9">
        <f t="shared" si="15"/>
        <v>40.909090909090907</v>
      </c>
      <c r="I42" s="9">
        <f t="shared" si="15"/>
        <v>18.181818181818183</v>
      </c>
      <c r="J42" s="9">
        <f t="shared" si="15"/>
        <v>22.727272727272727</v>
      </c>
      <c r="K42" s="9">
        <f t="shared" si="15"/>
        <v>36.363636363636367</v>
      </c>
      <c r="L42" s="9">
        <f t="shared" si="15"/>
        <v>-27.272727272727273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109.09090909090908</v>
      </c>
      <c r="D43" s="12">
        <f>W22</f>
        <v>145.45454545454547</v>
      </c>
      <c r="E43" s="12">
        <f>W23</f>
        <v>122.72727272727273</v>
      </c>
      <c r="F43" s="12">
        <f>W24</f>
        <v>131.81818181818181</v>
      </c>
      <c r="G43" s="12">
        <f>W25</f>
        <v>95.454545454545453</v>
      </c>
      <c r="H43" s="12">
        <f>W26</f>
        <v>131.81818181818181</v>
      </c>
      <c r="I43" s="12">
        <f>W27</f>
        <v>159.09090909090909</v>
      </c>
      <c r="J43" s="12">
        <f>W28</f>
        <v>59.090909090909093</v>
      </c>
      <c r="K43" s="12">
        <f>W29</f>
        <v>131.81818181818181</v>
      </c>
      <c r="L43" s="12">
        <f>W30</f>
        <v>104.54545454545455</v>
      </c>
      <c r="M43" s="12">
        <f>W31</f>
        <v>81.818181818181813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127.27272727272727</v>
      </c>
      <c r="D45" s="9">
        <f t="shared" ref="D45:M45" si="16">D42+D43</f>
        <v>150</v>
      </c>
      <c r="E45" s="9">
        <f t="shared" si="16"/>
        <v>154.54545454545456</v>
      </c>
      <c r="F45" s="9">
        <f t="shared" si="16"/>
        <v>154.54545454545453</v>
      </c>
      <c r="G45" s="9">
        <f t="shared" si="16"/>
        <v>90.909090909090907</v>
      </c>
      <c r="H45" s="9">
        <f t="shared" si="16"/>
        <v>172.72727272727272</v>
      </c>
      <c r="I45" s="9">
        <f t="shared" si="16"/>
        <v>177.27272727272728</v>
      </c>
      <c r="J45" s="9">
        <f t="shared" si="16"/>
        <v>81.818181818181813</v>
      </c>
      <c r="K45" s="9">
        <f t="shared" si="16"/>
        <v>168.18181818181819</v>
      </c>
      <c r="L45" s="9">
        <f t="shared" si="16"/>
        <v>77.27272727272728</v>
      </c>
      <c r="M45" s="9">
        <f t="shared" si="16"/>
        <v>95.454545454545453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41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Single!$K6*Single!C6</f>
        <v>1</v>
      </c>
      <c r="D6" s="7">
        <f>Single!$K6*Single!D6</f>
        <v>4</v>
      </c>
      <c r="E6" s="7">
        <f>Single!$K6*Single!E6</f>
        <v>1</v>
      </c>
      <c r="F6" s="7">
        <f>Single!$K6*Single!F6</f>
        <v>2</v>
      </c>
      <c r="G6" s="7">
        <f>Single!$K6*Single!G6</f>
        <v>2</v>
      </c>
      <c r="H6" s="7">
        <f>Single!$K6*Single!H6</f>
        <v>1</v>
      </c>
      <c r="I6" s="7">
        <f>Single!$K6*Single!I6</f>
        <v>2</v>
      </c>
      <c r="J6" s="7">
        <f>Single!$K6*Single!J6</f>
        <v>4</v>
      </c>
      <c r="K6" s="7">
        <f>Single!$K6*Single!K6</f>
        <v>4</v>
      </c>
      <c r="L6" s="7">
        <f>Single!$K6*Single!L6</f>
        <v>4</v>
      </c>
      <c r="M6" s="7">
        <f>Single!$K6*Single!M6</f>
        <v>2</v>
      </c>
    </row>
    <row r="7" spans="1:13" x14ac:dyDescent="0.25">
      <c r="A7" s="23"/>
      <c r="B7" s="6" t="s">
        <v>2</v>
      </c>
      <c r="C7" s="7">
        <f>Single!$K7*Single!C7</f>
        <v>1</v>
      </c>
      <c r="D7" s="7">
        <f>Single!$K7*Single!D7</f>
        <v>0.25</v>
      </c>
      <c r="E7" s="7">
        <f>Single!$K7*Single!E7</f>
        <v>1</v>
      </c>
      <c r="F7" s="7">
        <f>Single!$K7*Single!F7</f>
        <v>0.5</v>
      </c>
      <c r="G7" s="7">
        <f>Single!$K7*Single!G7</f>
        <v>0.5</v>
      </c>
      <c r="H7" s="7">
        <f>Single!$K7*Single!H7</f>
        <v>1</v>
      </c>
      <c r="I7" s="7">
        <f>Single!$K7*Single!I7</f>
        <v>0.5</v>
      </c>
      <c r="J7" s="7">
        <f>Single!$K7*Single!J7</f>
        <v>0.5</v>
      </c>
      <c r="K7" s="7">
        <f>Single!$K7*Single!K7</f>
        <v>0.25</v>
      </c>
      <c r="L7" s="7">
        <f>Single!$K7*Single!L7</f>
        <v>0.5</v>
      </c>
      <c r="M7" s="7">
        <f>Single!$K7*Single!M7</f>
        <v>0.5</v>
      </c>
    </row>
    <row r="8" spans="1:13" x14ac:dyDescent="0.25">
      <c r="A8" s="23"/>
      <c r="B8" s="6" t="s">
        <v>3</v>
      </c>
      <c r="C8" s="7">
        <f>Single!$K8*Single!C8</f>
        <v>1</v>
      </c>
      <c r="D8" s="7">
        <f>Single!$K8*Single!D8</f>
        <v>0.5</v>
      </c>
      <c r="E8" s="7">
        <f>Single!$K8*Single!E8</f>
        <v>0.25</v>
      </c>
      <c r="F8" s="7">
        <f>Single!$K8*Single!F8</f>
        <v>0.25</v>
      </c>
      <c r="G8" s="7">
        <f>Single!$K8*Single!G8</f>
        <v>0.5</v>
      </c>
      <c r="H8" s="7">
        <f>Single!$K8*Single!H8</f>
        <v>1</v>
      </c>
      <c r="I8" s="7">
        <f>Single!$K8*Single!I8</f>
        <v>0.5</v>
      </c>
      <c r="J8" s="7">
        <f>Single!$K8*Single!J8</f>
        <v>1</v>
      </c>
      <c r="K8" s="7">
        <f>Single!$K8*Single!K8</f>
        <v>0.25</v>
      </c>
      <c r="L8" s="7">
        <f>Single!$K8*Single!L8</f>
        <v>0.5</v>
      </c>
      <c r="M8" s="7">
        <f>Single!$K8*Single!M8</f>
        <v>0.5</v>
      </c>
    </row>
    <row r="9" spans="1:13" x14ac:dyDescent="0.25">
      <c r="A9" s="23"/>
      <c r="B9" s="6" t="s">
        <v>4</v>
      </c>
      <c r="C9" s="7">
        <f>Single!$K9*Single!C9</f>
        <v>1</v>
      </c>
      <c r="D9" s="7">
        <f>Single!$K9*Single!D9</f>
        <v>1</v>
      </c>
      <c r="E9" s="7">
        <f>Single!$K9*Single!E9</f>
        <v>2</v>
      </c>
      <c r="F9" s="7">
        <f>Single!$K9*Single!F9</f>
        <v>0.5</v>
      </c>
      <c r="G9" s="7">
        <f>Single!$K9*Single!G9</f>
        <v>2</v>
      </c>
      <c r="H9" s="7">
        <f>Single!$K9*Single!H9</f>
        <v>0.5</v>
      </c>
      <c r="I9" s="7">
        <f>Single!$K9*Single!I9</f>
        <v>1</v>
      </c>
      <c r="J9" s="7">
        <f>Single!$K9*Single!J9</f>
        <v>0.5</v>
      </c>
      <c r="K9" s="7">
        <f>Single!$K9*Single!K9</f>
        <v>1</v>
      </c>
      <c r="L9" s="7">
        <f>Single!$K9*Single!L9</f>
        <v>1</v>
      </c>
      <c r="M9" s="7">
        <f>Single!$K9*Single!M9</f>
        <v>1</v>
      </c>
    </row>
    <row r="10" spans="1:13" x14ac:dyDescent="0.25">
      <c r="A10" s="23"/>
      <c r="B10" s="6" t="s">
        <v>5</v>
      </c>
      <c r="C10" s="7">
        <f>Single!$K10*Single!C10</f>
        <v>0.25</v>
      </c>
      <c r="D10" s="7">
        <f>Single!$K10*Single!D10</f>
        <v>0.5</v>
      </c>
      <c r="E10" s="7">
        <f>Single!$K10*Single!E10</f>
        <v>0.5</v>
      </c>
      <c r="F10" s="7">
        <f>Single!$K10*Single!F10</f>
        <v>0.5</v>
      </c>
      <c r="G10" s="7">
        <f>Single!$K10*Single!G10</f>
        <v>0.5</v>
      </c>
      <c r="H10" s="7">
        <f>Single!$K10*Single!H10</f>
        <v>1</v>
      </c>
      <c r="I10" s="7">
        <f>Single!$K10*Single!I10</f>
        <v>0.25</v>
      </c>
      <c r="J10" s="7">
        <f>Single!$K10*Single!J10</f>
        <v>0.5</v>
      </c>
      <c r="K10" s="7">
        <f>Single!$K10*Single!K10</f>
        <v>0.25</v>
      </c>
      <c r="L10" s="7">
        <f>Single!$K10*Single!L10</f>
        <v>0.5</v>
      </c>
      <c r="M10" s="7">
        <f>Single!$K10*Single!M10</f>
        <v>0.5</v>
      </c>
    </row>
    <row r="11" spans="1:13" x14ac:dyDescent="0.25">
      <c r="A11" s="23"/>
      <c r="B11" s="6" t="s">
        <v>6</v>
      </c>
      <c r="C11" s="7">
        <f>Single!$K11*Single!C11</f>
        <v>0.5</v>
      </c>
      <c r="D11" s="7">
        <f>Single!$K11*Single!D11</f>
        <v>1</v>
      </c>
      <c r="E11" s="7">
        <f>Single!$K11*Single!E11</f>
        <v>0.5</v>
      </c>
      <c r="F11" s="7">
        <f>Single!$K11*Single!F11</f>
        <v>1</v>
      </c>
      <c r="G11" s="7">
        <f>Single!$K11*Single!G11</f>
        <v>0</v>
      </c>
      <c r="H11" s="7">
        <f>Single!$K11*Single!H11</f>
        <v>0.5</v>
      </c>
      <c r="I11" s="7">
        <f>Single!$K11*Single!I11</f>
        <v>1</v>
      </c>
      <c r="J11" s="7">
        <f>Single!$K11*Single!J11</f>
        <v>0.25</v>
      </c>
      <c r="K11" s="7">
        <f>Single!$K11*Single!K11</f>
        <v>0.25</v>
      </c>
      <c r="L11" s="7">
        <f>Single!$K11*Single!L11</f>
        <v>0.5</v>
      </c>
      <c r="M11" s="7">
        <f>Single!$K11*Single!M11</f>
        <v>0.5</v>
      </c>
    </row>
    <row r="12" spans="1:13" x14ac:dyDescent="0.25">
      <c r="A12" s="23"/>
      <c r="B12" s="6" t="s">
        <v>7</v>
      </c>
      <c r="C12" s="7">
        <f>Single!$K12*Single!C12</f>
        <v>1</v>
      </c>
      <c r="D12" s="7">
        <f>Single!$K12*Single!D12</f>
        <v>0.5</v>
      </c>
      <c r="E12" s="7">
        <f>Single!$K12*Single!E12</f>
        <v>0.5</v>
      </c>
      <c r="F12" s="7">
        <f>Single!$K12*Single!F12</f>
        <v>1</v>
      </c>
      <c r="G12" s="7">
        <f>Single!$K12*Single!G12</f>
        <v>1</v>
      </c>
      <c r="H12" s="7">
        <f>Single!$K12*Single!H12</f>
        <v>0.25</v>
      </c>
      <c r="I12" s="7">
        <f>Single!$K12*Single!I12</f>
        <v>1</v>
      </c>
      <c r="J12" s="7">
        <f>Single!$K12*Single!J12</f>
        <v>1</v>
      </c>
      <c r="K12" s="7">
        <f>Single!$K12*Single!K12</f>
        <v>0.25</v>
      </c>
      <c r="L12" s="7">
        <f>Single!$K12*Single!L12</f>
        <v>0.5</v>
      </c>
      <c r="M12" s="7">
        <f>Single!$K12*Single!M12</f>
        <v>0.25</v>
      </c>
    </row>
    <row r="13" spans="1:13" x14ac:dyDescent="0.25">
      <c r="A13" s="23"/>
      <c r="B13" s="6" t="s">
        <v>8</v>
      </c>
      <c r="C13" s="7">
        <f>Single!$K13*Single!C13</f>
        <v>2</v>
      </c>
      <c r="D13" s="7">
        <f>Single!$K13*Single!D13</f>
        <v>2</v>
      </c>
      <c r="E13" s="7">
        <f>Single!$K13*Single!E13</f>
        <v>1</v>
      </c>
      <c r="F13" s="7">
        <f>Single!$K13*Single!F13</f>
        <v>4</v>
      </c>
      <c r="G13" s="7">
        <f>Single!$K13*Single!G13</f>
        <v>2</v>
      </c>
      <c r="H13" s="7">
        <f>Single!$K13*Single!H13</f>
        <v>2</v>
      </c>
      <c r="I13" s="7">
        <f>Single!$K13*Single!I13</f>
        <v>1</v>
      </c>
      <c r="J13" s="7">
        <f>Single!$K13*Single!J13</f>
        <v>2</v>
      </c>
      <c r="K13" s="7">
        <f>Single!$K13*Single!K13</f>
        <v>4</v>
      </c>
      <c r="L13" s="7">
        <f>Single!$K13*Single!L13</f>
        <v>4</v>
      </c>
      <c r="M13" s="7">
        <f>Single!$K13*Single!M13</f>
        <v>4</v>
      </c>
    </row>
    <row r="14" spans="1:13" x14ac:dyDescent="0.25">
      <c r="A14" s="23"/>
      <c r="B14" s="6" t="s">
        <v>9</v>
      </c>
      <c r="C14" s="7">
        <f>Single!$K14*Single!C14</f>
        <v>1</v>
      </c>
      <c r="D14" s="7">
        <f>Single!$K14*Single!D14</f>
        <v>2</v>
      </c>
      <c r="E14" s="7">
        <f>Single!$K14*Single!E14</f>
        <v>4</v>
      </c>
      <c r="F14" s="7">
        <f>Single!$K14*Single!F14</f>
        <v>2</v>
      </c>
      <c r="G14" s="7">
        <f>Single!$K14*Single!G14</f>
        <v>2</v>
      </c>
      <c r="H14" s="7">
        <f>Single!$K14*Single!H14</f>
        <v>1</v>
      </c>
      <c r="I14" s="7">
        <f>Single!$K14*Single!I14</f>
        <v>4</v>
      </c>
      <c r="J14" s="7">
        <f>Single!$K14*Single!J14</f>
        <v>1</v>
      </c>
      <c r="K14" s="7">
        <f>Single!$K14*Single!K14</f>
        <v>4</v>
      </c>
      <c r="L14" s="7">
        <f>Single!$K14*Single!L14</f>
        <v>2</v>
      </c>
      <c r="M14" s="7">
        <f>Single!$K14*Single!M14</f>
        <v>2</v>
      </c>
    </row>
    <row r="15" spans="1:13" x14ac:dyDescent="0.25">
      <c r="A15" s="23"/>
      <c r="B15" s="6" t="s">
        <v>10</v>
      </c>
      <c r="C15" s="7">
        <f>Single!$K15*Single!C15</f>
        <v>1</v>
      </c>
      <c r="D15" s="7">
        <f>Single!$K15*Single!D15</f>
        <v>1</v>
      </c>
      <c r="E15" s="7">
        <f>Single!$K15*Single!E15</f>
        <v>1</v>
      </c>
      <c r="F15" s="7">
        <f>Single!$K15*Single!F15</f>
        <v>0.5</v>
      </c>
      <c r="G15" s="7">
        <f>Single!$K15*Single!G15</f>
        <v>1</v>
      </c>
      <c r="H15" s="7">
        <f>Single!$K15*Single!H15</f>
        <v>1</v>
      </c>
      <c r="I15" s="7">
        <f>Single!$K15*Single!I15</f>
        <v>1</v>
      </c>
      <c r="J15" s="7">
        <f>Single!$K15*Single!J15</f>
        <v>1</v>
      </c>
      <c r="K15" s="7">
        <f>Single!$K15*Single!K15</f>
        <v>1</v>
      </c>
      <c r="L15" s="7">
        <f>Single!$K15*Single!L15</f>
        <v>0.5</v>
      </c>
      <c r="M15" s="7">
        <f>Single!$K15*Single!M15</f>
        <v>2</v>
      </c>
    </row>
    <row r="16" spans="1:13" x14ac:dyDescent="0.25">
      <c r="A16" s="23"/>
      <c r="B16" s="6" t="s">
        <v>11</v>
      </c>
      <c r="C16" s="7">
        <f>Single!$K16*Single!C16</f>
        <v>2</v>
      </c>
      <c r="D16" s="7">
        <f>Single!$K16*Single!D16</f>
        <v>2</v>
      </c>
      <c r="E16" s="7">
        <f>Single!$K16*Single!E16</f>
        <v>2</v>
      </c>
      <c r="F16" s="7">
        <f>Single!$K16*Single!F16</f>
        <v>2</v>
      </c>
      <c r="G16" s="7">
        <f>Single!$K16*Single!G16</f>
        <v>2</v>
      </c>
      <c r="H16" s="7">
        <f>Single!$K16*Single!H16</f>
        <v>2</v>
      </c>
      <c r="I16" s="7">
        <f>Single!$K16*Single!I16</f>
        <v>1</v>
      </c>
      <c r="J16" s="7">
        <f>Single!$K16*Single!J16</f>
        <v>2</v>
      </c>
      <c r="K16" s="7">
        <f>Single!$K16*Single!K16</f>
        <v>4</v>
      </c>
      <c r="L16" s="7">
        <f>Single!$K16*Single!L16</f>
        <v>4</v>
      </c>
      <c r="M16" s="7">
        <f>Single!$K16*Single!M16</f>
        <v>1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MAX(Single!C$14,Single!C6)</f>
        <v>0.5</v>
      </c>
      <c r="D21" s="7">
        <f>MAX(Single!D$14,Single!D6)</f>
        <v>2</v>
      </c>
      <c r="E21" s="7">
        <f>MAX(Single!E$14,Single!E6)</f>
        <v>2</v>
      </c>
      <c r="F21" s="7">
        <f>MAX(Single!F$14,Single!F6)</f>
        <v>1</v>
      </c>
      <c r="G21" s="7">
        <f>MAX(Single!G$14,Single!G6)</f>
        <v>1</v>
      </c>
      <c r="H21" s="7">
        <f>MAX(Single!H$14,Single!H6)</f>
        <v>0.5</v>
      </c>
      <c r="I21" s="7">
        <f>MAX(Single!I$14,Single!I6)</f>
        <v>2</v>
      </c>
      <c r="J21" s="7">
        <f>MAX(Single!J$14,Single!J6)</f>
        <v>2</v>
      </c>
      <c r="K21" s="7">
        <f>MAX(Single!K$14,Single!K6)</f>
        <v>2</v>
      </c>
      <c r="L21" s="7">
        <f>MAX(Single!L$14,Single!L6)</f>
        <v>2</v>
      </c>
      <c r="M21" s="7">
        <f>MAX(Single!M$14,Single!M6)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2</v>
      </c>
      <c r="R21" s="2">
        <f t="shared" ref="R21:R31" si="1">COUNTIF(C21:M21,1)</f>
        <v>3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86.36363636363636</v>
      </c>
    </row>
    <row r="22" spans="1:23" x14ac:dyDescent="0.25">
      <c r="A22" s="23"/>
      <c r="B22" s="6" t="s">
        <v>2</v>
      </c>
      <c r="C22" s="7">
        <f>MAX(Single!C$14,Single!C7)</f>
        <v>2</v>
      </c>
      <c r="D22" s="7">
        <f>MAX(Single!D$14,Single!D7)</f>
        <v>1</v>
      </c>
      <c r="E22" s="7">
        <f>MAX(Single!E$14,Single!E7)</f>
        <v>2</v>
      </c>
      <c r="F22" s="7">
        <f>MAX(Single!F$14,Single!F7)</f>
        <v>1</v>
      </c>
      <c r="G22" s="7">
        <f>MAX(Single!G$14,Single!G7)</f>
        <v>1</v>
      </c>
      <c r="H22" s="7">
        <f>MAX(Single!H$14,Single!H7)</f>
        <v>2</v>
      </c>
      <c r="I22" s="7">
        <f>MAX(Single!I$14,Single!I7)</f>
        <v>2</v>
      </c>
      <c r="J22" s="7">
        <f>MAX(Single!J$14,Single!J7)</f>
        <v>1</v>
      </c>
      <c r="K22" s="7">
        <f>MAX(Single!K$14,Single!K7)</f>
        <v>2</v>
      </c>
      <c r="L22" s="7">
        <f>MAX(Single!L$14,Single!L7)</f>
        <v>1</v>
      </c>
      <c r="M22" s="7">
        <f>MAX(Single!M$14,Single!M7)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6</v>
      </c>
      <c r="S22" s="2">
        <f t="shared" si="2"/>
        <v>5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118.18181818181816</v>
      </c>
    </row>
    <row r="23" spans="1:23" x14ac:dyDescent="0.25">
      <c r="A23" s="23"/>
      <c r="B23" s="6" t="s">
        <v>3</v>
      </c>
      <c r="C23" s="7">
        <f>MAX(Single!C$14,Single!C8)</f>
        <v>2</v>
      </c>
      <c r="D23" s="7">
        <f>MAX(Single!D$14,Single!D8)</f>
        <v>1</v>
      </c>
      <c r="E23" s="7">
        <f>MAX(Single!E$14,Single!E8)</f>
        <v>2</v>
      </c>
      <c r="F23" s="7">
        <f>MAX(Single!F$14,Single!F8)</f>
        <v>1</v>
      </c>
      <c r="G23" s="7">
        <f>MAX(Single!G$14,Single!G8)</f>
        <v>1</v>
      </c>
      <c r="H23" s="7">
        <f>MAX(Single!H$14,Single!H8)</f>
        <v>2</v>
      </c>
      <c r="I23" s="7">
        <f>MAX(Single!I$14,Single!I8)</f>
        <v>2</v>
      </c>
      <c r="J23" s="7">
        <f>MAX(Single!J$14,Single!J8)</f>
        <v>2</v>
      </c>
      <c r="K23" s="7">
        <f>MAX(Single!K$14,Single!K8)</f>
        <v>2</v>
      </c>
      <c r="L23" s="7">
        <f>MAX(Single!L$14,Single!L8)</f>
        <v>1</v>
      </c>
      <c r="M23" s="7">
        <f>MAX(Single!M$14,Single!M8)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0</v>
      </c>
      <c r="R23" s="2">
        <f t="shared" si="1"/>
        <v>5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131.81818181818181</v>
      </c>
    </row>
    <row r="24" spans="1:23" x14ac:dyDescent="0.25">
      <c r="A24" s="23"/>
      <c r="B24" s="6" t="s">
        <v>4</v>
      </c>
      <c r="C24" s="7">
        <f>MAX(Single!C$14,Single!C9)</f>
        <v>1</v>
      </c>
      <c r="D24" s="7">
        <f>MAX(Single!D$14,Single!D9)</f>
        <v>1</v>
      </c>
      <c r="E24" s="7">
        <f>MAX(Single!E$14,Single!E9)</f>
        <v>2</v>
      </c>
      <c r="F24" s="7">
        <f>MAX(Single!F$14,Single!F9)</f>
        <v>1</v>
      </c>
      <c r="G24" s="7">
        <f>MAX(Single!G$14,Single!G9)</f>
        <v>2</v>
      </c>
      <c r="H24" s="7">
        <f>MAX(Single!H$14,Single!H9)</f>
        <v>0.5</v>
      </c>
      <c r="I24" s="7">
        <f>MAX(Single!I$14,Single!I9)</f>
        <v>2</v>
      </c>
      <c r="J24" s="7">
        <f>MAX(Single!J$14,Single!J9)</f>
        <v>0.5</v>
      </c>
      <c r="K24" s="7">
        <f>MAX(Single!K$14,Single!K9)</f>
        <v>2</v>
      </c>
      <c r="L24" s="7">
        <f>MAX(Single!L$14,Single!L9)</f>
        <v>1</v>
      </c>
      <c r="M24" s="7">
        <f>MAX(Single!M$14,Single!M9)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2</v>
      </c>
      <c r="R24" s="2">
        <f t="shared" si="1"/>
        <v>5</v>
      </c>
      <c r="S24" s="2">
        <f t="shared" si="2"/>
        <v>4</v>
      </c>
      <c r="T24" s="2">
        <f t="shared" si="5"/>
        <v>0</v>
      </c>
      <c r="U24" s="2">
        <f t="shared" si="6"/>
        <v>0</v>
      </c>
      <c r="W24" s="11">
        <f t="shared" si="7"/>
        <v>59.090909090909093</v>
      </c>
    </row>
    <row r="25" spans="1:23" x14ac:dyDescent="0.25">
      <c r="A25" s="23"/>
      <c r="B25" s="6" t="s">
        <v>5</v>
      </c>
      <c r="C25" s="7">
        <f>MAX(Single!C$14,Single!C10)</f>
        <v>0.5</v>
      </c>
      <c r="D25" s="7">
        <f>MAX(Single!D$14,Single!D10)</f>
        <v>1</v>
      </c>
      <c r="E25" s="7">
        <f>MAX(Single!E$14,Single!E10)</f>
        <v>2</v>
      </c>
      <c r="F25" s="7">
        <f>MAX(Single!F$14,Single!F10)</f>
        <v>1</v>
      </c>
      <c r="G25" s="7">
        <f>MAX(Single!G$14,Single!G10)</f>
        <v>1</v>
      </c>
      <c r="H25" s="7">
        <f>MAX(Single!H$14,Single!H10)</f>
        <v>2</v>
      </c>
      <c r="I25" s="7">
        <f>MAX(Single!I$14,Single!I10)</f>
        <v>2</v>
      </c>
      <c r="J25" s="7">
        <f>MAX(Single!J$14,Single!J10)</f>
        <v>1</v>
      </c>
      <c r="K25" s="7">
        <f>MAX(Single!K$14,Single!K10)</f>
        <v>2</v>
      </c>
      <c r="L25" s="7">
        <f>MAX(Single!L$14,Single!L10)</f>
        <v>1</v>
      </c>
      <c r="M25" s="7">
        <f>MAX(Single!M$14,Single!M10)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6</v>
      </c>
      <c r="S25" s="2">
        <f t="shared" si="2"/>
        <v>4</v>
      </c>
      <c r="T25" s="2">
        <f t="shared" si="5"/>
        <v>0</v>
      </c>
      <c r="U25" s="2">
        <f t="shared" si="6"/>
        <v>0</v>
      </c>
      <c r="W25" s="11">
        <f t="shared" si="7"/>
        <v>81.818181818181813</v>
      </c>
    </row>
    <row r="26" spans="1:23" x14ac:dyDescent="0.25">
      <c r="A26" s="23"/>
      <c r="B26" s="6" t="s">
        <v>6</v>
      </c>
      <c r="C26" s="7">
        <f>MAX(Single!C$14,Single!C11)</f>
        <v>1</v>
      </c>
      <c r="D26" s="7">
        <f>MAX(Single!D$14,Single!D11)</f>
        <v>2</v>
      </c>
      <c r="E26" s="7">
        <f>MAX(Single!E$14,Single!E11)</f>
        <v>2</v>
      </c>
      <c r="F26" s="7">
        <f>MAX(Single!F$14,Single!F11)</f>
        <v>2</v>
      </c>
      <c r="G26" s="7">
        <f>MAX(Single!G$14,Single!G11)</f>
        <v>1</v>
      </c>
      <c r="H26" s="7">
        <f>MAX(Single!H$14,Single!H11)</f>
        <v>1</v>
      </c>
      <c r="I26" s="7">
        <f>MAX(Single!I$14,Single!I11)</f>
        <v>2</v>
      </c>
      <c r="J26" s="7">
        <f>MAX(Single!J$14,Single!J11)</f>
        <v>0.5</v>
      </c>
      <c r="K26" s="7">
        <f>MAX(Single!K$14,Single!K11)</f>
        <v>2</v>
      </c>
      <c r="L26" s="7">
        <f>MAX(Single!L$14,Single!L11)</f>
        <v>1</v>
      </c>
      <c r="M26" s="7">
        <f>MAX(Single!M$14,Single!M11)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5</v>
      </c>
      <c r="S26" s="2">
        <f t="shared" si="2"/>
        <v>5</v>
      </c>
      <c r="T26" s="2">
        <f t="shared" si="5"/>
        <v>0</v>
      </c>
      <c r="U26" s="2">
        <f t="shared" si="6"/>
        <v>0</v>
      </c>
      <c r="W26" s="11">
        <f t="shared" si="7"/>
        <v>95.454545454545453</v>
      </c>
    </row>
    <row r="27" spans="1:23" x14ac:dyDescent="0.25">
      <c r="A27" s="23"/>
      <c r="B27" s="6" t="s">
        <v>7</v>
      </c>
      <c r="C27" s="7">
        <f>MAX(Single!C$14,Single!C12)</f>
        <v>2</v>
      </c>
      <c r="D27" s="7">
        <f>MAX(Single!D$14,Single!D12)</f>
        <v>1</v>
      </c>
      <c r="E27" s="7">
        <f>MAX(Single!E$14,Single!E12)</f>
        <v>2</v>
      </c>
      <c r="F27" s="7">
        <f>MAX(Single!F$14,Single!F12)</f>
        <v>2</v>
      </c>
      <c r="G27" s="7">
        <f>MAX(Single!G$14,Single!G12)</f>
        <v>2</v>
      </c>
      <c r="H27" s="7">
        <f>MAX(Single!H$14,Single!H12)</f>
        <v>0.5</v>
      </c>
      <c r="I27" s="7">
        <f>MAX(Single!I$14,Single!I12)</f>
        <v>2</v>
      </c>
      <c r="J27" s="7">
        <f>MAX(Single!J$14,Single!J12)</f>
        <v>2</v>
      </c>
      <c r="K27" s="7">
        <f>MAX(Single!K$14,Single!K12)</f>
        <v>2</v>
      </c>
      <c r="L27" s="7">
        <f>MAX(Single!L$14,Single!L12)</f>
        <v>1</v>
      </c>
      <c r="M27" s="7">
        <f>MAX(Single!M$14,Single!M12)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MAX(Single!C$14,Single!C13)</f>
        <v>1</v>
      </c>
      <c r="D28" s="7">
        <f>MAX(Single!D$14,Single!D13)</f>
        <v>1</v>
      </c>
      <c r="E28" s="7">
        <f>MAX(Single!E$14,Single!E13)</f>
        <v>2</v>
      </c>
      <c r="F28" s="7">
        <f>MAX(Single!F$14,Single!F13)</f>
        <v>2</v>
      </c>
      <c r="G28" s="7">
        <f>MAX(Single!G$14,Single!G13)</f>
        <v>1</v>
      </c>
      <c r="H28" s="7">
        <f>MAX(Single!H$14,Single!H13)</f>
        <v>1</v>
      </c>
      <c r="I28" s="7">
        <f>MAX(Single!I$14,Single!I13)</f>
        <v>2</v>
      </c>
      <c r="J28" s="7">
        <f>MAX(Single!J$14,Single!J13)</f>
        <v>1</v>
      </c>
      <c r="K28" s="7">
        <f>MAX(Single!K$14,Single!K13)</f>
        <v>2</v>
      </c>
      <c r="L28" s="7">
        <f>MAX(Single!L$14,Single!L13)</f>
        <v>2</v>
      </c>
      <c r="M28" s="7">
        <f>MAX(Single!M$14,Single!M13)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5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131.81818181818181</v>
      </c>
    </row>
    <row r="29" spans="1:23" x14ac:dyDescent="0.25">
      <c r="A29" s="23"/>
      <c r="B29" s="6" t="s">
        <v>9</v>
      </c>
      <c r="C29" s="7">
        <f>MAX(Single!C$14,Single!C14)</f>
        <v>0.5</v>
      </c>
      <c r="D29" s="7">
        <f>MAX(Single!D$14,Single!D14)</f>
        <v>1</v>
      </c>
      <c r="E29" s="7">
        <f>MAX(Single!E$14,Single!E14)</f>
        <v>2</v>
      </c>
      <c r="F29" s="7">
        <f>MAX(Single!F$14,Single!F14)</f>
        <v>1</v>
      </c>
      <c r="G29" s="7">
        <f>MAX(Single!G$14,Single!G14)</f>
        <v>1</v>
      </c>
      <c r="H29" s="7">
        <f>MAX(Single!H$14,Single!H14)</f>
        <v>0.5</v>
      </c>
      <c r="I29" s="7">
        <f>MAX(Single!I$14,Single!I14)</f>
        <v>2</v>
      </c>
      <c r="J29" s="7">
        <f>MAX(Single!J$14,Single!J14)</f>
        <v>0.5</v>
      </c>
      <c r="K29" s="7">
        <f>MAX(Single!K$14,Single!K14)</f>
        <v>2</v>
      </c>
      <c r="L29" s="7">
        <f>MAX(Single!L$14,Single!L14)</f>
        <v>1</v>
      </c>
      <c r="M29" s="7">
        <f>MAX(Single!M$14,Single!M14)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3</v>
      </c>
      <c r="R29" s="2">
        <f t="shared" si="1"/>
        <v>5</v>
      </c>
      <c r="S29" s="2">
        <f t="shared" si="2"/>
        <v>3</v>
      </c>
      <c r="T29" s="2">
        <f t="shared" si="5"/>
        <v>0</v>
      </c>
      <c r="U29" s="2">
        <f t="shared" si="6"/>
        <v>0</v>
      </c>
      <c r="W29" s="11">
        <f t="shared" si="7"/>
        <v>22.72727272727273</v>
      </c>
    </row>
    <row r="30" spans="1:23" x14ac:dyDescent="0.25">
      <c r="A30" s="23"/>
      <c r="B30" s="6" t="s">
        <v>10</v>
      </c>
      <c r="C30" s="7">
        <f>MAX(Single!C$14,Single!C15)</f>
        <v>1</v>
      </c>
      <c r="D30" s="7">
        <f>MAX(Single!D$14,Single!D15)</f>
        <v>1</v>
      </c>
      <c r="E30" s="7">
        <f>MAX(Single!E$14,Single!E15)</f>
        <v>2</v>
      </c>
      <c r="F30" s="7">
        <f>MAX(Single!F$14,Single!F15)</f>
        <v>1</v>
      </c>
      <c r="G30" s="7">
        <f>MAX(Single!G$14,Single!G15)</f>
        <v>1</v>
      </c>
      <c r="H30" s="7">
        <f>MAX(Single!H$14,Single!H15)</f>
        <v>1</v>
      </c>
      <c r="I30" s="7">
        <f>MAX(Single!I$14,Single!I15)</f>
        <v>2</v>
      </c>
      <c r="J30" s="7">
        <f>MAX(Single!J$14,Single!J15)</f>
        <v>1</v>
      </c>
      <c r="K30" s="7">
        <f>MAX(Single!K$14,Single!K15)</f>
        <v>2</v>
      </c>
      <c r="L30" s="7">
        <f>MAX(Single!L$14,Single!L15)</f>
        <v>1</v>
      </c>
      <c r="M30" s="7">
        <f>MAX(Single!M$14,Single!M15)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MAX(Single!C$14,Single!C16)</f>
        <v>1</v>
      </c>
      <c r="D31" s="7">
        <f>MAX(Single!D$14,Single!D16)</f>
        <v>1</v>
      </c>
      <c r="E31" s="7">
        <f>MAX(Single!E$14,Single!E16)</f>
        <v>2</v>
      </c>
      <c r="F31" s="7">
        <f>MAX(Single!F$14,Single!F16)</f>
        <v>1</v>
      </c>
      <c r="G31" s="7">
        <f>MAX(Single!G$14,Single!G16)</f>
        <v>1</v>
      </c>
      <c r="H31" s="7">
        <f>MAX(Single!H$14,Single!H16)</f>
        <v>1</v>
      </c>
      <c r="I31" s="7">
        <f>MAX(Single!I$14,Single!I16)</f>
        <v>2</v>
      </c>
      <c r="J31" s="7">
        <f>MAX(Single!J$14,Single!J16)</f>
        <v>1</v>
      </c>
      <c r="K31" s="7">
        <f>MAX(Single!K$14,Single!K16)</f>
        <v>2</v>
      </c>
      <c r="L31" s="7">
        <f>MAX(Single!L$14,Single!L16)</f>
        <v>2</v>
      </c>
      <c r="M31" s="7">
        <f>MAX(Single!M$14,Single!M16)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7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104.54545454545455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1</v>
      </c>
      <c r="E35" s="3">
        <f t="shared" si="9"/>
        <v>1</v>
      </c>
      <c r="F35" s="3">
        <f t="shared" si="9"/>
        <v>1</v>
      </c>
      <c r="G35" s="3">
        <f t="shared" si="9"/>
        <v>0</v>
      </c>
      <c r="H35" s="3">
        <f t="shared" si="9"/>
        <v>1</v>
      </c>
      <c r="I35" s="3">
        <f t="shared" si="9"/>
        <v>1</v>
      </c>
      <c r="J35" s="3">
        <f t="shared" si="9"/>
        <v>1</v>
      </c>
      <c r="K35" s="3">
        <f t="shared" si="9"/>
        <v>5</v>
      </c>
      <c r="L35" s="3">
        <f t="shared" si="9"/>
        <v>0</v>
      </c>
      <c r="M35" s="3">
        <f t="shared" si="9"/>
        <v>1</v>
      </c>
    </row>
    <row r="36" spans="2:15" x14ac:dyDescent="0.25">
      <c r="B36" s="3" t="s">
        <v>19</v>
      </c>
      <c r="C36" s="3">
        <f>COUNTIF(C6:C16,1/2)</f>
        <v>1</v>
      </c>
      <c r="D36" s="3">
        <f t="shared" ref="D36:M36" si="10">COUNTIF(D6:D16,1/2)</f>
        <v>3</v>
      </c>
      <c r="E36" s="3">
        <f t="shared" si="10"/>
        <v>3</v>
      </c>
      <c r="F36" s="3">
        <f t="shared" si="10"/>
        <v>4</v>
      </c>
      <c r="G36" s="3">
        <f t="shared" si="10"/>
        <v>3</v>
      </c>
      <c r="H36" s="3">
        <f t="shared" si="10"/>
        <v>2</v>
      </c>
      <c r="I36" s="3">
        <f t="shared" si="10"/>
        <v>2</v>
      </c>
      <c r="J36" s="3">
        <f t="shared" si="10"/>
        <v>3</v>
      </c>
      <c r="K36" s="3">
        <f t="shared" si="10"/>
        <v>0</v>
      </c>
      <c r="L36" s="3">
        <f t="shared" si="10"/>
        <v>6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7</v>
      </c>
      <c r="D37" s="3">
        <f t="shared" ref="D37:M37" si="11">COUNTIF(D6:D16,1)</f>
        <v>3</v>
      </c>
      <c r="E37" s="3">
        <f t="shared" si="11"/>
        <v>4</v>
      </c>
      <c r="F37" s="3">
        <f t="shared" si="11"/>
        <v>2</v>
      </c>
      <c r="G37" s="3">
        <f t="shared" si="11"/>
        <v>2</v>
      </c>
      <c r="H37" s="3">
        <f t="shared" si="11"/>
        <v>6</v>
      </c>
      <c r="I37" s="3">
        <f t="shared" si="11"/>
        <v>6</v>
      </c>
      <c r="J37" s="3">
        <f t="shared" si="11"/>
        <v>4</v>
      </c>
      <c r="K37" s="3">
        <f t="shared" si="11"/>
        <v>2</v>
      </c>
      <c r="L37" s="3">
        <f t="shared" si="11"/>
        <v>1</v>
      </c>
      <c r="M37" s="3">
        <f t="shared" si="11"/>
        <v>2</v>
      </c>
    </row>
    <row r="38" spans="2:15" x14ac:dyDescent="0.25">
      <c r="B38" s="3" t="s">
        <v>21</v>
      </c>
      <c r="C38" s="3">
        <f>COUNTIF(C6:C16,2)</f>
        <v>2</v>
      </c>
      <c r="D38" s="3">
        <f t="shared" ref="D38:M38" si="12">COUNTIF(D6:D16,2)</f>
        <v>3</v>
      </c>
      <c r="E38" s="3">
        <f t="shared" si="12"/>
        <v>2</v>
      </c>
      <c r="F38" s="3">
        <f t="shared" si="12"/>
        <v>3</v>
      </c>
      <c r="G38" s="3">
        <f t="shared" si="12"/>
        <v>5</v>
      </c>
      <c r="H38" s="3">
        <f t="shared" si="12"/>
        <v>2</v>
      </c>
      <c r="I38" s="3">
        <f t="shared" si="12"/>
        <v>1</v>
      </c>
      <c r="J38" s="3">
        <f t="shared" si="12"/>
        <v>2</v>
      </c>
      <c r="K38" s="3">
        <f t="shared" si="12"/>
        <v>0</v>
      </c>
      <c r="L38" s="3">
        <f t="shared" si="12"/>
        <v>1</v>
      </c>
      <c r="M38" s="3">
        <f t="shared" si="12"/>
        <v>3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1</v>
      </c>
      <c r="E39" s="3">
        <f t="shared" si="13"/>
        <v>1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1</v>
      </c>
      <c r="J39" s="3">
        <f t="shared" si="13"/>
        <v>1</v>
      </c>
      <c r="K39" s="3">
        <f t="shared" si="13"/>
        <v>4</v>
      </c>
      <c r="L39" s="3">
        <f t="shared" si="13"/>
        <v>3</v>
      </c>
      <c r="M39" s="3">
        <f t="shared" si="13"/>
        <v>1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50</v>
      </c>
      <c r="D42" s="9">
        <f t="shared" ref="D42:M42" si="15">100*(2*D36 + 1/2*D37 - 2*D38 + 2.5*D40 + 4*D35 - 4*D39)/SUM(D35:D40)</f>
        <v>13.636363636363637</v>
      </c>
      <c r="E42" s="9">
        <f t="shared" si="15"/>
        <v>36.363636363636367</v>
      </c>
      <c r="F42" s="9">
        <f t="shared" si="15"/>
        <v>27.272727272727273</v>
      </c>
      <c r="G42" s="9">
        <f t="shared" si="15"/>
        <v>-4.5454545454545459</v>
      </c>
      <c r="H42" s="9">
        <f t="shared" si="15"/>
        <v>63.636363636363633</v>
      </c>
      <c r="I42" s="9">
        <f t="shared" si="15"/>
        <v>45.454545454545453</v>
      </c>
      <c r="J42" s="9">
        <f t="shared" si="15"/>
        <v>36.363636363636367</v>
      </c>
      <c r="K42" s="9">
        <f t="shared" si="15"/>
        <v>45.454545454545453</v>
      </c>
      <c r="L42" s="9">
        <f t="shared" si="15"/>
        <v>-13.636363636363637</v>
      </c>
      <c r="M42" s="9">
        <f t="shared" si="15"/>
        <v>27.272727272727273</v>
      </c>
      <c r="O42" s="13"/>
    </row>
    <row r="43" spans="2:15" x14ac:dyDescent="0.25">
      <c r="B43" s="10" t="s">
        <v>25</v>
      </c>
      <c r="C43" s="12">
        <f>W21</f>
        <v>86.36363636363636</v>
      </c>
      <c r="D43" s="12">
        <f>W22</f>
        <v>118.18181818181816</v>
      </c>
      <c r="E43" s="12">
        <f>W23</f>
        <v>131.81818181818181</v>
      </c>
      <c r="F43" s="12">
        <f>W24</f>
        <v>59.090909090909093</v>
      </c>
      <c r="G43" s="12">
        <f>W25</f>
        <v>81.818181818181813</v>
      </c>
      <c r="H43" s="12">
        <f>W26</f>
        <v>95.454545454545453</v>
      </c>
      <c r="I43" s="12">
        <f>W27</f>
        <v>122.72727272727273</v>
      </c>
      <c r="J43" s="12">
        <f>W28</f>
        <v>131.81818181818181</v>
      </c>
      <c r="K43" s="12">
        <f>W29</f>
        <v>22.72727272727273</v>
      </c>
      <c r="L43" s="12">
        <f>W30</f>
        <v>104.54545454545455</v>
      </c>
      <c r="M43" s="12">
        <f>W31</f>
        <v>104.54545454545455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136.36363636363637</v>
      </c>
      <c r="D45" s="9">
        <f t="shared" ref="D45:M45" si="16">D42+D43</f>
        <v>131.81818181818178</v>
      </c>
      <c r="E45" s="9">
        <f t="shared" si="16"/>
        <v>168.18181818181819</v>
      </c>
      <c r="F45" s="9">
        <f t="shared" si="16"/>
        <v>86.363636363636374</v>
      </c>
      <c r="G45" s="9">
        <f t="shared" si="16"/>
        <v>77.272727272727266</v>
      </c>
      <c r="H45" s="9">
        <f t="shared" si="16"/>
        <v>159.09090909090909</v>
      </c>
      <c r="I45" s="9">
        <f t="shared" si="16"/>
        <v>168.18181818181819</v>
      </c>
      <c r="J45" s="9">
        <f t="shared" si="16"/>
        <v>168.18181818181819</v>
      </c>
      <c r="K45" s="9">
        <f t="shared" si="16"/>
        <v>68.181818181818187</v>
      </c>
      <c r="L45" s="9">
        <f t="shared" si="16"/>
        <v>90.909090909090907</v>
      </c>
      <c r="M45" s="9">
        <f t="shared" si="16"/>
        <v>131.81818181818181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19" sqref="B19"/>
    </sheetView>
  </sheetViews>
  <sheetFormatPr defaultRowHeight="15" x14ac:dyDescent="0.25"/>
  <sheetData>
    <row r="1" spans="1:13" ht="21" x14ac:dyDescent="0.35">
      <c r="A1" s="20" t="s">
        <v>42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Single!$L6*Single!C6</f>
        <v>1</v>
      </c>
      <c r="D6" s="7">
        <f>Single!$L6*Single!D6</f>
        <v>4</v>
      </c>
      <c r="E6" s="7">
        <f>Single!$L6*Single!E6</f>
        <v>1</v>
      </c>
      <c r="F6" s="7">
        <f>Single!$L6*Single!F6</f>
        <v>2</v>
      </c>
      <c r="G6" s="7">
        <f>Single!$L6*Single!G6</f>
        <v>2</v>
      </c>
      <c r="H6" s="7">
        <f>Single!$L6*Single!H6</f>
        <v>1</v>
      </c>
      <c r="I6" s="7">
        <f>Single!$L6*Single!I6</f>
        <v>2</v>
      </c>
      <c r="J6" s="7">
        <f>Single!$L6*Single!J6</f>
        <v>4</v>
      </c>
      <c r="K6" s="7">
        <f>Single!$L6*Single!K6</f>
        <v>4</v>
      </c>
      <c r="L6" s="7">
        <f>Single!$L6*Single!L6</f>
        <v>4</v>
      </c>
      <c r="M6" s="7">
        <f>Single!$L6*Single!M6</f>
        <v>2</v>
      </c>
    </row>
    <row r="7" spans="1:13" x14ac:dyDescent="0.25">
      <c r="A7" s="23"/>
      <c r="B7" s="6" t="s">
        <v>2</v>
      </c>
      <c r="C7" s="7">
        <f>Single!$L7*Single!C7</f>
        <v>2</v>
      </c>
      <c r="D7" s="7">
        <f>Single!$L7*Single!D7</f>
        <v>0.5</v>
      </c>
      <c r="E7" s="7">
        <f>Single!$L7*Single!E7</f>
        <v>2</v>
      </c>
      <c r="F7" s="7">
        <f>Single!$L7*Single!F7</f>
        <v>1</v>
      </c>
      <c r="G7" s="7">
        <f>Single!$L7*Single!G7</f>
        <v>1</v>
      </c>
      <c r="H7" s="7">
        <f>Single!$L7*Single!H7</f>
        <v>2</v>
      </c>
      <c r="I7" s="7">
        <f>Single!$L7*Single!I7</f>
        <v>1</v>
      </c>
      <c r="J7" s="7">
        <f>Single!$L7*Single!J7</f>
        <v>1</v>
      </c>
      <c r="K7" s="7">
        <f>Single!$L7*Single!K7</f>
        <v>0.5</v>
      </c>
      <c r="L7" s="7">
        <f>Single!$L7*Single!L7</f>
        <v>1</v>
      </c>
      <c r="M7" s="7">
        <f>Single!$L7*Single!M7</f>
        <v>1</v>
      </c>
    </row>
    <row r="8" spans="1:13" x14ac:dyDescent="0.25">
      <c r="A8" s="23"/>
      <c r="B8" s="6" t="s">
        <v>3</v>
      </c>
      <c r="C8" s="7">
        <f>Single!$L8*Single!C8</f>
        <v>2</v>
      </c>
      <c r="D8" s="7">
        <f>Single!$L8*Single!D8</f>
        <v>1</v>
      </c>
      <c r="E8" s="7">
        <f>Single!$L8*Single!E8</f>
        <v>0.5</v>
      </c>
      <c r="F8" s="7">
        <f>Single!$L8*Single!F8</f>
        <v>0.5</v>
      </c>
      <c r="G8" s="7">
        <f>Single!$L8*Single!G8</f>
        <v>1</v>
      </c>
      <c r="H8" s="7">
        <f>Single!$L8*Single!H8</f>
        <v>2</v>
      </c>
      <c r="I8" s="7">
        <f>Single!$L8*Single!I8</f>
        <v>1</v>
      </c>
      <c r="J8" s="7">
        <f>Single!$L8*Single!J8</f>
        <v>2</v>
      </c>
      <c r="K8" s="7">
        <f>Single!$L8*Single!K8</f>
        <v>0.5</v>
      </c>
      <c r="L8" s="7">
        <f>Single!$L8*Single!L8</f>
        <v>1</v>
      </c>
      <c r="M8" s="7">
        <f>Single!$L8*Single!M8</f>
        <v>1</v>
      </c>
    </row>
    <row r="9" spans="1:13" x14ac:dyDescent="0.25">
      <c r="A9" s="23"/>
      <c r="B9" s="6" t="s">
        <v>4</v>
      </c>
      <c r="C9" s="7">
        <f>Single!$L9*Single!C9</f>
        <v>1</v>
      </c>
      <c r="D9" s="7">
        <f>Single!$L9*Single!D9</f>
        <v>1</v>
      </c>
      <c r="E9" s="7">
        <f>Single!$L9*Single!E9</f>
        <v>2</v>
      </c>
      <c r="F9" s="7">
        <f>Single!$L9*Single!F9</f>
        <v>0.5</v>
      </c>
      <c r="G9" s="7">
        <f>Single!$L9*Single!G9</f>
        <v>2</v>
      </c>
      <c r="H9" s="7">
        <f>Single!$L9*Single!H9</f>
        <v>0.5</v>
      </c>
      <c r="I9" s="7">
        <f>Single!$L9*Single!I9</f>
        <v>1</v>
      </c>
      <c r="J9" s="7">
        <f>Single!$L9*Single!J9</f>
        <v>0.5</v>
      </c>
      <c r="K9" s="7">
        <f>Single!$L9*Single!K9</f>
        <v>1</v>
      </c>
      <c r="L9" s="7">
        <f>Single!$L9*Single!L9</f>
        <v>1</v>
      </c>
      <c r="M9" s="7">
        <f>Single!$L9*Single!M9</f>
        <v>1</v>
      </c>
    </row>
    <row r="10" spans="1:13" x14ac:dyDescent="0.25">
      <c r="A10" s="23"/>
      <c r="B10" s="6" t="s">
        <v>5</v>
      </c>
      <c r="C10" s="7">
        <f>Single!$L10*Single!C10</f>
        <v>0.5</v>
      </c>
      <c r="D10" s="7">
        <f>Single!$L10*Single!D10</f>
        <v>1</v>
      </c>
      <c r="E10" s="7">
        <f>Single!$L10*Single!E10</f>
        <v>1</v>
      </c>
      <c r="F10" s="7">
        <f>Single!$L10*Single!F10</f>
        <v>1</v>
      </c>
      <c r="G10" s="7">
        <f>Single!$L10*Single!G10</f>
        <v>1</v>
      </c>
      <c r="H10" s="7">
        <f>Single!$L10*Single!H10</f>
        <v>2</v>
      </c>
      <c r="I10" s="7">
        <f>Single!$L10*Single!I10</f>
        <v>0.5</v>
      </c>
      <c r="J10" s="7">
        <f>Single!$L10*Single!J10</f>
        <v>1</v>
      </c>
      <c r="K10" s="7">
        <f>Single!$L10*Single!K10</f>
        <v>0.5</v>
      </c>
      <c r="L10" s="7">
        <f>Single!$L10*Single!L10</f>
        <v>1</v>
      </c>
      <c r="M10" s="7">
        <f>Single!$L10*Single!M10</f>
        <v>1</v>
      </c>
    </row>
    <row r="11" spans="1:13" x14ac:dyDescent="0.25">
      <c r="A11" s="23"/>
      <c r="B11" s="6" t="s">
        <v>6</v>
      </c>
      <c r="C11" s="7">
        <f>Single!$L11*Single!C11</f>
        <v>1</v>
      </c>
      <c r="D11" s="7">
        <f>Single!$L11*Single!D11</f>
        <v>2</v>
      </c>
      <c r="E11" s="7">
        <f>Single!$L11*Single!E11</f>
        <v>1</v>
      </c>
      <c r="F11" s="7">
        <f>Single!$L11*Single!F11</f>
        <v>2</v>
      </c>
      <c r="G11" s="7">
        <f>Single!$L11*Single!G11</f>
        <v>0</v>
      </c>
      <c r="H11" s="7">
        <f>Single!$L11*Single!H11</f>
        <v>1</v>
      </c>
      <c r="I11" s="7">
        <f>Single!$L11*Single!I11</f>
        <v>2</v>
      </c>
      <c r="J11" s="7">
        <f>Single!$L11*Single!J11</f>
        <v>0.5</v>
      </c>
      <c r="K11" s="7">
        <f>Single!$L11*Single!K11</f>
        <v>0.5</v>
      </c>
      <c r="L11" s="7">
        <f>Single!$L11*Single!L11</f>
        <v>1</v>
      </c>
      <c r="M11" s="7">
        <f>Single!$L11*Single!M11</f>
        <v>1</v>
      </c>
    </row>
    <row r="12" spans="1:13" x14ac:dyDescent="0.25">
      <c r="A12" s="23"/>
      <c r="B12" s="6" t="s">
        <v>7</v>
      </c>
      <c r="C12" s="7">
        <f>Single!$L12*Single!C12</f>
        <v>2</v>
      </c>
      <c r="D12" s="7">
        <f>Single!$L12*Single!D12</f>
        <v>1</v>
      </c>
      <c r="E12" s="7">
        <f>Single!$L12*Single!E12</f>
        <v>1</v>
      </c>
      <c r="F12" s="7">
        <f>Single!$L12*Single!F12</f>
        <v>2</v>
      </c>
      <c r="G12" s="7">
        <f>Single!$L12*Single!G12</f>
        <v>2</v>
      </c>
      <c r="H12" s="7">
        <f>Single!$L12*Single!H12</f>
        <v>0.5</v>
      </c>
      <c r="I12" s="7">
        <f>Single!$L12*Single!I12</f>
        <v>2</v>
      </c>
      <c r="J12" s="7">
        <f>Single!$L12*Single!J12</f>
        <v>2</v>
      </c>
      <c r="K12" s="7">
        <f>Single!$L12*Single!K12</f>
        <v>0.5</v>
      </c>
      <c r="L12" s="7">
        <f>Single!$L12*Single!L12</f>
        <v>1</v>
      </c>
      <c r="M12" s="7">
        <f>Single!$L12*Single!M12</f>
        <v>0.5</v>
      </c>
    </row>
    <row r="13" spans="1:13" x14ac:dyDescent="0.25">
      <c r="A13" s="23"/>
      <c r="B13" s="6" t="s">
        <v>8</v>
      </c>
      <c r="C13" s="7">
        <f>Single!$L13*Single!C13</f>
        <v>2</v>
      </c>
      <c r="D13" s="7">
        <f>Single!$L13*Single!D13</f>
        <v>2</v>
      </c>
      <c r="E13" s="7">
        <f>Single!$L13*Single!E13</f>
        <v>1</v>
      </c>
      <c r="F13" s="7">
        <f>Single!$L13*Single!F13</f>
        <v>4</v>
      </c>
      <c r="G13" s="7">
        <f>Single!$L13*Single!G13</f>
        <v>2</v>
      </c>
      <c r="H13" s="7">
        <f>Single!$L13*Single!H13</f>
        <v>2</v>
      </c>
      <c r="I13" s="7">
        <f>Single!$L13*Single!I13</f>
        <v>1</v>
      </c>
      <c r="J13" s="7">
        <f>Single!$L13*Single!J13</f>
        <v>2</v>
      </c>
      <c r="K13" s="7">
        <f>Single!$L13*Single!K13</f>
        <v>4</v>
      </c>
      <c r="L13" s="7">
        <f>Single!$L13*Single!L13</f>
        <v>4</v>
      </c>
      <c r="M13" s="7">
        <f>Single!$L13*Single!M13</f>
        <v>4</v>
      </c>
    </row>
    <row r="14" spans="1:13" x14ac:dyDescent="0.25">
      <c r="A14" s="23"/>
      <c r="B14" s="6" t="s">
        <v>9</v>
      </c>
      <c r="C14" s="7">
        <f>Single!$L14*Single!C14</f>
        <v>0.5</v>
      </c>
      <c r="D14" s="7">
        <f>Single!$L14*Single!D14</f>
        <v>1</v>
      </c>
      <c r="E14" s="7">
        <f>Single!$L14*Single!E14</f>
        <v>2</v>
      </c>
      <c r="F14" s="7">
        <f>Single!$L14*Single!F14</f>
        <v>1</v>
      </c>
      <c r="G14" s="7">
        <f>Single!$L14*Single!G14</f>
        <v>1</v>
      </c>
      <c r="H14" s="7">
        <f>Single!$L14*Single!H14</f>
        <v>0.5</v>
      </c>
      <c r="I14" s="7">
        <f>Single!$L14*Single!I14</f>
        <v>2</v>
      </c>
      <c r="J14" s="7">
        <f>Single!$L14*Single!J14</f>
        <v>0.5</v>
      </c>
      <c r="K14" s="7">
        <f>Single!$L14*Single!K14</f>
        <v>2</v>
      </c>
      <c r="L14" s="7">
        <f>Single!$L14*Single!L14</f>
        <v>1</v>
      </c>
      <c r="M14" s="7">
        <f>Single!$L14*Single!M14</f>
        <v>1</v>
      </c>
    </row>
    <row r="15" spans="1:13" x14ac:dyDescent="0.25">
      <c r="A15" s="23"/>
      <c r="B15" s="6" t="s">
        <v>10</v>
      </c>
      <c r="C15" s="7">
        <f>Single!$L15*Single!C15</f>
        <v>0.5</v>
      </c>
      <c r="D15" s="7">
        <f>Single!$L15*Single!D15</f>
        <v>0.5</v>
      </c>
      <c r="E15" s="7">
        <f>Single!$L15*Single!E15</f>
        <v>0.5</v>
      </c>
      <c r="F15" s="7">
        <f>Single!$L15*Single!F15</f>
        <v>0.25</v>
      </c>
      <c r="G15" s="7">
        <f>Single!$L15*Single!G15</f>
        <v>0.5</v>
      </c>
      <c r="H15" s="7">
        <f>Single!$L15*Single!H15</f>
        <v>0.5</v>
      </c>
      <c r="I15" s="7">
        <f>Single!$L15*Single!I15</f>
        <v>0.5</v>
      </c>
      <c r="J15" s="7">
        <f>Single!$L15*Single!J15</f>
        <v>0.5</v>
      </c>
      <c r="K15" s="7">
        <f>Single!$L15*Single!K15</f>
        <v>0.5</v>
      </c>
      <c r="L15" s="7">
        <f>Single!$L15*Single!L15</f>
        <v>0.25</v>
      </c>
      <c r="M15" s="7">
        <f>Single!$L15*Single!M15</f>
        <v>1</v>
      </c>
    </row>
    <row r="16" spans="1:13" x14ac:dyDescent="0.25">
      <c r="A16" s="23"/>
      <c r="B16" s="6" t="s">
        <v>11</v>
      </c>
      <c r="C16" s="7">
        <f>Single!$L16*Single!C16</f>
        <v>2</v>
      </c>
      <c r="D16" s="7">
        <f>Single!$L16*Single!D16</f>
        <v>2</v>
      </c>
      <c r="E16" s="7">
        <f>Single!$L16*Single!E16</f>
        <v>2</v>
      </c>
      <c r="F16" s="7">
        <f>Single!$L16*Single!F16</f>
        <v>2</v>
      </c>
      <c r="G16" s="7">
        <f>Single!$L16*Single!G16</f>
        <v>2</v>
      </c>
      <c r="H16" s="7">
        <f>Single!$L16*Single!H16</f>
        <v>2</v>
      </c>
      <c r="I16" s="7">
        <f>Single!$L16*Single!I16</f>
        <v>1</v>
      </c>
      <c r="J16" s="7">
        <f>Single!$L16*Single!J16</f>
        <v>2</v>
      </c>
      <c r="K16" s="7">
        <f>Single!$L16*Single!K16</f>
        <v>4</v>
      </c>
      <c r="L16" s="7">
        <f>Single!$L16*Single!L16</f>
        <v>4</v>
      </c>
      <c r="M16" s="7">
        <f>Single!$L16*Single!M16</f>
        <v>1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MAX(Single!C$15,Single!C6)</f>
        <v>1</v>
      </c>
      <c r="D21" s="7">
        <f>MAX(Single!D$15,Single!D6)</f>
        <v>2</v>
      </c>
      <c r="E21" s="7">
        <f>MAX(Single!E$15,Single!E6)</f>
        <v>1</v>
      </c>
      <c r="F21" s="7">
        <f>MAX(Single!F$15,Single!F6)</f>
        <v>1</v>
      </c>
      <c r="G21" s="7">
        <f>MAX(Single!G$15,Single!G6)</f>
        <v>1</v>
      </c>
      <c r="H21" s="7">
        <f>MAX(Single!H$15,Single!H6)</f>
        <v>1</v>
      </c>
      <c r="I21" s="7">
        <f>MAX(Single!I$15,Single!I6)</f>
        <v>1</v>
      </c>
      <c r="J21" s="7">
        <f>MAX(Single!J$15,Single!J6)</f>
        <v>2</v>
      </c>
      <c r="K21" s="7">
        <f>MAX(Single!K$15,Single!K6)</f>
        <v>2</v>
      </c>
      <c r="L21" s="7">
        <f>MAX(Single!L$15,Single!L6)</f>
        <v>2</v>
      </c>
      <c r="M21" s="7">
        <f>MAX(Single!M$15,Single!M6)</f>
        <v>2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6</v>
      </c>
      <c r="S21" s="2">
        <f t="shared" ref="S21:S31" si="2">COUNTIF(C21:M21,2)</f>
        <v>5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118.18181818181816</v>
      </c>
    </row>
    <row r="22" spans="1:23" x14ac:dyDescent="0.25">
      <c r="A22" s="23"/>
      <c r="B22" s="6" t="s">
        <v>2</v>
      </c>
      <c r="C22" s="7">
        <f>MAX(Single!C$15,Single!C7)</f>
        <v>2</v>
      </c>
      <c r="D22" s="7">
        <f>MAX(Single!D$15,Single!D7)</f>
        <v>1</v>
      </c>
      <c r="E22" s="7">
        <f>MAX(Single!E$15,Single!E7)</f>
        <v>2</v>
      </c>
      <c r="F22" s="7">
        <f>MAX(Single!F$15,Single!F7)</f>
        <v>1</v>
      </c>
      <c r="G22" s="7">
        <f>MAX(Single!G$15,Single!G7)</f>
        <v>1</v>
      </c>
      <c r="H22" s="7">
        <f>MAX(Single!H$15,Single!H7)</f>
        <v>2</v>
      </c>
      <c r="I22" s="7">
        <f>MAX(Single!I$15,Single!I7)</f>
        <v>1</v>
      </c>
      <c r="J22" s="7">
        <f>MAX(Single!J$15,Single!J7)</f>
        <v>1</v>
      </c>
      <c r="K22" s="7">
        <f>MAX(Single!K$15,Single!K7)</f>
        <v>1</v>
      </c>
      <c r="L22" s="7">
        <f>MAX(Single!L$15,Single!L7)</f>
        <v>1</v>
      </c>
      <c r="M22" s="7">
        <f>MAX(Single!M$15,Single!M7)</f>
        <v>2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7</v>
      </c>
      <c r="S22" s="2">
        <f t="shared" si="2"/>
        <v>4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104.54545454545455</v>
      </c>
    </row>
    <row r="23" spans="1:23" x14ac:dyDescent="0.25">
      <c r="A23" s="23"/>
      <c r="B23" s="6" t="s">
        <v>3</v>
      </c>
      <c r="C23" s="7">
        <f>MAX(Single!C$15,Single!C8)</f>
        <v>2</v>
      </c>
      <c r="D23" s="7">
        <f>MAX(Single!D$15,Single!D8)</f>
        <v>1</v>
      </c>
      <c r="E23" s="7">
        <f>MAX(Single!E$15,Single!E8)</f>
        <v>1</v>
      </c>
      <c r="F23" s="7">
        <f>MAX(Single!F$15,Single!F8)</f>
        <v>0.5</v>
      </c>
      <c r="G23" s="7">
        <f>MAX(Single!G$15,Single!G8)</f>
        <v>1</v>
      </c>
      <c r="H23" s="7">
        <f>MAX(Single!H$15,Single!H8)</f>
        <v>2</v>
      </c>
      <c r="I23" s="7">
        <f>MAX(Single!I$15,Single!I8)</f>
        <v>1</v>
      </c>
      <c r="J23" s="7">
        <f>MAX(Single!J$15,Single!J8)</f>
        <v>2</v>
      </c>
      <c r="K23" s="7">
        <f>MAX(Single!K$15,Single!K8)</f>
        <v>1</v>
      </c>
      <c r="L23" s="7">
        <f>MAX(Single!L$15,Single!L8)</f>
        <v>1</v>
      </c>
      <c r="M23" s="7">
        <f>MAX(Single!M$15,Single!M8)</f>
        <v>2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6</v>
      </c>
      <c r="S23" s="2">
        <f t="shared" si="2"/>
        <v>4</v>
      </c>
      <c r="T23" s="2">
        <f t="shared" si="5"/>
        <v>0</v>
      </c>
      <c r="U23" s="2">
        <f t="shared" si="6"/>
        <v>0</v>
      </c>
      <c r="W23" s="11">
        <f t="shared" si="7"/>
        <v>81.818181818181813</v>
      </c>
    </row>
    <row r="24" spans="1:23" x14ac:dyDescent="0.25">
      <c r="A24" s="23"/>
      <c r="B24" s="6" t="s">
        <v>4</v>
      </c>
      <c r="C24" s="7">
        <f>MAX(Single!C$15,Single!C9)</f>
        <v>1</v>
      </c>
      <c r="D24" s="7">
        <f>MAX(Single!D$15,Single!D9)</f>
        <v>1</v>
      </c>
      <c r="E24" s="7">
        <f>MAX(Single!E$15,Single!E9)</f>
        <v>2</v>
      </c>
      <c r="F24" s="7">
        <f>MAX(Single!F$15,Single!F9)</f>
        <v>0.5</v>
      </c>
      <c r="G24" s="7">
        <f>MAX(Single!G$15,Single!G9)</f>
        <v>2</v>
      </c>
      <c r="H24" s="7">
        <f>MAX(Single!H$15,Single!H9)</f>
        <v>1</v>
      </c>
      <c r="I24" s="7">
        <f>MAX(Single!I$15,Single!I9)</f>
        <v>1</v>
      </c>
      <c r="J24" s="7">
        <f>MAX(Single!J$15,Single!J9)</f>
        <v>1</v>
      </c>
      <c r="K24" s="7">
        <f>MAX(Single!K$15,Single!K9)</f>
        <v>1</v>
      </c>
      <c r="L24" s="7">
        <f>MAX(Single!L$15,Single!L9)</f>
        <v>1</v>
      </c>
      <c r="M24" s="7">
        <f>MAX(Single!M$15,Single!M9)</f>
        <v>2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7</v>
      </c>
      <c r="S24" s="2">
        <f t="shared" si="2"/>
        <v>3</v>
      </c>
      <c r="T24" s="2">
        <f t="shared" si="5"/>
        <v>0</v>
      </c>
      <c r="U24" s="2">
        <f t="shared" si="6"/>
        <v>0</v>
      </c>
      <c r="W24" s="11">
        <f t="shared" si="7"/>
        <v>68.181818181818173</v>
      </c>
    </row>
    <row r="25" spans="1:23" x14ac:dyDescent="0.25">
      <c r="A25" s="23"/>
      <c r="B25" s="6" t="s">
        <v>5</v>
      </c>
      <c r="C25" s="7">
        <f>MAX(Single!C$15,Single!C10)</f>
        <v>1</v>
      </c>
      <c r="D25" s="7">
        <f>MAX(Single!D$15,Single!D10)</f>
        <v>1</v>
      </c>
      <c r="E25" s="7">
        <f>MAX(Single!E$15,Single!E10)</f>
        <v>1</v>
      </c>
      <c r="F25" s="7">
        <f>MAX(Single!F$15,Single!F10)</f>
        <v>1</v>
      </c>
      <c r="G25" s="7">
        <f>MAX(Single!G$15,Single!G10)</f>
        <v>1</v>
      </c>
      <c r="H25" s="7">
        <f>MAX(Single!H$15,Single!H10)</f>
        <v>2</v>
      </c>
      <c r="I25" s="7">
        <f>MAX(Single!I$15,Single!I10)</f>
        <v>1</v>
      </c>
      <c r="J25" s="7">
        <f>MAX(Single!J$15,Single!J10)</f>
        <v>1</v>
      </c>
      <c r="K25" s="7">
        <f>MAX(Single!K$15,Single!K10)</f>
        <v>1</v>
      </c>
      <c r="L25" s="7">
        <f>MAX(Single!L$15,Single!L10)</f>
        <v>1</v>
      </c>
      <c r="M25" s="7">
        <f>MAX(Single!M$15,Single!M10)</f>
        <v>2</v>
      </c>
      <c r="O25" s="6" t="str">
        <f t="shared" si="3"/>
        <v>Wind</v>
      </c>
      <c r="P25" s="2">
        <f t="shared" si="4"/>
        <v>0</v>
      </c>
      <c r="Q25" s="2">
        <f t="shared" si="0"/>
        <v>0</v>
      </c>
      <c r="R25" s="2">
        <f t="shared" si="1"/>
        <v>9</v>
      </c>
      <c r="S25" s="2">
        <f t="shared" si="2"/>
        <v>2</v>
      </c>
      <c r="T25" s="2">
        <f t="shared" si="5"/>
        <v>0</v>
      </c>
      <c r="U25" s="2">
        <f t="shared" si="6"/>
        <v>0</v>
      </c>
      <c r="W25" s="11">
        <f t="shared" si="7"/>
        <v>77.272727272727266</v>
      </c>
    </row>
    <row r="26" spans="1:23" x14ac:dyDescent="0.25">
      <c r="A26" s="23"/>
      <c r="B26" s="6" t="s">
        <v>6</v>
      </c>
      <c r="C26" s="7">
        <f>MAX(Single!C$15,Single!C11)</f>
        <v>1</v>
      </c>
      <c r="D26" s="7">
        <f>MAX(Single!D$15,Single!D11)</f>
        <v>2</v>
      </c>
      <c r="E26" s="7">
        <f>MAX(Single!E$15,Single!E11)</f>
        <v>1</v>
      </c>
      <c r="F26" s="7">
        <f>MAX(Single!F$15,Single!F11)</f>
        <v>2</v>
      </c>
      <c r="G26" s="7">
        <f>MAX(Single!G$15,Single!G11)</f>
        <v>1</v>
      </c>
      <c r="H26" s="7">
        <f>MAX(Single!H$15,Single!H11)</f>
        <v>1</v>
      </c>
      <c r="I26" s="7">
        <f>MAX(Single!I$15,Single!I11)</f>
        <v>2</v>
      </c>
      <c r="J26" s="7">
        <f>MAX(Single!J$15,Single!J11)</f>
        <v>1</v>
      </c>
      <c r="K26" s="7">
        <f>MAX(Single!K$15,Single!K11)</f>
        <v>1</v>
      </c>
      <c r="L26" s="7">
        <f>MAX(Single!L$15,Single!L11)</f>
        <v>1</v>
      </c>
      <c r="M26" s="7">
        <f>MAX(Single!M$15,Single!M11)</f>
        <v>2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7</v>
      </c>
      <c r="S26" s="2">
        <f t="shared" si="2"/>
        <v>4</v>
      </c>
      <c r="T26" s="2">
        <f t="shared" si="5"/>
        <v>0</v>
      </c>
      <c r="U26" s="2">
        <f t="shared" si="6"/>
        <v>0</v>
      </c>
      <c r="W26" s="11">
        <f t="shared" si="7"/>
        <v>104.54545454545455</v>
      </c>
    </row>
    <row r="27" spans="1:23" x14ac:dyDescent="0.25">
      <c r="A27" s="23"/>
      <c r="B27" s="6" t="s">
        <v>7</v>
      </c>
      <c r="C27" s="7">
        <f>MAX(Single!C$15,Single!C12)</f>
        <v>2</v>
      </c>
      <c r="D27" s="7">
        <f>MAX(Single!D$15,Single!D12)</f>
        <v>1</v>
      </c>
      <c r="E27" s="7">
        <f>MAX(Single!E$15,Single!E12)</f>
        <v>1</v>
      </c>
      <c r="F27" s="7">
        <f>MAX(Single!F$15,Single!F12)</f>
        <v>2</v>
      </c>
      <c r="G27" s="7">
        <f>MAX(Single!G$15,Single!G12)</f>
        <v>2</v>
      </c>
      <c r="H27" s="7">
        <f>MAX(Single!H$15,Single!H12)</f>
        <v>1</v>
      </c>
      <c r="I27" s="7">
        <f>MAX(Single!I$15,Single!I12)</f>
        <v>2</v>
      </c>
      <c r="J27" s="7">
        <f>MAX(Single!J$15,Single!J12)</f>
        <v>2</v>
      </c>
      <c r="K27" s="7">
        <f>MAX(Single!K$15,Single!K12)</f>
        <v>1</v>
      </c>
      <c r="L27" s="7">
        <f>MAX(Single!L$15,Single!L12)</f>
        <v>1</v>
      </c>
      <c r="M27" s="7">
        <f>MAX(Single!M$15,Single!M12)</f>
        <v>2</v>
      </c>
      <c r="O27" s="6" t="str">
        <f t="shared" si="3"/>
        <v>Time</v>
      </c>
      <c r="P27" s="2">
        <f t="shared" si="4"/>
        <v>0</v>
      </c>
      <c r="Q27" s="2">
        <f t="shared" si="0"/>
        <v>0</v>
      </c>
      <c r="R27" s="2">
        <f t="shared" si="1"/>
        <v>5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131.81818181818181</v>
      </c>
    </row>
    <row r="28" spans="1:23" x14ac:dyDescent="0.25">
      <c r="A28" s="23"/>
      <c r="B28" s="6" t="s">
        <v>8</v>
      </c>
      <c r="C28" s="7">
        <f>MAX(Single!C$15,Single!C13)</f>
        <v>1</v>
      </c>
      <c r="D28" s="7">
        <f>MAX(Single!D$15,Single!D13)</f>
        <v>1</v>
      </c>
      <c r="E28" s="7">
        <f>MAX(Single!E$15,Single!E13)</f>
        <v>1</v>
      </c>
      <c r="F28" s="7">
        <f>MAX(Single!F$15,Single!F13)</f>
        <v>2</v>
      </c>
      <c r="G28" s="7">
        <f>MAX(Single!G$15,Single!G13)</f>
        <v>1</v>
      </c>
      <c r="H28" s="7">
        <f>MAX(Single!H$15,Single!H13)</f>
        <v>1</v>
      </c>
      <c r="I28" s="7">
        <f>MAX(Single!I$15,Single!I13)</f>
        <v>1</v>
      </c>
      <c r="J28" s="7">
        <f>MAX(Single!J$15,Single!J13)</f>
        <v>1</v>
      </c>
      <c r="K28" s="7">
        <f>MAX(Single!K$15,Single!K13)</f>
        <v>2</v>
      </c>
      <c r="L28" s="7">
        <f>MAX(Single!L$15,Single!L13)</f>
        <v>2</v>
      </c>
      <c r="M28" s="7">
        <f>MAX(Single!M$15,Single!M13)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7</v>
      </c>
      <c r="S28" s="2">
        <f t="shared" si="2"/>
        <v>4</v>
      </c>
      <c r="T28" s="2">
        <f t="shared" si="5"/>
        <v>0</v>
      </c>
      <c r="U28" s="2">
        <f t="shared" si="6"/>
        <v>0</v>
      </c>
      <c r="W28" s="11">
        <f t="shared" si="7"/>
        <v>104.54545454545455</v>
      </c>
    </row>
    <row r="29" spans="1:23" x14ac:dyDescent="0.25">
      <c r="A29" s="23"/>
      <c r="B29" s="6" t="s">
        <v>9</v>
      </c>
      <c r="C29" s="7">
        <f>MAX(Single!C$15,Single!C14)</f>
        <v>1</v>
      </c>
      <c r="D29" s="7">
        <f>MAX(Single!D$15,Single!D14)</f>
        <v>1</v>
      </c>
      <c r="E29" s="7">
        <f>MAX(Single!E$15,Single!E14)</f>
        <v>2</v>
      </c>
      <c r="F29" s="7">
        <f>MAX(Single!F$15,Single!F14)</f>
        <v>1</v>
      </c>
      <c r="G29" s="7">
        <f>MAX(Single!G$15,Single!G14)</f>
        <v>1</v>
      </c>
      <c r="H29" s="7">
        <f>MAX(Single!H$15,Single!H14)</f>
        <v>1</v>
      </c>
      <c r="I29" s="7">
        <f>MAX(Single!I$15,Single!I14)</f>
        <v>2</v>
      </c>
      <c r="J29" s="7">
        <f>MAX(Single!J$15,Single!J14)</f>
        <v>1</v>
      </c>
      <c r="K29" s="7">
        <f>MAX(Single!K$15,Single!K14)</f>
        <v>2</v>
      </c>
      <c r="L29" s="7">
        <f>MAX(Single!L$15,Single!L14)</f>
        <v>1</v>
      </c>
      <c r="M29" s="7">
        <f>MAX(Single!M$15,Single!M14)</f>
        <v>2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7</v>
      </c>
      <c r="S29" s="2">
        <f t="shared" si="2"/>
        <v>4</v>
      </c>
      <c r="T29" s="2">
        <f t="shared" si="5"/>
        <v>0</v>
      </c>
      <c r="U29" s="2">
        <f t="shared" si="6"/>
        <v>0</v>
      </c>
      <c r="W29" s="11">
        <f t="shared" si="7"/>
        <v>104.54545454545455</v>
      </c>
    </row>
    <row r="30" spans="1:23" x14ac:dyDescent="0.25">
      <c r="A30" s="23"/>
      <c r="B30" s="6" t="s">
        <v>10</v>
      </c>
      <c r="C30" s="7">
        <f>MAX(Single!C$15,Single!C15)</f>
        <v>1</v>
      </c>
      <c r="D30" s="7">
        <f>MAX(Single!D$15,Single!D15)</f>
        <v>1</v>
      </c>
      <c r="E30" s="7">
        <f>MAX(Single!E$15,Single!E15)</f>
        <v>1</v>
      </c>
      <c r="F30" s="7">
        <f>MAX(Single!F$15,Single!F15)</f>
        <v>0.5</v>
      </c>
      <c r="G30" s="7">
        <f>MAX(Single!G$15,Single!G15)</f>
        <v>1</v>
      </c>
      <c r="H30" s="7">
        <f>MAX(Single!H$15,Single!H15)</f>
        <v>1</v>
      </c>
      <c r="I30" s="7">
        <f>MAX(Single!I$15,Single!I15)</f>
        <v>1</v>
      </c>
      <c r="J30" s="7">
        <f>MAX(Single!J$15,Single!J15)</f>
        <v>1</v>
      </c>
      <c r="K30" s="7">
        <f>MAX(Single!K$15,Single!K15)</f>
        <v>1</v>
      </c>
      <c r="L30" s="7">
        <f>MAX(Single!L$15,Single!L15)</f>
        <v>0.5</v>
      </c>
      <c r="M30" s="7">
        <f>MAX(Single!M$15,Single!M15)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2</v>
      </c>
      <c r="R30" s="2">
        <f t="shared" si="1"/>
        <v>8</v>
      </c>
      <c r="S30" s="2">
        <f t="shared" si="2"/>
        <v>1</v>
      </c>
      <c r="T30" s="2">
        <f t="shared" si="5"/>
        <v>0</v>
      </c>
      <c r="U30" s="2">
        <f t="shared" si="6"/>
        <v>0</v>
      </c>
      <c r="W30" s="11">
        <f t="shared" si="7"/>
        <v>18.181818181818183</v>
      </c>
    </row>
    <row r="31" spans="1:23" x14ac:dyDescent="0.25">
      <c r="A31" s="23"/>
      <c r="B31" s="6" t="s">
        <v>11</v>
      </c>
      <c r="C31" s="7">
        <f>MAX(Single!C$15,Single!C16)</f>
        <v>1</v>
      </c>
      <c r="D31" s="7">
        <f>MAX(Single!D$15,Single!D16)</f>
        <v>1</v>
      </c>
      <c r="E31" s="7">
        <f>MAX(Single!E$15,Single!E16)</f>
        <v>1</v>
      </c>
      <c r="F31" s="7">
        <f>MAX(Single!F$15,Single!F16)</f>
        <v>1</v>
      </c>
      <c r="G31" s="7">
        <f>MAX(Single!G$15,Single!G16)</f>
        <v>1</v>
      </c>
      <c r="H31" s="7">
        <f>MAX(Single!H$15,Single!H16)</f>
        <v>1</v>
      </c>
      <c r="I31" s="7">
        <f>MAX(Single!I$15,Single!I16)</f>
        <v>1</v>
      </c>
      <c r="J31" s="7">
        <f>MAX(Single!J$15,Single!J16)</f>
        <v>1</v>
      </c>
      <c r="K31" s="7">
        <f>MAX(Single!K$15,Single!K16)</f>
        <v>2</v>
      </c>
      <c r="L31" s="7">
        <f>MAX(Single!L$15,Single!L16)</f>
        <v>2</v>
      </c>
      <c r="M31" s="7">
        <f>MAX(Single!M$15,Single!M16)</f>
        <v>2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8</v>
      </c>
      <c r="S31" s="2">
        <f t="shared" si="2"/>
        <v>3</v>
      </c>
      <c r="T31" s="2">
        <f t="shared" si="5"/>
        <v>0</v>
      </c>
      <c r="U31" s="2">
        <f t="shared" si="6"/>
        <v>0</v>
      </c>
      <c r="W31" s="11">
        <f t="shared" si="7"/>
        <v>90.909090909090907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1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0</v>
      </c>
      <c r="L35" s="3">
        <f t="shared" si="9"/>
        <v>1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2</v>
      </c>
      <c r="E36" s="3">
        <f t="shared" si="10"/>
        <v>2</v>
      </c>
      <c r="F36" s="3">
        <f t="shared" si="10"/>
        <v>2</v>
      </c>
      <c r="G36" s="3">
        <f t="shared" si="10"/>
        <v>1</v>
      </c>
      <c r="H36" s="3">
        <f t="shared" si="10"/>
        <v>4</v>
      </c>
      <c r="I36" s="3">
        <f t="shared" si="10"/>
        <v>2</v>
      </c>
      <c r="J36" s="3">
        <f t="shared" si="10"/>
        <v>4</v>
      </c>
      <c r="K36" s="3">
        <f t="shared" si="10"/>
        <v>6</v>
      </c>
      <c r="L36" s="3">
        <f t="shared" si="10"/>
        <v>0</v>
      </c>
      <c r="M36" s="3">
        <f t="shared" si="10"/>
        <v>1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5</v>
      </c>
      <c r="E37" s="3">
        <f t="shared" si="11"/>
        <v>5</v>
      </c>
      <c r="F37" s="3">
        <f t="shared" si="11"/>
        <v>3</v>
      </c>
      <c r="G37" s="3">
        <f t="shared" si="11"/>
        <v>4</v>
      </c>
      <c r="H37" s="3">
        <f t="shared" si="11"/>
        <v>2</v>
      </c>
      <c r="I37" s="3">
        <f t="shared" si="11"/>
        <v>5</v>
      </c>
      <c r="J37" s="3">
        <f t="shared" si="11"/>
        <v>2</v>
      </c>
      <c r="K37" s="3">
        <f t="shared" si="11"/>
        <v>1</v>
      </c>
      <c r="L37" s="3">
        <f t="shared" si="11"/>
        <v>7</v>
      </c>
      <c r="M37" s="3">
        <f t="shared" si="11"/>
        <v>8</v>
      </c>
    </row>
    <row r="38" spans="2:15" x14ac:dyDescent="0.25">
      <c r="B38" s="3" t="s">
        <v>21</v>
      </c>
      <c r="C38" s="3">
        <f>COUNTIF(C6:C16,2)</f>
        <v>5</v>
      </c>
      <c r="D38" s="3">
        <f t="shared" ref="D38:M38" si="12">COUNTIF(D6:D16,2)</f>
        <v>3</v>
      </c>
      <c r="E38" s="3">
        <f t="shared" si="12"/>
        <v>4</v>
      </c>
      <c r="F38" s="3">
        <f t="shared" si="12"/>
        <v>4</v>
      </c>
      <c r="G38" s="3">
        <f t="shared" si="12"/>
        <v>5</v>
      </c>
      <c r="H38" s="3">
        <f t="shared" si="12"/>
        <v>5</v>
      </c>
      <c r="I38" s="3">
        <f t="shared" si="12"/>
        <v>4</v>
      </c>
      <c r="J38" s="3">
        <f t="shared" si="12"/>
        <v>4</v>
      </c>
      <c r="K38" s="3">
        <f t="shared" si="12"/>
        <v>1</v>
      </c>
      <c r="L38" s="3">
        <f t="shared" si="12"/>
        <v>0</v>
      </c>
      <c r="M38" s="3">
        <f t="shared" si="12"/>
        <v>1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1</v>
      </c>
      <c r="E39" s="3">
        <f t="shared" si="13"/>
        <v>0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0</v>
      </c>
      <c r="J39" s="3">
        <f t="shared" si="13"/>
        <v>1</v>
      </c>
      <c r="K39" s="3">
        <f t="shared" si="13"/>
        <v>3</v>
      </c>
      <c r="L39" s="3">
        <f t="shared" si="13"/>
        <v>3</v>
      </c>
      <c r="M39" s="3">
        <f t="shared" si="13"/>
        <v>1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-22.727272727272727</v>
      </c>
      <c r="D42" s="9">
        <f t="shared" ref="D42:M42" si="15">100*(2*D36 + 1/2*D37 - 2*D38 + 2.5*D40 + 4*D35 - 4*D39)/SUM(D35:D40)</f>
        <v>-31.818181818181817</v>
      </c>
      <c r="E42" s="9">
        <f t="shared" si="15"/>
        <v>-13.636363636363637</v>
      </c>
      <c r="F42" s="9">
        <f t="shared" si="15"/>
        <v>-22.727272727272727</v>
      </c>
      <c r="G42" s="9">
        <f t="shared" si="15"/>
        <v>-31.818181818181817</v>
      </c>
      <c r="H42" s="9">
        <f t="shared" si="15"/>
        <v>-9.0909090909090917</v>
      </c>
      <c r="I42" s="9">
        <f t="shared" si="15"/>
        <v>-13.636363636363637</v>
      </c>
      <c r="J42" s="9">
        <f t="shared" si="15"/>
        <v>-27.272727272727273</v>
      </c>
      <c r="K42" s="9">
        <f t="shared" si="15"/>
        <v>-13.636363636363637</v>
      </c>
      <c r="L42" s="9">
        <f t="shared" si="15"/>
        <v>-40.909090909090907</v>
      </c>
      <c r="M42" s="9">
        <f t="shared" si="15"/>
        <v>0</v>
      </c>
      <c r="O42" s="13"/>
    </row>
    <row r="43" spans="2:15" x14ac:dyDescent="0.25">
      <c r="B43" s="10" t="s">
        <v>25</v>
      </c>
      <c r="C43" s="12">
        <f>W21</f>
        <v>118.18181818181816</v>
      </c>
      <c r="D43" s="12">
        <f>W22</f>
        <v>104.54545454545455</v>
      </c>
      <c r="E43" s="12">
        <f>W23</f>
        <v>81.818181818181813</v>
      </c>
      <c r="F43" s="12">
        <f>W24</f>
        <v>68.181818181818173</v>
      </c>
      <c r="G43" s="12">
        <f>W25</f>
        <v>77.272727272727266</v>
      </c>
      <c r="H43" s="12">
        <f>W26</f>
        <v>104.54545454545455</v>
      </c>
      <c r="I43" s="12">
        <f>W27</f>
        <v>131.81818181818181</v>
      </c>
      <c r="J43" s="12">
        <f>W28</f>
        <v>104.54545454545455</v>
      </c>
      <c r="K43" s="12">
        <f>W29</f>
        <v>104.54545454545455</v>
      </c>
      <c r="L43" s="12">
        <f>W30</f>
        <v>18.181818181818183</v>
      </c>
      <c r="M43" s="12">
        <f>W31</f>
        <v>90.909090909090907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95.454545454545439</v>
      </c>
      <c r="D45" s="9">
        <f t="shared" ref="D45:M45" si="16">D42+D43</f>
        <v>72.727272727272734</v>
      </c>
      <c r="E45" s="9">
        <f t="shared" si="16"/>
        <v>68.181818181818173</v>
      </c>
      <c r="F45" s="9">
        <f t="shared" si="16"/>
        <v>45.454545454545446</v>
      </c>
      <c r="G45" s="9">
        <f t="shared" si="16"/>
        <v>45.454545454545453</v>
      </c>
      <c r="H45" s="9">
        <f t="shared" si="16"/>
        <v>95.454545454545453</v>
      </c>
      <c r="I45" s="9">
        <f t="shared" si="16"/>
        <v>118.18181818181817</v>
      </c>
      <c r="J45" s="9">
        <f t="shared" si="16"/>
        <v>77.27272727272728</v>
      </c>
      <c r="K45" s="9">
        <f t="shared" si="16"/>
        <v>90.909090909090907</v>
      </c>
      <c r="L45" s="9">
        <f t="shared" si="16"/>
        <v>-22.727272727272723</v>
      </c>
      <c r="M45" s="9">
        <f t="shared" si="16"/>
        <v>90.909090909090907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43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Single!$M6*Single!C6</f>
        <v>0.5</v>
      </c>
      <c r="D6" s="7">
        <f>Single!$M6*Single!D6</f>
        <v>2</v>
      </c>
      <c r="E6" s="7">
        <f>Single!$M6*Single!E6</f>
        <v>0.5</v>
      </c>
      <c r="F6" s="7">
        <f>Single!$M6*Single!F6</f>
        <v>1</v>
      </c>
      <c r="G6" s="7">
        <f>Single!$M6*Single!G6</f>
        <v>1</v>
      </c>
      <c r="H6" s="7">
        <f>Single!$M6*Single!H6</f>
        <v>0.5</v>
      </c>
      <c r="I6" s="7">
        <f>Single!$M6*Single!I6</f>
        <v>1</v>
      </c>
      <c r="J6" s="7">
        <f>Single!$M6*Single!J6</f>
        <v>2</v>
      </c>
      <c r="K6" s="7">
        <f>Single!$M6*Single!K6</f>
        <v>2</v>
      </c>
      <c r="L6" s="7">
        <f>Single!$M6*Single!L6</f>
        <v>2</v>
      </c>
      <c r="M6" s="7">
        <f>Single!$M6*Single!M6</f>
        <v>1</v>
      </c>
    </row>
    <row r="7" spans="1:13" x14ac:dyDescent="0.25">
      <c r="A7" s="23"/>
      <c r="B7" s="6" t="s">
        <v>2</v>
      </c>
      <c r="C7" s="7">
        <f>Single!$M7*Single!C7</f>
        <v>2</v>
      </c>
      <c r="D7" s="7">
        <f>Single!$M7*Single!D7</f>
        <v>0.5</v>
      </c>
      <c r="E7" s="7">
        <f>Single!$M7*Single!E7</f>
        <v>2</v>
      </c>
      <c r="F7" s="7">
        <f>Single!$M7*Single!F7</f>
        <v>1</v>
      </c>
      <c r="G7" s="7">
        <f>Single!$M7*Single!G7</f>
        <v>1</v>
      </c>
      <c r="H7" s="7">
        <f>Single!$M7*Single!H7</f>
        <v>2</v>
      </c>
      <c r="I7" s="7">
        <f>Single!$M7*Single!I7</f>
        <v>1</v>
      </c>
      <c r="J7" s="7">
        <f>Single!$M7*Single!J7</f>
        <v>1</v>
      </c>
      <c r="K7" s="7">
        <f>Single!$M7*Single!K7</f>
        <v>0.5</v>
      </c>
      <c r="L7" s="7">
        <f>Single!$M7*Single!L7</f>
        <v>1</v>
      </c>
      <c r="M7" s="7">
        <f>Single!$M7*Single!M7</f>
        <v>1</v>
      </c>
    </row>
    <row r="8" spans="1:13" x14ac:dyDescent="0.25">
      <c r="A8" s="23"/>
      <c r="B8" s="6" t="s">
        <v>3</v>
      </c>
      <c r="C8" s="7">
        <f>Single!$M8*Single!C8</f>
        <v>2</v>
      </c>
      <c r="D8" s="7">
        <f>Single!$M8*Single!D8</f>
        <v>1</v>
      </c>
      <c r="E8" s="7">
        <f>Single!$M8*Single!E8</f>
        <v>0.5</v>
      </c>
      <c r="F8" s="7">
        <f>Single!$M8*Single!F8</f>
        <v>0.5</v>
      </c>
      <c r="G8" s="7">
        <f>Single!$M8*Single!G8</f>
        <v>1</v>
      </c>
      <c r="H8" s="7">
        <f>Single!$M8*Single!H8</f>
        <v>2</v>
      </c>
      <c r="I8" s="7">
        <f>Single!$M8*Single!I8</f>
        <v>1</v>
      </c>
      <c r="J8" s="7">
        <f>Single!$M8*Single!J8</f>
        <v>2</v>
      </c>
      <c r="K8" s="7">
        <f>Single!$M8*Single!K8</f>
        <v>0.5</v>
      </c>
      <c r="L8" s="7">
        <f>Single!$M8*Single!L8</f>
        <v>1</v>
      </c>
      <c r="M8" s="7">
        <f>Single!$M8*Single!M8</f>
        <v>1</v>
      </c>
    </row>
    <row r="9" spans="1:13" x14ac:dyDescent="0.25">
      <c r="A9" s="23"/>
      <c r="B9" s="6" t="s">
        <v>4</v>
      </c>
      <c r="C9" s="7">
        <f>Single!$M9*Single!C9</f>
        <v>1</v>
      </c>
      <c r="D9" s="7">
        <f>Single!$M9*Single!D9</f>
        <v>1</v>
      </c>
      <c r="E9" s="7">
        <f>Single!$M9*Single!E9</f>
        <v>2</v>
      </c>
      <c r="F9" s="7">
        <f>Single!$M9*Single!F9</f>
        <v>0.5</v>
      </c>
      <c r="G9" s="7">
        <f>Single!$M9*Single!G9</f>
        <v>2</v>
      </c>
      <c r="H9" s="7">
        <f>Single!$M9*Single!H9</f>
        <v>0.5</v>
      </c>
      <c r="I9" s="7">
        <f>Single!$M9*Single!I9</f>
        <v>1</v>
      </c>
      <c r="J9" s="7">
        <f>Single!$M9*Single!J9</f>
        <v>0.5</v>
      </c>
      <c r="K9" s="7">
        <f>Single!$M9*Single!K9</f>
        <v>1</v>
      </c>
      <c r="L9" s="7">
        <f>Single!$M9*Single!L9</f>
        <v>1</v>
      </c>
      <c r="M9" s="7">
        <f>Single!$M9*Single!M9</f>
        <v>1</v>
      </c>
    </row>
    <row r="10" spans="1:13" x14ac:dyDescent="0.25">
      <c r="A10" s="23"/>
      <c r="B10" s="6" t="s">
        <v>5</v>
      </c>
      <c r="C10" s="7">
        <f>Single!$M10*Single!C10</f>
        <v>0.5</v>
      </c>
      <c r="D10" s="7">
        <f>Single!$M10*Single!D10</f>
        <v>1</v>
      </c>
      <c r="E10" s="7">
        <f>Single!$M10*Single!E10</f>
        <v>1</v>
      </c>
      <c r="F10" s="7">
        <f>Single!$M10*Single!F10</f>
        <v>1</v>
      </c>
      <c r="G10" s="7">
        <f>Single!$M10*Single!G10</f>
        <v>1</v>
      </c>
      <c r="H10" s="7">
        <f>Single!$M10*Single!H10</f>
        <v>2</v>
      </c>
      <c r="I10" s="7">
        <f>Single!$M10*Single!I10</f>
        <v>0.5</v>
      </c>
      <c r="J10" s="7">
        <f>Single!$M10*Single!J10</f>
        <v>1</v>
      </c>
      <c r="K10" s="7">
        <f>Single!$M10*Single!K10</f>
        <v>0.5</v>
      </c>
      <c r="L10" s="7">
        <f>Single!$M10*Single!L10</f>
        <v>1</v>
      </c>
      <c r="M10" s="7">
        <f>Single!$M10*Single!M10</f>
        <v>1</v>
      </c>
    </row>
    <row r="11" spans="1:13" x14ac:dyDescent="0.25">
      <c r="A11" s="23"/>
      <c r="B11" s="6" t="s">
        <v>6</v>
      </c>
      <c r="C11" s="7">
        <f>Single!$M11*Single!C11</f>
        <v>1</v>
      </c>
      <c r="D11" s="7">
        <f>Single!$M11*Single!D11</f>
        <v>2</v>
      </c>
      <c r="E11" s="7">
        <f>Single!$M11*Single!E11</f>
        <v>1</v>
      </c>
      <c r="F11" s="7">
        <f>Single!$M11*Single!F11</f>
        <v>2</v>
      </c>
      <c r="G11" s="7">
        <f>Single!$M11*Single!G11</f>
        <v>0</v>
      </c>
      <c r="H11" s="7">
        <f>Single!$M11*Single!H11</f>
        <v>1</v>
      </c>
      <c r="I11" s="7">
        <f>Single!$M11*Single!I11</f>
        <v>2</v>
      </c>
      <c r="J11" s="7">
        <f>Single!$M11*Single!J11</f>
        <v>0.5</v>
      </c>
      <c r="K11" s="7">
        <f>Single!$M11*Single!K11</f>
        <v>0.5</v>
      </c>
      <c r="L11" s="7">
        <f>Single!$M11*Single!L11</f>
        <v>1</v>
      </c>
      <c r="M11" s="7">
        <f>Single!$M11*Single!M11</f>
        <v>1</v>
      </c>
    </row>
    <row r="12" spans="1:13" x14ac:dyDescent="0.25">
      <c r="A12" s="23"/>
      <c r="B12" s="6" t="s">
        <v>7</v>
      </c>
      <c r="C12" s="7">
        <f>Single!$M12*Single!C12</f>
        <v>1</v>
      </c>
      <c r="D12" s="7">
        <f>Single!$M12*Single!D12</f>
        <v>0.5</v>
      </c>
      <c r="E12" s="7">
        <f>Single!$M12*Single!E12</f>
        <v>0.5</v>
      </c>
      <c r="F12" s="7">
        <f>Single!$M12*Single!F12</f>
        <v>1</v>
      </c>
      <c r="G12" s="7">
        <f>Single!$M12*Single!G12</f>
        <v>1</v>
      </c>
      <c r="H12" s="7">
        <f>Single!$M12*Single!H12</f>
        <v>0.25</v>
      </c>
      <c r="I12" s="7">
        <f>Single!$M12*Single!I12</f>
        <v>1</v>
      </c>
      <c r="J12" s="7">
        <f>Single!$M12*Single!J12</f>
        <v>1</v>
      </c>
      <c r="K12" s="7">
        <f>Single!$M12*Single!K12</f>
        <v>0.25</v>
      </c>
      <c r="L12" s="7">
        <f>Single!$M12*Single!L12</f>
        <v>0.5</v>
      </c>
      <c r="M12" s="7">
        <f>Single!$M12*Single!M12</f>
        <v>0.25</v>
      </c>
    </row>
    <row r="13" spans="1:13" x14ac:dyDescent="0.25">
      <c r="A13" s="23"/>
      <c r="B13" s="6" t="s">
        <v>8</v>
      </c>
      <c r="C13" s="7">
        <f>Single!$M13*Single!C13</f>
        <v>2</v>
      </c>
      <c r="D13" s="7">
        <f>Single!$M13*Single!D13</f>
        <v>2</v>
      </c>
      <c r="E13" s="7">
        <f>Single!$M13*Single!E13</f>
        <v>1</v>
      </c>
      <c r="F13" s="7">
        <f>Single!$M13*Single!F13</f>
        <v>4</v>
      </c>
      <c r="G13" s="7">
        <f>Single!$M13*Single!G13</f>
        <v>2</v>
      </c>
      <c r="H13" s="7">
        <f>Single!$M13*Single!H13</f>
        <v>2</v>
      </c>
      <c r="I13" s="7">
        <f>Single!$M13*Single!I13</f>
        <v>1</v>
      </c>
      <c r="J13" s="7">
        <f>Single!$M13*Single!J13</f>
        <v>2</v>
      </c>
      <c r="K13" s="7">
        <f>Single!$M13*Single!K13</f>
        <v>4</v>
      </c>
      <c r="L13" s="7">
        <f>Single!$M13*Single!L13</f>
        <v>4</v>
      </c>
      <c r="M13" s="7">
        <f>Single!$M13*Single!M13</f>
        <v>4</v>
      </c>
    </row>
    <row r="14" spans="1:13" x14ac:dyDescent="0.25">
      <c r="A14" s="23"/>
      <c r="B14" s="6" t="s">
        <v>9</v>
      </c>
      <c r="C14" s="7">
        <f>Single!$M14*Single!C14</f>
        <v>0.5</v>
      </c>
      <c r="D14" s="7">
        <f>Single!$M14*Single!D14</f>
        <v>1</v>
      </c>
      <c r="E14" s="7">
        <f>Single!$M14*Single!E14</f>
        <v>2</v>
      </c>
      <c r="F14" s="7">
        <f>Single!$M14*Single!F14</f>
        <v>1</v>
      </c>
      <c r="G14" s="7">
        <f>Single!$M14*Single!G14</f>
        <v>1</v>
      </c>
      <c r="H14" s="7">
        <f>Single!$M14*Single!H14</f>
        <v>0.5</v>
      </c>
      <c r="I14" s="7">
        <f>Single!$M14*Single!I14</f>
        <v>2</v>
      </c>
      <c r="J14" s="7">
        <f>Single!$M14*Single!J14</f>
        <v>0.5</v>
      </c>
      <c r="K14" s="7">
        <f>Single!$M14*Single!K14</f>
        <v>2</v>
      </c>
      <c r="L14" s="7">
        <f>Single!$M14*Single!L14</f>
        <v>1</v>
      </c>
      <c r="M14" s="7">
        <f>Single!$M14*Single!M14</f>
        <v>1</v>
      </c>
    </row>
    <row r="15" spans="1:13" x14ac:dyDescent="0.25">
      <c r="A15" s="23"/>
      <c r="B15" s="6" t="s">
        <v>10</v>
      </c>
      <c r="C15" s="7">
        <f>Single!$M15*Single!C15</f>
        <v>2</v>
      </c>
      <c r="D15" s="7">
        <f>Single!$M15*Single!D15</f>
        <v>2</v>
      </c>
      <c r="E15" s="7">
        <f>Single!$M15*Single!E15</f>
        <v>2</v>
      </c>
      <c r="F15" s="7">
        <f>Single!$M15*Single!F15</f>
        <v>1</v>
      </c>
      <c r="G15" s="7">
        <f>Single!$M15*Single!G15</f>
        <v>2</v>
      </c>
      <c r="H15" s="7">
        <f>Single!$M15*Single!H15</f>
        <v>2</v>
      </c>
      <c r="I15" s="7">
        <f>Single!$M15*Single!I15</f>
        <v>2</v>
      </c>
      <c r="J15" s="7">
        <f>Single!$M15*Single!J15</f>
        <v>2</v>
      </c>
      <c r="K15" s="7">
        <f>Single!$M15*Single!K15</f>
        <v>2</v>
      </c>
      <c r="L15" s="7">
        <f>Single!$M15*Single!L15</f>
        <v>1</v>
      </c>
      <c r="M15" s="7">
        <f>Single!$M15*Single!M15</f>
        <v>4</v>
      </c>
    </row>
    <row r="16" spans="1:13" x14ac:dyDescent="0.25">
      <c r="A16" s="23"/>
      <c r="B16" s="6" t="s">
        <v>11</v>
      </c>
      <c r="C16" s="7">
        <f>Single!$M16*Single!C16</f>
        <v>0.5</v>
      </c>
      <c r="D16" s="7">
        <f>Single!$M16*Single!D16</f>
        <v>0.5</v>
      </c>
      <c r="E16" s="7">
        <f>Single!$M16*Single!E16</f>
        <v>0.5</v>
      </c>
      <c r="F16" s="7">
        <f>Single!$M16*Single!F16</f>
        <v>0.5</v>
      </c>
      <c r="G16" s="7">
        <f>Single!$M16*Single!G16</f>
        <v>0.5</v>
      </c>
      <c r="H16" s="7">
        <f>Single!$M16*Single!H16</f>
        <v>0.5</v>
      </c>
      <c r="I16" s="7">
        <f>Single!$M16*Single!I16</f>
        <v>0.25</v>
      </c>
      <c r="J16" s="7">
        <f>Single!$M16*Single!J16</f>
        <v>0.5</v>
      </c>
      <c r="K16" s="7">
        <f>Single!$M16*Single!K16</f>
        <v>1</v>
      </c>
      <c r="L16" s="7">
        <f>Single!$M16*Single!L16</f>
        <v>1</v>
      </c>
      <c r="M16" s="7">
        <f>Single!$M16*Single!M16</f>
        <v>0.25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MAX(Single!C$16,Single!C6)</f>
        <v>1</v>
      </c>
      <c r="D21" s="7">
        <f>MAX(Single!D$16,Single!D6)</f>
        <v>2</v>
      </c>
      <c r="E21" s="7">
        <f>MAX(Single!E$16,Single!E6)</f>
        <v>1</v>
      </c>
      <c r="F21" s="7">
        <f>MAX(Single!F$16,Single!F6)</f>
        <v>1</v>
      </c>
      <c r="G21" s="7">
        <f>MAX(Single!G$16,Single!G6)</f>
        <v>1</v>
      </c>
      <c r="H21" s="7">
        <f>MAX(Single!H$16,Single!H6)</f>
        <v>1</v>
      </c>
      <c r="I21" s="7">
        <f>MAX(Single!I$16,Single!I6)</f>
        <v>1</v>
      </c>
      <c r="J21" s="7">
        <f>MAX(Single!J$16,Single!J6)</f>
        <v>2</v>
      </c>
      <c r="K21" s="7">
        <f>MAX(Single!K$16,Single!K6)</f>
        <v>2</v>
      </c>
      <c r="L21" s="7">
        <f>MAX(Single!L$16,Single!L6)</f>
        <v>2</v>
      </c>
      <c r="M21" s="7">
        <f>MAX(Single!M$16,Single!M6)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7</v>
      </c>
      <c r="S21" s="2">
        <f t="shared" ref="S21:S31" si="2">COUNTIF(C21:M21,2)</f>
        <v>4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104.54545454545455</v>
      </c>
    </row>
    <row r="22" spans="1:23" x14ac:dyDescent="0.25">
      <c r="A22" s="23"/>
      <c r="B22" s="6" t="s">
        <v>2</v>
      </c>
      <c r="C22" s="7">
        <f>MAX(Single!C$16,Single!C7)</f>
        <v>2</v>
      </c>
      <c r="D22" s="7">
        <f>MAX(Single!D$16,Single!D7)</f>
        <v>1</v>
      </c>
      <c r="E22" s="7">
        <f>MAX(Single!E$16,Single!E7)</f>
        <v>2</v>
      </c>
      <c r="F22" s="7">
        <f>MAX(Single!F$16,Single!F7)</f>
        <v>1</v>
      </c>
      <c r="G22" s="7">
        <f>MAX(Single!G$16,Single!G7)</f>
        <v>1</v>
      </c>
      <c r="H22" s="7">
        <f>MAX(Single!H$16,Single!H7)</f>
        <v>2</v>
      </c>
      <c r="I22" s="7">
        <f>MAX(Single!I$16,Single!I7)</f>
        <v>1</v>
      </c>
      <c r="J22" s="7">
        <f>MAX(Single!J$16,Single!J7)</f>
        <v>1</v>
      </c>
      <c r="K22" s="7">
        <f>MAX(Single!K$16,Single!K7)</f>
        <v>2</v>
      </c>
      <c r="L22" s="7">
        <f>MAX(Single!L$16,Single!L7)</f>
        <v>2</v>
      </c>
      <c r="M22" s="7">
        <f>MAX(Single!M$16,Single!M7)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6</v>
      </c>
      <c r="S22" s="2">
        <f t="shared" si="2"/>
        <v>5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118.18181818181816</v>
      </c>
    </row>
    <row r="23" spans="1:23" x14ac:dyDescent="0.25">
      <c r="A23" s="23"/>
      <c r="B23" s="6" t="s">
        <v>3</v>
      </c>
      <c r="C23" s="7">
        <f>MAX(Single!C$16,Single!C8)</f>
        <v>2</v>
      </c>
      <c r="D23" s="7">
        <f>MAX(Single!D$16,Single!D8)</f>
        <v>1</v>
      </c>
      <c r="E23" s="7">
        <f>MAX(Single!E$16,Single!E8)</f>
        <v>1</v>
      </c>
      <c r="F23" s="7">
        <f>MAX(Single!F$16,Single!F8)</f>
        <v>1</v>
      </c>
      <c r="G23" s="7">
        <f>MAX(Single!G$16,Single!G8)</f>
        <v>1</v>
      </c>
      <c r="H23" s="7">
        <f>MAX(Single!H$16,Single!H8)</f>
        <v>2</v>
      </c>
      <c r="I23" s="7">
        <f>MAX(Single!I$16,Single!I8)</f>
        <v>1</v>
      </c>
      <c r="J23" s="7">
        <f>MAX(Single!J$16,Single!J8)</f>
        <v>2</v>
      </c>
      <c r="K23" s="7">
        <f>MAX(Single!K$16,Single!K8)</f>
        <v>2</v>
      </c>
      <c r="L23" s="7">
        <f>MAX(Single!L$16,Single!L8)</f>
        <v>2</v>
      </c>
      <c r="M23" s="7">
        <f>MAX(Single!M$16,Single!M8)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0</v>
      </c>
      <c r="R23" s="2">
        <f t="shared" si="1"/>
        <v>6</v>
      </c>
      <c r="S23" s="2">
        <f t="shared" si="2"/>
        <v>5</v>
      </c>
      <c r="T23" s="2">
        <f t="shared" si="5"/>
        <v>0</v>
      </c>
      <c r="U23" s="2">
        <f t="shared" si="6"/>
        <v>0</v>
      </c>
      <c r="W23" s="11">
        <f t="shared" si="7"/>
        <v>118.18181818181816</v>
      </c>
    </row>
    <row r="24" spans="1:23" x14ac:dyDescent="0.25">
      <c r="A24" s="23"/>
      <c r="B24" s="6" t="s">
        <v>4</v>
      </c>
      <c r="C24" s="7">
        <f>MAX(Single!C$16,Single!C9)</f>
        <v>1</v>
      </c>
      <c r="D24" s="7">
        <f>MAX(Single!D$16,Single!D9)</f>
        <v>1</v>
      </c>
      <c r="E24" s="7">
        <f>MAX(Single!E$16,Single!E9)</f>
        <v>2</v>
      </c>
      <c r="F24" s="7">
        <f>MAX(Single!F$16,Single!F9)</f>
        <v>1</v>
      </c>
      <c r="G24" s="7">
        <f>MAX(Single!G$16,Single!G9)</f>
        <v>2</v>
      </c>
      <c r="H24" s="7">
        <f>MAX(Single!H$16,Single!H9)</f>
        <v>1</v>
      </c>
      <c r="I24" s="7">
        <f>MAX(Single!I$16,Single!I9)</f>
        <v>1</v>
      </c>
      <c r="J24" s="7">
        <f>MAX(Single!J$16,Single!J9)</f>
        <v>1</v>
      </c>
      <c r="K24" s="7">
        <f>MAX(Single!K$16,Single!K9)</f>
        <v>2</v>
      </c>
      <c r="L24" s="7">
        <f>MAX(Single!L$16,Single!L9)</f>
        <v>2</v>
      </c>
      <c r="M24" s="7">
        <f>MAX(Single!M$16,Single!M9)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7</v>
      </c>
      <c r="S24" s="2">
        <f t="shared" si="2"/>
        <v>4</v>
      </c>
      <c r="T24" s="2">
        <f t="shared" si="5"/>
        <v>0</v>
      </c>
      <c r="U24" s="2">
        <f t="shared" si="6"/>
        <v>0</v>
      </c>
      <c r="W24" s="11">
        <f t="shared" si="7"/>
        <v>104.54545454545455</v>
      </c>
    </row>
    <row r="25" spans="1:23" x14ac:dyDescent="0.25">
      <c r="A25" s="23"/>
      <c r="B25" s="6" t="s">
        <v>5</v>
      </c>
      <c r="C25" s="7">
        <f>MAX(Single!C$16,Single!C10)</f>
        <v>1</v>
      </c>
      <c r="D25" s="7">
        <f>MAX(Single!D$16,Single!D10)</f>
        <v>1</v>
      </c>
      <c r="E25" s="7">
        <f>MAX(Single!E$16,Single!E10)</f>
        <v>1</v>
      </c>
      <c r="F25" s="7">
        <f>MAX(Single!F$16,Single!F10)</f>
        <v>1</v>
      </c>
      <c r="G25" s="7">
        <f>MAX(Single!G$16,Single!G10)</f>
        <v>1</v>
      </c>
      <c r="H25" s="7">
        <f>MAX(Single!H$16,Single!H10)</f>
        <v>2</v>
      </c>
      <c r="I25" s="7">
        <f>MAX(Single!I$16,Single!I10)</f>
        <v>0.5</v>
      </c>
      <c r="J25" s="7">
        <f>MAX(Single!J$16,Single!J10)</f>
        <v>1</v>
      </c>
      <c r="K25" s="7">
        <f>MAX(Single!K$16,Single!K10)</f>
        <v>2</v>
      </c>
      <c r="L25" s="7">
        <f>MAX(Single!L$16,Single!L10)</f>
        <v>2</v>
      </c>
      <c r="M25" s="7">
        <f>MAX(Single!M$16,Single!M10)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7</v>
      </c>
      <c r="S25" s="2">
        <f t="shared" si="2"/>
        <v>3</v>
      </c>
      <c r="T25" s="2">
        <f t="shared" si="5"/>
        <v>0</v>
      </c>
      <c r="U25" s="2">
        <f t="shared" si="6"/>
        <v>0</v>
      </c>
      <c r="W25" s="11">
        <f t="shared" si="7"/>
        <v>68.181818181818173</v>
      </c>
    </row>
    <row r="26" spans="1:23" x14ac:dyDescent="0.25">
      <c r="A26" s="23"/>
      <c r="B26" s="6" t="s">
        <v>6</v>
      </c>
      <c r="C26" s="7">
        <f>MAX(Single!C$16,Single!C11)</f>
        <v>1</v>
      </c>
      <c r="D26" s="7">
        <f>MAX(Single!D$16,Single!D11)</f>
        <v>2</v>
      </c>
      <c r="E26" s="7">
        <f>MAX(Single!E$16,Single!E11)</f>
        <v>1</v>
      </c>
      <c r="F26" s="7">
        <f>MAX(Single!F$16,Single!F11)</f>
        <v>2</v>
      </c>
      <c r="G26" s="7">
        <f>MAX(Single!G$16,Single!G11)</f>
        <v>1</v>
      </c>
      <c r="H26" s="7">
        <f>MAX(Single!H$16,Single!H11)</f>
        <v>1</v>
      </c>
      <c r="I26" s="7">
        <f>MAX(Single!I$16,Single!I11)</f>
        <v>2</v>
      </c>
      <c r="J26" s="7">
        <f>MAX(Single!J$16,Single!J11)</f>
        <v>1</v>
      </c>
      <c r="K26" s="7">
        <f>MAX(Single!K$16,Single!K11)</f>
        <v>2</v>
      </c>
      <c r="L26" s="7">
        <f>MAX(Single!L$16,Single!L11)</f>
        <v>2</v>
      </c>
      <c r="M26" s="7">
        <f>MAX(Single!M$16,Single!M11)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6</v>
      </c>
      <c r="S26" s="2">
        <f t="shared" si="2"/>
        <v>5</v>
      </c>
      <c r="T26" s="2">
        <f t="shared" si="5"/>
        <v>0</v>
      </c>
      <c r="U26" s="2">
        <f t="shared" si="6"/>
        <v>0</v>
      </c>
      <c r="W26" s="11">
        <f t="shared" si="7"/>
        <v>118.18181818181816</v>
      </c>
    </row>
    <row r="27" spans="1:23" x14ac:dyDescent="0.25">
      <c r="A27" s="23"/>
      <c r="B27" s="6" t="s">
        <v>7</v>
      </c>
      <c r="C27" s="7">
        <f>MAX(Single!C$16,Single!C12)</f>
        <v>2</v>
      </c>
      <c r="D27" s="7">
        <f>MAX(Single!D$16,Single!D12)</f>
        <v>1</v>
      </c>
      <c r="E27" s="7">
        <f>MAX(Single!E$16,Single!E12)</f>
        <v>1</v>
      </c>
      <c r="F27" s="7">
        <f>MAX(Single!F$16,Single!F12)</f>
        <v>2</v>
      </c>
      <c r="G27" s="7">
        <f>MAX(Single!G$16,Single!G12)</f>
        <v>2</v>
      </c>
      <c r="H27" s="7">
        <f>MAX(Single!H$16,Single!H12)</f>
        <v>1</v>
      </c>
      <c r="I27" s="7">
        <f>MAX(Single!I$16,Single!I12)</f>
        <v>2</v>
      </c>
      <c r="J27" s="7">
        <f>MAX(Single!J$16,Single!J12)</f>
        <v>2</v>
      </c>
      <c r="K27" s="7">
        <f>MAX(Single!K$16,Single!K12)</f>
        <v>2</v>
      </c>
      <c r="L27" s="7">
        <f>MAX(Single!L$16,Single!L12)</f>
        <v>2</v>
      </c>
      <c r="M27" s="7">
        <f>MAX(Single!M$16,Single!M12)</f>
        <v>0.5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MAX(Single!C$16,Single!C13)</f>
        <v>1</v>
      </c>
      <c r="D28" s="7">
        <f>MAX(Single!D$16,Single!D13)</f>
        <v>1</v>
      </c>
      <c r="E28" s="7">
        <f>MAX(Single!E$16,Single!E13)</f>
        <v>1</v>
      </c>
      <c r="F28" s="7">
        <f>MAX(Single!F$16,Single!F13)</f>
        <v>2</v>
      </c>
      <c r="G28" s="7">
        <f>MAX(Single!G$16,Single!G13)</f>
        <v>1</v>
      </c>
      <c r="H28" s="7">
        <f>MAX(Single!H$16,Single!H13)</f>
        <v>1</v>
      </c>
      <c r="I28" s="7">
        <f>MAX(Single!I$16,Single!I13)</f>
        <v>0.5</v>
      </c>
      <c r="J28" s="7">
        <f>MAX(Single!J$16,Single!J13)</f>
        <v>1</v>
      </c>
      <c r="K28" s="7">
        <f>MAX(Single!K$16,Single!K13)</f>
        <v>2</v>
      </c>
      <c r="L28" s="7">
        <f>MAX(Single!L$16,Single!L13)</f>
        <v>2</v>
      </c>
      <c r="M28" s="7">
        <f>MAX(Single!M$16,Single!M13)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6</v>
      </c>
      <c r="S28" s="2">
        <f t="shared" si="2"/>
        <v>4</v>
      </c>
      <c r="T28" s="2">
        <f t="shared" si="5"/>
        <v>0</v>
      </c>
      <c r="U28" s="2">
        <f t="shared" si="6"/>
        <v>0</v>
      </c>
      <c r="W28" s="11">
        <f t="shared" si="7"/>
        <v>81.818181818181813</v>
      </c>
    </row>
    <row r="29" spans="1:23" x14ac:dyDescent="0.25">
      <c r="A29" s="23"/>
      <c r="B29" s="6" t="s">
        <v>9</v>
      </c>
      <c r="C29" s="7">
        <f>MAX(Single!C$16,Single!C14)</f>
        <v>1</v>
      </c>
      <c r="D29" s="7">
        <f>MAX(Single!D$16,Single!D14)</f>
        <v>1</v>
      </c>
      <c r="E29" s="7">
        <f>MAX(Single!E$16,Single!E14)</f>
        <v>2</v>
      </c>
      <c r="F29" s="7">
        <f>MAX(Single!F$16,Single!F14)</f>
        <v>1</v>
      </c>
      <c r="G29" s="7">
        <f>MAX(Single!G$16,Single!G14)</f>
        <v>1</v>
      </c>
      <c r="H29" s="7">
        <f>MAX(Single!H$16,Single!H14)</f>
        <v>1</v>
      </c>
      <c r="I29" s="7">
        <f>MAX(Single!I$16,Single!I14)</f>
        <v>2</v>
      </c>
      <c r="J29" s="7">
        <f>MAX(Single!J$16,Single!J14)</f>
        <v>1</v>
      </c>
      <c r="K29" s="7">
        <f>MAX(Single!K$16,Single!K14)</f>
        <v>2</v>
      </c>
      <c r="L29" s="7">
        <f>MAX(Single!L$16,Single!L14)</f>
        <v>2</v>
      </c>
      <c r="M29" s="7">
        <f>MAX(Single!M$16,Single!M14)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7</v>
      </c>
      <c r="S29" s="2">
        <f t="shared" si="2"/>
        <v>4</v>
      </c>
      <c r="T29" s="2">
        <f t="shared" si="5"/>
        <v>0</v>
      </c>
      <c r="U29" s="2">
        <f t="shared" si="6"/>
        <v>0</v>
      </c>
      <c r="W29" s="11">
        <f t="shared" si="7"/>
        <v>104.54545454545455</v>
      </c>
    </row>
    <row r="30" spans="1:23" x14ac:dyDescent="0.25">
      <c r="A30" s="23"/>
      <c r="B30" s="6" t="s">
        <v>10</v>
      </c>
      <c r="C30" s="7">
        <f>MAX(Single!C$16,Single!C15)</f>
        <v>1</v>
      </c>
      <c r="D30" s="7">
        <f>MAX(Single!D$16,Single!D15)</f>
        <v>1</v>
      </c>
      <c r="E30" s="7">
        <f>MAX(Single!E$16,Single!E15)</f>
        <v>1</v>
      </c>
      <c r="F30" s="7">
        <f>MAX(Single!F$16,Single!F15)</f>
        <v>1</v>
      </c>
      <c r="G30" s="7">
        <f>MAX(Single!G$16,Single!G15)</f>
        <v>1</v>
      </c>
      <c r="H30" s="7">
        <f>MAX(Single!H$16,Single!H15)</f>
        <v>1</v>
      </c>
      <c r="I30" s="7">
        <f>MAX(Single!I$16,Single!I15)</f>
        <v>1</v>
      </c>
      <c r="J30" s="7">
        <f>MAX(Single!J$16,Single!J15)</f>
        <v>1</v>
      </c>
      <c r="K30" s="7">
        <f>MAX(Single!K$16,Single!K15)</f>
        <v>2</v>
      </c>
      <c r="L30" s="7">
        <f>MAX(Single!L$16,Single!L15)</f>
        <v>2</v>
      </c>
      <c r="M30" s="7">
        <f>MAX(Single!M$16,Single!M15)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8</v>
      </c>
      <c r="S30" s="2">
        <f t="shared" si="2"/>
        <v>3</v>
      </c>
      <c r="T30" s="2">
        <f t="shared" si="5"/>
        <v>0</v>
      </c>
      <c r="U30" s="2">
        <f t="shared" si="6"/>
        <v>0</v>
      </c>
      <c r="W30" s="11">
        <f t="shared" si="7"/>
        <v>90.909090909090907</v>
      </c>
    </row>
    <row r="31" spans="1:23" x14ac:dyDescent="0.25">
      <c r="A31" s="23"/>
      <c r="B31" s="6" t="s">
        <v>11</v>
      </c>
      <c r="C31" s="7">
        <f>MAX(Single!C$16,Single!C16)</f>
        <v>1</v>
      </c>
      <c r="D31" s="7">
        <f>MAX(Single!D$16,Single!D16)</f>
        <v>1</v>
      </c>
      <c r="E31" s="7">
        <f>MAX(Single!E$16,Single!E16)</f>
        <v>1</v>
      </c>
      <c r="F31" s="7">
        <f>MAX(Single!F$16,Single!F16)</f>
        <v>1</v>
      </c>
      <c r="G31" s="7">
        <f>MAX(Single!G$16,Single!G16)</f>
        <v>1</v>
      </c>
      <c r="H31" s="7">
        <f>MAX(Single!H$16,Single!H16)</f>
        <v>1</v>
      </c>
      <c r="I31" s="7">
        <f>MAX(Single!I$16,Single!I16)</f>
        <v>0.5</v>
      </c>
      <c r="J31" s="7">
        <f>MAX(Single!J$16,Single!J16)</f>
        <v>1</v>
      </c>
      <c r="K31" s="7">
        <f>MAX(Single!K$16,Single!K16)</f>
        <v>2</v>
      </c>
      <c r="L31" s="7">
        <f>MAX(Single!L$16,Single!L16)</f>
        <v>2</v>
      </c>
      <c r="M31" s="7">
        <f>MAX(Single!M$16,Single!M16)</f>
        <v>0.5</v>
      </c>
      <c r="O31" s="6" t="str">
        <f t="shared" si="3"/>
        <v>Holy</v>
      </c>
      <c r="P31" s="2">
        <f t="shared" si="4"/>
        <v>0</v>
      </c>
      <c r="Q31" s="2">
        <f t="shared" si="0"/>
        <v>2</v>
      </c>
      <c r="R31" s="2">
        <f t="shared" si="1"/>
        <v>7</v>
      </c>
      <c r="S31" s="2">
        <f t="shared" si="2"/>
        <v>2</v>
      </c>
      <c r="T31" s="2">
        <f t="shared" si="5"/>
        <v>0</v>
      </c>
      <c r="U31" s="2">
        <f t="shared" si="6"/>
        <v>0</v>
      </c>
      <c r="W31" s="11">
        <f t="shared" si="7"/>
        <v>31.818181818181817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1</v>
      </c>
      <c r="I35" s="3">
        <f t="shared" si="9"/>
        <v>1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2</v>
      </c>
    </row>
    <row r="36" spans="2:15" x14ac:dyDescent="0.25">
      <c r="B36" s="3" t="s">
        <v>19</v>
      </c>
      <c r="C36" s="3">
        <f>COUNTIF(C6:C16,1/2)</f>
        <v>4</v>
      </c>
      <c r="D36" s="3">
        <f t="shared" ref="D36:M36" si="10">COUNTIF(D6:D16,1/2)</f>
        <v>3</v>
      </c>
      <c r="E36" s="3">
        <f t="shared" si="10"/>
        <v>4</v>
      </c>
      <c r="F36" s="3">
        <f t="shared" si="10"/>
        <v>3</v>
      </c>
      <c r="G36" s="3">
        <f t="shared" si="10"/>
        <v>1</v>
      </c>
      <c r="H36" s="3">
        <f t="shared" si="10"/>
        <v>4</v>
      </c>
      <c r="I36" s="3">
        <f t="shared" si="10"/>
        <v>1</v>
      </c>
      <c r="J36" s="3">
        <f t="shared" si="10"/>
        <v>4</v>
      </c>
      <c r="K36" s="3">
        <f t="shared" si="10"/>
        <v>4</v>
      </c>
      <c r="L36" s="3">
        <f t="shared" si="10"/>
        <v>1</v>
      </c>
      <c r="M36" s="3">
        <f t="shared" si="10"/>
        <v>0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4</v>
      </c>
      <c r="E37" s="3">
        <f t="shared" si="11"/>
        <v>3</v>
      </c>
      <c r="F37" s="3">
        <f t="shared" si="11"/>
        <v>6</v>
      </c>
      <c r="G37" s="3">
        <f t="shared" si="11"/>
        <v>6</v>
      </c>
      <c r="H37" s="3">
        <f t="shared" si="11"/>
        <v>1</v>
      </c>
      <c r="I37" s="3">
        <f t="shared" si="11"/>
        <v>6</v>
      </c>
      <c r="J37" s="3">
        <f t="shared" si="11"/>
        <v>3</v>
      </c>
      <c r="K37" s="3">
        <f t="shared" si="11"/>
        <v>2</v>
      </c>
      <c r="L37" s="3">
        <f t="shared" si="11"/>
        <v>8</v>
      </c>
      <c r="M37" s="3">
        <f t="shared" si="11"/>
        <v>7</v>
      </c>
    </row>
    <row r="38" spans="2:15" x14ac:dyDescent="0.25">
      <c r="B38" s="3" t="s">
        <v>21</v>
      </c>
      <c r="C38" s="3">
        <f>COUNTIF(C6:C16,2)</f>
        <v>4</v>
      </c>
      <c r="D38" s="3">
        <f t="shared" ref="D38:M38" si="12">COUNTIF(D6:D16,2)</f>
        <v>4</v>
      </c>
      <c r="E38" s="3">
        <f t="shared" si="12"/>
        <v>4</v>
      </c>
      <c r="F38" s="3">
        <f t="shared" si="12"/>
        <v>1</v>
      </c>
      <c r="G38" s="3">
        <f t="shared" si="12"/>
        <v>3</v>
      </c>
      <c r="H38" s="3">
        <f t="shared" si="12"/>
        <v>5</v>
      </c>
      <c r="I38" s="3">
        <f t="shared" si="12"/>
        <v>3</v>
      </c>
      <c r="J38" s="3">
        <f t="shared" si="12"/>
        <v>4</v>
      </c>
      <c r="K38" s="3">
        <f t="shared" si="12"/>
        <v>3</v>
      </c>
      <c r="L38" s="3">
        <f t="shared" si="12"/>
        <v>1</v>
      </c>
      <c r="M38" s="3">
        <f t="shared" si="12"/>
        <v>0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0</v>
      </c>
      <c r="E39" s="3">
        <f t="shared" si="13"/>
        <v>0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0</v>
      </c>
      <c r="J39" s="3">
        <f t="shared" si="13"/>
        <v>0</v>
      </c>
      <c r="K39" s="3">
        <f t="shared" si="13"/>
        <v>1</v>
      </c>
      <c r="L39" s="3">
        <f t="shared" si="13"/>
        <v>1</v>
      </c>
      <c r="M39" s="3">
        <f t="shared" si="13"/>
        <v>2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13.636363636363637</v>
      </c>
      <c r="D42" s="9">
        <f t="shared" ref="D42:M42" si="15">100*(2*D36 + 1/2*D37 - 2*D38 + 2.5*D40 + 4*D35 - 4*D39)/SUM(D35:D40)</f>
        <v>0</v>
      </c>
      <c r="E42" s="9">
        <f t="shared" si="15"/>
        <v>13.636363636363637</v>
      </c>
      <c r="F42" s="9">
        <f t="shared" si="15"/>
        <v>27.272727272727273</v>
      </c>
      <c r="G42" s="9">
        <f t="shared" si="15"/>
        <v>13.636363636363637</v>
      </c>
      <c r="H42" s="9">
        <f t="shared" si="15"/>
        <v>22.727272727272727</v>
      </c>
      <c r="I42" s="9">
        <f t="shared" si="15"/>
        <v>27.272727272727273</v>
      </c>
      <c r="J42" s="9">
        <f t="shared" si="15"/>
        <v>13.636363636363637</v>
      </c>
      <c r="K42" s="9">
        <f t="shared" si="15"/>
        <v>27.272727272727273</v>
      </c>
      <c r="L42" s="9">
        <f t="shared" si="15"/>
        <v>0</v>
      </c>
      <c r="M42" s="9">
        <f t="shared" si="15"/>
        <v>31.818181818181817</v>
      </c>
      <c r="O42" s="13"/>
    </row>
    <row r="43" spans="2:15" x14ac:dyDescent="0.25">
      <c r="B43" s="10" t="s">
        <v>25</v>
      </c>
      <c r="C43" s="12">
        <f>W21</f>
        <v>104.54545454545455</v>
      </c>
      <c r="D43" s="12">
        <f>W22</f>
        <v>118.18181818181816</v>
      </c>
      <c r="E43" s="12">
        <f>W23</f>
        <v>118.18181818181816</v>
      </c>
      <c r="F43" s="12">
        <f>W24</f>
        <v>104.54545454545455</v>
      </c>
      <c r="G43" s="12">
        <f>W25</f>
        <v>68.181818181818173</v>
      </c>
      <c r="H43" s="12">
        <f>W26</f>
        <v>118.18181818181816</v>
      </c>
      <c r="I43" s="12">
        <f>W27</f>
        <v>122.72727272727273</v>
      </c>
      <c r="J43" s="12">
        <f>W28</f>
        <v>81.818181818181813</v>
      </c>
      <c r="K43" s="12">
        <f>W29</f>
        <v>104.54545454545455</v>
      </c>
      <c r="L43" s="12">
        <f>W30</f>
        <v>90.909090909090907</v>
      </c>
      <c r="M43" s="12">
        <f>W31</f>
        <v>31.818181818181817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118.18181818181819</v>
      </c>
      <c r="D45" s="9">
        <f t="shared" ref="D45:M45" si="16">D42+D43</f>
        <v>118.18181818181816</v>
      </c>
      <c r="E45" s="9">
        <f t="shared" si="16"/>
        <v>131.81818181818178</v>
      </c>
      <c r="F45" s="9">
        <f t="shared" si="16"/>
        <v>131.81818181818181</v>
      </c>
      <c r="G45" s="9">
        <f t="shared" si="16"/>
        <v>81.818181818181813</v>
      </c>
      <c r="H45" s="9">
        <f t="shared" si="16"/>
        <v>140.90909090909088</v>
      </c>
      <c r="I45" s="9">
        <f t="shared" si="16"/>
        <v>150</v>
      </c>
      <c r="J45" s="9">
        <f t="shared" si="16"/>
        <v>95.454545454545453</v>
      </c>
      <c r="K45" s="9">
        <f t="shared" si="16"/>
        <v>131.81818181818181</v>
      </c>
      <c r="L45" s="9">
        <f t="shared" si="16"/>
        <v>90.909090909090907</v>
      </c>
      <c r="M45" s="9">
        <f t="shared" si="16"/>
        <v>63.636363636363633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2" workbookViewId="0">
      <selection activeCell="E4" sqref="E4:F16"/>
    </sheetView>
  </sheetViews>
  <sheetFormatPr defaultRowHeight="15" x14ac:dyDescent="0.25"/>
  <sheetData>
    <row r="1" spans="1:6" ht="21" x14ac:dyDescent="0.35">
      <c r="A1" s="31" t="s">
        <v>58</v>
      </c>
    </row>
    <row r="3" spans="1:6" ht="15.75" thickBot="1" x14ac:dyDescent="0.3"/>
    <row r="4" spans="1:6" x14ac:dyDescent="0.25">
      <c r="A4" t="s">
        <v>59</v>
      </c>
      <c r="B4" t="s">
        <v>60</v>
      </c>
      <c r="E4" s="35" t="s">
        <v>61</v>
      </c>
      <c r="F4" s="35" t="s">
        <v>63</v>
      </c>
    </row>
    <row r="5" spans="1:6" x14ac:dyDescent="0.25">
      <c r="A5" s="13">
        <f>Summary!B11</f>
        <v>38.234888531372107</v>
      </c>
      <c r="B5">
        <v>0</v>
      </c>
      <c r="E5" s="32">
        <v>0</v>
      </c>
      <c r="F5" s="33">
        <v>1</v>
      </c>
    </row>
    <row r="6" spans="1:6" x14ac:dyDescent="0.25">
      <c r="A6" s="13">
        <f>Summary!B13</f>
        <v>74.847161572052414</v>
      </c>
      <c r="B6">
        <f>B5+10</f>
        <v>10</v>
      </c>
      <c r="E6" s="32">
        <v>10</v>
      </c>
      <c r="F6" s="33">
        <v>5</v>
      </c>
    </row>
    <row r="7" spans="1:6" x14ac:dyDescent="0.25">
      <c r="A7" s="13">
        <f>Summary!B14</f>
        <v>68.352102964835666</v>
      </c>
      <c r="B7">
        <f t="shared" ref="B7:B15" si="0">B6+10</f>
        <v>20</v>
      </c>
      <c r="E7" s="32">
        <v>20</v>
      </c>
      <c r="F7" s="33">
        <v>3</v>
      </c>
    </row>
    <row r="8" spans="1:6" x14ac:dyDescent="0.25">
      <c r="A8" s="13">
        <f>Summary!B15</f>
        <v>56.313491151459438</v>
      </c>
      <c r="B8">
        <f t="shared" si="0"/>
        <v>30</v>
      </c>
      <c r="E8" s="32">
        <v>30</v>
      </c>
      <c r="F8" s="33">
        <v>7</v>
      </c>
    </row>
    <row r="9" spans="1:6" x14ac:dyDescent="0.25">
      <c r="A9" s="13">
        <f>Summary!B16</f>
        <v>41.337623534819592</v>
      </c>
      <c r="B9">
        <f t="shared" si="0"/>
        <v>40</v>
      </c>
      <c r="E9" s="32">
        <v>40</v>
      </c>
      <c r="F9" s="33">
        <v>20</v>
      </c>
    </row>
    <row r="10" spans="1:6" x14ac:dyDescent="0.25">
      <c r="A10" s="13">
        <f>Summary!B17</f>
        <v>100</v>
      </c>
      <c r="B10">
        <f t="shared" si="0"/>
        <v>50</v>
      </c>
      <c r="E10" s="32">
        <v>50</v>
      </c>
      <c r="F10" s="33">
        <v>15</v>
      </c>
    </row>
    <row r="11" spans="1:6" x14ac:dyDescent="0.25">
      <c r="A11" s="13">
        <f>Summary!B18</f>
        <v>74.226614571362902</v>
      </c>
      <c r="B11">
        <f t="shared" si="0"/>
        <v>60</v>
      </c>
      <c r="E11" s="32">
        <v>60</v>
      </c>
      <c r="F11" s="33">
        <v>14</v>
      </c>
    </row>
    <row r="12" spans="1:6" x14ac:dyDescent="0.25">
      <c r="A12" s="13">
        <f>Summary!B19</f>
        <v>64.339232360376926</v>
      </c>
      <c r="B12">
        <f t="shared" si="0"/>
        <v>70</v>
      </c>
      <c r="E12" s="32">
        <v>70</v>
      </c>
      <c r="F12" s="33">
        <v>18</v>
      </c>
    </row>
    <row r="13" spans="1:6" x14ac:dyDescent="0.25">
      <c r="A13" s="13">
        <f>Summary!B20</f>
        <v>80.845782578717547</v>
      </c>
      <c r="B13">
        <f t="shared" si="0"/>
        <v>80</v>
      </c>
      <c r="E13" s="32">
        <v>80</v>
      </c>
      <c r="F13" s="33">
        <v>16</v>
      </c>
    </row>
    <row r="14" spans="1:6" x14ac:dyDescent="0.25">
      <c r="A14" s="13">
        <f>Summary!B21</f>
        <v>32.856814525396452</v>
      </c>
      <c r="B14">
        <f t="shared" si="0"/>
        <v>90</v>
      </c>
      <c r="E14" s="32">
        <v>90</v>
      </c>
      <c r="F14" s="33">
        <v>10</v>
      </c>
    </row>
    <row r="15" spans="1:6" x14ac:dyDescent="0.25">
      <c r="A15" s="13">
        <f>Summary!B22</f>
        <v>58.009652953344045</v>
      </c>
      <c r="B15">
        <f t="shared" si="0"/>
        <v>100</v>
      </c>
      <c r="E15" s="32">
        <v>100</v>
      </c>
      <c r="F15" s="33">
        <v>12</v>
      </c>
    </row>
    <row r="16" spans="1:6" ht="15.75" thickBot="1" x14ac:dyDescent="0.3">
      <c r="A16" s="13">
        <f>Summary!C11</f>
        <v>37.053550907837277</v>
      </c>
      <c r="E16" s="34" t="s">
        <v>62</v>
      </c>
      <c r="F16" s="34">
        <v>0</v>
      </c>
    </row>
    <row r="17" spans="1:6" x14ac:dyDescent="0.25">
      <c r="A17" s="13">
        <f>Summary!C12</f>
        <v>74.847161572052414</v>
      </c>
    </row>
    <row r="18" spans="1:6" x14ac:dyDescent="0.25">
      <c r="A18" s="13">
        <f>Summary!C14</f>
        <v>42.413238336014714</v>
      </c>
    </row>
    <row r="19" spans="1:6" x14ac:dyDescent="0.25">
      <c r="A19" s="13">
        <f>Summary!C15</f>
        <v>41.958170535509076</v>
      </c>
    </row>
    <row r="20" spans="1:6" x14ac:dyDescent="0.25">
      <c r="A20" s="13">
        <f>Summary!C16</f>
        <v>39.475982532751097</v>
      </c>
      <c r="F20">
        <f>SUM(F5:F15)</f>
        <v>121</v>
      </c>
    </row>
    <row r="21" spans="1:6" x14ac:dyDescent="0.25">
      <c r="A21" s="13">
        <f>Summary!C17</f>
        <v>68.352102964835666</v>
      </c>
    </row>
    <row r="22" spans="1:6" x14ac:dyDescent="0.25">
      <c r="A22" s="13">
        <f>Summary!C18</f>
        <v>51.225005745805568</v>
      </c>
    </row>
    <row r="23" spans="1:6" x14ac:dyDescent="0.25">
      <c r="A23" s="13">
        <f>Summary!C19</f>
        <v>70.834290967593674</v>
      </c>
    </row>
    <row r="24" spans="1:6" x14ac:dyDescent="0.25">
      <c r="A24" s="13">
        <f>Summary!C20</f>
        <v>64.95977936106641</v>
      </c>
    </row>
    <row r="25" spans="1:6" x14ac:dyDescent="0.25">
      <c r="A25" s="13">
        <f>Summary!C21</f>
        <v>17.880946908756602</v>
      </c>
    </row>
    <row r="26" spans="1:6" x14ac:dyDescent="0.25">
      <c r="A26" s="13">
        <f>Summary!C22</f>
        <v>52.921167547690175</v>
      </c>
    </row>
    <row r="27" spans="1:6" x14ac:dyDescent="0.25">
      <c r="A27" s="13">
        <f>Summary!D11</f>
        <v>28.678464720753855</v>
      </c>
    </row>
    <row r="28" spans="1:6" x14ac:dyDescent="0.25">
      <c r="A28" s="13">
        <f>Summary!D12</f>
        <v>68.352102964835666</v>
      </c>
    </row>
    <row r="29" spans="1:6" x14ac:dyDescent="0.25">
      <c r="A29" s="13">
        <f>Summary!D13</f>
        <v>42.413238336014714</v>
      </c>
    </row>
    <row r="30" spans="1:6" x14ac:dyDescent="0.25">
      <c r="A30" s="13">
        <f>Summary!D15</f>
        <v>57.389105952654567</v>
      </c>
    </row>
    <row r="31" spans="1:6" x14ac:dyDescent="0.25">
      <c r="A31" s="13">
        <f>Summary!D16</f>
        <v>27.437370719374854</v>
      </c>
    </row>
    <row r="32" spans="1:6" x14ac:dyDescent="0.25">
      <c r="A32" s="13">
        <f>Summary!D17</f>
        <v>88.41645598712941</v>
      </c>
    </row>
    <row r="33" spans="1:1" x14ac:dyDescent="0.25">
      <c r="A33" s="13">
        <f>Summary!D18</f>
        <v>52.300620547000698</v>
      </c>
    </row>
    <row r="34" spans="1:1" x14ac:dyDescent="0.25">
      <c r="A34" s="13">
        <f>Summary!D19</f>
        <v>83.327970581475526</v>
      </c>
    </row>
    <row r="35" spans="1:1" x14ac:dyDescent="0.25">
      <c r="A35" s="13">
        <f>Summary!D20</f>
        <v>91.974258791082505</v>
      </c>
    </row>
    <row r="36" spans="1:1" x14ac:dyDescent="0.25">
      <c r="A36" s="13">
        <f>Summary!D21</f>
        <v>22.348885313720988</v>
      </c>
    </row>
    <row r="37" spans="1:1" x14ac:dyDescent="0.25">
      <c r="A37" s="13">
        <f>Summary!D22</f>
        <v>64.95977936106641</v>
      </c>
    </row>
    <row r="38" spans="1:1" x14ac:dyDescent="0.25">
      <c r="A38" s="13">
        <f>Summary!E11</f>
        <v>19.122040910135603</v>
      </c>
    </row>
    <row r="39" spans="1:1" x14ac:dyDescent="0.25">
      <c r="A39" s="13">
        <f>Summary!E12</f>
        <v>56.313491151459438</v>
      </c>
    </row>
    <row r="40" spans="1:1" x14ac:dyDescent="0.25">
      <c r="A40" s="13">
        <f>Summary!E13</f>
        <v>41.958170535509076</v>
      </c>
    </row>
    <row r="41" spans="1:1" x14ac:dyDescent="0.25">
      <c r="A41" s="13">
        <f>Summary!E14</f>
        <v>57.389105952654567</v>
      </c>
    </row>
    <row r="42" spans="1:1" x14ac:dyDescent="0.25">
      <c r="A42" s="13">
        <f>Summary!E16</f>
        <v>67.111008963456683</v>
      </c>
    </row>
    <row r="43" spans="1:1" x14ac:dyDescent="0.25">
      <c r="A43" s="13">
        <f>Summary!E17</f>
        <v>69.427717766030796</v>
      </c>
    </row>
    <row r="44" spans="1:1" x14ac:dyDescent="0.25">
      <c r="A44" s="13">
        <f>Summary!E18</f>
        <v>60.326361755918185</v>
      </c>
    </row>
    <row r="45" spans="1:1" x14ac:dyDescent="0.25">
      <c r="A45" s="13">
        <f>Summary!E19</f>
        <v>79.935646977706284</v>
      </c>
    </row>
    <row r="46" spans="1:1" x14ac:dyDescent="0.25">
      <c r="A46" s="13">
        <f>Summary!E20</f>
        <v>46.8811767409791</v>
      </c>
    </row>
    <row r="47" spans="1:1" x14ac:dyDescent="0.25">
      <c r="A47" s="13">
        <f>Summary!E21</f>
        <v>7.3730176970811314</v>
      </c>
    </row>
    <row r="48" spans="1:1" x14ac:dyDescent="0.25">
      <c r="A48" s="13">
        <f>Summary!E22</f>
        <v>70.048264766720308</v>
      </c>
    </row>
    <row r="49" spans="1:1" x14ac:dyDescent="0.25">
      <c r="A49" s="13">
        <f>Summary!F11</f>
        <v>9.5656170995173575</v>
      </c>
    </row>
    <row r="50" spans="1:1" x14ac:dyDescent="0.25">
      <c r="A50" s="13">
        <f>Summary!F12</f>
        <v>41.337623534819592</v>
      </c>
    </row>
    <row r="51" spans="1:1" x14ac:dyDescent="0.25">
      <c r="A51" s="13">
        <f>Summary!F13</f>
        <v>39.475982532751097</v>
      </c>
    </row>
    <row r="52" spans="1:1" x14ac:dyDescent="0.25">
      <c r="A52" s="13">
        <f>Summary!F14</f>
        <v>27.437370719374854</v>
      </c>
    </row>
    <row r="53" spans="1:1" x14ac:dyDescent="0.25">
      <c r="A53" s="13">
        <f>Summary!F15</f>
        <v>67.111008963456683</v>
      </c>
    </row>
    <row r="54" spans="1:1" x14ac:dyDescent="0.25">
      <c r="A54" s="13">
        <f>Summary!F17</f>
        <v>58.464720753849697</v>
      </c>
    </row>
    <row r="55" spans="1:1" x14ac:dyDescent="0.25">
      <c r="A55" s="13">
        <f>Summary!F18</f>
        <v>68.352102964835666</v>
      </c>
    </row>
    <row r="56" spans="1:1" x14ac:dyDescent="0.25">
      <c r="A56" s="13">
        <f>Summary!F19</f>
        <v>37.324752930360845</v>
      </c>
    </row>
    <row r="57" spans="1:1" x14ac:dyDescent="0.25">
      <c r="A57" s="13">
        <f>Summary!F20</f>
        <v>30.374626522638486</v>
      </c>
    </row>
    <row r="58" spans="1:1" x14ac:dyDescent="0.25">
      <c r="A58" s="13">
        <f>Summary!F21</f>
        <v>3.9806940933118824</v>
      </c>
    </row>
    <row r="59" spans="1:1" x14ac:dyDescent="0.25">
      <c r="A59" s="13">
        <f>Summary!F22</f>
        <v>39.475982532751097</v>
      </c>
    </row>
    <row r="60" spans="1:1" x14ac:dyDescent="0.25">
      <c r="A60" s="13">
        <f>Summary!G11</f>
        <v>36.115835440128713</v>
      </c>
    </row>
    <row r="61" spans="1:1" x14ac:dyDescent="0.25">
      <c r="A61" s="13">
        <f>Summary!G12</f>
        <v>100</v>
      </c>
    </row>
    <row r="62" spans="1:1" x14ac:dyDescent="0.25">
      <c r="A62" s="13">
        <f>Summary!G13</f>
        <v>68.352102964835666</v>
      </c>
    </row>
    <row r="63" spans="1:1" x14ac:dyDescent="0.25">
      <c r="A63" s="13">
        <f>Summary!G14</f>
        <v>88.41645598712941</v>
      </c>
    </row>
    <row r="64" spans="1:1" x14ac:dyDescent="0.25">
      <c r="A64" s="13">
        <f>Summary!G15</f>
        <v>69.427717766030796</v>
      </c>
    </row>
    <row r="65" spans="1:1" x14ac:dyDescent="0.25">
      <c r="A65" s="13">
        <f>Summary!G16</f>
        <v>58.464720753849697</v>
      </c>
    </row>
    <row r="66" spans="1:1" x14ac:dyDescent="0.25">
      <c r="A66" s="13">
        <f>Summary!G18</f>
        <v>80.390714778211915</v>
      </c>
    </row>
    <row r="67" spans="1:1" x14ac:dyDescent="0.25">
      <c r="A67" s="13">
        <f>Summary!G19</f>
        <v>95.987129395541245</v>
      </c>
    </row>
    <row r="68" spans="1:1" x14ac:dyDescent="0.25">
      <c r="A68" s="13">
        <f>Summary!G20</f>
        <v>97.517811997242021</v>
      </c>
    </row>
    <row r="69" spans="1:1" x14ac:dyDescent="0.25">
      <c r="A69" s="13">
        <f>Summary!G21</f>
        <v>37.945299931050329</v>
      </c>
    </row>
    <row r="70" spans="1:1" x14ac:dyDescent="0.25">
      <c r="A70" s="13">
        <f>Summary!G22</f>
        <v>72.985520569983919</v>
      </c>
    </row>
    <row r="71" spans="1:1" x14ac:dyDescent="0.25">
      <c r="A71" s="13">
        <f>Summary!H11</f>
        <v>47.791312341990356</v>
      </c>
    </row>
    <row r="72" spans="1:1" x14ac:dyDescent="0.25">
      <c r="A72" s="13">
        <f>Summary!H12</f>
        <v>74.226614571362902</v>
      </c>
    </row>
    <row r="73" spans="1:1" x14ac:dyDescent="0.25">
      <c r="A73" s="13">
        <f>Summary!H13</f>
        <v>51.225005745805568</v>
      </c>
    </row>
    <row r="74" spans="1:1" x14ac:dyDescent="0.25">
      <c r="A74" s="13">
        <f>Summary!H14</f>
        <v>52.300620547000698</v>
      </c>
    </row>
    <row r="75" spans="1:1" x14ac:dyDescent="0.25">
      <c r="A75" s="13">
        <f>Summary!H15</f>
        <v>60.326361755918185</v>
      </c>
    </row>
    <row r="76" spans="1:1" x14ac:dyDescent="0.25">
      <c r="A76" s="13">
        <f>Summary!H16</f>
        <v>68.352102964835666</v>
      </c>
    </row>
    <row r="77" spans="1:1" x14ac:dyDescent="0.25">
      <c r="A77" s="13">
        <f>Summary!H17</f>
        <v>80.390714778211915</v>
      </c>
    </row>
    <row r="78" spans="1:1" x14ac:dyDescent="0.25">
      <c r="A78" s="13">
        <f>Summary!H19</f>
        <v>89.82302918869226</v>
      </c>
    </row>
    <row r="79" spans="1:1" x14ac:dyDescent="0.25">
      <c r="A79" s="13">
        <f>Summary!H20</f>
        <v>95.366582394851775</v>
      </c>
    </row>
    <row r="80" spans="1:1" x14ac:dyDescent="0.25">
      <c r="A80" s="13">
        <f>Summary!H21</f>
        <v>47.832682142036312</v>
      </c>
    </row>
    <row r="81" spans="1:1" x14ac:dyDescent="0.25">
      <c r="A81" s="13">
        <f>Summary!H22</f>
        <v>79.3150999770168</v>
      </c>
    </row>
    <row r="82" spans="1:1" x14ac:dyDescent="0.25">
      <c r="A82" s="13">
        <f>Summary!I11</f>
        <v>49.561020455067812</v>
      </c>
    </row>
    <row r="83" spans="1:1" x14ac:dyDescent="0.25">
      <c r="A83" s="13">
        <f>Summary!I12</f>
        <v>64.339232360376926</v>
      </c>
    </row>
    <row r="84" spans="1:1" x14ac:dyDescent="0.25">
      <c r="A84" s="13">
        <f>Summary!I13</f>
        <v>70.834290967593674</v>
      </c>
    </row>
    <row r="85" spans="1:1" x14ac:dyDescent="0.25">
      <c r="A85" s="13">
        <f>Summary!I14</f>
        <v>83.327970581475526</v>
      </c>
    </row>
    <row r="86" spans="1:1" x14ac:dyDescent="0.25">
      <c r="A86" s="13">
        <f>Summary!I15</f>
        <v>79.935646977706284</v>
      </c>
    </row>
    <row r="87" spans="1:1" x14ac:dyDescent="0.25">
      <c r="A87" s="13">
        <f>Summary!I16</f>
        <v>37.324752930360845</v>
      </c>
    </row>
    <row r="88" spans="1:1" x14ac:dyDescent="0.25">
      <c r="A88" s="13">
        <f>Summary!I17</f>
        <v>95.987129395541245</v>
      </c>
    </row>
    <row r="89" spans="1:1" x14ac:dyDescent="0.25">
      <c r="A89" s="13">
        <f>Summary!I18</f>
        <v>89.82302918869226</v>
      </c>
    </row>
    <row r="90" spans="1:1" x14ac:dyDescent="0.25">
      <c r="A90" s="13">
        <f>Summary!I20</f>
        <v>91.974258791082505</v>
      </c>
    </row>
    <row r="91" spans="1:1" x14ac:dyDescent="0.25">
      <c r="A91" s="13">
        <f>Summary!I21</f>
        <v>21.893817513215346</v>
      </c>
    </row>
    <row r="92" spans="1:1" x14ac:dyDescent="0.25">
      <c r="A92" s="13">
        <f>Summary!I22</f>
        <v>46.426108940473455</v>
      </c>
    </row>
    <row r="93" spans="1:1" x14ac:dyDescent="0.25">
      <c r="A93" s="13">
        <f>Summary!J11</f>
        <v>32.691335325212599</v>
      </c>
    </row>
    <row r="94" spans="1:1" x14ac:dyDescent="0.25">
      <c r="A94" s="13">
        <f>Summary!J12</f>
        <v>80.845782578717547</v>
      </c>
    </row>
    <row r="95" spans="1:1" x14ac:dyDescent="0.25">
      <c r="A95" s="13">
        <f>Summary!J13</f>
        <v>64.95977936106641</v>
      </c>
    </row>
    <row r="96" spans="1:1" x14ac:dyDescent="0.25">
      <c r="A96" s="13">
        <f>Summary!J14</f>
        <v>91.974258791082505</v>
      </c>
    </row>
    <row r="97" spans="1:1" x14ac:dyDescent="0.25">
      <c r="A97" s="13">
        <f>Summary!J15</f>
        <v>46.8811767409791</v>
      </c>
    </row>
    <row r="98" spans="1:1" x14ac:dyDescent="0.25">
      <c r="A98" s="13">
        <f>Summary!J16</f>
        <v>30.374626522638486</v>
      </c>
    </row>
    <row r="99" spans="1:1" x14ac:dyDescent="0.25">
      <c r="A99" s="13">
        <f>Summary!J17</f>
        <v>97.517811997242021</v>
      </c>
    </row>
    <row r="100" spans="1:1" x14ac:dyDescent="0.25">
      <c r="A100" s="13">
        <f>Summary!J18</f>
        <v>95.366582394851775</v>
      </c>
    </row>
    <row r="101" spans="1:1" x14ac:dyDescent="0.25">
      <c r="A101" s="13">
        <f>Summary!J19</f>
        <v>91.974258791082505</v>
      </c>
    </row>
    <row r="102" spans="1:1" x14ac:dyDescent="0.25">
      <c r="A102" s="13">
        <f>Summary!J21</f>
        <v>33.932429326591588</v>
      </c>
    </row>
    <row r="103" spans="1:1" x14ac:dyDescent="0.25">
      <c r="A103" s="13">
        <f>Summary!J22</f>
        <v>70.048264766720308</v>
      </c>
    </row>
    <row r="104" spans="1:1" x14ac:dyDescent="0.25">
      <c r="A104" s="13">
        <f>Summary!K11</f>
        <v>0</v>
      </c>
    </row>
    <row r="105" spans="1:1" x14ac:dyDescent="0.25">
      <c r="A105" s="13">
        <f>Summary!K12</f>
        <v>32.856814525396452</v>
      </c>
    </row>
    <row r="106" spans="1:1" x14ac:dyDescent="0.25">
      <c r="A106" s="13">
        <f>Summary!K13</f>
        <v>17.880946908756602</v>
      </c>
    </row>
    <row r="107" spans="1:1" x14ac:dyDescent="0.25">
      <c r="A107" s="13">
        <f>Summary!K14</f>
        <v>22.348885313720988</v>
      </c>
    </row>
    <row r="108" spans="1:1" x14ac:dyDescent="0.25">
      <c r="A108" s="13">
        <f>Summary!K15</f>
        <v>7.3730176970811314</v>
      </c>
    </row>
    <row r="109" spans="1:1" x14ac:dyDescent="0.25">
      <c r="A109" s="13">
        <f>Summary!K16</f>
        <v>3.9806940933118824</v>
      </c>
    </row>
    <row r="110" spans="1:1" x14ac:dyDescent="0.25">
      <c r="A110" s="13">
        <f>Summary!K17</f>
        <v>37.945299931050329</v>
      </c>
    </row>
    <row r="111" spans="1:1" x14ac:dyDescent="0.25">
      <c r="A111" s="13">
        <f>Summary!K18</f>
        <v>47.832682142036312</v>
      </c>
    </row>
    <row r="112" spans="1:1" x14ac:dyDescent="0.25">
      <c r="A112" s="13">
        <f>Summary!K19</f>
        <v>21.893817513215346</v>
      </c>
    </row>
    <row r="113" spans="1:1" x14ac:dyDescent="0.25">
      <c r="A113" s="13">
        <f>Summary!K20</f>
        <v>33.932429326591588</v>
      </c>
    </row>
    <row r="114" spans="1:1" x14ac:dyDescent="0.25">
      <c r="A114" s="13">
        <f>Summary!K22</f>
        <v>39.020914732245465</v>
      </c>
    </row>
    <row r="115" spans="1:1" x14ac:dyDescent="0.25">
      <c r="A115" s="13">
        <f>Summary!L11</f>
        <v>40.597563778441753</v>
      </c>
    </row>
    <row r="116" spans="1:1" x14ac:dyDescent="0.25">
      <c r="A116" s="13">
        <f>Summary!L12</f>
        <v>58.009652953344045</v>
      </c>
    </row>
    <row r="117" spans="1:1" x14ac:dyDescent="0.25">
      <c r="A117" s="13">
        <f>Summary!L13</f>
        <v>52.921167547690175</v>
      </c>
    </row>
    <row r="118" spans="1:1" x14ac:dyDescent="0.25">
      <c r="A118" s="13">
        <f>Summary!L14</f>
        <v>64.95977936106641</v>
      </c>
    </row>
    <row r="119" spans="1:1" x14ac:dyDescent="0.25">
      <c r="A119" s="13">
        <f>Summary!L15</f>
        <v>70.048264766720308</v>
      </c>
    </row>
    <row r="120" spans="1:1" x14ac:dyDescent="0.25">
      <c r="A120" s="13">
        <f>Summary!L16</f>
        <v>39.475982532751097</v>
      </c>
    </row>
    <row r="121" spans="1:1" x14ac:dyDescent="0.25">
      <c r="A121" s="13">
        <f>Summary!L17</f>
        <v>72.985520569983919</v>
      </c>
    </row>
    <row r="122" spans="1:1" x14ac:dyDescent="0.25">
      <c r="A122" s="13">
        <f>Summary!L18</f>
        <v>79.3150999770168</v>
      </c>
    </row>
    <row r="123" spans="1:1" x14ac:dyDescent="0.25">
      <c r="A123" s="13">
        <f>Summary!L19</f>
        <v>46.426108940473455</v>
      </c>
    </row>
    <row r="124" spans="1:1" x14ac:dyDescent="0.25">
      <c r="A124" s="13">
        <f>Summary!L20</f>
        <v>70.048264766720308</v>
      </c>
    </row>
    <row r="125" spans="1:1" x14ac:dyDescent="0.25">
      <c r="A125" s="13">
        <f>Summary!L21</f>
        <v>39.020914732245465</v>
      </c>
    </row>
    <row r="126" spans="1:1" x14ac:dyDescent="0.25">
      <c r="A126" s="13"/>
    </row>
    <row r="127" spans="1:1" x14ac:dyDescent="0.25">
      <c r="A127" s="13"/>
    </row>
  </sheetData>
  <sortState ref="E5:E15">
    <sortCondition ref="E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D9" sqref="D9"/>
    </sheetView>
  </sheetViews>
  <sheetFormatPr defaultRowHeight="15" x14ac:dyDescent="0.25"/>
  <cols>
    <col min="1" max="1" width="4.7109375" customWidth="1"/>
    <col min="3" max="13" width="9.140625" style="1"/>
  </cols>
  <sheetData>
    <row r="1" spans="1:21" ht="21" x14ac:dyDescent="0.35">
      <c r="A1" s="20" t="s">
        <v>0</v>
      </c>
      <c r="B1" s="20"/>
      <c r="C1" s="20"/>
    </row>
    <row r="4" spans="1:21" x14ac:dyDescent="0.25"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  <c r="O4" s="24" t="s">
        <v>17</v>
      </c>
      <c r="P4" s="24"/>
      <c r="Q4" s="24"/>
      <c r="R4" s="24"/>
      <c r="S4" s="24"/>
    </row>
    <row r="5" spans="1:21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O5" s="4"/>
      <c r="P5" s="3" t="s">
        <v>14</v>
      </c>
      <c r="Q5" s="3" t="s">
        <v>15</v>
      </c>
      <c r="R5" s="3" t="s">
        <v>16</v>
      </c>
      <c r="S5" s="8" t="s">
        <v>22</v>
      </c>
      <c r="U5" s="10" t="s">
        <v>25</v>
      </c>
    </row>
    <row r="6" spans="1:21" ht="30" customHeight="1" x14ac:dyDescent="0.25">
      <c r="A6" s="23" t="s">
        <v>12</v>
      </c>
      <c r="B6" s="6" t="s">
        <v>1</v>
      </c>
      <c r="C6" s="7">
        <v>0.5</v>
      </c>
      <c r="D6" s="7">
        <v>2</v>
      </c>
      <c r="E6" s="7">
        <v>0.5</v>
      </c>
      <c r="F6" s="7">
        <v>1</v>
      </c>
      <c r="G6" s="7">
        <v>1</v>
      </c>
      <c r="H6" s="7">
        <v>0.5</v>
      </c>
      <c r="I6" s="7">
        <v>1</v>
      </c>
      <c r="J6" s="7">
        <v>2</v>
      </c>
      <c r="K6" s="7">
        <v>2</v>
      </c>
      <c r="L6" s="7">
        <v>2</v>
      </c>
      <c r="M6" s="7">
        <v>1</v>
      </c>
      <c r="O6" s="6" t="str">
        <f>B6</f>
        <v>Fire</v>
      </c>
      <c r="P6" s="2">
        <f t="shared" ref="P6:P16" si="0">COUNTIF(C6:M6,1/2)</f>
        <v>3</v>
      </c>
      <c r="Q6" s="2">
        <f t="shared" ref="Q6:Q16" si="1">COUNTIF(C6:M6,1)</f>
        <v>4</v>
      </c>
      <c r="R6" s="2">
        <f t="shared" ref="R6:R16" si="2">COUNTIF(C6:M6,2)</f>
        <v>4</v>
      </c>
      <c r="S6" s="2">
        <f>COUNTIF(C6:M6,0)</f>
        <v>0</v>
      </c>
      <c r="U6" s="11">
        <f>100*(-2*P6/SUM(Q6:S6) + 1/2*Q6/SUM(Q6:S6) + 2*R6/SUM(Q6:S6) - 2.5*S6/SUM(Q6:S6))</f>
        <v>50</v>
      </c>
    </row>
    <row r="7" spans="1:21" ht="30" customHeight="1" x14ac:dyDescent="0.25">
      <c r="A7" s="23"/>
      <c r="B7" s="6" t="s">
        <v>2</v>
      </c>
      <c r="C7" s="7">
        <v>2</v>
      </c>
      <c r="D7" s="7">
        <v>0.5</v>
      </c>
      <c r="E7" s="7">
        <v>2</v>
      </c>
      <c r="F7" s="7">
        <v>1</v>
      </c>
      <c r="G7" s="7">
        <v>1</v>
      </c>
      <c r="H7" s="7">
        <v>2</v>
      </c>
      <c r="I7" s="7">
        <v>1</v>
      </c>
      <c r="J7" s="7">
        <v>1</v>
      </c>
      <c r="K7" s="7">
        <v>0.5</v>
      </c>
      <c r="L7" s="7">
        <v>1</v>
      </c>
      <c r="M7" s="7">
        <v>1</v>
      </c>
      <c r="O7" s="6" t="str">
        <f t="shared" ref="O7:O16" si="3">B7</f>
        <v>Ice</v>
      </c>
      <c r="P7" s="2">
        <f t="shared" si="0"/>
        <v>2</v>
      </c>
      <c r="Q7" s="2">
        <f t="shared" si="1"/>
        <v>6</v>
      </c>
      <c r="R7" s="2">
        <f t="shared" si="2"/>
        <v>3</v>
      </c>
      <c r="S7" s="2">
        <f t="shared" ref="S7:S16" si="4">COUNTIF(C7:M7,0)</f>
        <v>0</v>
      </c>
      <c r="U7" s="11">
        <f t="shared" ref="U7:U16" si="5">100*(-2*P7/SUM(Q7:S7) + 1/2*Q7/SUM(Q7:S7) + 2*R7/SUM(Q7:S7) - 2.5*S7/SUM(Q7:S7))</f>
        <v>55.555555555555557</v>
      </c>
    </row>
    <row r="8" spans="1:21" ht="30" customHeight="1" x14ac:dyDescent="0.25">
      <c r="A8" s="23"/>
      <c r="B8" s="6" t="s">
        <v>3</v>
      </c>
      <c r="C8" s="7">
        <v>2</v>
      </c>
      <c r="D8" s="7">
        <v>1</v>
      </c>
      <c r="E8" s="7">
        <v>0.5</v>
      </c>
      <c r="F8" s="7">
        <v>0.5</v>
      </c>
      <c r="G8" s="7">
        <v>1</v>
      </c>
      <c r="H8" s="7">
        <v>2</v>
      </c>
      <c r="I8" s="7">
        <v>1</v>
      </c>
      <c r="J8" s="7">
        <v>2</v>
      </c>
      <c r="K8" s="7">
        <v>0.5</v>
      </c>
      <c r="L8" s="7">
        <v>1</v>
      </c>
      <c r="M8" s="7">
        <v>1</v>
      </c>
      <c r="O8" s="6" t="str">
        <f t="shared" si="3"/>
        <v>Water</v>
      </c>
      <c r="P8" s="2">
        <f t="shared" si="0"/>
        <v>3</v>
      </c>
      <c r="Q8" s="2">
        <f t="shared" si="1"/>
        <v>5</v>
      </c>
      <c r="R8" s="2">
        <f t="shared" si="2"/>
        <v>3</v>
      </c>
      <c r="S8" s="2">
        <f t="shared" si="4"/>
        <v>0</v>
      </c>
      <c r="U8" s="11">
        <f t="shared" si="5"/>
        <v>31.25</v>
      </c>
    </row>
    <row r="9" spans="1:21" ht="30" customHeight="1" x14ac:dyDescent="0.25">
      <c r="A9" s="23"/>
      <c r="B9" s="6" t="s">
        <v>4</v>
      </c>
      <c r="C9" s="7">
        <v>1</v>
      </c>
      <c r="D9" s="7">
        <v>1</v>
      </c>
      <c r="E9" s="7">
        <v>2</v>
      </c>
      <c r="F9" s="7">
        <v>0.5</v>
      </c>
      <c r="G9" s="7">
        <v>2</v>
      </c>
      <c r="H9" s="7">
        <v>0.5</v>
      </c>
      <c r="I9" s="7">
        <v>1</v>
      </c>
      <c r="J9" s="7">
        <v>0.5</v>
      </c>
      <c r="K9" s="7">
        <v>1</v>
      </c>
      <c r="L9" s="7">
        <v>1</v>
      </c>
      <c r="M9" s="7">
        <v>1</v>
      </c>
      <c r="O9" s="6" t="str">
        <f t="shared" si="3"/>
        <v>Thunder</v>
      </c>
      <c r="P9" s="2">
        <f t="shared" si="0"/>
        <v>3</v>
      </c>
      <c r="Q9" s="2">
        <f t="shared" si="1"/>
        <v>6</v>
      </c>
      <c r="R9" s="2">
        <f t="shared" si="2"/>
        <v>2</v>
      </c>
      <c r="S9" s="2">
        <f t="shared" si="4"/>
        <v>0</v>
      </c>
      <c r="U9" s="11">
        <f t="shared" si="5"/>
        <v>12.5</v>
      </c>
    </row>
    <row r="10" spans="1:21" ht="30" customHeight="1" x14ac:dyDescent="0.25">
      <c r="A10" s="23"/>
      <c r="B10" s="6" t="s">
        <v>5</v>
      </c>
      <c r="C10" s="7">
        <v>0.5</v>
      </c>
      <c r="D10" s="7">
        <v>1</v>
      </c>
      <c r="E10" s="7">
        <v>1</v>
      </c>
      <c r="F10" s="7">
        <v>1</v>
      </c>
      <c r="G10" s="7">
        <v>1</v>
      </c>
      <c r="H10" s="7">
        <v>2</v>
      </c>
      <c r="I10" s="7">
        <v>0.5</v>
      </c>
      <c r="J10" s="7">
        <v>1</v>
      </c>
      <c r="K10" s="7">
        <v>0.5</v>
      </c>
      <c r="L10" s="7">
        <v>1</v>
      </c>
      <c r="M10" s="7">
        <v>1</v>
      </c>
      <c r="O10" s="6" t="str">
        <f t="shared" si="3"/>
        <v>Wind</v>
      </c>
      <c r="P10" s="2">
        <f t="shared" si="0"/>
        <v>3</v>
      </c>
      <c r="Q10" s="2">
        <f t="shared" si="1"/>
        <v>7</v>
      </c>
      <c r="R10" s="2">
        <f t="shared" si="2"/>
        <v>1</v>
      </c>
      <c r="S10" s="2">
        <f t="shared" si="4"/>
        <v>0</v>
      </c>
      <c r="U10" s="11">
        <f t="shared" si="5"/>
        <v>-6.25</v>
      </c>
    </row>
    <row r="11" spans="1:21" ht="30" customHeight="1" x14ac:dyDescent="0.25">
      <c r="A11" s="23"/>
      <c r="B11" s="6" t="s">
        <v>6</v>
      </c>
      <c r="C11" s="7">
        <v>1</v>
      </c>
      <c r="D11" s="7">
        <v>2</v>
      </c>
      <c r="E11" s="7">
        <v>1</v>
      </c>
      <c r="F11" s="7">
        <v>2</v>
      </c>
      <c r="G11" s="7">
        <v>0</v>
      </c>
      <c r="H11" s="7">
        <v>1</v>
      </c>
      <c r="I11" s="7">
        <v>2</v>
      </c>
      <c r="J11" s="7">
        <v>0.5</v>
      </c>
      <c r="K11" s="7">
        <v>0.5</v>
      </c>
      <c r="L11" s="7">
        <v>1</v>
      </c>
      <c r="M11" s="7">
        <v>1</v>
      </c>
      <c r="O11" s="6" t="str">
        <f t="shared" si="3"/>
        <v>Earth</v>
      </c>
      <c r="P11" s="2">
        <f t="shared" si="0"/>
        <v>2</v>
      </c>
      <c r="Q11" s="2">
        <f t="shared" si="1"/>
        <v>5</v>
      </c>
      <c r="R11" s="2">
        <f t="shared" si="2"/>
        <v>3</v>
      </c>
      <c r="S11" s="2">
        <f t="shared" si="4"/>
        <v>1</v>
      </c>
      <c r="U11" s="11">
        <f t="shared" si="5"/>
        <v>22.222222222222221</v>
      </c>
    </row>
    <row r="12" spans="1:21" ht="30" customHeight="1" x14ac:dyDescent="0.25">
      <c r="A12" s="23"/>
      <c r="B12" s="6" t="s">
        <v>7</v>
      </c>
      <c r="C12" s="7">
        <v>2</v>
      </c>
      <c r="D12" s="7">
        <v>1</v>
      </c>
      <c r="E12" s="7">
        <v>1</v>
      </c>
      <c r="F12" s="7">
        <v>2</v>
      </c>
      <c r="G12" s="7">
        <v>2</v>
      </c>
      <c r="H12" s="7">
        <v>0.5</v>
      </c>
      <c r="I12" s="7">
        <v>2</v>
      </c>
      <c r="J12" s="7">
        <v>2</v>
      </c>
      <c r="K12" s="7">
        <v>0.5</v>
      </c>
      <c r="L12" s="7">
        <v>1</v>
      </c>
      <c r="M12" s="7">
        <v>0.5</v>
      </c>
      <c r="O12" s="6" t="str">
        <f t="shared" si="3"/>
        <v>Time</v>
      </c>
      <c r="P12" s="2">
        <f t="shared" si="0"/>
        <v>3</v>
      </c>
      <c r="Q12" s="2">
        <f t="shared" si="1"/>
        <v>3</v>
      </c>
      <c r="R12" s="2">
        <f t="shared" si="2"/>
        <v>5</v>
      </c>
      <c r="S12" s="2">
        <f t="shared" si="4"/>
        <v>0</v>
      </c>
      <c r="U12" s="11">
        <f t="shared" si="5"/>
        <v>68.75</v>
      </c>
    </row>
    <row r="13" spans="1:21" ht="30" customHeight="1" x14ac:dyDescent="0.25">
      <c r="A13" s="23"/>
      <c r="B13" s="6" t="s">
        <v>8</v>
      </c>
      <c r="C13" s="7">
        <v>1</v>
      </c>
      <c r="D13" s="7">
        <v>1</v>
      </c>
      <c r="E13" s="7">
        <v>0.5</v>
      </c>
      <c r="F13" s="7">
        <v>2</v>
      </c>
      <c r="G13" s="7">
        <v>1</v>
      </c>
      <c r="H13" s="7">
        <v>1</v>
      </c>
      <c r="I13" s="7">
        <v>0.5</v>
      </c>
      <c r="J13" s="7">
        <v>1</v>
      </c>
      <c r="K13" s="7">
        <v>2</v>
      </c>
      <c r="L13" s="7">
        <v>2</v>
      </c>
      <c r="M13" s="7">
        <v>2</v>
      </c>
      <c r="O13" s="6" t="str">
        <f t="shared" si="3"/>
        <v>Cyber</v>
      </c>
      <c r="P13" s="2">
        <f t="shared" si="0"/>
        <v>2</v>
      </c>
      <c r="Q13" s="2">
        <f t="shared" si="1"/>
        <v>5</v>
      </c>
      <c r="R13" s="2">
        <f t="shared" si="2"/>
        <v>4</v>
      </c>
      <c r="S13" s="2">
        <f t="shared" si="4"/>
        <v>0</v>
      </c>
      <c r="U13" s="11">
        <f t="shared" si="5"/>
        <v>72.222222222222214</v>
      </c>
    </row>
    <row r="14" spans="1:21" ht="30" customHeight="1" x14ac:dyDescent="0.25">
      <c r="A14" s="23"/>
      <c r="B14" s="6" t="s">
        <v>9</v>
      </c>
      <c r="C14" s="7">
        <v>0.5</v>
      </c>
      <c r="D14" s="7">
        <v>1</v>
      </c>
      <c r="E14" s="7">
        <v>2</v>
      </c>
      <c r="F14" s="7">
        <v>1</v>
      </c>
      <c r="G14" s="7">
        <v>1</v>
      </c>
      <c r="H14" s="7">
        <v>0.5</v>
      </c>
      <c r="I14" s="7">
        <v>2</v>
      </c>
      <c r="J14" s="7">
        <v>0.5</v>
      </c>
      <c r="K14" s="7">
        <v>2</v>
      </c>
      <c r="L14" s="7">
        <v>1</v>
      </c>
      <c r="M14" s="7">
        <v>1</v>
      </c>
      <c r="O14" s="6" t="str">
        <f t="shared" si="3"/>
        <v>Bio</v>
      </c>
      <c r="P14" s="2">
        <f t="shared" si="0"/>
        <v>3</v>
      </c>
      <c r="Q14" s="2">
        <f t="shared" si="1"/>
        <v>5</v>
      </c>
      <c r="R14" s="2">
        <f t="shared" si="2"/>
        <v>3</v>
      </c>
      <c r="S14" s="2">
        <f t="shared" si="4"/>
        <v>0</v>
      </c>
      <c r="U14" s="11">
        <f t="shared" si="5"/>
        <v>31.25</v>
      </c>
    </row>
    <row r="15" spans="1:21" ht="30" customHeight="1" x14ac:dyDescent="0.25">
      <c r="A15" s="23"/>
      <c r="B15" s="6" t="s">
        <v>10</v>
      </c>
      <c r="C15" s="7">
        <v>1</v>
      </c>
      <c r="D15" s="7">
        <v>1</v>
      </c>
      <c r="E15" s="7">
        <v>1</v>
      </c>
      <c r="F15" s="7">
        <v>0.5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0.5</v>
      </c>
      <c r="M15" s="7">
        <v>2</v>
      </c>
      <c r="O15" s="6" t="str">
        <f t="shared" si="3"/>
        <v>Darkness</v>
      </c>
      <c r="P15" s="2">
        <f t="shared" si="0"/>
        <v>2</v>
      </c>
      <c r="Q15" s="2">
        <f t="shared" si="1"/>
        <v>8</v>
      </c>
      <c r="R15" s="2">
        <f t="shared" si="2"/>
        <v>1</v>
      </c>
      <c r="S15" s="2">
        <f t="shared" si="4"/>
        <v>0</v>
      </c>
      <c r="U15" s="11">
        <f t="shared" si="5"/>
        <v>22.222222222222221</v>
      </c>
    </row>
    <row r="16" spans="1:21" ht="30" customHeight="1" x14ac:dyDescent="0.25">
      <c r="A16" s="23"/>
      <c r="B16" s="6" t="s">
        <v>11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0.5</v>
      </c>
      <c r="J16" s="7">
        <v>1</v>
      </c>
      <c r="K16" s="7">
        <v>2</v>
      </c>
      <c r="L16" s="7">
        <v>2</v>
      </c>
      <c r="M16" s="7">
        <v>0.5</v>
      </c>
      <c r="O16" s="6" t="str">
        <f t="shared" si="3"/>
        <v>Holy</v>
      </c>
      <c r="P16" s="2">
        <f t="shared" si="0"/>
        <v>2</v>
      </c>
      <c r="Q16" s="2">
        <f t="shared" si="1"/>
        <v>7</v>
      </c>
      <c r="R16" s="2">
        <f t="shared" si="2"/>
        <v>2</v>
      </c>
      <c r="S16" s="2">
        <f t="shared" si="4"/>
        <v>0</v>
      </c>
      <c r="U16" s="11">
        <f t="shared" si="5"/>
        <v>38.888888888888893</v>
      </c>
    </row>
    <row r="19" spans="2:13" x14ac:dyDescent="0.25">
      <c r="B19" s="24" t="s">
        <v>18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2:13" x14ac:dyDescent="0.25">
      <c r="B20" s="4"/>
      <c r="C20" s="3" t="str">
        <f>C5</f>
        <v>Fire</v>
      </c>
      <c r="D20" s="3" t="str">
        <f t="shared" ref="D20:M20" si="6">D5</f>
        <v>Ice</v>
      </c>
      <c r="E20" s="3" t="str">
        <f t="shared" si="6"/>
        <v>Water</v>
      </c>
      <c r="F20" s="3" t="str">
        <f t="shared" si="6"/>
        <v>Thunder</v>
      </c>
      <c r="G20" s="3" t="str">
        <f t="shared" si="6"/>
        <v>Wind</v>
      </c>
      <c r="H20" s="3" t="str">
        <f t="shared" si="6"/>
        <v>Earth</v>
      </c>
      <c r="I20" s="3" t="str">
        <f t="shared" si="6"/>
        <v>Time</v>
      </c>
      <c r="J20" s="3" t="str">
        <f t="shared" si="6"/>
        <v>Cyber</v>
      </c>
      <c r="K20" s="3" t="str">
        <f t="shared" si="6"/>
        <v>Bio</v>
      </c>
      <c r="L20" s="3" t="str">
        <f t="shared" si="6"/>
        <v>Darkness</v>
      </c>
      <c r="M20" s="3" t="str">
        <f t="shared" si="6"/>
        <v>Holy</v>
      </c>
    </row>
    <row r="21" spans="2:13" x14ac:dyDescent="0.25">
      <c r="B21" s="3" t="s">
        <v>19</v>
      </c>
      <c r="C21" s="3">
        <f>COUNTIF(C6:C16,1/2)</f>
        <v>3</v>
      </c>
      <c r="D21" s="3">
        <f t="shared" ref="D21:M21" si="7">COUNTIF(D6:D16,1/2)</f>
        <v>1</v>
      </c>
      <c r="E21" s="3">
        <f t="shared" si="7"/>
        <v>3</v>
      </c>
      <c r="F21" s="3">
        <f t="shared" si="7"/>
        <v>3</v>
      </c>
      <c r="G21" s="3">
        <f t="shared" si="7"/>
        <v>0</v>
      </c>
      <c r="H21" s="3">
        <f t="shared" si="7"/>
        <v>4</v>
      </c>
      <c r="I21" s="3">
        <f t="shared" si="7"/>
        <v>3</v>
      </c>
      <c r="J21" s="3">
        <f t="shared" si="7"/>
        <v>3</v>
      </c>
      <c r="K21" s="3">
        <f t="shared" si="7"/>
        <v>5</v>
      </c>
      <c r="L21" s="3">
        <f t="shared" si="7"/>
        <v>1</v>
      </c>
      <c r="M21" s="3">
        <f t="shared" si="7"/>
        <v>2</v>
      </c>
    </row>
    <row r="22" spans="2:13" x14ac:dyDescent="0.25">
      <c r="B22" s="3" t="s">
        <v>20</v>
      </c>
      <c r="C22" s="3">
        <f>COUNTIF(C6:C16,1)</f>
        <v>5</v>
      </c>
      <c r="D22" s="3">
        <f t="shared" ref="D22:M22" si="8">COUNTIF(D6:D16,1)</f>
        <v>8</v>
      </c>
      <c r="E22" s="3">
        <f t="shared" si="8"/>
        <v>5</v>
      </c>
      <c r="F22" s="3">
        <f t="shared" si="8"/>
        <v>5</v>
      </c>
      <c r="G22" s="3">
        <f t="shared" si="8"/>
        <v>8</v>
      </c>
      <c r="H22" s="3">
        <f t="shared" si="8"/>
        <v>4</v>
      </c>
      <c r="I22" s="3">
        <f t="shared" si="8"/>
        <v>5</v>
      </c>
      <c r="J22" s="3">
        <f t="shared" si="8"/>
        <v>5</v>
      </c>
      <c r="K22" s="3">
        <f t="shared" si="8"/>
        <v>2</v>
      </c>
      <c r="L22" s="3">
        <f t="shared" si="8"/>
        <v>7</v>
      </c>
      <c r="M22" s="3">
        <f t="shared" si="8"/>
        <v>7</v>
      </c>
    </row>
    <row r="23" spans="2:13" x14ac:dyDescent="0.25">
      <c r="B23" s="3" t="s">
        <v>21</v>
      </c>
      <c r="C23" s="3">
        <f>COUNTIF(C6:C16,2)</f>
        <v>3</v>
      </c>
      <c r="D23" s="3">
        <f t="shared" ref="D23:M23" si="9">COUNTIF(D6:D16,2)</f>
        <v>2</v>
      </c>
      <c r="E23" s="3">
        <f t="shared" si="9"/>
        <v>3</v>
      </c>
      <c r="F23" s="3">
        <f t="shared" si="9"/>
        <v>3</v>
      </c>
      <c r="G23" s="3">
        <f t="shared" si="9"/>
        <v>2</v>
      </c>
      <c r="H23" s="3">
        <f t="shared" si="9"/>
        <v>3</v>
      </c>
      <c r="I23" s="3">
        <f t="shared" si="9"/>
        <v>3</v>
      </c>
      <c r="J23" s="3">
        <f t="shared" si="9"/>
        <v>3</v>
      </c>
      <c r="K23" s="3">
        <f t="shared" si="9"/>
        <v>4</v>
      </c>
      <c r="L23" s="3">
        <f t="shared" si="9"/>
        <v>3</v>
      </c>
      <c r="M23" s="3">
        <f t="shared" si="9"/>
        <v>2</v>
      </c>
    </row>
    <row r="24" spans="2:13" x14ac:dyDescent="0.25">
      <c r="B24" s="8" t="s">
        <v>23</v>
      </c>
      <c r="C24" s="3">
        <f>COUNTIF(C6:C16,0)</f>
        <v>0</v>
      </c>
      <c r="D24" s="3">
        <f t="shared" ref="D24:M24" si="10">COUNTIF(D6:D16,0)</f>
        <v>0</v>
      </c>
      <c r="E24" s="3">
        <f t="shared" si="10"/>
        <v>0</v>
      </c>
      <c r="F24" s="3">
        <f t="shared" si="10"/>
        <v>0</v>
      </c>
      <c r="G24" s="3">
        <f t="shared" si="10"/>
        <v>1</v>
      </c>
      <c r="H24" s="3">
        <f t="shared" si="10"/>
        <v>0</v>
      </c>
      <c r="I24" s="3">
        <f t="shared" si="10"/>
        <v>0</v>
      </c>
      <c r="J24" s="3">
        <f t="shared" si="10"/>
        <v>0</v>
      </c>
      <c r="K24" s="3">
        <f t="shared" si="10"/>
        <v>0</v>
      </c>
      <c r="L24" s="3">
        <f t="shared" si="10"/>
        <v>0</v>
      </c>
      <c r="M24" s="3">
        <f t="shared" si="10"/>
        <v>0</v>
      </c>
    </row>
    <row r="26" spans="2:13" x14ac:dyDescent="0.25">
      <c r="B26" s="8" t="s">
        <v>24</v>
      </c>
      <c r="C26" s="9">
        <f>100*(2*C21/SUM(C21:C24) + 1/2*C22/SUM(C21:C24) - 2*C23/SUM(C21:C24) + 2.5*C24/SUM(C21:C24))</f>
        <v>22.72727272727273</v>
      </c>
      <c r="D26" s="9">
        <f t="shared" ref="D26:M26" si="11">100*(2*D21/SUM(D21:D24) + 1/2*D22/SUM(D21:D24) - 2*D23/SUM(D21:D24) + 2.5*D24/SUM(D21:D24))</f>
        <v>18.181818181818176</v>
      </c>
      <c r="E26" s="9">
        <f t="shared" si="11"/>
        <v>22.72727272727273</v>
      </c>
      <c r="F26" s="9">
        <f t="shared" si="11"/>
        <v>22.72727272727273</v>
      </c>
      <c r="G26" s="9">
        <f t="shared" si="11"/>
        <v>22.727272727272727</v>
      </c>
      <c r="H26" s="9">
        <f t="shared" si="11"/>
        <v>36.363636363636374</v>
      </c>
      <c r="I26" s="9">
        <f t="shared" si="11"/>
        <v>22.72727272727273</v>
      </c>
      <c r="J26" s="9">
        <f t="shared" si="11"/>
        <v>22.72727272727273</v>
      </c>
      <c r="K26" s="9">
        <f t="shared" si="11"/>
        <v>27.27272727272727</v>
      </c>
      <c r="L26" s="9">
        <f t="shared" si="11"/>
        <v>-4.5454545454545414</v>
      </c>
      <c r="M26" s="9">
        <f t="shared" si="11"/>
        <v>31.818181818181824</v>
      </c>
    </row>
    <row r="27" spans="2:13" x14ac:dyDescent="0.25">
      <c r="B27" s="10" t="s">
        <v>25</v>
      </c>
      <c r="C27" s="12">
        <f>U6</f>
        <v>50</v>
      </c>
      <c r="D27" s="12">
        <f>U7</f>
        <v>55.555555555555557</v>
      </c>
      <c r="E27" s="12">
        <f>U8</f>
        <v>31.25</v>
      </c>
      <c r="F27" s="12">
        <f>U9</f>
        <v>12.5</v>
      </c>
      <c r="G27" s="12">
        <f>U10</f>
        <v>-6.25</v>
      </c>
      <c r="H27" s="12">
        <f>U11</f>
        <v>22.222222222222221</v>
      </c>
      <c r="I27" s="12">
        <f>U12</f>
        <v>68.75</v>
      </c>
      <c r="J27" s="12">
        <f>U13</f>
        <v>72.222222222222214</v>
      </c>
      <c r="K27" s="12">
        <f>U14</f>
        <v>31.25</v>
      </c>
      <c r="L27" s="12">
        <f>U15</f>
        <v>22.222222222222221</v>
      </c>
      <c r="M27" s="12">
        <f>U16</f>
        <v>38.888888888888893</v>
      </c>
    </row>
    <row r="29" spans="2:13" x14ac:dyDescent="0.25">
      <c r="B29" s="2" t="s">
        <v>26</v>
      </c>
      <c r="C29" s="9">
        <f>C26+C27</f>
        <v>72.727272727272734</v>
      </c>
      <c r="D29" s="9">
        <f t="shared" ref="D29:M29" si="12">D26+D27</f>
        <v>73.73737373737373</v>
      </c>
      <c r="E29" s="9">
        <f t="shared" si="12"/>
        <v>53.977272727272734</v>
      </c>
      <c r="F29" s="9">
        <f t="shared" si="12"/>
        <v>35.227272727272734</v>
      </c>
      <c r="G29" s="9">
        <f t="shared" si="12"/>
        <v>16.477272727272727</v>
      </c>
      <c r="H29" s="9">
        <f t="shared" si="12"/>
        <v>58.585858585858595</v>
      </c>
      <c r="I29" s="9">
        <f t="shared" si="12"/>
        <v>91.477272727272734</v>
      </c>
      <c r="J29" s="9">
        <f t="shared" si="12"/>
        <v>94.949494949494948</v>
      </c>
      <c r="K29" s="9">
        <f t="shared" si="12"/>
        <v>58.522727272727266</v>
      </c>
      <c r="L29" s="9">
        <f t="shared" si="12"/>
        <v>17.676767676767682</v>
      </c>
      <c r="M29" s="9">
        <f t="shared" si="12"/>
        <v>70.707070707070713</v>
      </c>
    </row>
  </sheetData>
  <mergeCells count="5">
    <mergeCell ref="A1:C1"/>
    <mergeCell ref="C4:M4"/>
    <mergeCell ref="A6:A16"/>
    <mergeCell ref="B19:M19"/>
    <mergeCell ref="O4:S4"/>
  </mergeCells>
  <conditionalFormatting sqref="C2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M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M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B3" sqref="B3:M5"/>
    </sheetView>
  </sheetViews>
  <sheetFormatPr defaultRowHeight="15" x14ac:dyDescent="0.25"/>
  <sheetData>
    <row r="1" spans="1:13" ht="21" x14ac:dyDescent="0.35">
      <c r="A1" s="20" t="s">
        <v>27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Single!$C6*Single!C6</f>
        <v>0.25</v>
      </c>
      <c r="D6" s="7">
        <f>Single!$C6*Single!D6</f>
        <v>1</v>
      </c>
      <c r="E6" s="7">
        <f>Single!$C6*Single!E6</f>
        <v>0.25</v>
      </c>
      <c r="F6" s="7">
        <f>Single!$C6*Single!F6</f>
        <v>0.5</v>
      </c>
      <c r="G6" s="7">
        <f>Single!$C6*Single!G6</f>
        <v>0.5</v>
      </c>
      <c r="H6" s="7">
        <f>Single!$C6*Single!H6</f>
        <v>0.25</v>
      </c>
      <c r="I6" s="7">
        <f>Single!$C6*Single!I6</f>
        <v>0.5</v>
      </c>
      <c r="J6" s="7">
        <f>Single!$C6*Single!J6</f>
        <v>1</v>
      </c>
      <c r="K6" s="7">
        <f>Single!$C6*Single!K6</f>
        <v>1</v>
      </c>
      <c r="L6" s="7">
        <f>Single!$C6*Single!L6</f>
        <v>1</v>
      </c>
      <c r="M6" s="7">
        <f>Single!$C6*Single!M6</f>
        <v>0.5</v>
      </c>
    </row>
    <row r="7" spans="1:13" x14ac:dyDescent="0.25">
      <c r="A7" s="23"/>
      <c r="B7" s="6" t="s">
        <v>2</v>
      </c>
      <c r="C7" s="7">
        <f>Single!$C7*Single!C7</f>
        <v>4</v>
      </c>
      <c r="D7" s="7">
        <f>Single!$C7*Single!D7</f>
        <v>1</v>
      </c>
      <c r="E7" s="7">
        <f>Single!$C7*Single!E7</f>
        <v>4</v>
      </c>
      <c r="F7" s="7">
        <f>Single!$C7*Single!F7</f>
        <v>2</v>
      </c>
      <c r="G7" s="7">
        <f>Single!$C7*Single!G7</f>
        <v>2</v>
      </c>
      <c r="H7" s="7">
        <f>Single!$C7*Single!H7</f>
        <v>4</v>
      </c>
      <c r="I7" s="7">
        <f>Single!$C7*Single!I7</f>
        <v>2</v>
      </c>
      <c r="J7" s="7">
        <f>Single!$C7*Single!J7</f>
        <v>2</v>
      </c>
      <c r="K7" s="7">
        <f>Single!$C7*Single!K7</f>
        <v>1</v>
      </c>
      <c r="L7" s="7">
        <f>Single!$C7*Single!L7</f>
        <v>2</v>
      </c>
      <c r="M7" s="7">
        <f>Single!$C7*Single!M7</f>
        <v>2</v>
      </c>
    </row>
    <row r="8" spans="1:13" x14ac:dyDescent="0.25">
      <c r="A8" s="23"/>
      <c r="B8" s="6" t="s">
        <v>3</v>
      </c>
      <c r="C8" s="7">
        <f>Single!$C8*Single!C8</f>
        <v>4</v>
      </c>
      <c r="D8" s="7">
        <f>Single!$C8*Single!D8</f>
        <v>2</v>
      </c>
      <c r="E8" s="7">
        <f>Single!$C8*Single!E8</f>
        <v>1</v>
      </c>
      <c r="F8" s="7">
        <f>Single!$C8*Single!F8</f>
        <v>1</v>
      </c>
      <c r="G8" s="7">
        <f>Single!$C8*Single!G8</f>
        <v>2</v>
      </c>
      <c r="H8" s="7">
        <f>Single!$C8*Single!H8</f>
        <v>4</v>
      </c>
      <c r="I8" s="7">
        <f>Single!$C8*Single!I8</f>
        <v>2</v>
      </c>
      <c r="J8" s="7">
        <f>Single!$C8*Single!J8</f>
        <v>4</v>
      </c>
      <c r="K8" s="7">
        <f>Single!$C8*Single!K8</f>
        <v>1</v>
      </c>
      <c r="L8" s="7">
        <f>Single!$C8*Single!L8</f>
        <v>2</v>
      </c>
      <c r="M8" s="7">
        <f>Single!$C8*Single!M8</f>
        <v>2</v>
      </c>
    </row>
    <row r="9" spans="1:13" x14ac:dyDescent="0.25">
      <c r="A9" s="23"/>
      <c r="B9" s="6" t="s">
        <v>4</v>
      </c>
      <c r="C9" s="7">
        <f>Single!$C9*Single!C9</f>
        <v>1</v>
      </c>
      <c r="D9" s="7">
        <f>Single!$C9*Single!D9</f>
        <v>1</v>
      </c>
      <c r="E9" s="7">
        <f>Single!$C9*Single!E9</f>
        <v>2</v>
      </c>
      <c r="F9" s="7">
        <f>Single!$C9*Single!F9</f>
        <v>0.5</v>
      </c>
      <c r="G9" s="7">
        <f>Single!$C9*Single!G9</f>
        <v>2</v>
      </c>
      <c r="H9" s="7">
        <f>Single!$C9*Single!H9</f>
        <v>0.5</v>
      </c>
      <c r="I9" s="7">
        <f>Single!$C9*Single!I9</f>
        <v>1</v>
      </c>
      <c r="J9" s="7">
        <f>Single!$C9*Single!J9</f>
        <v>0.5</v>
      </c>
      <c r="K9" s="7">
        <f>Single!$C9*Single!K9</f>
        <v>1</v>
      </c>
      <c r="L9" s="7">
        <f>Single!$C9*Single!L9</f>
        <v>1</v>
      </c>
      <c r="M9" s="7">
        <f>Single!$C9*Single!M9</f>
        <v>1</v>
      </c>
    </row>
    <row r="10" spans="1:13" x14ac:dyDescent="0.25">
      <c r="A10" s="23"/>
      <c r="B10" s="6" t="s">
        <v>5</v>
      </c>
      <c r="C10" s="7">
        <f>Single!$C10*Single!C10</f>
        <v>0.25</v>
      </c>
      <c r="D10" s="7">
        <f>Single!$C10*Single!D10</f>
        <v>0.5</v>
      </c>
      <c r="E10" s="7">
        <f>Single!$C10*Single!E10</f>
        <v>0.5</v>
      </c>
      <c r="F10" s="7">
        <f>Single!$C10*Single!F10</f>
        <v>0.5</v>
      </c>
      <c r="G10" s="7">
        <f>Single!$C10*Single!G10</f>
        <v>0.5</v>
      </c>
      <c r="H10" s="7">
        <f>Single!$C10*Single!H10</f>
        <v>1</v>
      </c>
      <c r="I10" s="7">
        <f>Single!$C10*Single!I10</f>
        <v>0.25</v>
      </c>
      <c r="J10" s="7">
        <f>Single!$C10*Single!J10</f>
        <v>0.5</v>
      </c>
      <c r="K10" s="7">
        <f>Single!$C10*Single!K10</f>
        <v>0.25</v>
      </c>
      <c r="L10" s="7">
        <f>Single!$C10*Single!L10</f>
        <v>0.5</v>
      </c>
      <c r="M10" s="7">
        <f>Single!$C10*Single!M10</f>
        <v>0.5</v>
      </c>
    </row>
    <row r="11" spans="1:13" x14ac:dyDescent="0.25">
      <c r="A11" s="23"/>
      <c r="B11" s="6" t="s">
        <v>6</v>
      </c>
      <c r="C11" s="7">
        <f>Single!$C11*Single!C11</f>
        <v>1</v>
      </c>
      <c r="D11" s="7">
        <f>Single!$C11*Single!D11</f>
        <v>2</v>
      </c>
      <c r="E11" s="7">
        <f>Single!$C11*Single!E11</f>
        <v>1</v>
      </c>
      <c r="F11" s="7">
        <f>Single!$C11*Single!F11</f>
        <v>2</v>
      </c>
      <c r="G11" s="7">
        <f>Single!$C11*Single!G11</f>
        <v>0</v>
      </c>
      <c r="H11" s="7">
        <f>Single!$C11*Single!H11</f>
        <v>1</v>
      </c>
      <c r="I11" s="7">
        <f>Single!$C11*Single!I11</f>
        <v>2</v>
      </c>
      <c r="J11" s="7">
        <f>Single!$C11*Single!J11</f>
        <v>0.5</v>
      </c>
      <c r="K11" s="7">
        <f>Single!$C11*Single!K11</f>
        <v>0.5</v>
      </c>
      <c r="L11" s="7">
        <f>Single!$C11*Single!L11</f>
        <v>1</v>
      </c>
      <c r="M11" s="7">
        <f>Single!$C11*Single!M11</f>
        <v>1</v>
      </c>
    </row>
    <row r="12" spans="1:13" x14ac:dyDescent="0.25">
      <c r="A12" s="23"/>
      <c r="B12" s="6" t="s">
        <v>7</v>
      </c>
      <c r="C12" s="7">
        <f>Single!$C12*Single!C12</f>
        <v>4</v>
      </c>
      <c r="D12" s="7">
        <f>Single!$C12*Single!D12</f>
        <v>2</v>
      </c>
      <c r="E12" s="7">
        <f>Single!$C12*Single!E12</f>
        <v>2</v>
      </c>
      <c r="F12" s="7">
        <f>Single!$C12*Single!F12</f>
        <v>4</v>
      </c>
      <c r="G12" s="7">
        <f>Single!$C12*Single!G12</f>
        <v>4</v>
      </c>
      <c r="H12" s="7">
        <f>Single!$C12*Single!H12</f>
        <v>1</v>
      </c>
      <c r="I12" s="7">
        <f>Single!$C12*Single!I12</f>
        <v>4</v>
      </c>
      <c r="J12" s="7">
        <f>Single!$C12*Single!J12</f>
        <v>4</v>
      </c>
      <c r="K12" s="7">
        <f>Single!$C12*Single!K12</f>
        <v>1</v>
      </c>
      <c r="L12" s="7">
        <f>Single!$C12*Single!L12</f>
        <v>2</v>
      </c>
      <c r="M12" s="7">
        <f>Single!$C12*Single!M12</f>
        <v>1</v>
      </c>
    </row>
    <row r="13" spans="1:13" x14ac:dyDescent="0.25">
      <c r="A13" s="23"/>
      <c r="B13" s="6" t="s">
        <v>8</v>
      </c>
      <c r="C13" s="7">
        <f>Single!$C13*Single!C13</f>
        <v>1</v>
      </c>
      <c r="D13" s="7">
        <f>Single!$C13*Single!D13</f>
        <v>1</v>
      </c>
      <c r="E13" s="7">
        <f>Single!$C13*Single!E13</f>
        <v>0.5</v>
      </c>
      <c r="F13" s="7">
        <f>Single!$C13*Single!F13</f>
        <v>2</v>
      </c>
      <c r="G13" s="7">
        <f>Single!$C13*Single!G13</f>
        <v>1</v>
      </c>
      <c r="H13" s="7">
        <f>Single!$C13*Single!H13</f>
        <v>1</v>
      </c>
      <c r="I13" s="7">
        <f>Single!$C13*Single!I13</f>
        <v>0.5</v>
      </c>
      <c r="J13" s="7">
        <f>Single!$C13*Single!J13</f>
        <v>1</v>
      </c>
      <c r="K13" s="7">
        <f>Single!$C13*Single!K13</f>
        <v>2</v>
      </c>
      <c r="L13" s="7">
        <f>Single!$C13*Single!L13</f>
        <v>2</v>
      </c>
      <c r="M13" s="7">
        <f>Single!$C13*Single!M13</f>
        <v>2</v>
      </c>
    </row>
    <row r="14" spans="1:13" x14ac:dyDescent="0.25">
      <c r="A14" s="23"/>
      <c r="B14" s="6" t="s">
        <v>9</v>
      </c>
      <c r="C14" s="7">
        <f>Single!$C14*Single!C14</f>
        <v>0.25</v>
      </c>
      <c r="D14" s="7">
        <f>Single!$C14*Single!D14</f>
        <v>0.5</v>
      </c>
      <c r="E14" s="7">
        <f>Single!$C14*Single!E14</f>
        <v>1</v>
      </c>
      <c r="F14" s="7">
        <f>Single!$C14*Single!F14</f>
        <v>0.5</v>
      </c>
      <c r="G14" s="7">
        <f>Single!$C14*Single!G14</f>
        <v>0.5</v>
      </c>
      <c r="H14" s="7">
        <f>Single!$C14*Single!H14</f>
        <v>0.25</v>
      </c>
      <c r="I14" s="7">
        <f>Single!$C14*Single!I14</f>
        <v>1</v>
      </c>
      <c r="J14" s="7">
        <f>Single!$C14*Single!J14</f>
        <v>0.25</v>
      </c>
      <c r="K14" s="7">
        <f>Single!$C14*Single!K14</f>
        <v>1</v>
      </c>
      <c r="L14" s="7">
        <f>Single!$C14*Single!L14</f>
        <v>0.5</v>
      </c>
      <c r="M14" s="7">
        <f>Single!$C14*Single!M14</f>
        <v>0.5</v>
      </c>
    </row>
    <row r="15" spans="1:13" x14ac:dyDescent="0.25">
      <c r="A15" s="23"/>
      <c r="B15" s="6" t="s">
        <v>10</v>
      </c>
      <c r="C15" s="7">
        <f>Single!$C15*Single!C15</f>
        <v>1</v>
      </c>
      <c r="D15" s="7">
        <f>Single!$C15*Single!D15</f>
        <v>1</v>
      </c>
      <c r="E15" s="7">
        <f>Single!$C15*Single!E15</f>
        <v>1</v>
      </c>
      <c r="F15" s="7">
        <f>Single!$C15*Single!F15</f>
        <v>0.5</v>
      </c>
      <c r="G15" s="7">
        <f>Single!$C15*Single!G15</f>
        <v>1</v>
      </c>
      <c r="H15" s="7">
        <f>Single!$C15*Single!H15</f>
        <v>1</v>
      </c>
      <c r="I15" s="7">
        <f>Single!$C15*Single!I15</f>
        <v>1</v>
      </c>
      <c r="J15" s="7">
        <f>Single!$C15*Single!J15</f>
        <v>1</v>
      </c>
      <c r="K15" s="7">
        <f>Single!$C15*Single!K15</f>
        <v>1</v>
      </c>
      <c r="L15" s="7">
        <f>Single!$C15*Single!L15</f>
        <v>0.5</v>
      </c>
      <c r="M15" s="7">
        <f>Single!$C15*Single!M15</f>
        <v>2</v>
      </c>
    </row>
    <row r="16" spans="1:13" x14ac:dyDescent="0.25">
      <c r="A16" s="23"/>
      <c r="B16" s="6" t="s">
        <v>11</v>
      </c>
      <c r="C16" s="7">
        <f>Single!$C16*Single!C16</f>
        <v>1</v>
      </c>
      <c r="D16" s="7">
        <f>Single!$C16*Single!D16</f>
        <v>1</v>
      </c>
      <c r="E16" s="7">
        <f>Single!$C16*Single!E16</f>
        <v>1</v>
      </c>
      <c r="F16" s="7">
        <f>Single!$C16*Single!F16</f>
        <v>1</v>
      </c>
      <c r="G16" s="7">
        <f>Single!$C16*Single!G16</f>
        <v>1</v>
      </c>
      <c r="H16" s="7">
        <f>Single!$C16*Single!H16</f>
        <v>1</v>
      </c>
      <c r="I16" s="7">
        <f>Single!$C16*Single!I16</f>
        <v>0.5</v>
      </c>
      <c r="J16" s="7">
        <f>Single!$C16*Single!J16</f>
        <v>1</v>
      </c>
      <c r="K16" s="7">
        <f>Single!$C16*Single!K16</f>
        <v>2</v>
      </c>
      <c r="L16" s="7">
        <f>Single!$C16*Single!L16</f>
        <v>2</v>
      </c>
      <c r="M16" s="7">
        <f>Single!$C16*Single!M16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MAX(Single!C$6,Single!C6)</f>
        <v>0.5</v>
      </c>
      <c r="D21" s="7">
        <f>MAX(Single!D$6,Single!D6)</f>
        <v>2</v>
      </c>
      <c r="E21" s="7">
        <f>MAX(Single!E$6,Single!E6)</f>
        <v>0.5</v>
      </c>
      <c r="F21" s="7">
        <f>MAX(Single!F$6,Single!F6)</f>
        <v>1</v>
      </c>
      <c r="G21" s="7">
        <f>MAX(Single!G$6,Single!G6)</f>
        <v>1</v>
      </c>
      <c r="H21" s="7">
        <f>MAX(Single!H$6,Single!H6)</f>
        <v>0.5</v>
      </c>
      <c r="I21" s="7">
        <f>MAX(Single!I$6,Single!I6)</f>
        <v>1</v>
      </c>
      <c r="J21" s="7">
        <f>MAX(Single!J$6,Single!J6)</f>
        <v>2</v>
      </c>
      <c r="K21" s="7">
        <f>MAX(Single!K$6,Single!K6)</f>
        <v>2</v>
      </c>
      <c r="L21" s="7">
        <f>MAX(Single!L$6,Single!L6)</f>
        <v>2</v>
      </c>
      <c r="M21" s="7">
        <f>MAX(Single!M$6,Single!M6)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3</v>
      </c>
      <c r="R21" s="2">
        <f t="shared" ref="R21:R31" si="1">COUNTIF(C21:M21,1)</f>
        <v>4</v>
      </c>
      <c r="S21" s="2">
        <f t="shared" ref="S21:S31" si="2">COUNTIF(C21:M21,2)</f>
        <v>4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36.363636363636367</v>
      </c>
    </row>
    <row r="22" spans="1:23" x14ac:dyDescent="0.25">
      <c r="A22" s="23"/>
      <c r="B22" s="6" t="s">
        <v>2</v>
      </c>
      <c r="C22" s="7">
        <f>MAX(Single!C$6,Single!C7)</f>
        <v>2</v>
      </c>
      <c r="D22" s="7">
        <f>MAX(Single!D$6,Single!D7)</f>
        <v>2</v>
      </c>
      <c r="E22" s="7">
        <f>MAX(Single!E$6,Single!E7)</f>
        <v>2</v>
      </c>
      <c r="F22" s="7">
        <f>MAX(Single!F$6,Single!F7)</f>
        <v>1</v>
      </c>
      <c r="G22" s="7">
        <f>MAX(Single!G$6,Single!G7)</f>
        <v>1</v>
      </c>
      <c r="H22" s="7">
        <f>MAX(Single!H$6,Single!H7)</f>
        <v>2</v>
      </c>
      <c r="I22" s="7">
        <f>MAX(Single!I$6,Single!I7)</f>
        <v>1</v>
      </c>
      <c r="J22" s="7">
        <f>MAX(Single!J$6,Single!J7)</f>
        <v>2</v>
      </c>
      <c r="K22" s="7">
        <f>MAX(Single!K$6,Single!K7)</f>
        <v>2</v>
      </c>
      <c r="L22" s="7">
        <f>MAX(Single!L$6,Single!L7)</f>
        <v>2</v>
      </c>
      <c r="M22" s="7">
        <f>MAX(Single!M$6,Single!M7)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4</v>
      </c>
      <c r="S22" s="2">
        <f t="shared" si="2"/>
        <v>7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145.45454545454547</v>
      </c>
    </row>
    <row r="23" spans="1:23" x14ac:dyDescent="0.25">
      <c r="A23" s="23"/>
      <c r="B23" s="6" t="s">
        <v>3</v>
      </c>
      <c r="C23" s="7">
        <f>MAX(Single!C$6,Single!C8)</f>
        <v>2</v>
      </c>
      <c r="D23" s="7">
        <f>MAX(Single!D$6,Single!D8)</f>
        <v>2</v>
      </c>
      <c r="E23" s="7">
        <f>MAX(Single!E$6,Single!E8)</f>
        <v>0.5</v>
      </c>
      <c r="F23" s="7">
        <f>MAX(Single!F$6,Single!F8)</f>
        <v>1</v>
      </c>
      <c r="G23" s="7">
        <f>MAX(Single!G$6,Single!G8)</f>
        <v>1</v>
      </c>
      <c r="H23" s="7">
        <f>MAX(Single!H$6,Single!H8)</f>
        <v>2</v>
      </c>
      <c r="I23" s="7">
        <f>MAX(Single!I$6,Single!I8)</f>
        <v>1</v>
      </c>
      <c r="J23" s="7">
        <f>MAX(Single!J$6,Single!J8)</f>
        <v>2</v>
      </c>
      <c r="K23" s="7">
        <f>MAX(Single!K$6,Single!K8)</f>
        <v>2</v>
      </c>
      <c r="L23" s="7">
        <f>MAX(Single!L$6,Single!L8)</f>
        <v>2</v>
      </c>
      <c r="M23" s="7">
        <f>MAX(Single!M$6,Single!M8)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4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109.09090909090908</v>
      </c>
    </row>
    <row r="24" spans="1:23" x14ac:dyDescent="0.25">
      <c r="A24" s="23"/>
      <c r="B24" s="6" t="s">
        <v>4</v>
      </c>
      <c r="C24" s="7">
        <f>MAX(Single!C$6,Single!C9)</f>
        <v>1</v>
      </c>
      <c r="D24" s="7">
        <f>MAX(Single!D$6,Single!D9)</f>
        <v>2</v>
      </c>
      <c r="E24" s="7">
        <f>MAX(Single!E$6,Single!E9)</f>
        <v>2</v>
      </c>
      <c r="F24" s="7">
        <f>MAX(Single!F$6,Single!F9)</f>
        <v>1</v>
      </c>
      <c r="G24" s="7">
        <f>MAX(Single!G$6,Single!G9)</f>
        <v>2</v>
      </c>
      <c r="H24" s="7">
        <f>MAX(Single!H$6,Single!H9)</f>
        <v>0.5</v>
      </c>
      <c r="I24" s="7">
        <f>MAX(Single!I$6,Single!I9)</f>
        <v>1</v>
      </c>
      <c r="J24" s="7">
        <f>MAX(Single!J$6,Single!J9)</f>
        <v>2</v>
      </c>
      <c r="K24" s="7">
        <f>MAX(Single!K$6,Single!K9)</f>
        <v>2</v>
      </c>
      <c r="L24" s="7">
        <f>MAX(Single!L$6,Single!L9)</f>
        <v>2</v>
      </c>
      <c r="M24" s="7">
        <f>MAX(Single!M$6,Single!M9)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4</v>
      </c>
      <c r="S24" s="2">
        <f t="shared" si="2"/>
        <v>6</v>
      </c>
      <c r="T24" s="2">
        <f t="shared" si="5"/>
        <v>0</v>
      </c>
      <c r="U24" s="2">
        <f t="shared" si="6"/>
        <v>0</v>
      </c>
      <c r="W24" s="11">
        <f t="shared" si="7"/>
        <v>109.09090909090908</v>
      </c>
    </row>
    <row r="25" spans="1:23" x14ac:dyDescent="0.25">
      <c r="A25" s="23"/>
      <c r="B25" s="6" t="s">
        <v>5</v>
      </c>
      <c r="C25" s="7">
        <f>MAX(Single!C$6,Single!C10)</f>
        <v>0.5</v>
      </c>
      <c r="D25" s="7">
        <f>MAX(Single!D$6,Single!D10)</f>
        <v>2</v>
      </c>
      <c r="E25" s="7">
        <f>MAX(Single!E$6,Single!E10)</f>
        <v>1</v>
      </c>
      <c r="F25" s="7">
        <f>MAX(Single!F$6,Single!F10)</f>
        <v>1</v>
      </c>
      <c r="G25" s="7">
        <f>MAX(Single!G$6,Single!G10)</f>
        <v>1</v>
      </c>
      <c r="H25" s="7">
        <f>MAX(Single!H$6,Single!H10)</f>
        <v>2</v>
      </c>
      <c r="I25" s="7">
        <f>MAX(Single!I$6,Single!I10)</f>
        <v>1</v>
      </c>
      <c r="J25" s="7">
        <f>MAX(Single!J$6,Single!J10)</f>
        <v>2</v>
      </c>
      <c r="K25" s="7">
        <f>MAX(Single!K$6,Single!K10)</f>
        <v>2</v>
      </c>
      <c r="L25" s="7">
        <f>MAX(Single!L$6,Single!L10)</f>
        <v>2</v>
      </c>
      <c r="M25" s="7">
        <f>MAX(Single!M$6,Single!M10)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5</v>
      </c>
      <c r="S25" s="2">
        <f t="shared" si="2"/>
        <v>5</v>
      </c>
      <c r="T25" s="2">
        <f t="shared" si="5"/>
        <v>0</v>
      </c>
      <c r="U25" s="2">
        <f t="shared" si="6"/>
        <v>0</v>
      </c>
      <c r="W25" s="11">
        <f t="shared" si="7"/>
        <v>95.454545454545453</v>
      </c>
    </row>
    <row r="26" spans="1:23" x14ac:dyDescent="0.25">
      <c r="A26" s="23"/>
      <c r="B26" s="6" t="s">
        <v>6</v>
      </c>
      <c r="C26" s="7">
        <f>MAX(Single!C$6,Single!C11)</f>
        <v>1</v>
      </c>
      <c r="D26" s="7">
        <f>MAX(Single!D$6,Single!D11)</f>
        <v>2</v>
      </c>
      <c r="E26" s="7">
        <f>MAX(Single!E$6,Single!E11)</f>
        <v>1</v>
      </c>
      <c r="F26" s="7">
        <f>MAX(Single!F$6,Single!F11)</f>
        <v>2</v>
      </c>
      <c r="G26" s="7">
        <f>MAX(Single!G$6,Single!G11)</f>
        <v>1</v>
      </c>
      <c r="H26" s="7">
        <f>MAX(Single!H$6,Single!H11)</f>
        <v>1</v>
      </c>
      <c r="I26" s="7">
        <f>MAX(Single!I$6,Single!I11)</f>
        <v>2</v>
      </c>
      <c r="J26" s="7">
        <f>MAX(Single!J$6,Single!J11)</f>
        <v>2</v>
      </c>
      <c r="K26" s="7">
        <f>MAX(Single!K$6,Single!K11)</f>
        <v>2</v>
      </c>
      <c r="L26" s="7">
        <f>MAX(Single!L$6,Single!L11)</f>
        <v>2</v>
      </c>
      <c r="M26" s="7">
        <f>MAX(Single!M$6,Single!M11)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5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131.81818181818181</v>
      </c>
    </row>
    <row r="27" spans="1:23" x14ac:dyDescent="0.25">
      <c r="A27" s="23"/>
      <c r="B27" s="6" t="s">
        <v>7</v>
      </c>
      <c r="C27" s="7">
        <f>MAX(Single!C$6,Single!C12)</f>
        <v>2</v>
      </c>
      <c r="D27" s="7">
        <f>MAX(Single!D$6,Single!D12)</f>
        <v>2</v>
      </c>
      <c r="E27" s="7">
        <f>MAX(Single!E$6,Single!E12)</f>
        <v>1</v>
      </c>
      <c r="F27" s="7">
        <f>MAX(Single!F$6,Single!F12)</f>
        <v>2</v>
      </c>
      <c r="G27" s="7">
        <f>MAX(Single!G$6,Single!G12)</f>
        <v>2</v>
      </c>
      <c r="H27" s="7">
        <f>MAX(Single!H$6,Single!H12)</f>
        <v>0.5</v>
      </c>
      <c r="I27" s="7">
        <f>MAX(Single!I$6,Single!I12)</f>
        <v>2</v>
      </c>
      <c r="J27" s="7">
        <f>MAX(Single!J$6,Single!J12)</f>
        <v>2</v>
      </c>
      <c r="K27" s="7">
        <f>MAX(Single!K$6,Single!K12)</f>
        <v>2</v>
      </c>
      <c r="L27" s="7">
        <f>MAX(Single!L$6,Single!L12)</f>
        <v>2</v>
      </c>
      <c r="M27" s="7">
        <f>MAX(Single!M$6,Single!M12)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2</v>
      </c>
      <c r="S27" s="2">
        <f t="shared" si="2"/>
        <v>8</v>
      </c>
      <c r="T27" s="2">
        <f t="shared" si="5"/>
        <v>0</v>
      </c>
      <c r="U27" s="2">
        <f t="shared" si="6"/>
        <v>0</v>
      </c>
      <c r="W27" s="11">
        <f t="shared" si="7"/>
        <v>136.36363636363637</v>
      </c>
    </row>
    <row r="28" spans="1:23" x14ac:dyDescent="0.25">
      <c r="A28" s="23"/>
      <c r="B28" s="6" t="s">
        <v>8</v>
      </c>
      <c r="C28" s="7">
        <f>MAX(Single!C$6,Single!C13)</f>
        <v>1</v>
      </c>
      <c r="D28" s="7">
        <f>MAX(Single!D$6,Single!D13)</f>
        <v>2</v>
      </c>
      <c r="E28" s="7">
        <f>MAX(Single!E$6,Single!E13)</f>
        <v>0.5</v>
      </c>
      <c r="F28" s="7">
        <f>MAX(Single!F$6,Single!F13)</f>
        <v>2</v>
      </c>
      <c r="G28" s="7">
        <f>MAX(Single!G$6,Single!G13)</f>
        <v>1</v>
      </c>
      <c r="H28" s="7">
        <f>MAX(Single!H$6,Single!H13)</f>
        <v>1</v>
      </c>
      <c r="I28" s="7">
        <f>MAX(Single!I$6,Single!I13)</f>
        <v>1</v>
      </c>
      <c r="J28" s="7">
        <f>MAX(Single!J$6,Single!J13)</f>
        <v>2</v>
      </c>
      <c r="K28" s="7">
        <f>MAX(Single!K$6,Single!K13)</f>
        <v>2</v>
      </c>
      <c r="L28" s="7">
        <f>MAX(Single!L$6,Single!L13)</f>
        <v>2</v>
      </c>
      <c r="M28" s="7">
        <f>MAX(Single!M$6,Single!M13)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4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109.09090909090908</v>
      </c>
    </row>
    <row r="29" spans="1:23" x14ac:dyDescent="0.25">
      <c r="A29" s="23"/>
      <c r="B29" s="6" t="s">
        <v>9</v>
      </c>
      <c r="C29" s="7">
        <f>MAX(Single!C$6,Single!C14)</f>
        <v>0.5</v>
      </c>
      <c r="D29" s="7">
        <f>MAX(Single!D$6,Single!D14)</f>
        <v>2</v>
      </c>
      <c r="E29" s="7">
        <f>MAX(Single!E$6,Single!E14)</f>
        <v>2</v>
      </c>
      <c r="F29" s="7">
        <f>MAX(Single!F$6,Single!F14)</f>
        <v>1</v>
      </c>
      <c r="G29" s="7">
        <f>MAX(Single!G$6,Single!G14)</f>
        <v>1</v>
      </c>
      <c r="H29" s="7">
        <f>MAX(Single!H$6,Single!H14)</f>
        <v>0.5</v>
      </c>
      <c r="I29" s="7">
        <f>MAX(Single!I$6,Single!I14)</f>
        <v>2</v>
      </c>
      <c r="J29" s="7">
        <f>MAX(Single!J$6,Single!J14)</f>
        <v>2</v>
      </c>
      <c r="K29" s="7">
        <f>MAX(Single!K$6,Single!K14)</f>
        <v>2</v>
      </c>
      <c r="L29" s="7">
        <f>MAX(Single!L$6,Single!L14)</f>
        <v>2</v>
      </c>
      <c r="M29" s="7">
        <f>MAX(Single!M$6,Single!M14)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2</v>
      </c>
      <c r="R29" s="2">
        <f t="shared" si="1"/>
        <v>3</v>
      </c>
      <c r="S29" s="2">
        <f t="shared" si="2"/>
        <v>6</v>
      </c>
      <c r="T29" s="2">
        <f t="shared" si="5"/>
        <v>0</v>
      </c>
      <c r="U29" s="2">
        <f t="shared" si="6"/>
        <v>0</v>
      </c>
      <c r="W29" s="11">
        <f t="shared" si="7"/>
        <v>86.36363636363636</v>
      </c>
    </row>
    <row r="30" spans="1:23" x14ac:dyDescent="0.25">
      <c r="A30" s="23"/>
      <c r="B30" s="6" t="s">
        <v>10</v>
      </c>
      <c r="C30" s="7">
        <f>MAX(Single!C$6,Single!C15)</f>
        <v>1</v>
      </c>
      <c r="D30" s="7">
        <f>MAX(Single!D$6,Single!D15)</f>
        <v>2</v>
      </c>
      <c r="E30" s="7">
        <f>MAX(Single!E$6,Single!E15)</f>
        <v>1</v>
      </c>
      <c r="F30" s="7">
        <f>MAX(Single!F$6,Single!F15)</f>
        <v>1</v>
      </c>
      <c r="G30" s="7">
        <f>MAX(Single!G$6,Single!G15)</f>
        <v>1</v>
      </c>
      <c r="H30" s="7">
        <f>MAX(Single!H$6,Single!H15)</f>
        <v>1</v>
      </c>
      <c r="I30" s="7">
        <f>MAX(Single!I$6,Single!I15)</f>
        <v>1</v>
      </c>
      <c r="J30" s="7">
        <f>MAX(Single!J$6,Single!J15)</f>
        <v>2</v>
      </c>
      <c r="K30" s="7">
        <f>MAX(Single!K$6,Single!K15)</f>
        <v>2</v>
      </c>
      <c r="L30" s="7">
        <f>MAX(Single!L$6,Single!L15)</f>
        <v>2</v>
      </c>
      <c r="M30" s="7">
        <f>MAX(Single!M$6,Single!M15)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6</v>
      </c>
      <c r="S30" s="2">
        <f t="shared" si="2"/>
        <v>5</v>
      </c>
      <c r="T30" s="2">
        <f t="shared" si="5"/>
        <v>0</v>
      </c>
      <c r="U30" s="2">
        <f t="shared" si="6"/>
        <v>0</v>
      </c>
      <c r="W30" s="11">
        <f t="shared" si="7"/>
        <v>118.18181818181816</v>
      </c>
    </row>
    <row r="31" spans="1:23" x14ac:dyDescent="0.25">
      <c r="A31" s="23"/>
      <c r="B31" s="6" t="s">
        <v>11</v>
      </c>
      <c r="C31" s="7">
        <f>MAX(Single!C$6,Single!C16)</f>
        <v>1</v>
      </c>
      <c r="D31" s="7">
        <f>MAX(Single!D$6,Single!D16)</f>
        <v>2</v>
      </c>
      <c r="E31" s="7">
        <f>MAX(Single!E$6,Single!E16)</f>
        <v>1</v>
      </c>
      <c r="F31" s="7">
        <f>MAX(Single!F$6,Single!F16)</f>
        <v>1</v>
      </c>
      <c r="G31" s="7">
        <f>MAX(Single!G$6,Single!G16)</f>
        <v>1</v>
      </c>
      <c r="H31" s="7">
        <f>MAX(Single!H$6,Single!H16)</f>
        <v>1</v>
      </c>
      <c r="I31" s="7">
        <f>MAX(Single!I$6,Single!I16)</f>
        <v>1</v>
      </c>
      <c r="J31" s="7">
        <f>MAX(Single!J$6,Single!J16)</f>
        <v>2</v>
      </c>
      <c r="K31" s="7">
        <f>MAX(Single!K$6,Single!K16)</f>
        <v>2</v>
      </c>
      <c r="L31" s="7">
        <f>MAX(Single!L$6,Single!L16)</f>
        <v>2</v>
      </c>
      <c r="M31" s="7">
        <f>MAX(Single!M$6,Single!M16)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7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104.54545454545455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3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0</v>
      </c>
      <c r="G35" s="3">
        <f t="shared" si="9"/>
        <v>0</v>
      </c>
      <c r="H35" s="3">
        <f t="shared" si="9"/>
        <v>2</v>
      </c>
      <c r="I35" s="3">
        <f t="shared" si="9"/>
        <v>1</v>
      </c>
      <c r="J35" s="3">
        <f t="shared" si="9"/>
        <v>1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0</v>
      </c>
      <c r="D36" s="3">
        <f t="shared" ref="D36:M36" si="10">COUNTIF(D6:D16,1/2)</f>
        <v>2</v>
      </c>
      <c r="E36" s="3">
        <f t="shared" si="10"/>
        <v>2</v>
      </c>
      <c r="F36" s="3">
        <f t="shared" si="10"/>
        <v>5</v>
      </c>
      <c r="G36" s="3">
        <f t="shared" si="10"/>
        <v>3</v>
      </c>
      <c r="H36" s="3">
        <f t="shared" si="10"/>
        <v>1</v>
      </c>
      <c r="I36" s="3">
        <f t="shared" si="10"/>
        <v>3</v>
      </c>
      <c r="J36" s="3">
        <f t="shared" si="10"/>
        <v>3</v>
      </c>
      <c r="K36" s="3">
        <f t="shared" si="10"/>
        <v>1</v>
      </c>
      <c r="L36" s="3">
        <f t="shared" si="10"/>
        <v>3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5</v>
      </c>
      <c r="D37" s="3">
        <f t="shared" ref="D37:M37" si="11">COUNTIF(D6:D16,1)</f>
        <v>6</v>
      </c>
      <c r="E37" s="3">
        <f t="shared" si="11"/>
        <v>5</v>
      </c>
      <c r="F37" s="3">
        <f t="shared" si="11"/>
        <v>2</v>
      </c>
      <c r="G37" s="3">
        <f t="shared" si="11"/>
        <v>3</v>
      </c>
      <c r="H37" s="3">
        <f t="shared" si="11"/>
        <v>6</v>
      </c>
      <c r="I37" s="3">
        <f t="shared" si="11"/>
        <v>3</v>
      </c>
      <c r="J37" s="3">
        <f t="shared" si="11"/>
        <v>4</v>
      </c>
      <c r="K37" s="3">
        <f t="shared" si="11"/>
        <v>7</v>
      </c>
      <c r="L37" s="3">
        <f t="shared" si="11"/>
        <v>3</v>
      </c>
      <c r="M37" s="3">
        <f t="shared" si="11"/>
        <v>3</v>
      </c>
    </row>
    <row r="38" spans="2:15" x14ac:dyDescent="0.25">
      <c r="B38" s="3" t="s">
        <v>21</v>
      </c>
      <c r="C38" s="3">
        <f>COUNTIF(C6:C16,2)</f>
        <v>0</v>
      </c>
      <c r="D38" s="3">
        <f t="shared" ref="D38:M38" si="12">COUNTIF(D6:D16,2)</f>
        <v>3</v>
      </c>
      <c r="E38" s="3">
        <f t="shared" si="12"/>
        <v>2</v>
      </c>
      <c r="F38" s="3">
        <f t="shared" si="12"/>
        <v>3</v>
      </c>
      <c r="G38" s="3">
        <f t="shared" si="12"/>
        <v>3</v>
      </c>
      <c r="H38" s="3">
        <f t="shared" si="12"/>
        <v>0</v>
      </c>
      <c r="I38" s="3">
        <f t="shared" si="12"/>
        <v>3</v>
      </c>
      <c r="J38" s="3">
        <f t="shared" si="12"/>
        <v>1</v>
      </c>
      <c r="K38" s="3">
        <f t="shared" si="12"/>
        <v>2</v>
      </c>
      <c r="L38" s="3">
        <f t="shared" si="12"/>
        <v>5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3</v>
      </c>
      <c r="D39" s="3">
        <f t="shared" ref="D39:M39" si="13">COUNTIF(D6:D16,4)</f>
        <v>0</v>
      </c>
      <c r="E39" s="3">
        <f t="shared" si="13"/>
        <v>1</v>
      </c>
      <c r="F39" s="3">
        <f t="shared" si="13"/>
        <v>1</v>
      </c>
      <c r="G39" s="3">
        <f t="shared" si="13"/>
        <v>1</v>
      </c>
      <c r="H39" s="3">
        <f t="shared" si="13"/>
        <v>2</v>
      </c>
      <c r="I39" s="3">
        <f t="shared" si="13"/>
        <v>1</v>
      </c>
      <c r="J39" s="3">
        <f t="shared" si="13"/>
        <v>2</v>
      </c>
      <c r="K39" s="3">
        <f t="shared" si="13"/>
        <v>0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22.727272727272727</v>
      </c>
      <c r="D42" s="9">
        <f t="shared" ref="D42:M42" si="15">100*(2*D36 + 1/2*D37 - 2*D38 + 2.5*D40 + 4*D35 - 4*D39)/SUM(D35:D40)</f>
        <v>9.0909090909090917</v>
      </c>
      <c r="E42" s="9">
        <f t="shared" si="15"/>
        <v>22.727272727272727</v>
      </c>
      <c r="F42" s="9">
        <f t="shared" si="15"/>
        <v>9.0909090909090917</v>
      </c>
      <c r="G42" s="9">
        <f t="shared" si="15"/>
        <v>0</v>
      </c>
      <c r="H42" s="9">
        <f t="shared" si="15"/>
        <v>45.454545454545453</v>
      </c>
      <c r="I42" s="9">
        <f t="shared" si="15"/>
        <v>13.636363636363637</v>
      </c>
      <c r="J42" s="9">
        <f t="shared" si="15"/>
        <v>18.181818181818183</v>
      </c>
      <c r="K42" s="9">
        <f t="shared" si="15"/>
        <v>50</v>
      </c>
      <c r="L42" s="9">
        <f t="shared" si="15"/>
        <v>-22.727272727272727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36.363636363636367</v>
      </c>
      <c r="D43" s="12">
        <f>W22</f>
        <v>145.45454545454547</v>
      </c>
      <c r="E43" s="12">
        <f>W23</f>
        <v>109.09090909090908</v>
      </c>
      <c r="F43" s="12">
        <f>W24</f>
        <v>109.09090909090908</v>
      </c>
      <c r="G43" s="12">
        <f>W25</f>
        <v>95.454545454545453</v>
      </c>
      <c r="H43" s="12">
        <f>W26</f>
        <v>131.81818181818181</v>
      </c>
      <c r="I43" s="12">
        <f>W27</f>
        <v>136.36363636363637</v>
      </c>
      <c r="J43" s="12">
        <f>W28</f>
        <v>109.09090909090908</v>
      </c>
      <c r="K43" s="12">
        <f>W29</f>
        <v>86.36363636363636</v>
      </c>
      <c r="L43" s="12">
        <f>W30</f>
        <v>118.18181818181816</v>
      </c>
      <c r="M43" s="12">
        <f>W31</f>
        <v>104.54545454545455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59.090909090909093</v>
      </c>
      <c r="D45" s="9">
        <f t="shared" ref="D45:M45" si="16">D42+D43</f>
        <v>154.54545454545456</v>
      </c>
      <c r="E45" s="9">
        <f t="shared" si="16"/>
        <v>131.81818181818181</v>
      </c>
      <c r="F45" s="9">
        <f t="shared" si="16"/>
        <v>118.18181818181817</v>
      </c>
      <c r="G45" s="9">
        <f t="shared" si="16"/>
        <v>95.454545454545453</v>
      </c>
      <c r="H45" s="9">
        <f t="shared" si="16"/>
        <v>177.27272727272725</v>
      </c>
      <c r="I45" s="9">
        <f t="shared" si="16"/>
        <v>150</v>
      </c>
      <c r="J45" s="9">
        <f t="shared" si="16"/>
        <v>127.27272727272727</v>
      </c>
      <c r="K45" s="9">
        <f t="shared" si="16"/>
        <v>136.36363636363637</v>
      </c>
      <c r="L45" s="9">
        <f t="shared" si="16"/>
        <v>95.454545454545439</v>
      </c>
      <c r="M45" s="9">
        <f t="shared" si="16"/>
        <v>118.18181818181819</v>
      </c>
    </row>
  </sheetData>
  <mergeCells count="9">
    <mergeCell ref="O19:U19"/>
    <mergeCell ref="A21:A31"/>
    <mergeCell ref="B33:M33"/>
    <mergeCell ref="A1:C1"/>
    <mergeCell ref="C4:M4"/>
    <mergeCell ref="A6:A16"/>
    <mergeCell ref="B3:M3"/>
    <mergeCell ref="B18:M18"/>
    <mergeCell ref="C19:M19"/>
  </mergeCells>
  <conditionalFormatting sqref="C36:M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7" workbookViewId="0">
      <selection activeCell="B19" sqref="B19"/>
    </sheetView>
  </sheetViews>
  <sheetFormatPr defaultRowHeight="15" x14ac:dyDescent="0.25"/>
  <sheetData>
    <row r="1" spans="1:13" ht="21" x14ac:dyDescent="0.35">
      <c r="A1" s="20" t="s">
        <v>32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Single!$D6*Single!C6</f>
        <v>1</v>
      </c>
      <c r="D6" s="7">
        <f>Single!$D6*Single!D6</f>
        <v>4</v>
      </c>
      <c r="E6" s="7">
        <f>Single!$D6*Single!E6</f>
        <v>1</v>
      </c>
      <c r="F6" s="7">
        <f>Single!$D6*Single!F6</f>
        <v>2</v>
      </c>
      <c r="G6" s="7">
        <f>Single!$D6*Single!G6</f>
        <v>2</v>
      </c>
      <c r="H6" s="7">
        <f>Single!$D6*Single!H6</f>
        <v>1</v>
      </c>
      <c r="I6" s="7">
        <f>Single!$D6*Single!I6</f>
        <v>2</v>
      </c>
      <c r="J6" s="7">
        <f>Single!$D6*Single!J6</f>
        <v>4</v>
      </c>
      <c r="K6" s="7">
        <f>Single!$D6*Single!K6</f>
        <v>4</v>
      </c>
      <c r="L6" s="7">
        <f>Single!$D6*Single!L6</f>
        <v>4</v>
      </c>
      <c r="M6" s="7">
        <f>Single!$D6*Single!M6</f>
        <v>2</v>
      </c>
    </row>
    <row r="7" spans="1:13" x14ac:dyDescent="0.25">
      <c r="A7" s="23"/>
      <c r="B7" s="6" t="s">
        <v>2</v>
      </c>
      <c r="C7" s="7">
        <f>Single!$D7*Single!C7</f>
        <v>1</v>
      </c>
      <c r="D7" s="7">
        <f>Single!$D7*Single!D7</f>
        <v>0.25</v>
      </c>
      <c r="E7" s="7">
        <f>Single!$D7*Single!E7</f>
        <v>1</v>
      </c>
      <c r="F7" s="7">
        <f>Single!$D7*Single!F7</f>
        <v>0.5</v>
      </c>
      <c r="G7" s="7">
        <f>Single!$D7*Single!G7</f>
        <v>0.5</v>
      </c>
      <c r="H7" s="7">
        <f>Single!$D7*Single!H7</f>
        <v>1</v>
      </c>
      <c r="I7" s="7">
        <f>Single!$D7*Single!I7</f>
        <v>0.5</v>
      </c>
      <c r="J7" s="7">
        <f>Single!$D7*Single!J7</f>
        <v>0.5</v>
      </c>
      <c r="K7" s="7">
        <f>Single!$D7*Single!K7</f>
        <v>0.25</v>
      </c>
      <c r="L7" s="7">
        <f>Single!$D7*Single!L7</f>
        <v>0.5</v>
      </c>
      <c r="M7" s="7">
        <f>Single!$D7*Single!M7</f>
        <v>0.5</v>
      </c>
    </row>
    <row r="8" spans="1:13" x14ac:dyDescent="0.25">
      <c r="A8" s="23"/>
      <c r="B8" s="6" t="s">
        <v>3</v>
      </c>
      <c r="C8" s="7">
        <f>Single!$D8*Single!C8</f>
        <v>2</v>
      </c>
      <c r="D8" s="7">
        <f>Single!$D8*Single!D8</f>
        <v>1</v>
      </c>
      <c r="E8" s="7">
        <f>Single!$D8*Single!E8</f>
        <v>0.5</v>
      </c>
      <c r="F8" s="7">
        <f>Single!$D8*Single!F8</f>
        <v>0.5</v>
      </c>
      <c r="G8" s="7">
        <f>Single!$D8*Single!G8</f>
        <v>1</v>
      </c>
      <c r="H8" s="7">
        <f>Single!$D8*Single!H8</f>
        <v>2</v>
      </c>
      <c r="I8" s="7">
        <f>Single!$D8*Single!I8</f>
        <v>1</v>
      </c>
      <c r="J8" s="7">
        <f>Single!$D8*Single!J8</f>
        <v>2</v>
      </c>
      <c r="K8" s="7">
        <f>Single!$D8*Single!K8</f>
        <v>0.5</v>
      </c>
      <c r="L8" s="7">
        <f>Single!$D8*Single!L8</f>
        <v>1</v>
      </c>
      <c r="M8" s="7">
        <f>Single!$D8*Single!M8</f>
        <v>1</v>
      </c>
    </row>
    <row r="9" spans="1:13" x14ac:dyDescent="0.25">
      <c r="A9" s="23"/>
      <c r="B9" s="6" t="s">
        <v>4</v>
      </c>
      <c r="C9" s="7">
        <f>Single!$D9*Single!C9</f>
        <v>1</v>
      </c>
      <c r="D9" s="7">
        <f>Single!$D9*Single!D9</f>
        <v>1</v>
      </c>
      <c r="E9" s="7">
        <f>Single!$D9*Single!E9</f>
        <v>2</v>
      </c>
      <c r="F9" s="7">
        <f>Single!$D9*Single!F9</f>
        <v>0.5</v>
      </c>
      <c r="G9" s="7">
        <f>Single!$D9*Single!G9</f>
        <v>2</v>
      </c>
      <c r="H9" s="7">
        <f>Single!$D9*Single!H9</f>
        <v>0.5</v>
      </c>
      <c r="I9" s="7">
        <f>Single!$D9*Single!I9</f>
        <v>1</v>
      </c>
      <c r="J9" s="7">
        <f>Single!$D9*Single!J9</f>
        <v>0.5</v>
      </c>
      <c r="K9" s="7">
        <f>Single!$D9*Single!K9</f>
        <v>1</v>
      </c>
      <c r="L9" s="7">
        <f>Single!$D9*Single!L9</f>
        <v>1</v>
      </c>
      <c r="M9" s="7">
        <f>Single!$D9*Single!M9</f>
        <v>1</v>
      </c>
    </row>
    <row r="10" spans="1:13" x14ac:dyDescent="0.25">
      <c r="A10" s="23"/>
      <c r="B10" s="6" t="s">
        <v>5</v>
      </c>
      <c r="C10" s="7">
        <f>Single!$D10*Single!C10</f>
        <v>0.5</v>
      </c>
      <c r="D10" s="7">
        <f>Single!$D10*Single!D10</f>
        <v>1</v>
      </c>
      <c r="E10" s="7">
        <f>Single!$D10*Single!E10</f>
        <v>1</v>
      </c>
      <c r="F10" s="7">
        <f>Single!$D10*Single!F10</f>
        <v>1</v>
      </c>
      <c r="G10" s="7">
        <f>Single!$D10*Single!G10</f>
        <v>1</v>
      </c>
      <c r="H10" s="7">
        <f>Single!$D10*Single!H10</f>
        <v>2</v>
      </c>
      <c r="I10" s="7">
        <f>Single!$D10*Single!I10</f>
        <v>0.5</v>
      </c>
      <c r="J10" s="7">
        <f>Single!$D10*Single!J10</f>
        <v>1</v>
      </c>
      <c r="K10" s="7">
        <f>Single!$D10*Single!K10</f>
        <v>0.5</v>
      </c>
      <c r="L10" s="7">
        <f>Single!$D10*Single!L10</f>
        <v>1</v>
      </c>
      <c r="M10" s="7">
        <f>Single!$D10*Single!M10</f>
        <v>1</v>
      </c>
    </row>
    <row r="11" spans="1:13" x14ac:dyDescent="0.25">
      <c r="A11" s="23"/>
      <c r="B11" s="6" t="s">
        <v>6</v>
      </c>
      <c r="C11" s="7">
        <f>Single!$D11*Single!C11</f>
        <v>2</v>
      </c>
      <c r="D11" s="7">
        <f>Single!$D11*Single!D11</f>
        <v>4</v>
      </c>
      <c r="E11" s="7">
        <f>Single!$D11*Single!E11</f>
        <v>2</v>
      </c>
      <c r="F11" s="7">
        <f>Single!$D11*Single!F11</f>
        <v>4</v>
      </c>
      <c r="G11" s="7">
        <f>Single!$D11*Single!G11</f>
        <v>0</v>
      </c>
      <c r="H11" s="7">
        <f>Single!$D11*Single!H11</f>
        <v>2</v>
      </c>
      <c r="I11" s="7">
        <f>Single!$D11*Single!I11</f>
        <v>4</v>
      </c>
      <c r="J11" s="7">
        <f>Single!$D11*Single!J11</f>
        <v>1</v>
      </c>
      <c r="K11" s="7">
        <f>Single!$D11*Single!K11</f>
        <v>1</v>
      </c>
      <c r="L11" s="7">
        <f>Single!$D11*Single!L11</f>
        <v>2</v>
      </c>
      <c r="M11" s="7">
        <f>Single!$D11*Single!M11</f>
        <v>2</v>
      </c>
    </row>
    <row r="12" spans="1:13" x14ac:dyDescent="0.25">
      <c r="A12" s="23"/>
      <c r="B12" s="6" t="s">
        <v>7</v>
      </c>
      <c r="C12" s="7">
        <f>Single!$D12*Single!C12</f>
        <v>2</v>
      </c>
      <c r="D12" s="7">
        <f>Single!$D12*Single!D12</f>
        <v>1</v>
      </c>
      <c r="E12" s="7">
        <f>Single!$D12*Single!E12</f>
        <v>1</v>
      </c>
      <c r="F12" s="7">
        <f>Single!$D12*Single!F12</f>
        <v>2</v>
      </c>
      <c r="G12" s="7">
        <f>Single!$D12*Single!G12</f>
        <v>2</v>
      </c>
      <c r="H12" s="7">
        <f>Single!$D12*Single!H12</f>
        <v>0.5</v>
      </c>
      <c r="I12" s="7">
        <f>Single!$D12*Single!I12</f>
        <v>2</v>
      </c>
      <c r="J12" s="7">
        <f>Single!$D12*Single!J12</f>
        <v>2</v>
      </c>
      <c r="K12" s="7">
        <f>Single!$D12*Single!K12</f>
        <v>0.5</v>
      </c>
      <c r="L12" s="7">
        <f>Single!$D12*Single!L12</f>
        <v>1</v>
      </c>
      <c r="M12" s="7">
        <f>Single!$D12*Single!M12</f>
        <v>0.5</v>
      </c>
    </row>
    <row r="13" spans="1:13" x14ac:dyDescent="0.25">
      <c r="A13" s="23"/>
      <c r="B13" s="6" t="s">
        <v>8</v>
      </c>
      <c r="C13" s="7">
        <f>Single!$D13*Single!C13</f>
        <v>1</v>
      </c>
      <c r="D13" s="7">
        <f>Single!$D13*Single!D13</f>
        <v>1</v>
      </c>
      <c r="E13" s="7">
        <f>Single!$D13*Single!E13</f>
        <v>0.5</v>
      </c>
      <c r="F13" s="7">
        <f>Single!$D13*Single!F13</f>
        <v>2</v>
      </c>
      <c r="G13" s="7">
        <f>Single!$D13*Single!G13</f>
        <v>1</v>
      </c>
      <c r="H13" s="7">
        <f>Single!$D13*Single!H13</f>
        <v>1</v>
      </c>
      <c r="I13" s="7">
        <f>Single!$D13*Single!I13</f>
        <v>0.5</v>
      </c>
      <c r="J13" s="7">
        <f>Single!$D13*Single!J13</f>
        <v>1</v>
      </c>
      <c r="K13" s="7">
        <f>Single!$D13*Single!K13</f>
        <v>2</v>
      </c>
      <c r="L13" s="7">
        <f>Single!$D13*Single!L13</f>
        <v>2</v>
      </c>
      <c r="M13" s="7">
        <f>Single!$D13*Single!M13</f>
        <v>2</v>
      </c>
    </row>
    <row r="14" spans="1:13" x14ac:dyDescent="0.25">
      <c r="A14" s="23"/>
      <c r="B14" s="6" t="s">
        <v>9</v>
      </c>
      <c r="C14" s="7">
        <f>Single!$D14*Single!C14</f>
        <v>0.5</v>
      </c>
      <c r="D14" s="7">
        <f>Single!$D14*Single!D14</f>
        <v>1</v>
      </c>
      <c r="E14" s="7">
        <f>Single!$D14*Single!E14</f>
        <v>2</v>
      </c>
      <c r="F14" s="7">
        <f>Single!$D14*Single!F14</f>
        <v>1</v>
      </c>
      <c r="G14" s="7">
        <f>Single!$D14*Single!G14</f>
        <v>1</v>
      </c>
      <c r="H14" s="7">
        <f>Single!$D14*Single!H14</f>
        <v>0.5</v>
      </c>
      <c r="I14" s="7">
        <f>Single!$D14*Single!I14</f>
        <v>2</v>
      </c>
      <c r="J14" s="7">
        <f>Single!$D14*Single!J14</f>
        <v>0.5</v>
      </c>
      <c r="K14" s="7">
        <f>Single!$D14*Single!K14</f>
        <v>2</v>
      </c>
      <c r="L14" s="7">
        <f>Single!$D14*Single!L14</f>
        <v>1</v>
      </c>
      <c r="M14" s="7">
        <f>Single!$D14*Single!M14</f>
        <v>1</v>
      </c>
    </row>
    <row r="15" spans="1:13" x14ac:dyDescent="0.25">
      <c r="A15" s="23"/>
      <c r="B15" s="6" t="s">
        <v>10</v>
      </c>
      <c r="C15" s="7">
        <f>Single!$D15*Single!C15</f>
        <v>1</v>
      </c>
      <c r="D15" s="7">
        <f>Single!$D15*Single!D15</f>
        <v>1</v>
      </c>
      <c r="E15" s="7">
        <f>Single!$D15*Single!E15</f>
        <v>1</v>
      </c>
      <c r="F15" s="7">
        <f>Single!$D15*Single!F15</f>
        <v>0.5</v>
      </c>
      <c r="G15" s="7">
        <f>Single!$D15*Single!G15</f>
        <v>1</v>
      </c>
      <c r="H15" s="7">
        <f>Single!$D15*Single!H15</f>
        <v>1</v>
      </c>
      <c r="I15" s="7">
        <f>Single!$D15*Single!I15</f>
        <v>1</v>
      </c>
      <c r="J15" s="7">
        <f>Single!$D15*Single!J15</f>
        <v>1</v>
      </c>
      <c r="K15" s="7">
        <f>Single!$D15*Single!K15</f>
        <v>1</v>
      </c>
      <c r="L15" s="7">
        <f>Single!$D15*Single!L15</f>
        <v>0.5</v>
      </c>
      <c r="M15" s="7">
        <f>Single!$D15*Single!M15</f>
        <v>2</v>
      </c>
    </row>
    <row r="16" spans="1:13" x14ac:dyDescent="0.25">
      <c r="A16" s="23"/>
      <c r="B16" s="6" t="s">
        <v>11</v>
      </c>
      <c r="C16" s="7">
        <f>Single!$D16*Single!C16</f>
        <v>1</v>
      </c>
      <c r="D16" s="7">
        <f>Single!$D16*Single!D16</f>
        <v>1</v>
      </c>
      <c r="E16" s="7">
        <f>Single!$D16*Single!E16</f>
        <v>1</v>
      </c>
      <c r="F16" s="7">
        <f>Single!$D16*Single!F16</f>
        <v>1</v>
      </c>
      <c r="G16" s="7">
        <f>Single!$D16*Single!G16</f>
        <v>1</v>
      </c>
      <c r="H16" s="7">
        <f>Single!$D16*Single!H16</f>
        <v>1</v>
      </c>
      <c r="I16" s="7">
        <f>Single!$D16*Single!I16</f>
        <v>0.5</v>
      </c>
      <c r="J16" s="7">
        <f>Single!$D16*Single!J16</f>
        <v>1</v>
      </c>
      <c r="K16" s="7">
        <f>Single!$D16*Single!K16</f>
        <v>2</v>
      </c>
      <c r="L16" s="7">
        <f>Single!$D16*Single!L16</f>
        <v>2</v>
      </c>
      <c r="M16" s="7">
        <f>Single!$D16*Single!M16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MAX(Single!C$7,Single!C6)</f>
        <v>2</v>
      </c>
      <c r="D21" s="7">
        <f>MAX(Single!D$7,Single!D6)</f>
        <v>2</v>
      </c>
      <c r="E21" s="7">
        <f>MAX(Single!E$7,Single!E6)</f>
        <v>2</v>
      </c>
      <c r="F21" s="7">
        <f>MAX(Single!F$7,Single!F6)</f>
        <v>1</v>
      </c>
      <c r="G21" s="7">
        <f>MAX(Single!G$7,Single!G6)</f>
        <v>1</v>
      </c>
      <c r="H21" s="7">
        <f>MAX(Single!H$7,Single!H6)</f>
        <v>2</v>
      </c>
      <c r="I21" s="7">
        <f>MAX(Single!I$7,Single!I6)</f>
        <v>1</v>
      </c>
      <c r="J21" s="7">
        <f>MAX(Single!J$7,Single!J6)</f>
        <v>2</v>
      </c>
      <c r="K21" s="7">
        <f>MAX(Single!K$7,Single!K6)</f>
        <v>2</v>
      </c>
      <c r="L21" s="7">
        <f>MAX(Single!L$7,Single!L6)</f>
        <v>2</v>
      </c>
      <c r="M21" s="7">
        <f>MAX(Single!M$7,Single!M6)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4</v>
      </c>
      <c r="S21" s="2">
        <f t="shared" ref="S21:S31" si="2">COUNTIF(C21:M21,2)</f>
        <v>7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145.45454545454547</v>
      </c>
    </row>
    <row r="22" spans="1:23" x14ac:dyDescent="0.25">
      <c r="A22" s="23"/>
      <c r="B22" s="6" t="s">
        <v>2</v>
      </c>
      <c r="C22" s="7">
        <f>MAX(Single!C$7,Single!C7)</f>
        <v>2</v>
      </c>
      <c r="D22" s="7">
        <f>MAX(Single!D$7,Single!D7)</f>
        <v>0.5</v>
      </c>
      <c r="E22" s="7">
        <f>MAX(Single!E$7,Single!E7)</f>
        <v>2</v>
      </c>
      <c r="F22" s="7">
        <f>MAX(Single!F$7,Single!F7)</f>
        <v>1</v>
      </c>
      <c r="G22" s="7">
        <f>MAX(Single!G$7,Single!G7)</f>
        <v>1</v>
      </c>
      <c r="H22" s="7">
        <f>MAX(Single!H$7,Single!H7)</f>
        <v>2</v>
      </c>
      <c r="I22" s="7">
        <f>MAX(Single!I$7,Single!I7)</f>
        <v>1</v>
      </c>
      <c r="J22" s="7">
        <f>MAX(Single!J$7,Single!J7)</f>
        <v>1</v>
      </c>
      <c r="K22" s="7">
        <f>MAX(Single!K$7,Single!K7)</f>
        <v>0.5</v>
      </c>
      <c r="L22" s="7">
        <f>MAX(Single!L$7,Single!L7)</f>
        <v>1</v>
      </c>
      <c r="M22" s="7">
        <f>MAX(Single!M$7,Single!M7)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2</v>
      </c>
      <c r="R22" s="2">
        <f t="shared" si="1"/>
        <v>6</v>
      </c>
      <c r="S22" s="2">
        <f t="shared" si="2"/>
        <v>3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45.454545454545446</v>
      </c>
    </row>
    <row r="23" spans="1:23" x14ac:dyDescent="0.25">
      <c r="A23" s="23"/>
      <c r="B23" s="6" t="s">
        <v>3</v>
      </c>
      <c r="C23" s="7">
        <f>MAX(Single!C$7,Single!C8)</f>
        <v>2</v>
      </c>
      <c r="D23" s="7">
        <f>MAX(Single!D$7,Single!D8)</f>
        <v>1</v>
      </c>
      <c r="E23" s="7">
        <f>MAX(Single!E$7,Single!E8)</f>
        <v>2</v>
      </c>
      <c r="F23" s="7">
        <f>MAX(Single!F$7,Single!F8)</f>
        <v>1</v>
      </c>
      <c r="G23" s="7">
        <f>MAX(Single!G$7,Single!G8)</f>
        <v>1</v>
      </c>
      <c r="H23" s="7">
        <f>MAX(Single!H$7,Single!H8)</f>
        <v>2</v>
      </c>
      <c r="I23" s="7">
        <f>MAX(Single!I$7,Single!I8)</f>
        <v>1</v>
      </c>
      <c r="J23" s="7">
        <f>MAX(Single!J$7,Single!J8)</f>
        <v>2</v>
      </c>
      <c r="K23" s="7">
        <f>MAX(Single!K$7,Single!K8)</f>
        <v>0.5</v>
      </c>
      <c r="L23" s="7">
        <f>MAX(Single!L$7,Single!L8)</f>
        <v>1</v>
      </c>
      <c r="M23" s="7">
        <f>MAX(Single!M$7,Single!M8)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6</v>
      </c>
      <c r="S23" s="2">
        <f t="shared" si="2"/>
        <v>4</v>
      </c>
      <c r="T23" s="2">
        <f t="shared" si="5"/>
        <v>0</v>
      </c>
      <c r="U23" s="2">
        <f t="shared" si="6"/>
        <v>0</v>
      </c>
      <c r="W23" s="11">
        <f t="shared" si="7"/>
        <v>81.818181818181813</v>
      </c>
    </row>
    <row r="24" spans="1:23" x14ac:dyDescent="0.25">
      <c r="A24" s="23"/>
      <c r="B24" s="6" t="s">
        <v>4</v>
      </c>
      <c r="C24" s="7">
        <f>MAX(Single!C$7,Single!C9)</f>
        <v>2</v>
      </c>
      <c r="D24" s="7">
        <f>MAX(Single!D$7,Single!D9)</f>
        <v>1</v>
      </c>
      <c r="E24" s="7">
        <f>MAX(Single!E$7,Single!E9)</f>
        <v>2</v>
      </c>
      <c r="F24" s="7">
        <f>MAX(Single!F$7,Single!F9)</f>
        <v>1</v>
      </c>
      <c r="G24" s="7">
        <f>MAX(Single!G$7,Single!G9)</f>
        <v>2</v>
      </c>
      <c r="H24" s="7">
        <f>MAX(Single!H$7,Single!H9)</f>
        <v>2</v>
      </c>
      <c r="I24" s="7">
        <f>MAX(Single!I$7,Single!I9)</f>
        <v>1</v>
      </c>
      <c r="J24" s="7">
        <f>MAX(Single!J$7,Single!J9)</f>
        <v>1</v>
      </c>
      <c r="K24" s="7">
        <f>MAX(Single!K$7,Single!K9)</f>
        <v>1</v>
      </c>
      <c r="L24" s="7">
        <f>MAX(Single!L$7,Single!L9)</f>
        <v>1</v>
      </c>
      <c r="M24" s="7">
        <f>MAX(Single!M$7,Single!M9)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7</v>
      </c>
      <c r="S24" s="2">
        <f t="shared" si="2"/>
        <v>4</v>
      </c>
      <c r="T24" s="2">
        <f t="shared" si="5"/>
        <v>0</v>
      </c>
      <c r="U24" s="2">
        <f t="shared" si="6"/>
        <v>0</v>
      </c>
      <c r="W24" s="11">
        <f t="shared" si="7"/>
        <v>104.54545454545455</v>
      </c>
    </row>
    <row r="25" spans="1:23" x14ac:dyDescent="0.25">
      <c r="A25" s="23"/>
      <c r="B25" s="6" t="s">
        <v>5</v>
      </c>
      <c r="C25" s="7">
        <f>MAX(Single!C$7,Single!C10)</f>
        <v>2</v>
      </c>
      <c r="D25" s="7">
        <f>MAX(Single!D$7,Single!D10)</f>
        <v>1</v>
      </c>
      <c r="E25" s="7">
        <f>MAX(Single!E$7,Single!E10)</f>
        <v>2</v>
      </c>
      <c r="F25" s="7">
        <f>MAX(Single!F$7,Single!F10)</f>
        <v>1</v>
      </c>
      <c r="G25" s="7">
        <f>MAX(Single!G$7,Single!G10)</f>
        <v>1</v>
      </c>
      <c r="H25" s="7">
        <f>MAX(Single!H$7,Single!H10)</f>
        <v>2</v>
      </c>
      <c r="I25" s="7">
        <f>MAX(Single!I$7,Single!I10)</f>
        <v>1</v>
      </c>
      <c r="J25" s="7">
        <f>MAX(Single!J$7,Single!J10)</f>
        <v>1</v>
      </c>
      <c r="K25" s="7">
        <f>MAX(Single!K$7,Single!K10)</f>
        <v>0.5</v>
      </c>
      <c r="L25" s="7">
        <f>MAX(Single!L$7,Single!L10)</f>
        <v>1</v>
      </c>
      <c r="M25" s="7">
        <f>MAX(Single!M$7,Single!M10)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7</v>
      </c>
      <c r="S25" s="2">
        <f t="shared" si="2"/>
        <v>3</v>
      </c>
      <c r="T25" s="2">
        <f t="shared" si="5"/>
        <v>0</v>
      </c>
      <c r="U25" s="2">
        <f t="shared" si="6"/>
        <v>0</v>
      </c>
      <c r="W25" s="11">
        <f t="shared" si="7"/>
        <v>68.181818181818173</v>
      </c>
    </row>
    <row r="26" spans="1:23" x14ac:dyDescent="0.25">
      <c r="A26" s="23"/>
      <c r="B26" s="6" t="s">
        <v>6</v>
      </c>
      <c r="C26" s="7">
        <f>MAX(Single!C$7,Single!C11)</f>
        <v>2</v>
      </c>
      <c r="D26" s="7">
        <f>MAX(Single!D$7,Single!D11)</f>
        <v>2</v>
      </c>
      <c r="E26" s="7">
        <f>MAX(Single!E$7,Single!E11)</f>
        <v>2</v>
      </c>
      <c r="F26" s="7">
        <f>MAX(Single!F$7,Single!F11)</f>
        <v>2</v>
      </c>
      <c r="G26" s="7">
        <f>MAX(Single!G$7,Single!G11)</f>
        <v>1</v>
      </c>
      <c r="H26" s="7">
        <f>MAX(Single!H$7,Single!H11)</f>
        <v>2</v>
      </c>
      <c r="I26" s="7">
        <f>MAX(Single!I$7,Single!I11)</f>
        <v>2</v>
      </c>
      <c r="J26" s="7">
        <f>MAX(Single!J$7,Single!J11)</f>
        <v>1</v>
      </c>
      <c r="K26" s="7">
        <f>MAX(Single!K$7,Single!K11)</f>
        <v>0.5</v>
      </c>
      <c r="L26" s="7">
        <f>MAX(Single!L$7,Single!L11)</f>
        <v>1</v>
      </c>
      <c r="M26" s="7">
        <f>MAX(Single!M$7,Single!M11)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4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109.09090909090908</v>
      </c>
    </row>
    <row r="27" spans="1:23" x14ac:dyDescent="0.25">
      <c r="A27" s="23"/>
      <c r="B27" s="6" t="s">
        <v>7</v>
      </c>
      <c r="C27" s="7">
        <f>MAX(Single!C$7,Single!C12)</f>
        <v>2</v>
      </c>
      <c r="D27" s="7">
        <f>MAX(Single!D$7,Single!D12)</f>
        <v>1</v>
      </c>
      <c r="E27" s="7">
        <f>MAX(Single!E$7,Single!E12)</f>
        <v>2</v>
      </c>
      <c r="F27" s="7">
        <f>MAX(Single!F$7,Single!F12)</f>
        <v>2</v>
      </c>
      <c r="G27" s="7">
        <f>MAX(Single!G$7,Single!G12)</f>
        <v>2</v>
      </c>
      <c r="H27" s="7">
        <f>MAX(Single!H$7,Single!H12)</f>
        <v>2</v>
      </c>
      <c r="I27" s="7">
        <f>MAX(Single!I$7,Single!I12)</f>
        <v>2</v>
      </c>
      <c r="J27" s="7">
        <f>MAX(Single!J$7,Single!J12)</f>
        <v>2</v>
      </c>
      <c r="K27" s="7">
        <f>MAX(Single!K$7,Single!K12)</f>
        <v>0.5</v>
      </c>
      <c r="L27" s="7">
        <f>MAX(Single!L$7,Single!L12)</f>
        <v>1</v>
      </c>
      <c r="M27" s="7">
        <f>MAX(Single!M$7,Single!M12)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MAX(Single!C$7,Single!C13)</f>
        <v>2</v>
      </c>
      <c r="D28" s="7">
        <f>MAX(Single!D$7,Single!D13)</f>
        <v>1</v>
      </c>
      <c r="E28" s="7">
        <f>MAX(Single!E$7,Single!E13)</f>
        <v>2</v>
      </c>
      <c r="F28" s="7">
        <f>MAX(Single!F$7,Single!F13)</f>
        <v>2</v>
      </c>
      <c r="G28" s="7">
        <f>MAX(Single!G$7,Single!G13)</f>
        <v>1</v>
      </c>
      <c r="H28" s="7">
        <f>MAX(Single!H$7,Single!H13)</f>
        <v>2</v>
      </c>
      <c r="I28" s="7">
        <f>MAX(Single!I$7,Single!I13)</f>
        <v>1</v>
      </c>
      <c r="J28" s="7">
        <f>MAX(Single!J$7,Single!J13)</f>
        <v>1</v>
      </c>
      <c r="K28" s="7">
        <f>MAX(Single!K$7,Single!K13)</f>
        <v>2</v>
      </c>
      <c r="L28" s="7">
        <f>MAX(Single!L$7,Single!L13)</f>
        <v>2</v>
      </c>
      <c r="M28" s="7">
        <f>MAX(Single!M$7,Single!M13)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4</v>
      </c>
      <c r="S28" s="2">
        <f t="shared" si="2"/>
        <v>7</v>
      </c>
      <c r="T28" s="2">
        <f t="shared" si="5"/>
        <v>0</v>
      </c>
      <c r="U28" s="2">
        <f t="shared" si="6"/>
        <v>0</v>
      </c>
      <c r="W28" s="11">
        <f t="shared" si="7"/>
        <v>145.45454545454547</v>
      </c>
    </row>
    <row r="29" spans="1:23" x14ac:dyDescent="0.25">
      <c r="A29" s="23"/>
      <c r="B29" s="6" t="s">
        <v>9</v>
      </c>
      <c r="C29" s="7">
        <f>MAX(Single!C$7,Single!C14)</f>
        <v>2</v>
      </c>
      <c r="D29" s="7">
        <f>MAX(Single!D$7,Single!D14)</f>
        <v>1</v>
      </c>
      <c r="E29" s="7">
        <f>MAX(Single!E$7,Single!E14)</f>
        <v>2</v>
      </c>
      <c r="F29" s="7">
        <f>MAX(Single!F$7,Single!F14)</f>
        <v>1</v>
      </c>
      <c r="G29" s="7">
        <f>MAX(Single!G$7,Single!G14)</f>
        <v>1</v>
      </c>
      <c r="H29" s="7">
        <f>MAX(Single!H$7,Single!H14)</f>
        <v>2</v>
      </c>
      <c r="I29" s="7">
        <f>MAX(Single!I$7,Single!I14)</f>
        <v>2</v>
      </c>
      <c r="J29" s="7">
        <f>MAX(Single!J$7,Single!J14)</f>
        <v>1</v>
      </c>
      <c r="K29" s="7">
        <f>MAX(Single!K$7,Single!K14)</f>
        <v>2</v>
      </c>
      <c r="L29" s="7">
        <f>MAX(Single!L$7,Single!L14)</f>
        <v>1</v>
      </c>
      <c r="M29" s="7">
        <f>MAX(Single!M$7,Single!M14)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6</v>
      </c>
      <c r="S29" s="2">
        <f t="shared" si="2"/>
        <v>5</v>
      </c>
      <c r="T29" s="2">
        <f t="shared" si="5"/>
        <v>0</v>
      </c>
      <c r="U29" s="2">
        <f t="shared" si="6"/>
        <v>0</v>
      </c>
      <c r="W29" s="11">
        <f t="shared" si="7"/>
        <v>118.18181818181816</v>
      </c>
    </row>
    <row r="30" spans="1:23" x14ac:dyDescent="0.25">
      <c r="A30" s="23"/>
      <c r="B30" s="6" t="s">
        <v>10</v>
      </c>
      <c r="C30" s="7">
        <f>MAX(Single!C$7,Single!C15)</f>
        <v>2</v>
      </c>
      <c r="D30" s="7">
        <f>MAX(Single!D$7,Single!D15)</f>
        <v>1</v>
      </c>
      <c r="E30" s="7">
        <f>MAX(Single!E$7,Single!E15)</f>
        <v>2</v>
      </c>
      <c r="F30" s="7">
        <f>MAX(Single!F$7,Single!F15)</f>
        <v>1</v>
      </c>
      <c r="G30" s="7">
        <f>MAX(Single!G$7,Single!G15)</f>
        <v>1</v>
      </c>
      <c r="H30" s="7">
        <f>MAX(Single!H$7,Single!H15)</f>
        <v>2</v>
      </c>
      <c r="I30" s="7">
        <f>MAX(Single!I$7,Single!I15)</f>
        <v>1</v>
      </c>
      <c r="J30" s="7">
        <f>MAX(Single!J$7,Single!J15)</f>
        <v>1</v>
      </c>
      <c r="K30" s="7">
        <f>MAX(Single!K$7,Single!K15)</f>
        <v>1</v>
      </c>
      <c r="L30" s="7">
        <f>MAX(Single!L$7,Single!L15)</f>
        <v>1</v>
      </c>
      <c r="M30" s="7">
        <f>MAX(Single!M$7,Single!M15)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MAX(Single!C$7,Single!C16)</f>
        <v>2</v>
      </c>
      <c r="D31" s="7">
        <f>MAX(Single!D$7,Single!D16)</f>
        <v>1</v>
      </c>
      <c r="E31" s="7">
        <f>MAX(Single!E$7,Single!E16)</f>
        <v>2</v>
      </c>
      <c r="F31" s="7">
        <f>MAX(Single!F$7,Single!F16)</f>
        <v>1</v>
      </c>
      <c r="G31" s="7">
        <f>MAX(Single!G$7,Single!G16)</f>
        <v>1</v>
      </c>
      <c r="H31" s="7">
        <f>MAX(Single!H$7,Single!H16)</f>
        <v>2</v>
      </c>
      <c r="I31" s="7">
        <f>MAX(Single!I$7,Single!I16)</f>
        <v>1</v>
      </c>
      <c r="J31" s="7">
        <f>MAX(Single!J$7,Single!J16)</f>
        <v>1</v>
      </c>
      <c r="K31" s="7">
        <f>MAX(Single!K$7,Single!K16)</f>
        <v>2</v>
      </c>
      <c r="L31" s="7">
        <f>MAX(Single!L$7,Single!L16)</f>
        <v>2</v>
      </c>
      <c r="M31" s="7">
        <f>MAX(Single!M$7,Single!M16)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6</v>
      </c>
      <c r="S31" s="2">
        <f t="shared" si="2"/>
        <v>5</v>
      </c>
      <c r="T31" s="2">
        <f t="shared" si="5"/>
        <v>0</v>
      </c>
      <c r="U31" s="2">
        <f t="shared" si="6"/>
        <v>0</v>
      </c>
      <c r="W31" s="11">
        <f t="shared" si="7"/>
        <v>118.18181818181816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1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2</v>
      </c>
      <c r="D36" s="3">
        <f t="shared" ref="D36:M36" si="10">COUNTIF(D6:D16,1/2)</f>
        <v>0</v>
      </c>
      <c r="E36" s="3">
        <f t="shared" si="10"/>
        <v>2</v>
      </c>
      <c r="F36" s="3">
        <f t="shared" si="10"/>
        <v>4</v>
      </c>
      <c r="G36" s="3">
        <f t="shared" si="10"/>
        <v>1</v>
      </c>
      <c r="H36" s="3">
        <f t="shared" si="10"/>
        <v>3</v>
      </c>
      <c r="I36" s="3">
        <f t="shared" si="10"/>
        <v>4</v>
      </c>
      <c r="J36" s="3">
        <f t="shared" si="10"/>
        <v>3</v>
      </c>
      <c r="K36" s="3">
        <f t="shared" si="10"/>
        <v>3</v>
      </c>
      <c r="L36" s="3">
        <f t="shared" si="10"/>
        <v>2</v>
      </c>
      <c r="M36" s="3">
        <f t="shared" si="10"/>
        <v>3</v>
      </c>
    </row>
    <row r="37" spans="2:15" x14ac:dyDescent="0.25">
      <c r="B37" s="3" t="s">
        <v>20</v>
      </c>
      <c r="C37" s="3">
        <f>COUNTIF(C6:C16,1)</f>
        <v>6</v>
      </c>
      <c r="D37" s="3">
        <f t="shared" ref="D37:M37" si="11">COUNTIF(D6:D16,1)</f>
        <v>8</v>
      </c>
      <c r="E37" s="3">
        <f t="shared" si="11"/>
        <v>6</v>
      </c>
      <c r="F37" s="3">
        <f t="shared" si="11"/>
        <v>3</v>
      </c>
      <c r="G37" s="3">
        <f t="shared" si="11"/>
        <v>6</v>
      </c>
      <c r="H37" s="3">
        <f t="shared" si="11"/>
        <v>5</v>
      </c>
      <c r="I37" s="3">
        <f t="shared" si="11"/>
        <v>3</v>
      </c>
      <c r="J37" s="3">
        <f t="shared" si="11"/>
        <v>5</v>
      </c>
      <c r="K37" s="3">
        <f t="shared" si="11"/>
        <v>3</v>
      </c>
      <c r="L37" s="3">
        <f t="shared" si="11"/>
        <v>5</v>
      </c>
      <c r="M37" s="3">
        <f t="shared" si="11"/>
        <v>4</v>
      </c>
    </row>
    <row r="38" spans="2:15" x14ac:dyDescent="0.25">
      <c r="B38" s="3" t="s">
        <v>21</v>
      </c>
      <c r="C38" s="3">
        <f>COUNTIF(C6:C16,2)</f>
        <v>3</v>
      </c>
      <c r="D38" s="3">
        <f t="shared" ref="D38:M38" si="12">COUNTIF(D6:D16,2)</f>
        <v>0</v>
      </c>
      <c r="E38" s="3">
        <f t="shared" si="12"/>
        <v>3</v>
      </c>
      <c r="F38" s="3">
        <f t="shared" si="12"/>
        <v>3</v>
      </c>
      <c r="G38" s="3">
        <f t="shared" si="12"/>
        <v>3</v>
      </c>
      <c r="H38" s="3">
        <f t="shared" si="12"/>
        <v>3</v>
      </c>
      <c r="I38" s="3">
        <f t="shared" si="12"/>
        <v>3</v>
      </c>
      <c r="J38" s="3">
        <f t="shared" si="12"/>
        <v>2</v>
      </c>
      <c r="K38" s="3">
        <f t="shared" si="12"/>
        <v>3</v>
      </c>
      <c r="L38" s="3">
        <f t="shared" si="12"/>
        <v>3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2</v>
      </c>
      <c r="E39" s="3">
        <f t="shared" si="13"/>
        <v>0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1</v>
      </c>
      <c r="J39" s="3">
        <f t="shared" si="13"/>
        <v>1</v>
      </c>
      <c r="K39" s="3">
        <f t="shared" si="13"/>
        <v>1</v>
      </c>
      <c r="L39" s="3">
        <f t="shared" si="13"/>
        <v>1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9.0909090909090917</v>
      </c>
      <c r="D42" s="9">
        <f t="shared" ref="D42:M42" si="15">100*(2*D36 + 1/2*D37 - 2*D38 + 2.5*D40 + 4*D35 - 4*D39)/SUM(D35:D40)</f>
        <v>0</v>
      </c>
      <c r="E42" s="9">
        <f t="shared" si="15"/>
        <v>9.0909090909090917</v>
      </c>
      <c r="F42" s="9">
        <f t="shared" si="15"/>
        <v>-4.5454545454545459</v>
      </c>
      <c r="G42" s="9">
        <f t="shared" si="15"/>
        <v>13.636363636363637</v>
      </c>
      <c r="H42" s="9">
        <f t="shared" si="15"/>
        <v>22.727272727272727</v>
      </c>
      <c r="I42" s="9">
        <f t="shared" si="15"/>
        <v>-4.5454545454545459</v>
      </c>
      <c r="J42" s="9">
        <f t="shared" si="15"/>
        <v>4.5454545454545459</v>
      </c>
      <c r="K42" s="9">
        <f t="shared" si="15"/>
        <v>13.636363636363637</v>
      </c>
      <c r="L42" s="9">
        <f t="shared" si="15"/>
        <v>-31.818181818181817</v>
      </c>
      <c r="M42" s="9">
        <f t="shared" si="15"/>
        <v>0</v>
      </c>
      <c r="O42" s="13"/>
    </row>
    <row r="43" spans="2:15" x14ac:dyDescent="0.25">
      <c r="B43" s="10" t="s">
        <v>25</v>
      </c>
      <c r="C43" s="12">
        <f>W21</f>
        <v>145.45454545454547</v>
      </c>
      <c r="D43" s="12">
        <f>W22</f>
        <v>45.454545454545446</v>
      </c>
      <c r="E43" s="12">
        <f>W23</f>
        <v>81.818181818181813</v>
      </c>
      <c r="F43" s="12">
        <f>W24</f>
        <v>104.54545454545455</v>
      </c>
      <c r="G43" s="12">
        <f>W25</f>
        <v>68.181818181818173</v>
      </c>
      <c r="H43" s="12">
        <f>W26</f>
        <v>109.09090909090908</v>
      </c>
      <c r="I43" s="12">
        <f>W27</f>
        <v>122.72727272727273</v>
      </c>
      <c r="J43" s="12">
        <f>W28</f>
        <v>145.45454545454547</v>
      </c>
      <c r="K43" s="12">
        <f>W29</f>
        <v>118.18181818181816</v>
      </c>
      <c r="L43" s="12">
        <f>W30</f>
        <v>104.54545454545455</v>
      </c>
      <c r="M43" s="12">
        <f>W31</f>
        <v>118.18181818181816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154.54545454545456</v>
      </c>
      <c r="D45" s="9">
        <f t="shared" ref="D45:M45" si="16">D42+D43</f>
        <v>45.454545454545446</v>
      </c>
      <c r="E45" s="9">
        <f t="shared" si="16"/>
        <v>90.909090909090907</v>
      </c>
      <c r="F45" s="9">
        <f t="shared" si="16"/>
        <v>100</v>
      </c>
      <c r="G45" s="9">
        <f t="shared" si="16"/>
        <v>81.818181818181813</v>
      </c>
      <c r="H45" s="9">
        <f t="shared" si="16"/>
        <v>131.81818181818181</v>
      </c>
      <c r="I45" s="9">
        <f t="shared" si="16"/>
        <v>118.18181818181819</v>
      </c>
      <c r="J45" s="9">
        <f t="shared" si="16"/>
        <v>150</v>
      </c>
      <c r="K45" s="9">
        <f t="shared" si="16"/>
        <v>131.81818181818178</v>
      </c>
      <c r="L45" s="9">
        <f t="shared" si="16"/>
        <v>72.727272727272734</v>
      </c>
      <c r="M45" s="9">
        <f t="shared" si="16"/>
        <v>118.18181818181816</v>
      </c>
    </row>
  </sheetData>
  <mergeCells count="9">
    <mergeCell ref="O19:U19"/>
    <mergeCell ref="A1:C1"/>
    <mergeCell ref="C4:M4"/>
    <mergeCell ref="A6:A16"/>
    <mergeCell ref="B33:M33"/>
    <mergeCell ref="B3:M3"/>
    <mergeCell ref="B18:M18"/>
    <mergeCell ref="C19:M19"/>
    <mergeCell ref="A21:A31"/>
  </mergeCells>
  <conditionalFormatting sqref="C36:M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35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Single!$E6*Single!C6</f>
        <v>0.25</v>
      </c>
      <c r="D6" s="7">
        <f>Single!$E6*Single!D6</f>
        <v>1</v>
      </c>
      <c r="E6" s="7">
        <f>Single!$E6*Single!E6</f>
        <v>0.25</v>
      </c>
      <c r="F6" s="7">
        <f>Single!$E6*Single!F6</f>
        <v>0.5</v>
      </c>
      <c r="G6" s="7">
        <f>Single!$E6*Single!G6</f>
        <v>0.5</v>
      </c>
      <c r="H6" s="7">
        <f>Single!$E6*Single!H6</f>
        <v>0.25</v>
      </c>
      <c r="I6" s="7">
        <f>Single!$E6*Single!I6</f>
        <v>0.5</v>
      </c>
      <c r="J6" s="7">
        <f>Single!$E6*Single!J6</f>
        <v>1</v>
      </c>
      <c r="K6" s="7">
        <f>Single!$E6*Single!K6</f>
        <v>1</v>
      </c>
      <c r="L6" s="7">
        <f>Single!$E6*Single!L6</f>
        <v>1</v>
      </c>
      <c r="M6" s="7">
        <f>Single!$E6*Single!M6</f>
        <v>0.5</v>
      </c>
    </row>
    <row r="7" spans="1:13" x14ac:dyDescent="0.25">
      <c r="A7" s="23"/>
      <c r="B7" s="6" t="s">
        <v>2</v>
      </c>
      <c r="C7" s="7">
        <f>Single!$E7*Single!C7</f>
        <v>4</v>
      </c>
      <c r="D7" s="7">
        <f>Single!$E7*Single!D7</f>
        <v>1</v>
      </c>
      <c r="E7" s="7">
        <f>Single!$E7*Single!E7</f>
        <v>4</v>
      </c>
      <c r="F7" s="7">
        <f>Single!$E7*Single!F7</f>
        <v>2</v>
      </c>
      <c r="G7" s="7">
        <f>Single!$E7*Single!G7</f>
        <v>2</v>
      </c>
      <c r="H7" s="7">
        <f>Single!$E7*Single!H7</f>
        <v>4</v>
      </c>
      <c r="I7" s="7">
        <f>Single!$E7*Single!I7</f>
        <v>2</v>
      </c>
      <c r="J7" s="7">
        <f>Single!$E7*Single!J7</f>
        <v>2</v>
      </c>
      <c r="K7" s="7">
        <f>Single!$E7*Single!K7</f>
        <v>1</v>
      </c>
      <c r="L7" s="7">
        <f>Single!$E7*Single!L7</f>
        <v>2</v>
      </c>
      <c r="M7" s="7">
        <f>Single!$E7*Single!M7</f>
        <v>2</v>
      </c>
    </row>
    <row r="8" spans="1:13" x14ac:dyDescent="0.25">
      <c r="A8" s="23"/>
      <c r="B8" s="6" t="s">
        <v>3</v>
      </c>
      <c r="C8" s="7">
        <f>Single!$E8*Single!C8</f>
        <v>1</v>
      </c>
      <c r="D8" s="7">
        <f>Single!$E8*Single!D8</f>
        <v>0.5</v>
      </c>
      <c r="E8" s="7">
        <f>Single!$E8*Single!E8</f>
        <v>0.25</v>
      </c>
      <c r="F8" s="7">
        <f>Single!$E8*Single!F8</f>
        <v>0.25</v>
      </c>
      <c r="G8" s="7">
        <f>Single!$E8*Single!G8</f>
        <v>0.5</v>
      </c>
      <c r="H8" s="7">
        <f>Single!$E8*Single!H8</f>
        <v>1</v>
      </c>
      <c r="I8" s="7">
        <f>Single!$E8*Single!I8</f>
        <v>0.5</v>
      </c>
      <c r="J8" s="7">
        <f>Single!$E8*Single!J8</f>
        <v>1</v>
      </c>
      <c r="K8" s="7">
        <f>Single!$E8*Single!K8</f>
        <v>0.25</v>
      </c>
      <c r="L8" s="7">
        <f>Single!$E8*Single!L8</f>
        <v>0.5</v>
      </c>
      <c r="M8" s="7">
        <f>Single!$E8*Single!M8</f>
        <v>0.5</v>
      </c>
    </row>
    <row r="9" spans="1:13" x14ac:dyDescent="0.25">
      <c r="A9" s="23"/>
      <c r="B9" s="6" t="s">
        <v>4</v>
      </c>
      <c r="C9" s="7">
        <f>Single!$E9*Single!C9</f>
        <v>2</v>
      </c>
      <c r="D9" s="7">
        <f>Single!$E9*Single!D9</f>
        <v>2</v>
      </c>
      <c r="E9" s="7">
        <f>Single!$E9*Single!E9</f>
        <v>4</v>
      </c>
      <c r="F9" s="7">
        <f>Single!$E9*Single!F9</f>
        <v>1</v>
      </c>
      <c r="G9" s="7">
        <f>Single!$E9*Single!G9</f>
        <v>4</v>
      </c>
      <c r="H9" s="7">
        <f>Single!$E9*Single!H9</f>
        <v>1</v>
      </c>
      <c r="I9" s="7">
        <f>Single!$E9*Single!I9</f>
        <v>2</v>
      </c>
      <c r="J9" s="7">
        <f>Single!$E9*Single!J9</f>
        <v>1</v>
      </c>
      <c r="K9" s="7">
        <f>Single!$E9*Single!K9</f>
        <v>2</v>
      </c>
      <c r="L9" s="7">
        <f>Single!$E9*Single!L9</f>
        <v>2</v>
      </c>
      <c r="M9" s="7">
        <f>Single!$E9*Single!M9</f>
        <v>2</v>
      </c>
    </row>
    <row r="10" spans="1:13" x14ac:dyDescent="0.25">
      <c r="A10" s="23"/>
      <c r="B10" s="6" t="s">
        <v>5</v>
      </c>
      <c r="C10" s="7">
        <f>Single!$E10*Single!C10</f>
        <v>0.5</v>
      </c>
      <c r="D10" s="7">
        <f>Single!$E10*Single!D10</f>
        <v>1</v>
      </c>
      <c r="E10" s="7">
        <f>Single!$E10*Single!E10</f>
        <v>1</v>
      </c>
      <c r="F10" s="7">
        <f>Single!$E10*Single!F10</f>
        <v>1</v>
      </c>
      <c r="G10" s="7">
        <f>Single!$E10*Single!G10</f>
        <v>1</v>
      </c>
      <c r="H10" s="7">
        <f>Single!$E10*Single!H10</f>
        <v>2</v>
      </c>
      <c r="I10" s="7">
        <f>Single!$E10*Single!I10</f>
        <v>0.5</v>
      </c>
      <c r="J10" s="7">
        <f>Single!$E10*Single!J10</f>
        <v>1</v>
      </c>
      <c r="K10" s="7">
        <f>Single!$E10*Single!K10</f>
        <v>0.5</v>
      </c>
      <c r="L10" s="7">
        <f>Single!$E10*Single!L10</f>
        <v>1</v>
      </c>
      <c r="M10" s="7">
        <f>Single!$E10*Single!M10</f>
        <v>1</v>
      </c>
    </row>
    <row r="11" spans="1:13" x14ac:dyDescent="0.25">
      <c r="A11" s="23"/>
      <c r="B11" s="6" t="s">
        <v>6</v>
      </c>
      <c r="C11" s="7">
        <f>Single!$E11*Single!C11</f>
        <v>1</v>
      </c>
      <c r="D11" s="7">
        <f>Single!$E11*Single!D11</f>
        <v>2</v>
      </c>
      <c r="E11" s="7">
        <f>Single!$E11*Single!E11</f>
        <v>1</v>
      </c>
      <c r="F11" s="7">
        <f>Single!$E11*Single!F11</f>
        <v>2</v>
      </c>
      <c r="G11" s="7">
        <f>Single!$E11*Single!G11</f>
        <v>0</v>
      </c>
      <c r="H11" s="7">
        <f>Single!$E11*Single!H11</f>
        <v>1</v>
      </c>
      <c r="I11" s="7">
        <f>Single!$E11*Single!I11</f>
        <v>2</v>
      </c>
      <c r="J11" s="7">
        <f>Single!$E11*Single!J11</f>
        <v>0.5</v>
      </c>
      <c r="K11" s="7">
        <f>Single!$E11*Single!K11</f>
        <v>0.5</v>
      </c>
      <c r="L11" s="7">
        <f>Single!$E11*Single!L11</f>
        <v>1</v>
      </c>
      <c r="M11" s="7">
        <f>Single!$E11*Single!M11</f>
        <v>1</v>
      </c>
    </row>
    <row r="12" spans="1:13" x14ac:dyDescent="0.25">
      <c r="A12" s="23"/>
      <c r="B12" s="6" t="s">
        <v>7</v>
      </c>
      <c r="C12" s="7">
        <f>Single!$E12*Single!C12</f>
        <v>2</v>
      </c>
      <c r="D12" s="7">
        <f>Single!$E12*Single!D12</f>
        <v>1</v>
      </c>
      <c r="E12" s="7">
        <f>Single!$E12*Single!E12</f>
        <v>1</v>
      </c>
      <c r="F12" s="7">
        <f>Single!$E12*Single!F12</f>
        <v>2</v>
      </c>
      <c r="G12" s="7">
        <f>Single!$E12*Single!G12</f>
        <v>2</v>
      </c>
      <c r="H12" s="7">
        <f>Single!$E12*Single!H12</f>
        <v>0.5</v>
      </c>
      <c r="I12" s="7">
        <f>Single!$E12*Single!I12</f>
        <v>2</v>
      </c>
      <c r="J12" s="7">
        <f>Single!$E12*Single!J12</f>
        <v>2</v>
      </c>
      <c r="K12" s="7">
        <f>Single!$E12*Single!K12</f>
        <v>0.5</v>
      </c>
      <c r="L12" s="7">
        <f>Single!$E12*Single!L12</f>
        <v>1</v>
      </c>
      <c r="M12" s="7">
        <f>Single!$E12*Single!M12</f>
        <v>0.5</v>
      </c>
    </row>
    <row r="13" spans="1:13" x14ac:dyDescent="0.25">
      <c r="A13" s="23"/>
      <c r="B13" s="6" t="s">
        <v>8</v>
      </c>
      <c r="C13" s="7">
        <f>Single!$E13*Single!C13</f>
        <v>0.5</v>
      </c>
      <c r="D13" s="7">
        <f>Single!$E13*Single!D13</f>
        <v>0.5</v>
      </c>
      <c r="E13" s="7">
        <f>Single!$E13*Single!E13</f>
        <v>0.25</v>
      </c>
      <c r="F13" s="7">
        <f>Single!$E13*Single!F13</f>
        <v>1</v>
      </c>
      <c r="G13" s="7">
        <f>Single!$E13*Single!G13</f>
        <v>0.5</v>
      </c>
      <c r="H13" s="7">
        <f>Single!$E13*Single!H13</f>
        <v>0.5</v>
      </c>
      <c r="I13" s="7">
        <f>Single!$E13*Single!I13</f>
        <v>0.25</v>
      </c>
      <c r="J13" s="7">
        <f>Single!$E13*Single!J13</f>
        <v>0.5</v>
      </c>
      <c r="K13" s="7">
        <f>Single!$E13*Single!K13</f>
        <v>1</v>
      </c>
      <c r="L13" s="7">
        <f>Single!$E13*Single!L13</f>
        <v>1</v>
      </c>
      <c r="M13" s="7">
        <f>Single!$E13*Single!M13</f>
        <v>1</v>
      </c>
    </row>
    <row r="14" spans="1:13" x14ac:dyDescent="0.25">
      <c r="A14" s="23"/>
      <c r="B14" s="6" t="s">
        <v>9</v>
      </c>
      <c r="C14" s="7">
        <f>Single!$E14*Single!C14</f>
        <v>1</v>
      </c>
      <c r="D14" s="7">
        <f>Single!$E14*Single!D14</f>
        <v>2</v>
      </c>
      <c r="E14" s="7">
        <f>Single!$E14*Single!E14</f>
        <v>4</v>
      </c>
      <c r="F14" s="7">
        <f>Single!$E14*Single!F14</f>
        <v>2</v>
      </c>
      <c r="G14" s="7">
        <f>Single!$E14*Single!G14</f>
        <v>2</v>
      </c>
      <c r="H14" s="7">
        <f>Single!$E14*Single!H14</f>
        <v>1</v>
      </c>
      <c r="I14" s="7">
        <f>Single!$E14*Single!I14</f>
        <v>4</v>
      </c>
      <c r="J14" s="7">
        <f>Single!$E14*Single!J14</f>
        <v>1</v>
      </c>
      <c r="K14" s="7">
        <f>Single!$E14*Single!K14</f>
        <v>4</v>
      </c>
      <c r="L14" s="7">
        <f>Single!$E14*Single!L14</f>
        <v>2</v>
      </c>
      <c r="M14" s="7">
        <f>Single!$E14*Single!M14</f>
        <v>2</v>
      </c>
    </row>
    <row r="15" spans="1:13" x14ac:dyDescent="0.25">
      <c r="A15" s="23"/>
      <c r="B15" s="6" t="s">
        <v>10</v>
      </c>
      <c r="C15" s="7">
        <f>Single!$E15*Single!C15</f>
        <v>1</v>
      </c>
      <c r="D15" s="7">
        <f>Single!$E15*Single!D15</f>
        <v>1</v>
      </c>
      <c r="E15" s="7">
        <f>Single!$E15*Single!E15</f>
        <v>1</v>
      </c>
      <c r="F15" s="7">
        <f>Single!$E15*Single!F15</f>
        <v>0.5</v>
      </c>
      <c r="G15" s="7">
        <f>Single!$E15*Single!G15</f>
        <v>1</v>
      </c>
      <c r="H15" s="7">
        <f>Single!$E15*Single!H15</f>
        <v>1</v>
      </c>
      <c r="I15" s="7">
        <f>Single!$E15*Single!I15</f>
        <v>1</v>
      </c>
      <c r="J15" s="7">
        <f>Single!$E15*Single!J15</f>
        <v>1</v>
      </c>
      <c r="K15" s="7">
        <f>Single!$E15*Single!K15</f>
        <v>1</v>
      </c>
      <c r="L15" s="7">
        <f>Single!$E15*Single!L15</f>
        <v>0.5</v>
      </c>
      <c r="M15" s="7">
        <f>Single!$E15*Single!M15</f>
        <v>2</v>
      </c>
    </row>
    <row r="16" spans="1:13" x14ac:dyDescent="0.25">
      <c r="A16" s="23"/>
      <c r="B16" s="6" t="s">
        <v>11</v>
      </c>
      <c r="C16" s="7">
        <f>Single!$E16*Single!C16</f>
        <v>1</v>
      </c>
      <c r="D16" s="7">
        <f>Single!$E16*Single!D16</f>
        <v>1</v>
      </c>
      <c r="E16" s="7">
        <f>Single!$E16*Single!E16</f>
        <v>1</v>
      </c>
      <c r="F16" s="7">
        <f>Single!$E16*Single!F16</f>
        <v>1</v>
      </c>
      <c r="G16" s="7">
        <f>Single!$E16*Single!G16</f>
        <v>1</v>
      </c>
      <c r="H16" s="7">
        <f>Single!$E16*Single!H16</f>
        <v>1</v>
      </c>
      <c r="I16" s="7">
        <f>Single!$E16*Single!I16</f>
        <v>0.5</v>
      </c>
      <c r="J16" s="7">
        <f>Single!$E16*Single!J16</f>
        <v>1</v>
      </c>
      <c r="K16" s="7">
        <f>Single!$E16*Single!K16</f>
        <v>2</v>
      </c>
      <c r="L16" s="7">
        <f>Single!$E16*Single!L16</f>
        <v>2</v>
      </c>
      <c r="M16" s="7">
        <f>Single!$E16*Single!M16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MAX(Single!C$8,Single!C6)</f>
        <v>2</v>
      </c>
      <c r="D21" s="7">
        <f>MAX(Single!D$8,Single!D6)</f>
        <v>2</v>
      </c>
      <c r="E21" s="7">
        <f>MAX(Single!E$8,Single!E6)</f>
        <v>0.5</v>
      </c>
      <c r="F21" s="7">
        <f>MAX(Single!F$8,Single!F6)</f>
        <v>1</v>
      </c>
      <c r="G21" s="7">
        <f>MAX(Single!G$8,Single!G6)</f>
        <v>1</v>
      </c>
      <c r="H21" s="7">
        <f>MAX(Single!H$8,Single!H6)</f>
        <v>2</v>
      </c>
      <c r="I21" s="7">
        <f>MAX(Single!I$8,Single!I6)</f>
        <v>1</v>
      </c>
      <c r="J21" s="7">
        <f>MAX(Single!J$8,Single!J6)</f>
        <v>2</v>
      </c>
      <c r="K21" s="7">
        <f>MAX(Single!K$8,Single!K6)</f>
        <v>2</v>
      </c>
      <c r="L21" s="7">
        <f>MAX(Single!L$8,Single!L6)</f>
        <v>2</v>
      </c>
      <c r="M21" s="7">
        <f>MAX(Single!M$8,Single!M6)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4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109.09090909090908</v>
      </c>
    </row>
    <row r="22" spans="1:23" x14ac:dyDescent="0.25">
      <c r="A22" s="23"/>
      <c r="B22" s="6" t="s">
        <v>2</v>
      </c>
      <c r="C22" s="7">
        <f>MAX(Single!C$8,Single!C7)</f>
        <v>2</v>
      </c>
      <c r="D22" s="7">
        <f>MAX(Single!D$8,Single!D7)</f>
        <v>1</v>
      </c>
      <c r="E22" s="7">
        <f>MAX(Single!E$8,Single!E7)</f>
        <v>2</v>
      </c>
      <c r="F22" s="7">
        <f>MAX(Single!F$8,Single!F7)</f>
        <v>1</v>
      </c>
      <c r="G22" s="7">
        <f>MAX(Single!G$8,Single!G7)</f>
        <v>1</v>
      </c>
      <c r="H22" s="7">
        <f>MAX(Single!H$8,Single!H7)</f>
        <v>2</v>
      </c>
      <c r="I22" s="7">
        <f>MAX(Single!I$8,Single!I7)</f>
        <v>1</v>
      </c>
      <c r="J22" s="7">
        <f>MAX(Single!J$8,Single!J7)</f>
        <v>2</v>
      </c>
      <c r="K22" s="7">
        <f>MAX(Single!K$8,Single!K7)</f>
        <v>0.5</v>
      </c>
      <c r="L22" s="7">
        <f>MAX(Single!L$8,Single!L7)</f>
        <v>1</v>
      </c>
      <c r="M22" s="7">
        <f>MAX(Single!M$8,Single!M7)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6</v>
      </c>
      <c r="S22" s="2">
        <f t="shared" si="2"/>
        <v>4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81.818181818181813</v>
      </c>
    </row>
    <row r="23" spans="1:23" x14ac:dyDescent="0.25">
      <c r="A23" s="23"/>
      <c r="B23" s="6" t="s">
        <v>3</v>
      </c>
      <c r="C23" s="7">
        <f>MAX(Single!C$8,Single!C8)</f>
        <v>2</v>
      </c>
      <c r="D23" s="7">
        <f>MAX(Single!D$8,Single!D8)</f>
        <v>1</v>
      </c>
      <c r="E23" s="7">
        <f>MAX(Single!E$8,Single!E8)</f>
        <v>0.5</v>
      </c>
      <c r="F23" s="7">
        <f>MAX(Single!F$8,Single!F8)</f>
        <v>0.5</v>
      </c>
      <c r="G23" s="7">
        <f>MAX(Single!G$8,Single!G8)</f>
        <v>1</v>
      </c>
      <c r="H23" s="7">
        <f>MAX(Single!H$8,Single!H8)</f>
        <v>2</v>
      </c>
      <c r="I23" s="7">
        <f>MAX(Single!I$8,Single!I8)</f>
        <v>1</v>
      </c>
      <c r="J23" s="7">
        <f>MAX(Single!J$8,Single!J8)</f>
        <v>2</v>
      </c>
      <c r="K23" s="7">
        <f>MAX(Single!K$8,Single!K8)</f>
        <v>0.5</v>
      </c>
      <c r="L23" s="7">
        <f>MAX(Single!L$8,Single!L8)</f>
        <v>1</v>
      </c>
      <c r="M23" s="7">
        <f>MAX(Single!M$8,Single!M8)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3</v>
      </c>
      <c r="R23" s="2">
        <f t="shared" si="1"/>
        <v>5</v>
      </c>
      <c r="S23" s="2">
        <f t="shared" si="2"/>
        <v>3</v>
      </c>
      <c r="T23" s="2">
        <f t="shared" si="5"/>
        <v>0</v>
      </c>
      <c r="U23" s="2">
        <f t="shared" si="6"/>
        <v>0</v>
      </c>
      <c r="W23" s="11">
        <f t="shared" si="7"/>
        <v>22.72727272727273</v>
      </c>
    </row>
    <row r="24" spans="1:23" x14ac:dyDescent="0.25">
      <c r="A24" s="23"/>
      <c r="B24" s="6" t="s">
        <v>4</v>
      </c>
      <c r="C24" s="7">
        <f>MAX(Single!C$8,Single!C9)</f>
        <v>2</v>
      </c>
      <c r="D24" s="7">
        <f>MAX(Single!D$8,Single!D9)</f>
        <v>1</v>
      </c>
      <c r="E24" s="7">
        <f>MAX(Single!E$8,Single!E9)</f>
        <v>2</v>
      </c>
      <c r="F24" s="7">
        <f>MAX(Single!F$8,Single!F9)</f>
        <v>0.5</v>
      </c>
      <c r="G24" s="7">
        <f>MAX(Single!G$8,Single!G9)</f>
        <v>2</v>
      </c>
      <c r="H24" s="7">
        <f>MAX(Single!H$8,Single!H9)</f>
        <v>2</v>
      </c>
      <c r="I24" s="7">
        <f>MAX(Single!I$8,Single!I9)</f>
        <v>1</v>
      </c>
      <c r="J24" s="7">
        <f>MAX(Single!J$8,Single!J9)</f>
        <v>2</v>
      </c>
      <c r="K24" s="7">
        <f>MAX(Single!K$8,Single!K9)</f>
        <v>1</v>
      </c>
      <c r="L24" s="7">
        <f>MAX(Single!L$8,Single!L9)</f>
        <v>1</v>
      </c>
      <c r="M24" s="7">
        <f>MAX(Single!M$8,Single!M9)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5</v>
      </c>
      <c r="S24" s="2">
        <f t="shared" si="2"/>
        <v>5</v>
      </c>
      <c r="T24" s="2">
        <f t="shared" si="5"/>
        <v>0</v>
      </c>
      <c r="U24" s="2">
        <f t="shared" si="6"/>
        <v>0</v>
      </c>
      <c r="W24" s="11">
        <f t="shared" si="7"/>
        <v>95.454545454545453</v>
      </c>
    </row>
    <row r="25" spans="1:23" x14ac:dyDescent="0.25">
      <c r="A25" s="23"/>
      <c r="B25" s="6" t="s">
        <v>5</v>
      </c>
      <c r="C25" s="7">
        <f>MAX(Single!C$8,Single!C10)</f>
        <v>2</v>
      </c>
      <c r="D25" s="7">
        <f>MAX(Single!D$8,Single!D10)</f>
        <v>1</v>
      </c>
      <c r="E25" s="7">
        <f>MAX(Single!E$8,Single!E10)</f>
        <v>1</v>
      </c>
      <c r="F25" s="7">
        <f>MAX(Single!F$8,Single!F10)</f>
        <v>1</v>
      </c>
      <c r="G25" s="7">
        <f>MAX(Single!G$8,Single!G10)</f>
        <v>1</v>
      </c>
      <c r="H25" s="7">
        <f>MAX(Single!H$8,Single!H10)</f>
        <v>2</v>
      </c>
      <c r="I25" s="7">
        <f>MAX(Single!I$8,Single!I10)</f>
        <v>1</v>
      </c>
      <c r="J25" s="7">
        <f>MAX(Single!J$8,Single!J10)</f>
        <v>2</v>
      </c>
      <c r="K25" s="7">
        <f>MAX(Single!K$8,Single!K10)</f>
        <v>0.5</v>
      </c>
      <c r="L25" s="7">
        <f>MAX(Single!L$8,Single!L10)</f>
        <v>1</v>
      </c>
      <c r="M25" s="7">
        <f>MAX(Single!M$8,Single!M10)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7</v>
      </c>
      <c r="S25" s="2">
        <f t="shared" si="2"/>
        <v>3</v>
      </c>
      <c r="T25" s="2">
        <f t="shared" si="5"/>
        <v>0</v>
      </c>
      <c r="U25" s="2">
        <f t="shared" si="6"/>
        <v>0</v>
      </c>
      <c r="W25" s="11">
        <f t="shared" si="7"/>
        <v>68.181818181818173</v>
      </c>
    </row>
    <row r="26" spans="1:23" x14ac:dyDescent="0.25">
      <c r="A26" s="23"/>
      <c r="B26" s="6" t="s">
        <v>6</v>
      </c>
      <c r="C26" s="7">
        <f>MAX(Single!C$8,Single!C11)</f>
        <v>2</v>
      </c>
      <c r="D26" s="7">
        <f>MAX(Single!D$8,Single!D11)</f>
        <v>2</v>
      </c>
      <c r="E26" s="7">
        <f>MAX(Single!E$8,Single!E11)</f>
        <v>1</v>
      </c>
      <c r="F26" s="7">
        <f>MAX(Single!F$8,Single!F11)</f>
        <v>2</v>
      </c>
      <c r="G26" s="7">
        <f>MAX(Single!G$8,Single!G11)</f>
        <v>1</v>
      </c>
      <c r="H26" s="7">
        <f>MAX(Single!H$8,Single!H11)</f>
        <v>2</v>
      </c>
      <c r="I26" s="7">
        <f>MAX(Single!I$8,Single!I11)</f>
        <v>2</v>
      </c>
      <c r="J26" s="7">
        <f>MAX(Single!J$8,Single!J11)</f>
        <v>2</v>
      </c>
      <c r="K26" s="7">
        <f>MAX(Single!K$8,Single!K11)</f>
        <v>0.5</v>
      </c>
      <c r="L26" s="7">
        <f>MAX(Single!L$8,Single!L11)</f>
        <v>1</v>
      </c>
      <c r="M26" s="7">
        <f>MAX(Single!M$8,Single!M11)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4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109.09090909090908</v>
      </c>
    </row>
    <row r="27" spans="1:23" x14ac:dyDescent="0.25">
      <c r="A27" s="23"/>
      <c r="B27" s="6" t="s">
        <v>7</v>
      </c>
      <c r="C27" s="7">
        <f>MAX(Single!C$8,Single!C12)</f>
        <v>2</v>
      </c>
      <c r="D27" s="7">
        <f>MAX(Single!D$8,Single!D12)</f>
        <v>1</v>
      </c>
      <c r="E27" s="7">
        <f>MAX(Single!E$8,Single!E12)</f>
        <v>1</v>
      </c>
      <c r="F27" s="7">
        <f>MAX(Single!F$8,Single!F12)</f>
        <v>2</v>
      </c>
      <c r="G27" s="7">
        <f>MAX(Single!G$8,Single!G12)</f>
        <v>2</v>
      </c>
      <c r="H27" s="7">
        <f>MAX(Single!H$8,Single!H12)</f>
        <v>2</v>
      </c>
      <c r="I27" s="7">
        <f>MAX(Single!I$8,Single!I12)</f>
        <v>2</v>
      </c>
      <c r="J27" s="7">
        <f>MAX(Single!J$8,Single!J12)</f>
        <v>2</v>
      </c>
      <c r="K27" s="7">
        <f>MAX(Single!K$8,Single!K12)</f>
        <v>0.5</v>
      </c>
      <c r="L27" s="7">
        <f>MAX(Single!L$8,Single!L12)</f>
        <v>1</v>
      </c>
      <c r="M27" s="7">
        <f>MAX(Single!M$8,Single!M12)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4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109.09090909090908</v>
      </c>
    </row>
    <row r="28" spans="1:23" x14ac:dyDescent="0.25">
      <c r="A28" s="23"/>
      <c r="B28" s="6" t="s">
        <v>8</v>
      </c>
      <c r="C28" s="7">
        <f>MAX(Single!C$8,Single!C13)</f>
        <v>2</v>
      </c>
      <c r="D28" s="7">
        <f>MAX(Single!D$8,Single!D13)</f>
        <v>1</v>
      </c>
      <c r="E28" s="7">
        <f>MAX(Single!E$8,Single!E13)</f>
        <v>0.5</v>
      </c>
      <c r="F28" s="7">
        <f>MAX(Single!F$8,Single!F13)</f>
        <v>2</v>
      </c>
      <c r="G28" s="7">
        <f>MAX(Single!G$8,Single!G13)</f>
        <v>1</v>
      </c>
      <c r="H28" s="7">
        <f>MAX(Single!H$8,Single!H13)</f>
        <v>2</v>
      </c>
      <c r="I28" s="7">
        <f>MAX(Single!I$8,Single!I13)</f>
        <v>1</v>
      </c>
      <c r="J28" s="7">
        <f>MAX(Single!J$8,Single!J13)</f>
        <v>2</v>
      </c>
      <c r="K28" s="7">
        <f>MAX(Single!K$8,Single!K13)</f>
        <v>2</v>
      </c>
      <c r="L28" s="7">
        <f>MAX(Single!L$8,Single!L13)</f>
        <v>2</v>
      </c>
      <c r="M28" s="7">
        <f>MAX(Single!M$8,Single!M13)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3</v>
      </c>
      <c r="S28" s="2">
        <f t="shared" si="2"/>
        <v>7</v>
      </c>
      <c r="T28" s="2">
        <f t="shared" si="5"/>
        <v>0</v>
      </c>
      <c r="U28" s="2">
        <f t="shared" si="6"/>
        <v>0</v>
      </c>
      <c r="W28" s="11">
        <f t="shared" si="7"/>
        <v>122.72727272727273</v>
      </c>
    </row>
    <row r="29" spans="1:23" x14ac:dyDescent="0.25">
      <c r="A29" s="23"/>
      <c r="B29" s="6" t="s">
        <v>9</v>
      </c>
      <c r="C29" s="7">
        <f>MAX(Single!C$8,Single!C14)</f>
        <v>2</v>
      </c>
      <c r="D29" s="7">
        <f>MAX(Single!D$8,Single!D14)</f>
        <v>1</v>
      </c>
      <c r="E29" s="7">
        <f>MAX(Single!E$8,Single!E14)</f>
        <v>2</v>
      </c>
      <c r="F29" s="7">
        <f>MAX(Single!F$8,Single!F14)</f>
        <v>1</v>
      </c>
      <c r="G29" s="7">
        <f>MAX(Single!G$8,Single!G14)</f>
        <v>1</v>
      </c>
      <c r="H29" s="7">
        <f>MAX(Single!H$8,Single!H14)</f>
        <v>2</v>
      </c>
      <c r="I29" s="7">
        <f>MAX(Single!I$8,Single!I14)</f>
        <v>2</v>
      </c>
      <c r="J29" s="7">
        <f>MAX(Single!J$8,Single!J14)</f>
        <v>2</v>
      </c>
      <c r="K29" s="7">
        <f>MAX(Single!K$8,Single!K14)</f>
        <v>2</v>
      </c>
      <c r="L29" s="7">
        <f>MAX(Single!L$8,Single!L14)</f>
        <v>1</v>
      </c>
      <c r="M29" s="7">
        <f>MAX(Single!M$8,Single!M14)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5</v>
      </c>
      <c r="S29" s="2">
        <f t="shared" si="2"/>
        <v>6</v>
      </c>
      <c r="T29" s="2">
        <f t="shared" si="5"/>
        <v>0</v>
      </c>
      <c r="U29" s="2">
        <f t="shared" si="6"/>
        <v>0</v>
      </c>
      <c r="W29" s="11">
        <f t="shared" si="7"/>
        <v>131.81818181818181</v>
      </c>
    </row>
    <row r="30" spans="1:23" x14ac:dyDescent="0.25">
      <c r="A30" s="23"/>
      <c r="B30" s="6" t="s">
        <v>10</v>
      </c>
      <c r="C30" s="7">
        <f>MAX(Single!C$8,Single!C15)</f>
        <v>2</v>
      </c>
      <c r="D30" s="7">
        <f>MAX(Single!D$8,Single!D15)</f>
        <v>1</v>
      </c>
      <c r="E30" s="7">
        <f>MAX(Single!E$8,Single!E15)</f>
        <v>1</v>
      </c>
      <c r="F30" s="7">
        <f>MAX(Single!F$8,Single!F15)</f>
        <v>0.5</v>
      </c>
      <c r="G30" s="7">
        <f>MAX(Single!G$8,Single!G15)</f>
        <v>1</v>
      </c>
      <c r="H30" s="7">
        <f>MAX(Single!H$8,Single!H15)</f>
        <v>2</v>
      </c>
      <c r="I30" s="7">
        <f>MAX(Single!I$8,Single!I15)</f>
        <v>1</v>
      </c>
      <c r="J30" s="7">
        <f>MAX(Single!J$8,Single!J15)</f>
        <v>2</v>
      </c>
      <c r="K30" s="7">
        <f>MAX(Single!K$8,Single!K15)</f>
        <v>1</v>
      </c>
      <c r="L30" s="7">
        <f>MAX(Single!L$8,Single!L15)</f>
        <v>1</v>
      </c>
      <c r="M30" s="7">
        <f>MAX(Single!M$8,Single!M15)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1</v>
      </c>
      <c r="R30" s="2">
        <f t="shared" si="1"/>
        <v>6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81.818181818181813</v>
      </c>
    </row>
    <row r="31" spans="1:23" x14ac:dyDescent="0.25">
      <c r="A31" s="23"/>
      <c r="B31" s="6" t="s">
        <v>11</v>
      </c>
      <c r="C31" s="7">
        <f>MAX(Single!C$8,Single!C16)</f>
        <v>2</v>
      </c>
      <c r="D31" s="7">
        <f>MAX(Single!D$8,Single!D16)</f>
        <v>1</v>
      </c>
      <c r="E31" s="7">
        <f>MAX(Single!E$8,Single!E16)</f>
        <v>1</v>
      </c>
      <c r="F31" s="7">
        <f>MAX(Single!F$8,Single!F16)</f>
        <v>1</v>
      </c>
      <c r="G31" s="7">
        <f>MAX(Single!G$8,Single!G16)</f>
        <v>1</v>
      </c>
      <c r="H31" s="7">
        <f>MAX(Single!H$8,Single!H16)</f>
        <v>2</v>
      </c>
      <c r="I31" s="7">
        <f>MAX(Single!I$8,Single!I16)</f>
        <v>1</v>
      </c>
      <c r="J31" s="7">
        <f>MAX(Single!J$8,Single!J16)</f>
        <v>2</v>
      </c>
      <c r="K31" s="7">
        <f>MAX(Single!K$8,Single!K16)</f>
        <v>2</v>
      </c>
      <c r="L31" s="7">
        <f>MAX(Single!L$8,Single!L16)</f>
        <v>2</v>
      </c>
      <c r="M31" s="7">
        <f>MAX(Single!M$8,Single!M16)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6</v>
      </c>
      <c r="S31" s="2">
        <f t="shared" si="2"/>
        <v>5</v>
      </c>
      <c r="T31" s="2">
        <f t="shared" si="5"/>
        <v>0</v>
      </c>
      <c r="U31" s="2">
        <f t="shared" si="6"/>
        <v>0</v>
      </c>
      <c r="W31" s="11">
        <f t="shared" si="7"/>
        <v>118.18181818181816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0</v>
      </c>
      <c r="E35" s="3">
        <f t="shared" si="9"/>
        <v>3</v>
      </c>
      <c r="F35" s="3">
        <f t="shared" si="9"/>
        <v>1</v>
      </c>
      <c r="G35" s="3">
        <f t="shared" si="9"/>
        <v>0</v>
      </c>
      <c r="H35" s="3">
        <f t="shared" si="9"/>
        <v>1</v>
      </c>
      <c r="I35" s="3">
        <f t="shared" si="9"/>
        <v>1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2</v>
      </c>
      <c r="D36" s="3">
        <f t="shared" ref="D36:M36" si="10">COUNTIF(D6:D16,1/2)</f>
        <v>2</v>
      </c>
      <c r="E36" s="3">
        <f t="shared" si="10"/>
        <v>0</v>
      </c>
      <c r="F36" s="3">
        <f t="shared" si="10"/>
        <v>2</v>
      </c>
      <c r="G36" s="3">
        <f t="shared" si="10"/>
        <v>3</v>
      </c>
      <c r="H36" s="3">
        <f t="shared" si="10"/>
        <v>2</v>
      </c>
      <c r="I36" s="3">
        <f t="shared" si="10"/>
        <v>4</v>
      </c>
      <c r="J36" s="3">
        <f t="shared" si="10"/>
        <v>2</v>
      </c>
      <c r="K36" s="3">
        <f t="shared" si="10"/>
        <v>3</v>
      </c>
      <c r="L36" s="3">
        <f t="shared" si="10"/>
        <v>2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5</v>
      </c>
      <c r="D37" s="3">
        <f t="shared" ref="D37:M37" si="11">COUNTIF(D6:D16,1)</f>
        <v>6</v>
      </c>
      <c r="E37" s="3">
        <f t="shared" si="11"/>
        <v>5</v>
      </c>
      <c r="F37" s="3">
        <f t="shared" si="11"/>
        <v>4</v>
      </c>
      <c r="G37" s="3">
        <f t="shared" si="11"/>
        <v>3</v>
      </c>
      <c r="H37" s="3">
        <f t="shared" si="11"/>
        <v>6</v>
      </c>
      <c r="I37" s="3">
        <f t="shared" si="11"/>
        <v>1</v>
      </c>
      <c r="J37" s="3">
        <f t="shared" si="11"/>
        <v>7</v>
      </c>
      <c r="K37" s="3">
        <f t="shared" si="11"/>
        <v>4</v>
      </c>
      <c r="L37" s="3">
        <f t="shared" si="11"/>
        <v>5</v>
      </c>
      <c r="M37" s="3">
        <f t="shared" si="11"/>
        <v>3</v>
      </c>
    </row>
    <row r="38" spans="2:15" x14ac:dyDescent="0.25">
      <c r="B38" s="3" t="s">
        <v>21</v>
      </c>
      <c r="C38" s="3">
        <f>COUNTIF(C6:C16,2)</f>
        <v>2</v>
      </c>
      <c r="D38" s="3">
        <f t="shared" ref="D38:M38" si="12">COUNTIF(D6:D16,2)</f>
        <v>3</v>
      </c>
      <c r="E38" s="3">
        <f t="shared" si="12"/>
        <v>0</v>
      </c>
      <c r="F38" s="3">
        <f t="shared" si="12"/>
        <v>4</v>
      </c>
      <c r="G38" s="3">
        <f t="shared" si="12"/>
        <v>3</v>
      </c>
      <c r="H38" s="3">
        <f t="shared" si="12"/>
        <v>1</v>
      </c>
      <c r="I38" s="3">
        <f t="shared" si="12"/>
        <v>4</v>
      </c>
      <c r="J38" s="3">
        <f t="shared" si="12"/>
        <v>2</v>
      </c>
      <c r="K38" s="3">
        <f t="shared" si="12"/>
        <v>2</v>
      </c>
      <c r="L38" s="3">
        <f t="shared" si="12"/>
        <v>4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0</v>
      </c>
      <c r="E39" s="3">
        <f t="shared" si="13"/>
        <v>3</v>
      </c>
      <c r="F39" s="3">
        <f t="shared" si="13"/>
        <v>0</v>
      </c>
      <c r="G39" s="3">
        <f t="shared" si="13"/>
        <v>1</v>
      </c>
      <c r="H39" s="3">
        <f t="shared" si="13"/>
        <v>1</v>
      </c>
      <c r="I39" s="3">
        <f t="shared" si="13"/>
        <v>1</v>
      </c>
      <c r="J39" s="3">
        <f t="shared" si="13"/>
        <v>0</v>
      </c>
      <c r="K39" s="3">
        <f t="shared" si="13"/>
        <v>1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22.727272727272727</v>
      </c>
      <c r="D42" s="9">
        <f t="shared" ref="D42:M42" si="15">100*(2*D36 + 1/2*D37 - 2*D38 + 2.5*D40 + 4*D35 - 4*D39)/SUM(D35:D40)</f>
        <v>9.0909090909090917</v>
      </c>
      <c r="E42" s="9">
        <f t="shared" si="15"/>
        <v>22.727272727272727</v>
      </c>
      <c r="F42" s="9">
        <f t="shared" si="15"/>
        <v>18.181818181818183</v>
      </c>
      <c r="G42" s="9">
        <f t="shared" si="15"/>
        <v>0</v>
      </c>
      <c r="H42" s="9">
        <f t="shared" si="15"/>
        <v>45.454545454545453</v>
      </c>
      <c r="I42" s="9">
        <f t="shared" si="15"/>
        <v>4.5454545454545459</v>
      </c>
      <c r="J42" s="9">
        <f t="shared" si="15"/>
        <v>31.818181818181817</v>
      </c>
      <c r="K42" s="9">
        <f t="shared" si="15"/>
        <v>36.363636363636367</v>
      </c>
      <c r="L42" s="9">
        <f t="shared" si="15"/>
        <v>-13.636363636363637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109.09090909090908</v>
      </c>
      <c r="D43" s="12">
        <f>W22</f>
        <v>81.818181818181813</v>
      </c>
      <c r="E43" s="12">
        <f>W23</f>
        <v>22.72727272727273</v>
      </c>
      <c r="F43" s="12">
        <f>W24</f>
        <v>95.454545454545453</v>
      </c>
      <c r="G43" s="12">
        <f>W25</f>
        <v>68.181818181818173</v>
      </c>
      <c r="H43" s="12">
        <f>W26</f>
        <v>109.09090909090908</v>
      </c>
      <c r="I43" s="12">
        <f>W27</f>
        <v>109.09090909090908</v>
      </c>
      <c r="J43" s="12">
        <f>W28</f>
        <v>122.72727272727273</v>
      </c>
      <c r="K43" s="12">
        <f>W29</f>
        <v>131.81818181818181</v>
      </c>
      <c r="L43" s="12">
        <f>W30</f>
        <v>81.818181818181813</v>
      </c>
      <c r="M43" s="12">
        <f>W31</f>
        <v>118.18181818181816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131.81818181818181</v>
      </c>
      <c r="D45" s="9">
        <f t="shared" ref="D45:M45" si="16">D42+D43</f>
        <v>90.909090909090907</v>
      </c>
      <c r="E45" s="9">
        <f t="shared" si="16"/>
        <v>45.454545454545453</v>
      </c>
      <c r="F45" s="9">
        <f t="shared" si="16"/>
        <v>113.63636363636364</v>
      </c>
      <c r="G45" s="9">
        <f t="shared" si="16"/>
        <v>68.181818181818173</v>
      </c>
      <c r="H45" s="9">
        <f t="shared" si="16"/>
        <v>154.54545454545453</v>
      </c>
      <c r="I45" s="9">
        <f t="shared" si="16"/>
        <v>113.63636363636363</v>
      </c>
      <c r="J45" s="9">
        <f t="shared" si="16"/>
        <v>154.54545454545456</v>
      </c>
      <c r="K45" s="9">
        <f t="shared" si="16"/>
        <v>168.18181818181819</v>
      </c>
      <c r="L45" s="9">
        <f t="shared" si="16"/>
        <v>68.181818181818173</v>
      </c>
      <c r="M45" s="9">
        <f t="shared" si="16"/>
        <v>131.81818181818178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36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Single!$F6*Single!C6</f>
        <v>0.5</v>
      </c>
      <c r="D6" s="7">
        <f>Single!$F6*Single!D6</f>
        <v>2</v>
      </c>
      <c r="E6" s="7">
        <f>Single!$F6*Single!E6</f>
        <v>0.5</v>
      </c>
      <c r="F6" s="7">
        <f>Single!$F6*Single!F6</f>
        <v>1</v>
      </c>
      <c r="G6" s="7">
        <f>Single!$F6*Single!G6</f>
        <v>1</v>
      </c>
      <c r="H6" s="7">
        <f>Single!$F6*Single!H6</f>
        <v>0.5</v>
      </c>
      <c r="I6" s="7">
        <f>Single!$F6*Single!I6</f>
        <v>1</v>
      </c>
      <c r="J6" s="7">
        <f>Single!$F6*Single!J6</f>
        <v>2</v>
      </c>
      <c r="K6" s="7">
        <f>Single!$F6*Single!K6</f>
        <v>2</v>
      </c>
      <c r="L6" s="7">
        <f>Single!$F6*Single!L6</f>
        <v>2</v>
      </c>
      <c r="M6" s="7">
        <f>Single!$F6*Single!M6</f>
        <v>1</v>
      </c>
    </row>
    <row r="7" spans="1:13" x14ac:dyDescent="0.25">
      <c r="A7" s="23"/>
      <c r="B7" s="6" t="s">
        <v>2</v>
      </c>
      <c r="C7" s="7">
        <f>Single!$F7*Single!C7</f>
        <v>2</v>
      </c>
      <c r="D7" s="7">
        <f>Single!$F7*Single!D7</f>
        <v>0.5</v>
      </c>
      <c r="E7" s="7">
        <f>Single!$F7*Single!E7</f>
        <v>2</v>
      </c>
      <c r="F7" s="7">
        <f>Single!$F7*Single!F7</f>
        <v>1</v>
      </c>
      <c r="G7" s="7">
        <f>Single!$F7*Single!G7</f>
        <v>1</v>
      </c>
      <c r="H7" s="7">
        <f>Single!$F7*Single!H7</f>
        <v>2</v>
      </c>
      <c r="I7" s="7">
        <f>Single!$F7*Single!I7</f>
        <v>1</v>
      </c>
      <c r="J7" s="7">
        <f>Single!$F7*Single!J7</f>
        <v>1</v>
      </c>
      <c r="K7" s="7">
        <f>Single!$F7*Single!K7</f>
        <v>0.5</v>
      </c>
      <c r="L7" s="7">
        <f>Single!$F7*Single!L7</f>
        <v>1</v>
      </c>
      <c r="M7" s="7">
        <f>Single!$F7*Single!M7</f>
        <v>1</v>
      </c>
    </row>
    <row r="8" spans="1:13" x14ac:dyDescent="0.25">
      <c r="A8" s="23"/>
      <c r="B8" s="6" t="s">
        <v>3</v>
      </c>
      <c r="C8" s="7">
        <f>Single!$F8*Single!C8</f>
        <v>1</v>
      </c>
      <c r="D8" s="7">
        <f>Single!$F8*Single!D8</f>
        <v>0.5</v>
      </c>
      <c r="E8" s="7">
        <f>Single!$F8*Single!E8</f>
        <v>0.25</v>
      </c>
      <c r="F8" s="7">
        <f>Single!$F8*Single!F8</f>
        <v>0.25</v>
      </c>
      <c r="G8" s="7">
        <f>Single!$F8*Single!G8</f>
        <v>0.5</v>
      </c>
      <c r="H8" s="7">
        <f>Single!$F8*Single!H8</f>
        <v>1</v>
      </c>
      <c r="I8" s="7">
        <f>Single!$F8*Single!I8</f>
        <v>0.5</v>
      </c>
      <c r="J8" s="7">
        <f>Single!$F8*Single!J8</f>
        <v>1</v>
      </c>
      <c r="K8" s="7">
        <f>Single!$F8*Single!K8</f>
        <v>0.25</v>
      </c>
      <c r="L8" s="7">
        <f>Single!$F8*Single!L8</f>
        <v>0.5</v>
      </c>
      <c r="M8" s="7">
        <f>Single!$F8*Single!M8</f>
        <v>0.5</v>
      </c>
    </row>
    <row r="9" spans="1:13" x14ac:dyDescent="0.25">
      <c r="A9" s="23"/>
      <c r="B9" s="6" t="s">
        <v>4</v>
      </c>
      <c r="C9" s="7">
        <f>Single!$F9*Single!C9</f>
        <v>0.5</v>
      </c>
      <c r="D9" s="7">
        <f>Single!$F9*Single!D9</f>
        <v>0.5</v>
      </c>
      <c r="E9" s="7">
        <f>Single!$F9*Single!E9</f>
        <v>1</v>
      </c>
      <c r="F9" s="7">
        <f>Single!$F9*Single!F9</f>
        <v>0.25</v>
      </c>
      <c r="G9" s="7">
        <f>Single!$F9*Single!G9</f>
        <v>1</v>
      </c>
      <c r="H9" s="7">
        <f>Single!$F9*Single!H9</f>
        <v>0.25</v>
      </c>
      <c r="I9" s="7">
        <f>Single!$F9*Single!I9</f>
        <v>0.5</v>
      </c>
      <c r="J9" s="7">
        <f>Single!$F9*Single!J9</f>
        <v>0.25</v>
      </c>
      <c r="K9" s="7">
        <f>Single!$F9*Single!K9</f>
        <v>0.5</v>
      </c>
      <c r="L9" s="7">
        <f>Single!$F9*Single!L9</f>
        <v>0.5</v>
      </c>
      <c r="M9" s="7">
        <f>Single!$F9*Single!M9</f>
        <v>0.5</v>
      </c>
    </row>
    <row r="10" spans="1:13" x14ac:dyDescent="0.25">
      <c r="A10" s="23"/>
      <c r="B10" s="6" t="s">
        <v>5</v>
      </c>
      <c r="C10" s="7">
        <f>Single!$F10*Single!C10</f>
        <v>0.5</v>
      </c>
      <c r="D10" s="7">
        <f>Single!$F10*Single!D10</f>
        <v>1</v>
      </c>
      <c r="E10" s="7">
        <f>Single!$F10*Single!E10</f>
        <v>1</v>
      </c>
      <c r="F10" s="7">
        <f>Single!$F10*Single!F10</f>
        <v>1</v>
      </c>
      <c r="G10" s="7">
        <f>Single!$F10*Single!G10</f>
        <v>1</v>
      </c>
      <c r="H10" s="7">
        <f>Single!$F10*Single!H10</f>
        <v>2</v>
      </c>
      <c r="I10" s="7">
        <f>Single!$F10*Single!I10</f>
        <v>0.5</v>
      </c>
      <c r="J10" s="7">
        <f>Single!$F10*Single!J10</f>
        <v>1</v>
      </c>
      <c r="K10" s="7">
        <f>Single!$F10*Single!K10</f>
        <v>0.5</v>
      </c>
      <c r="L10" s="7">
        <f>Single!$F10*Single!L10</f>
        <v>1</v>
      </c>
      <c r="M10" s="7">
        <f>Single!$F10*Single!M10</f>
        <v>1</v>
      </c>
    </row>
    <row r="11" spans="1:13" x14ac:dyDescent="0.25">
      <c r="A11" s="23"/>
      <c r="B11" s="6" t="s">
        <v>6</v>
      </c>
      <c r="C11" s="7">
        <f>Single!$F11*Single!C11</f>
        <v>2</v>
      </c>
      <c r="D11" s="7">
        <f>Single!$F11*Single!D11</f>
        <v>4</v>
      </c>
      <c r="E11" s="7">
        <f>Single!$F11*Single!E11</f>
        <v>2</v>
      </c>
      <c r="F11" s="7">
        <f>Single!$F11*Single!F11</f>
        <v>4</v>
      </c>
      <c r="G11" s="7">
        <f>Single!$F11*Single!G11</f>
        <v>0</v>
      </c>
      <c r="H11" s="7">
        <f>Single!$F11*Single!H11</f>
        <v>2</v>
      </c>
      <c r="I11" s="7">
        <f>Single!$F11*Single!I11</f>
        <v>4</v>
      </c>
      <c r="J11" s="7">
        <f>Single!$F11*Single!J11</f>
        <v>1</v>
      </c>
      <c r="K11" s="7">
        <f>Single!$F11*Single!K11</f>
        <v>1</v>
      </c>
      <c r="L11" s="7">
        <f>Single!$F11*Single!L11</f>
        <v>2</v>
      </c>
      <c r="M11" s="7">
        <f>Single!$F11*Single!M11</f>
        <v>2</v>
      </c>
    </row>
    <row r="12" spans="1:13" x14ac:dyDescent="0.25">
      <c r="A12" s="23"/>
      <c r="B12" s="6" t="s">
        <v>7</v>
      </c>
      <c r="C12" s="7">
        <f>Single!$F12*Single!C12</f>
        <v>4</v>
      </c>
      <c r="D12" s="7">
        <f>Single!$F12*Single!D12</f>
        <v>2</v>
      </c>
      <c r="E12" s="7">
        <f>Single!$F12*Single!E12</f>
        <v>2</v>
      </c>
      <c r="F12" s="7">
        <f>Single!$F12*Single!F12</f>
        <v>4</v>
      </c>
      <c r="G12" s="7">
        <f>Single!$F12*Single!G12</f>
        <v>4</v>
      </c>
      <c r="H12" s="7">
        <f>Single!$F12*Single!H12</f>
        <v>1</v>
      </c>
      <c r="I12" s="7">
        <f>Single!$F12*Single!I12</f>
        <v>4</v>
      </c>
      <c r="J12" s="7">
        <f>Single!$F12*Single!J12</f>
        <v>4</v>
      </c>
      <c r="K12" s="7">
        <f>Single!$F12*Single!K12</f>
        <v>1</v>
      </c>
      <c r="L12" s="7">
        <f>Single!$F12*Single!L12</f>
        <v>2</v>
      </c>
      <c r="M12" s="7">
        <f>Single!$F12*Single!M12</f>
        <v>1</v>
      </c>
    </row>
    <row r="13" spans="1:13" x14ac:dyDescent="0.25">
      <c r="A13" s="23"/>
      <c r="B13" s="6" t="s">
        <v>8</v>
      </c>
      <c r="C13" s="7">
        <f>Single!$F13*Single!C13</f>
        <v>2</v>
      </c>
      <c r="D13" s="7">
        <f>Single!$F13*Single!D13</f>
        <v>2</v>
      </c>
      <c r="E13" s="7">
        <f>Single!$F13*Single!E13</f>
        <v>1</v>
      </c>
      <c r="F13" s="7">
        <f>Single!$F13*Single!F13</f>
        <v>4</v>
      </c>
      <c r="G13" s="7">
        <f>Single!$F13*Single!G13</f>
        <v>2</v>
      </c>
      <c r="H13" s="7">
        <f>Single!$F13*Single!H13</f>
        <v>2</v>
      </c>
      <c r="I13" s="7">
        <f>Single!$F13*Single!I13</f>
        <v>1</v>
      </c>
      <c r="J13" s="7">
        <f>Single!$F13*Single!J13</f>
        <v>2</v>
      </c>
      <c r="K13" s="7">
        <f>Single!$F13*Single!K13</f>
        <v>4</v>
      </c>
      <c r="L13" s="7">
        <f>Single!$F13*Single!L13</f>
        <v>4</v>
      </c>
      <c r="M13" s="7">
        <f>Single!$F13*Single!M13</f>
        <v>4</v>
      </c>
    </row>
    <row r="14" spans="1:13" x14ac:dyDescent="0.25">
      <c r="A14" s="23"/>
      <c r="B14" s="6" t="s">
        <v>9</v>
      </c>
      <c r="C14" s="7">
        <f>Single!$F14*Single!C14</f>
        <v>0.5</v>
      </c>
      <c r="D14" s="7">
        <f>Single!$F14*Single!D14</f>
        <v>1</v>
      </c>
      <c r="E14" s="7">
        <f>Single!$F14*Single!E14</f>
        <v>2</v>
      </c>
      <c r="F14" s="7">
        <f>Single!$F14*Single!F14</f>
        <v>1</v>
      </c>
      <c r="G14" s="7">
        <f>Single!$F14*Single!G14</f>
        <v>1</v>
      </c>
      <c r="H14" s="7">
        <f>Single!$F14*Single!H14</f>
        <v>0.5</v>
      </c>
      <c r="I14" s="7">
        <f>Single!$F14*Single!I14</f>
        <v>2</v>
      </c>
      <c r="J14" s="7">
        <f>Single!$F14*Single!J14</f>
        <v>0.5</v>
      </c>
      <c r="K14" s="7">
        <f>Single!$F14*Single!K14</f>
        <v>2</v>
      </c>
      <c r="L14" s="7">
        <f>Single!$F14*Single!L14</f>
        <v>1</v>
      </c>
      <c r="M14" s="7">
        <f>Single!$F14*Single!M14</f>
        <v>1</v>
      </c>
    </row>
    <row r="15" spans="1:13" x14ac:dyDescent="0.25">
      <c r="A15" s="23"/>
      <c r="B15" s="6" t="s">
        <v>10</v>
      </c>
      <c r="C15" s="7">
        <f>Single!$F15*Single!C15</f>
        <v>0.5</v>
      </c>
      <c r="D15" s="7">
        <f>Single!$F15*Single!D15</f>
        <v>0.5</v>
      </c>
      <c r="E15" s="7">
        <f>Single!$F15*Single!E15</f>
        <v>0.5</v>
      </c>
      <c r="F15" s="7">
        <f>Single!$F15*Single!F15</f>
        <v>0.25</v>
      </c>
      <c r="G15" s="7">
        <f>Single!$F15*Single!G15</f>
        <v>0.5</v>
      </c>
      <c r="H15" s="7">
        <f>Single!$F15*Single!H15</f>
        <v>0.5</v>
      </c>
      <c r="I15" s="7">
        <f>Single!$F15*Single!I15</f>
        <v>0.5</v>
      </c>
      <c r="J15" s="7">
        <f>Single!$F15*Single!J15</f>
        <v>0.5</v>
      </c>
      <c r="K15" s="7">
        <f>Single!$F15*Single!K15</f>
        <v>0.5</v>
      </c>
      <c r="L15" s="7">
        <f>Single!$F15*Single!L15</f>
        <v>0.25</v>
      </c>
      <c r="M15" s="7">
        <f>Single!$F15*Single!M15</f>
        <v>1</v>
      </c>
    </row>
    <row r="16" spans="1:13" x14ac:dyDescent="0.25">
      <c r="A16" s="23"/>
      <c r="B16" s="6" t="s">
        <v>11</v>
      </c>
      <c r="C16" s="7">
        <f>Single!$F16*Single!C16</f>
        <v>1</v>
      </c>
      <c r="D16" s="7">
        <f>Single!$F16*Single!D16</f>
        <v>1</v>
      </c>
      <c r="E16" s="7">
        <f>Single!$F16*Single!E16</f>
        <v>1</v>
      </c>
      <c r="F16" s="7">
        <f>Single!$F16*Single!F16</f>
        <v>1</v>
      </c>
      <c r="G16" s="7">
        <f>Single!$F16*Single!G16</f>
        <v>1</v>
      </c>
      <c r="H16" s="7">
        <f>Single!$F16*Single!H16</f>
        <v>1</v>
      </c>
      <c r="I16" s="7">
        <f>Single!$F16*Single!I16</f>
        <v>0.5</v>
      </c>
      <c r="J16" s="7">
        <f>Single!$F16*Single!J16</f>
        <v>1</v>
      </c>
      <c r="K16" s="7">
        <f>Single!$F16*Single!K16</f>
        <v>2</v>
      </c>
      <c r="L16" s="7">
        <f>Single!$F16*Single!L16</f>
        <v>2</v>
      </c>
      <c r="M16" s="7">
        <f>Single!$F16*Single!M16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MAX(Single!C$9,Single!C6)</f>
        <v>1</v>
      </c>
      <c r="D21" s="7">
        <f>MAX(Single!D$9,Single!D6)</f>
        <v>2</v>
      </c>
      <c r="E21" s="7">
        <f>MAX(Single!E$9,Single!E6)</f>
        <v>2</v>
      </c>
      <c r="F21" s="7">
        <f>MAX(Single!F$9,Single!F6)</f>
        <v>1</v>
      </c>
      <c r="G21" s="7">
        <f>MAX(Single!G$9,Single!G6)</f>
        <v>2</v>
      </c>
      <c r="H21" s="7">
        <f>MAX(Single!H$9,Single!H6)</f>
        <v>0.5</v>
      </c>
      <c r="I21" s="7">
        <f>MAX(Single!I$9,Single!I6)</f>
        <v>1</v>
      </c>
      <c r="J21" s="7">
        <f>MAX(Single!J$9,Single!J6)</f>
        <v>2</v>
      </c>
      <c r="K21" s="7">
        <f>MAX(Single!K$9,Single!K6)</f>
        <v>2</v>
      </c>
      <c r="L21" s="7">
        <f>MAX(Single!L$9,Single!L6)</f>
        <v>2</v>
      </c>
      <c r="M21" s="7">
        <f>MAX(Single!M$9,Single!M6)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4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109.09090909090908</v>
      </c>
    </row>
    <row r="22" spans="1:23" x14ac:dyDescent="0.25">
      <c r="A22" s="23"/>
      <c r="B22" s="6" t="s">
        <v>2</v>
      </c>
      <c r="C22" s="7">
        <f>MAX(Single!C$9,Single!C7)</f>
        <v>2</v>
      </c>
      <c r="D22" s="7">
        <f>MAX(Single!D$9,Single!D7)</f>
        <v>1</v>
      </c>
      <c r="E22" s="7">
        <f>MAX(Single!E$9,Single!E7)</f>
        <v>2</v>
      </c>
      <c r="F22" s="7">
        <f>MAX(Single!F$9,Single!F7)</f>
        <v>1</v>
      </c>
      <c r="G22" s="7">
        <f>MAX(Single!G$9,Single!G7)</f>
        <v>2</v>
      </c>
      <c r="H22" s="7">
        <f>MAX(Single!H$9,Single!H7)</f>
        <v>2</v>
      </c>
      <c r="I22" s="7">
        <f>MAX(Single!I$9,Single!I7)</f>
        <v>1</v>
      </c>
      <c r="J22" s="7">
        <f>MAX(Single!J$9,Single!J7)</f>
        <v>1</v>
      </c>
      <c r="K22" s="7">
        <f>MAX(Single!K$9,Single!K7)</f>
        <v>1</v>
      </c>
      <c r="L22" s="7">
        <f>MAX(Single!L$9,Single!L7)</f>
        <v>1</v>
      </c>
      <c r="M22" s="7">
        <f>MAX(Single!M$9,Single!M7)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7</v>
      </c>
      <c r="S22" s="2">
        <f t="shared" si="2"/>
        <v>4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104.54545454545455</v>
      </c>
    </row>
    <row r="23" spans="1:23" x14ac:dyDescent="0.25">
      <c r="A23" s="23"/>
      <c r="B23" s="6" t="s">
        <v>3</v>
      </c>
      <c r="C23" s="7">
        <f>MAX(Single!C$9,Single!C8)</f>
        <v>2</v>
      </c>
      <c r="D23" s="7">
        <f>MAX(Single!D$9,Single!D8)</f>
        <v>1</v>
      </c>
      <c r="E23" s="7">
        <f>MAX(Single!E$9,Single!E8)</f>
        <v>2</v>
      </c>
      <c r="F23" s="7">
        <f>MAX(Single!F$9,Single!F8)</f>
        <v>0.5</v>
      </c>
      <c r="G23" s="7">
        <f>MAX(Single!G$9,Single!G8)</f>
        <v>2</v>
      </c>
      <c r="H23" s="7">
        <f>MAX(Single!H$9,Single!H8)</f>
        <v>2</v>
      </c>
      <c r="I23" s="7">
        <f>MAX(Single!I$9,Single!I8)</f>
        <v>1</v>
      </c>
      <c r="J23" s="7">
        <f>MAX(Single!J$9,Single!J8)</f>
        <v>2</v>
      </c>
      <c r="K23" s="7">
        <f>MAX(Single!K$9,Single!K8)</f>
        <v>1</v>
      </c>
      <c r="L23" s="7">
        <f>MAX(Single!L$9,Single!L8)</f>
        <v>1</v>
      </c>
      <c r="M23" s="7">
        <f>MAX(Single!M$9,Single!M8)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5</v>
      </c>
      <c r="S23" s="2">
        <f t="shared" si="2"/>
        <v>5</v>
      </c>
      <c r="T23" s="2">
        <f t="shared" si="5"/>
        <v>0</v>
      </c>
      <c r="U23" s="2">
        <f t="shared" si="6"/>
        <v>0</v>
      </c>
      <c r="W23" s="11">
        <f t="shared" si="7"/>
        <v>95.454545454545453</v>
      </c>
    </row>
    <row r="24" spans="1:23" x14ac:dyDescent="0.25">
      <c r="A24" s="23"/>
      <c r="B24" s="6" t="s">
        <v>4</v>
      </c>
      <c r="C24" s="7">
        <f>MAX(Single!C$9,Single!C9)</f>
        <v>1</v>
      </c>
      <c r="D24" s="7">
        <f>MAX(Single!D$9,Single!D9)</f>
        <v>1</v>
      </c>
      <c r="E24" s="7">
        <f>MAX(Single!E$9,Single!E9)</f>
        <v>2</v>
      </c>
      <c r="F24" s="7">
        <f>MAX(Single!F$9,Single!F9)</f>
        <v>0.5</v>
      </c>
      <c r="G24" s="7">
        <f>MAX(Single!G$9,Single!G9)</f>
        <v>2</v>
      </c>
      <c r="H24" s="7">
        <f>MAX(Single!H$9,Single!H9)</f>
        <v>0.5</v>
      </c>
      <c r="I24" s="7">
        <f>MAX(Single!I$9,Single!I9)</f>
        <v>1</v>
      </c>
      <c r="J24" s="7">
        <f>MAX(Single!J$9,Single!J9)</f>
        <v>0.5</v>
      </c>
      <c r="K24" s="7">
        <f>MAX(Single!K$9,Single!K9)</f>
        <v>1</v>
      </c>
      <c r="L24" s="7">
        <f>MAX(Single!L$9,Single!L9)</f>
        <v>1</v>
      </c>
      <c r="M24" s="7">
        <f>MAX(Single!M$9,Single!M9)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3</v>
      </c>
      <c r="R24" s="2">
        <f t="shared" si="1"/>
        <v>6</v>
      </c>
      <c r="S24" s="2">
        <f t="shared" si="2"/>
        <v>2</v>
      </c>
      <c r="T24" s="2">
        <f t="shared" si="5"/>
        <v>0</v>
      </c>
      <c r="U24" s="2">
        <f t="shared" si="6"/>
        <v>0</v>
      </c>
      <c r="W24" s="11">
        <f t="shared" si="7"/>
        <v>9.0909090909090935</v>
      </c>
    </row>
    <row r="25" spans="1:23" x14ac:dyDescent="0.25">
      <c r="A25" s="23"/>
      <c r="B25" s="6" t="s">
        <v>5</v>
      </c>
      <c r="C25" s="7">
        <f>MAX(Single!C$9,Single!C10)</f>
        <v>1</v>
      </c>
      <c r="D25" s="7">
        <f>MAX(Single!D$9,Single!D10)</f>
        <v>1</v>
      </c>
      <c r="E25" s="7">
        <f>MAX(Single!E$9,Single!E10)</f>
        <v>2</v>
      </c>
      <c r="F25" s="7">
        <f>MAX(Single!F$9,Single!F10)</f>
        <v>1</v>
      </c>
      <c r="G25" s="7">
        <f>MAX(Single!G$9,Single!G10)</f>
        <v>2</v>
      </c>
      <c r="H25" s="7">
        <f>MAX(Single!H$9,Single!H10)</f>
        <v>2</v>
      </c>
      <c r="I25" s="7">
        <f>MAX(Single!I$9,Single!I10)</f>
        <v>1</v>
      </c>
      <c r="J25" s="7">
        <f>MAX(Single!J$9,Single!J10)</f>
        <v>1</v>
      </c>
      <c r="K25" s="7">
        <f>MAX(Single!K$9,Single!K10)</f>
        <v>1</v>
      </c>
      <c r="L25" s="7">
        <f>MAX(Single!L$9,Single!L10)</f>
        <v>1</v>
      </c>
      <c r="M25" s="7">
        <f>MAX(Single!M$9,Single!M10)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0</v>
      </c>
      <c r="R25" s="2">
        <f t="shared" si="1"/>
        <v>8</v>
      </c>
      <c r="S25" s="2">
        <f t="shared" si="2"/>
        <v>3</v>
      </c>
      <c r="T25" s="2">
        <f t="shared" si="5"/>
        <v>0</v>
      </c>
      <c r="U25" s="2">
        <f t="shared" si="6"/>
        <v>0</v>
      </c>
      <c r="W25" s="11">
        <f t="shared" si="7"/>
        <v>90.909090909090907</v>
      </c>
    </row>
    <row r="26" spans="1:23" x14ac:dyDescent="0.25">
      <c r="A26" s="23"/>
      <c r="B26" s="6" t="s">
        <v>6</v>
      </c>
      <c r="C26" s="7">
        <f>MAX(Single!C$9,Single!C11)</f>
        <v>1</v>
      </c>
      <c r="D26" s="7">
        <f>MAX(Single!D$9,Single!D11)</f>
        <v>2</v>
      </c>
      <c r="E26" s="7">
        <f>MAX(Single!E$9,Single!E11)</f>
        <v>2</v>
      </c>
      <c r="F26" s="7">
        <f>MAX(Single!F$9,Single!F11)</f>
        <v>2</v>
      </c>
      <c r="G26" s="7">
        <f>MAX(Single!G$9,Single!G11)</f>
        <v>2</v>
      </c>
      <c r="H26" s="7">
        <f>MAX(Single!H$9,Single!H11)</f>
        <v>1</v>
      </c>
      <c r="I26" s="7">
        <f>MAX(Single!I$9,Single!I11)</f>
        <v>2</v>
      </c>
      <c r="J26" s="7">
        <f>MAX(Single!J$9,Single!J11)</f>
        <v>0.5</v>
      </c>
      <c r="K26" s="7">
        <f>MAX(Single!K$9,Single!K11)</f>
        <v>1</v>
      </c>
      <c r="L26" s="7">
        <f>MAX(Single!L$9,Single!L11)</f>
        <v>1</v>
      </c>
      <c r="M26" s="7">
        <f>MAX(Single!M$9,Single!M11)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5</v>
      </c>
      <c r="S26" s="2">
        <f t="shared" si="2"/>
        <v>5</v>
      </c>
      <c r="T26" s="2">
        <f t="shared" si="5"/>
        <v>0</v>
      </c>
      <c r="U26" s="2">
        <f t="shared" si="6"/>
        <v>0</v>
      </c>
      <c r="W26" s="11">
        <f t="shared" si="7"/>
        <v>95.454545454545453</v>
      </c>
    </row>
    <row r="27" spans="1:23" x14ac:dyDescent="0.25">
      <c r="A27" s="23"/>
      <c r="B27" s="6" t="s">
        <v>7</v>
      </c>
      <c r="C27" s="7">
        <f>MAX(Single!C$9,Single!C12)</f>
        <v>2</v>
      </c>
      <c r="D27" s="7">
        <f>MAX(Single!D$9,Single!D12)</f>
        <v>1</v>
      </c>
      <c r="E27" s="7">
        <f>MAX(Single!E$9,Single!E12)</f>
        <v>2</v>
      </c>
      <c r="F27" s="7">
        <f>MAX(Single!F$9,Single!F12)</f>
        <v>2</v>
      </c>
      <c r="G27" s="7">
        <f>MAX(Single!G$9,Single!G12)</f>
        <v>2</v>
      </c>
      <c r="H27" s="7">
        <f>MAX(Single!H$9,Single!H12)</f>
        <v>0.5</v>
      </c>
      <c r="I27" s="7">
        <f>MAX(Single!I$9,Single!I12)</f>
        <v>2</v>
      </c>
      <c r="J27" s="7">
        <f>MAX(Single!J$9,Single!J12)</f>
        <v>2</v>
      </c>
      <c r="K27" s="7">
        <f>MAX(Single!K$9,Single!K12)</f>
        <v>1</v>
      </c>
      <c r="L27" s="7">
        <f>MAX(Single!L$9,Single!L12)</f>
        <v>1</v>
      </c>
      <c r="M27" s="7">
        <f>MAX(Single!M$9,Single!M12)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4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109.09090909090908</v>
      </c>
    </row>
    <row r="28" spans="1:23" x14ac:dyDescent="0.25">
      <c r="A28" s="23"/>
      <c r="B28" s="6" t="s">
        <v>8</v>
      </c>
      <c r="C28" s="7">
        <f>MAX(Single!C$9,Single!C13)</f>
        <v>1</v>
      </c>
      <c r="D28" s="7">
        <f>MAX(Single!D$9,Single!D13)</f>
        <v>1</v>
      </c>
      <c r="E28" s="7">
        <f>MAX(Single!E$9,Single!E13)</f>
        <v>2</v>
      </c>
      <c r="F28" s="7">
        <f>MAX(Single!F$9,Single!F13)</f>
        <v>2</v>
      </c>
      <c r="G28" s="7">
        <f>MAX(Single!G$9,Single!G13)</f>
        <v>2</v>
      </c>
      <c r="H28" s="7">
        <f>MAX(Single!H$9,Single!H13)</f>
        <v>1</v>
      </c>
      <c r="I28" s="7">
        <f>MAX(Single!I$9,Single!I13)</f>
        <v>1</v>
      </c>
      <c r="J28" s="7">
        <f>MAX(Single!J$9,Single!J13)</f>
        <v>1</v>
      </c>
      <c r="K28" s="7">
        <f>MAX(Single!K$9,Single!K13)</f>
        <v>2</v>
      </c>
      <c r="L28" s="7">
        <f>MAX(Single!L$9,Single!L13)</f>
        <v>2</v>
      </c>
      <c r="M28" s="7">
        <f>MAX(Single!M$9,Single!M13)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5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131.81818181818181</v>
      </c>
    </row>
    <row r="29" spans="1:23" x14ac:dyDescent="0.25">
      <c r="A29" s="23"/>
      <c r="B29" s="6" t="s">
        <v>9</v>
      </c>
      <c r="C29" s="7">
        <f>MAX(Single!C$9,Single!C14)</f>
        <v>1</v>
      </c>
      <c r="D29" s="7">
        <f>MAX(Single!D$9,Single!D14)</f>
        <v>1</v>
      </c>
      <c r="E29" s="7">
        <f>MAX(Single!E$9,Single!E14)</f>
        <v>2</v>
      </c>
      <c r="F29" s="7">
        <f>MAX(Single!F$9,Single!F14)</f>
        <v>1</v>
      </c>
      <c r="G29" s="7">
        <f>MAX(Single!G$9,Single!G14)</f>
        <v>2</v>
      </c>
      <c r="H29" s="7">
        <f>MAX(Single!H$9,Single!H14)</f>
        <v>0.5</v>
      </c>
      <c r="I29" s="7">
        <f>MAX(Single!I$9,Single!I14)</f>
        <v>2</v>
      </c>
      <c r="J29" s="7">
        <f>MAX(Single!J$9,Single!J14)</f>
        <v>0.5</v>
      </c>
      <c r="K29" s="7">
        <f>MAX(Single!K$9,Single!K14)</f>
        <v>2</v>
      </c>
      <c r="L29" s="7">
        <f>MAX(Single!L$9,Single!L14)</f>
        <v>1</v>
      </c>
      <c r="M29" s="7">
        <f>MAX(Single!M$9,Single!M14)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2</v>
      </c>
      <c r="R29" s="2">
        <f t="shared" si="1"/>
        <v>5</v>
      </c>
      <c r="S29" s="2">
        <f t="shared" si="2"/>
        <v>4</v>
      </c>
      <c r="T29" s="2">
        <f t="shared" si="5"/>
        <v>0</v>
      </c>
      <c r="U29" s="2">
        <f t="shared" si="6"/>
        <v>0</v>
      </c>
      <c r="W29" s="11">
        <f t="shared" si="7"/>
        <v>59.090909090909093</v>
      </c>
    </row>
    <row r="30" spans="1:23" x14ac:dyDescent="0.25">
      <c r="A30" s="23"/>
      <c r="B30" s="6" t="s">
        <v>10</v>
      </c>
      <c r="C30" s="7">
        <f>MAX(Single!C$9,Single!C15)</f>
        <v>1</v>
      </c>
      <c r="D30" s="7">
        <f>MAX(Single!D$9,Single!D15)</f>
        <v>1</v>
      </c>
      <c r="E30" s="7">
        <f>MAX(Single!E$9,Single!E15)</f>
        <v>2</v>
      </c>
      <c r="F30" s="7">
        <f>MAX(Single!F$9,Single!F15)</f>
        <v>0.5</v>
      </c>
      <c r="G30" s="7">
        <f>MAX(Single!G$9,Single!G15)</f>
        <v>2</v>
      </c>
      <c r="H30" s="7">
        <f>MAX(Single!H$9,Single!H15)</f>
        <v>1</v>
      </c>
      <c r="I30" s="7">
        <f>MAX(Single!I$9,Single!I15)</f>
        <v>1</v>
      </c>
      <c r="J30" s="7">
        <f>MAX(Single!J$9,Single!J15)</f>
        <v>1</v>
      </c>
      <c r="K30" s="7">
        <f>MAX(Single!K$9,Single!K15)</f>
        <v>1</v>
      </c>
      <c r="L30" s="7">
        <f>MAX(Single!L$9,Single!L15)</f>
        <v>1</v>
      </c>
      <c r="M30" s="7">
        <f>MAX(Single!M$9,Single!M15)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1</v>
      </c>
      <c r="R30" s="2">
        <f t="shared" si="1"/>
        <v>7</v>
      </c>
      <c r="S30" s="2">
        <f t="shared" si="2"/>
        <v>3</v>
      </c>
      <c r="T30" s="2">
        <f t="shared" si="5"/>
        <v>0</v>
      </c>
      <c r="U30" s="2">
        <f t="shared" si="6"/>
        <v>0</v>
      </c>
      <c r="W30" s="11">
        <f t="shared" si="7"/>
        <v>68.181818181818173</v>
      </c>
    </row>
    <row r="31" spans="1:23" x14ac:dyDescent="0.25">
      <c r="A31" s="23"/>
      <c r="B31" s="6" t="s">
        <v>11</v>
      </c>
      <c r="C31" s="7">
        <f>MAX(Single!C$9,Single!C16)</f>
        <v>1</v>
      </c>
      <c r="D31" s="7">
        <f>MAX(Single!D$9,Single!D16)</f>
        <v>1</v>
      </c>
      <c r="E31" s="7">
        <f>MAX(Single!E$9,Single!E16)</f>
        <v>2</v>
      </c>
      <c r="F31" s="7">
        <f>MAX(Single!F$9,Single!F16)</f>
        <v>1</v>
      </c>
      <c r="G31" s="7">
        <f>MAX(Single!G$9,Single!G16)</f>
        <v>2</v>
      </c>
      <c r="H31" s="7">
        <f>MAX(Single!H$9,Single!H16)</f>
        <v>1</v>
      </c>
      <c r="I31" s="7">
        <f>MAX(Single!I$9,Single!I16)</f>
        <v>1</v>
      </c>
      <c r="J31" s="7">
        <f>MAX(Single!J$9,Single!J16)</f>
        <v>1</v>
      </c>
      <c r="K31" s="7">
        <f>MAX(Single!K$9,Single!K16)</f>
        <v>2</v>
      </c>
      <c r="L31" s="7">
        <f>MAX(Single!L$9,Single!L16)</f>
        <v>2</v>
      </c>
      <c r="M31" s="7">
        <f>MAX(Single!M$9,Single!M16)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7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104.54545454545455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3</v>
      </c>
      <c r="G35" s="3">
        <f t="shared" si="9"/>
        <v>0</v>
      </c>
      <c r="H35" s="3">
        <f t="shared" si="9"/>
        <v>1</v>
      </c>
      <c r="I35" s="3">
        <f t="shared" si="9"/>
        <v>0</v>
      </c>
      <c r="J35" s="3">
        <f t="shared" si="9"/>
        <v>1</v>
      </c>
      <c r="K35" s="3">
        <f t="shared" si="9"/>
        <v>1</v>
      </c>
      <c r="L35" s="3">
        <f t="shared" si="9"/>
        <v>1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5</v>
      </c>
      <c r="D36" s="3">
        <f t="shared" ref="D36:M36" si="10">COUNTIF(D6:D16,1/2)</f>
        <v>4</v>
      </c>
      <c r="E36" s="3">
        <f t="shared" si="10"/>
        <v>2</v>
      </c>
      <c r="F36" s="3">
        <f t="shared" si="10"/>
        <v>0</v>
      </c>
      <c r="G36" s="3">
        <f t="shared" si="10"/>
        <v>2</v>
      </c>
      <c r="H36" s="3">
        <f t="shared" si="10"/>
        <v>3</v>
      </c>
      <c r="I36" s="3">
        <f t="shared" si="10"/>
        <v>5</v>
      </c>
      <c r="J36" s="3">
        <f t="shared" si="10"/>
        <v>2</v>
      </c>
      <c r="K36" s="3">
        <f t="shared" si="10"/>
        <v>4</v>
      </c>
      <c r="L36" s="3">
        <f t="shared" si="10"/>
        <v>2</v>
      </c>
      <c r="M36" s="3">
        <f t="shared" si="10"/>
        <v>3</v>
      </c>
    </row>
    <row r="37" spans="2:15" x14ac:dyDescent="0.25">
      <c r="B37" s="3" t="s">
        <v>20</v>
      </c>
      <c r="C37" s="3">
        <f>COUNTIF(C6:C16,1)</f>
        <v>2</v>
      </c>
      <c r="D37" s="3">
        <f t="shared" ref="D37:M37" si="11">COUNTIF(D6:D16,1)</f>
        <v>3</v>
      </c>
      <c r="E37" s="3">
        <f t="shared" si="11"/>
        <v>4</v>
      </c>
      <c r="F37" s="3">
        <f t="shared" si="11"/>
        <v>5</v>
      </c>
      <c r="G37" s="3">
        <f t="shared" si="11"/>
        <v>6</v>
      </c>
      <c r="H37" s="3">
        <f t="shared" si="11"/>
        <v>3</v>
      </c>
      <c r="I37" s="3">
        <f t="shared" si="11"/>
        <v>3</v>
      </c>
      <c r="J37" s="3">
        <f t="shared" si="11"/>
        <v>5</v>
      </c>
      <c r="K37" s="3">
        <f t="shared" si="11"/>
        <v>2</v>
      </c>
      <c r="L37" s="3">
        <f t="shared" si="11"/>
        <v>3</v>
      </c>
      <c r="M37" s="3">
        <f t="shared" si="11"/>
        <v>6</v>
      </c>
    </row>
    <row r="38" spans="2:15" x14ac:dyDescent="0.25">
      <c r="B38" s="3" t="s">
        <v>21</v>
      </c>
      <c r="C38" s="3">
        <f>COUNTIF(C6:C16,2)</f>
        <v>3</v>
      </c>
      <c r="D38" s="3">
        <f t="shared" ref="D38:M38" si="12">COUNTIF(D6:D16,2)</f>
        <v>3</v>
      </c>
      <c r="E38" s="3">
        <f t="shared" si="12"/>
        <v>4</v>
      </c>
      <c r="F38" s="3">
        <f t="shared" si="12"/>
        <v>0</v>
      </c>
      <c r="G38" s="3">
        <f t="shared" si="12"/>
        <v>1</v>
      </c>
      <c r="H38" s="3">
        <f t="shared" si="12"/>
        <v>4</v>
      </c>
      <c r="I38" s="3">
        <f t="shared" si="12"/>
        <v>1</v>
      </c>
      <c r="J38" s="3">
        <f t="shared" si="12"/>
        <v>2</v>
      </c>
      <c r="K38" s="3">
        <f t="shared" si="12"/>
        <v>3</v>
      </c>
      <c r="L38" s="3">
        <f t="shared" si="12"/>
        <v>4</v>
      </c>
      <c r="M38" s="3">
        <f t="shared" si="12"/>
        <v>1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1</v>
      </c>
      <c r="E39" s="3">
        <f t="shared" si="13"/>
        <v>0</v>
      </c>
      <c r="F39" s="3">
        <f t="shared" si="13"/>
        <v>3</v>
      </c>
      <c r="G39" s="3">
        <f t="shared" si="13"/>
        <v>1</v>
      </c>
      <c r="H39" s="3">
        <f t="shared" si="13"/>
        <v>0</v>
      </c>
      <c r="I39" s="3">
        <f t="shared" si="13"/>
        <v>2</v>
      </c>
      <c r="J39" s="3">
        <f t="shared" si="13"/>
        <v>1</v>
      </c>
      <c r="K39" s="3">
        <f t="shared" si="13"/>
        <v>1</v>
      </c>
      <c r="L39" s="3">
        <f t="shared" si="13"/>
        <v>1</v>
      </c>
      <c r="M39" s="3">
        <f t="shared" si="13"/>
        <v>1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9.0909090909090917</v>
      </c>
      <c r="D42" s="9">
        <f t="shared" ref="D42:M42" si="15">100*(2*D36 + 1/2*D37 - 2*D38 + 2.5*D40 + 4*D35 - 4*D39)/SUM(D35:D40)</f>
        <v>-4.5454545454545459</v>
      </c>
      <c r="E42" s="9">
        <f t="shared" si="15"/>
        <v>18.181818181818183</v>
      </c>
      <c r="F42" s="9">
        <f t="shared" si="15"/>
        <v>22.727272727272727</v>
      </c>
      <c r="G42" s="9">
        <f t="shared" si="15"/>
        <v>31.818181818181817</v>
      </c>
      <c r="H42" s="9">
        <f t="shared" si="15"/>
        <v>31.818181818181817</v>
      </c>
      <c r="I42" s="9">
        <f t="shared" si="15"/>
        <v>13.636363636363637</v>
      </c>
      <c r="J42" s="9">
        <f t="shared" si="15"/>
        <v>22.727272727272727</v>
      </c>
      <c r="K42" s="9">
        <f t="shared" si="15"/>
        <v>27.272727272727273</v>
      </c>
      <c r="L42" s="9">
        <f t="shared" si="15"/>
        <v>-22.727272727272727</v>
      </c>
      <c r="M42" s="9">
        <f t="shared" si="15"/>
        <v>27.272727272727273</v>
      </c>
      <c r="O42" s="13"/>
    </row>
    <row r="43" spans="2:15" x14ac:dyDescent="0.25">
      <c r="B43" s="10" t="s">
        <v>25</v>
      </c>
      <c r="C43" s="12">
        <f>W21</f>
        <v>109.09090909090908</v>
      </c>
      <c r="D43" s="12">
        <f>W22</f>
        <v>104.54545454545455</v>
      </c>
      <c r="E43" s="12">
        <f>W23</f>
        <v>95.454545454545453</v>
      </c>
      <c r="F43" s="12">
        <f>W24</f>
        <v>9.0909090909090935</v>
      </c>
      <c r="G43" s="12">
        <f>W25</f>
        <v>90.909090909090907</v>
      </c>
      <c r="H43" s="12">
        <f>W26</f>
        <v>95.454545454545453</v>
      </c>
      <c r="I43" s="12">
        <f>W27</f>
        <v>109.09090909090908</v>
      </c>
      <c r="J43" s="12">
        <f>W28</f>
        <v>131.81818181818181</v>
      </c>
      <c r="K43" s="12">
        <f>W29</f>
        <v>59.090909090909093</v>
      </c>
      <c r="L43" s="12">
        <f>W30</f>
        <v>68.181818181818173</v>
      </c>
      <c r="M43" s="12">
        <f>W31</f>
        <v>104.54545454545455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118.18181818181817</v>
      </c>
      <c r="D45" s="9">
        <f t="shared" ref="D45:M45" si="16">D42+D43</f>
        <v>100</v>
      </c>
      <c r="E45" s="9">
        <f t="shared" si="16"/>
        <v>113.63636363636364</v>
      </c>
      <c r="F45" s="9">
        <f t="shared" si="16"/>
        <v>31.81818181818182</v>
      </c>
      <c r="G45" s="9">
        <f t="shared" si="16"/>
        <v>122.72727272727272</v>
      </c>
      <c r="H45" s="9">
        <f t="shared" si="16"/>
        <v>127.27272727272727</v>
      </c>
      <c r="I45" s="9">
        <f t="shared" si="16"/>
        <v>122.72727272727272</v>
      </c>
      <c r="J45" s="9">
        <f t="shared" si="16"/>
        <v>154.54545454545453</v>
      </c>
      <c r="K45" s="9">
        <f t="shared" si="16"/>
        <v>86.363636363636374</v>
      </c>
      <c r="L45" s="9">
        <f t="shared" si="16"/>
        <v>45.454545454545446</v>
      </c>
      <c r="M45" s="9">
        <f t="shared" si="16"/>
        <v>131.81818181818181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37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Single!$G6*Single!C6</f>
        <v>0.5</v>
      </c>
      <c r="D6" s="7">
        <f>Single!$G6*Single!D6</f>
        <v>2</v>
      </c>
      <c r="E6" s="7">
        <f>Single!$G6*Single!E6</f>
        <v>0.5</v>
      </c>
      <c r="F6" s="7">
        <f>Single!$G6*Single!F6</f>
        <v>1</v>
      </c>
      <c r="G6" s="7">
        <f>Single!$G6*Single!G6</f>
        <v>1</v>
      </c>
      <c r="H6" s="7">
        <f>Single!$G6*Single!H6</f>
        <v>0.5</v>
      </c>
      <c r="I6" s="7">
        <f>Single!$G6*Single!I6</f>
        <v>1</v>
      </c>
      <c r="J6" s="7">
        <f>Single!$G6*Single!J6</f>
        <v>2</v>
      </c>
      <c r="K6" s="7">
        <f>Single!$G6*Single!K6</f>
        <v>2</v>
      </c>
      <c r="L6" s="7">
        <f>Single!$G6*Single!L6</f>
        <v>2</v>
      </c>
      <c r="M6" s="7">
        <f>Single!$G6*Single!M6</f>
        <v>1</v>
      </c>
    </row>
    <row r="7" spans="1:13" x14ac:dyDescent="0.25">
      <c r="A7" s="23"/>
      <c r="B7" s="6" t="s">
        <v>2</v>
      </c>
      <c r="C7" s="7">
        <f>Single!$G7*Single!C7</f>
        <v>2</v>
      </c>
      <c r="D7" s="7">
        <f>Single!$G7*Single!D7</f>
        <v>0.5</v>
      </c>
      <c r="E7" s="7">
        <f>Single!$G7*Single!E7</f>
        <v>2</v>
      </c>
      <c r="F7" s="7">
        <f>Single!$G7*Single!F7</f>
        <v>1</v>
      </c>
      <c r="G7" s="7">
        <f>Single!$G7*Single!G7</f>
        <v>1</v>
      </c>
      <c r="H7" s="7">
        <f>Single!$G7*Single!H7</f>
        <v>2</v>
      </c>
      <c r="I7" s="7">
        <f>Single!$G7*Single!I7</f>
        <v>1</v>
      </c>
      <c r="J7" s="7">
        <f>Single!$G7*Single!J7</f>
        <v>1</v>
      </c>
      <c r="K7" s="7">
        <f>Single!$G7*Single!K7</f>
        <v>0.5</v>
      </c>
      <c r="L7" s="7">
        <f>Single!$G7*Single!L7</f>
        <v>1</v>
      </c>
      <c r="M7" s="7">
        <f>Single!$G7*Single!M7</f>
        <v>1</v>
      </c>
    </row>
    <row r="8" spans="1:13" x14ac:dyDescent="0.25">
      <c r="A8" s="23"/>
      <c r="B8" s="6" t="s">
        <v>3</v>
      </c>
      <c r="C8" s="7">
        <f>Single!$G8*Single!C8</f>
        <v>2</v>
      </c>
      <c r="D8" s="7">
        <f>Single!$G8*Single!D8</f>
        <v>1</v>
      </c>
      <c r="E8" s="7">
        <f>Single!$G8*Single!E8</f>
        <v>0.5</v>
      </c>
      <c r="F8" s="7">
        <f>Single!$G8*Single!F8</f>
        <v>0.5</v>
      </c>
      <c r="G8" s="7">
        <f>Single!$G8*Single!G8</f>
        <v>1</v>
      </c>
      <c r="H8" s="7">
        <f>Single!$G8*Single!H8</f>
        <v>2</v>
      </c>
      <c r="I8" s="7">
        <f>Single!$G8*Single!I8</f>
        <v>1</v>
      </c>
      <c r="J8" s="7">
        <f>Single!$G8*Single!J8</f>
        <v>2</v>
      </c>
      <c r="K8" s="7">
        <f>Single!$G8*Single!K8</f>
        <v>0.5</v>
      </c>
      <c r="L8" s="7">
        <f>Single!$G8*Single!L8</f>
        <v>1</v>
      </c>
      <c r="M8" s="7">
        <f>Single!$G8*Single!M8</f>
        <v>1</v>
      </c>
    </row>
    <row r="9" spans="1:13" x14ac:dyDescent="0.25">
      <c r="A9" s="23"/>
      <c r="B9" s="6" t="s">
        <v>4</v>
      </c>
      <c r="C9" s="7">
        <f>Single!$G9*Single!C9</f>
        <v>2</v>
      </c>
      <c r="D9" s="7">
        <f>Single!$G9*Single!D9</f>
        <v>2</v>
      </c>
      <c r="E9" s="7">
        <f>Single!$G9*Single!E9</f>
        <v>4</v>
      </c>
      <c r="F9" s="7">
        <f>Single!$G9*Single!F9</f>
        <v>1</v>
      </c>
      <c r="G9" s="7">
        <f>Single!$G9*Single!G9</f>
        <v>4</v>
      </c>
      <c r="H9" s="7">
        <f>Single!$G9*Single!H9</f>
        <v>1</v>
      </c>
      <c r="I9" s="7">
        <f>Single!$G9*Single!I9</f>
        <v>2</v>
      </c>
      <c r="J9" s="7">
        <f>Single!$G9*Single!J9</f>
        <v>1</v>
      </c>
      <c r="K9" s="7">
        <f>Single!$G9*Single!K9</f>
        <v>2</v>
      </c>
      <c r="L9" s="7">
        <f>Single!$G9*Single!L9</f>
        <v>2</v>
      </c>
      <c r="M9" s="7">
        <f>Single!$G9*Single!M9</f>
        <v>2</v>
      </c>
    </row>
    <row r="10" spans="1:13" x14ac:dyDescent="0.25">
      <c r="A10" s="23"/>
      <c r="B10" s="6" t="s">
        <v>5</v>
      </c>
      <c r="C10" s="7">
        <f>Single!$G10*Single!C10</f>
        <v>0.5</v>
      </c>
      <c r="D10" s="7">
        <f>Single!$G10*Single!D10</f>
        <v>1</v>
      </c>
      <c r="E10" s="7">
        <f>Single!$G10*Single!E10</f>
        <v>1</v>
      </c>
      <c r="F10" s="7">
        <f>Single!$G10*Single!F10</f>
        <v>1</v>
      </c>
      <c r="G10" s="7">
        <f>Single!$G10*Single!G10</f>
        <v>1</v>
      </c>
      <c r="H10" s="7">
        <f>Single!$G10*Single!H10</f>
        <v>2</v>
      </c>
      <c r="I10" s="7">
        <f>Single!$G10*Single!I10</f>
        <v>0.5</v>
      </c>
      <c r="J10" s="7">
        <f>Single!$G10*Single!J10</f>
        <v>1</v>
      </c>
      <c r="K10" s="7">
        <f>Single!$G10*Single!K10</f>
        <v>0.5</v>
      </c>
      <c r="L10" s="7">
        <f>Single!$G10*Single!L10</f>
        <v>1</v>
      </c>
      <c r="M10" s="7">
        <f>Single!$G10*Single!M10</f>
        <v>1</v>
      </c>
    </row>
    <row r="11" spans="1:13" x14ac:dyDescent="0.25">
      <c r="A11" s="23"/>
      <c r="B11" s="6" t="s">
        <v>6</v>
      </c>
      <c r="C11" s="7">
        <f>Single!$G11*Single!C11</f>
        <v>0</v>
      </c>
      <c r="D11" s="7">
        <f>Single!$G11*Single!D11</f>
        <v>0</v>
      </c>
      <c r="E11" s="7">
        <f>Single!$G11*Single!E11</f>
        <v>0</v>
      </c>
      <c r="F11" s="7">
        <f>Single!$G11*Single!F11</f>
        <v>0</v>
      </c>
      <c r="G11" s="7">
        <f>Single!$G11*Single!G11</f>
        <v>0</v>
      </c>
      <c r="H11" s="7">
        <f>Single!$G11*Single!H11</f>
        <v>0</v>
      </c>
      <c r="I11" s="7">
        <f>Single!$G11*Single!I11</f>
        <v>0</v>
      </c>
      <c r="J11" s="7">
        <f>Single!$G11*Single!J11</f>
        <v>0</v>
      </c>
      <c r="K11" s="7">
        <f>Single!$G11*Single!K11</f>
        <v>0</v>
      </c>
      <c r="L11" s="7">
        <f>Single!$G11*Single!L11</f>
        <v>0</v>
      </c>
      <c r="M11" s="7">
        <f>Single!$G11*Single!M11</f>
        <v>0</v>
      </c>
    </row>
    <row r="12" spans="1:13" x14ac:dyDescent="0.25">
      <c r="A12" s="23"/>
      <c r="B12" s="6" t="s">
        <v>7</v>
      </c>
      <c r="C12" s="7">
        <f>Single!$G12*Single!C12</f>
        <v>4</v>
      </c>
      <c r="D12" s="7">
        <f>Single!$G12*Single!D12</f>
        <v>2</v>
      </c>
      <c r="E12" s="7">
        <f>Single!$G12*Single!E12</f>
        <v>2</v>
      </c>
      <c r="F12" s="7">
        <f>Single!$G12*Single!F12</f>
        <v>4</v>
      </c>
      <c r="G12" s="7">
        <f>Single!$G12*Single!G12</f>
        <v>4</v>
      </c>
      <c r="H12" s="7">
        <f>Single!$G12*Single!H12</f>
        <v>1</v>
      </c>
      <c r="I12" s="7">
        <f>Single!$G12*Single!I12</f>
        <v>4</v>
      </c>
      <c r="J12" s="7">
        <f>Single!$G12*Single!J12</f>
        <v>4</v>
      </c>
      <c r="K12" s="7">
        <f>Single!$G12*Single!K12</f>
        <v>1</v>
      </c>
      <c r="L12" s="7">
        <f>Single!$G12*Single!L12</f>
        <v>2</v>
      </c>
      <c r="M12" s="7">
        <f>Single!$G12*Single!M12</f>
        <v>1</v>
      </c>
    </row>
    <row r="13" spans="1:13" x14ac:dyDescent="0.25">
      <c r="A13" s="23"/>
      <c r="B13" s="6" t="s">
        <v>8</v>
      </c>
      <c r="C13" s="7">
        <f>Single!$G13*Single!C13</f>
        <v>1</v>
      </c>
      <c r="D13" s="7">
        <f>Single!$G13*Single!D13</f>
        <v>1</v>
      </c>
      <c r="E13" s="7">
        <f>Single!$G13*Single!E13</f>
        <v>0.5</v>
      </c>
      <c r="F13" s="7">
        <f>Single!$G13*Single!F13</f>
        <v>2</v>
      </c>
      <c r="G13" s="7">
        <f>Single!$G13*Single!G13</f>
        <v>1</v>
      </c>
      <c r="H13" s="7">
        <f>Single!$G13*Single!H13</f>
        <v>1</v>
      </c>
      <c r="I13" s="7">
        <f>Single!$G13*Single!I13</f>
        <v>0.5</v>
      </c>
      <c r="J13" s="7">
        <f>Single!$G13*Single!J13</f>
        <v>1</v>
      </c>
      <c r="K13" s="7">
        <f>Single!$G13*Single!K13</f>
        <v>2</v>
      </c>
      <c r="L13" s="7">
        <f>Single!$G13*Single!L13</f>
        <v>2</v>
      </c>
      <c r="M13" s="7">
        <f>Single!$G13*Single!M13</f>
        <v>2</v>
      </c>
    </row>
    <row r="14" spans="1:13" x14ac:dyDescent="0.25">
      <c r="A14" s="23"/>
      <c r="B14" s="6" t="s">
        <v>9</v>
      </c>
      <c r="C14" s="7">
        <f>Single!$G14*Single!C14</f>
        <v>0.5</v>
      </c>
      <c r="D14" s="7">
        <f>Single!$G14*Single!D14</f>
        <v>1</v>
      </c>
      <c r="E14" s="7">
        <f>Single!$G14*Single!E14</f>
        <v>2</v>
      </c>
      <c r="F14" s="7">
        <f>Single!$G14*Single!F14</f>
        <v>1</v>
      </c>
      <c r="G14" s="7">
        <f>Single!$G14*Single!G14</f>
        <v>1</v>
      </c>
      <c r="H14" s="7">
        <f>Single!$G14*Single!H14</f>
        <v>0.5</v>
      </c>
      <c r="I14" s="7">
        <f>Single!$G14*Single!I14</f>
        <v>2</v>
      </c>
      <c r="J14" s="7">
        <f>Single!$G14*Single!J14</f>
        <v>0.5</v>
      </c>
      <c r="K14" s="7">
        <f>Single!$G14*Single!K14</f>
        <v>2</v>
      </c>
      <c r="L14" s="7">
        <f>Single!$G14*Single!L14</f>
        <v>1</v>
      </c>
      <c r="M14" s="7">
        <f>Single!$G14*Single!M14</f>
        <v>1</v>
      </c>
    </row>
    <row r="15" spans="1:13" x14ac:dyDescent="0.25">
      <c r="A15" s="23"/>
      <c r="B15" s="6" t="s">
        <v>10</v>
      </c>
      <c r="C15" s="7">
        <f>Single!$G15*Single!C15</f>
        <v>1</v>
      </c>
      <c r="D15" s="7">
        <f>Single!$G15*Single!D15</f>
        <v>1</v>
      </c>
      <c r="E15" s="7">
        <f>Single!$G15*Single!E15</f>
        <v>1</v>
      </c>
      <c r="F15" s="7">
        <f>Single!$G15*Single!F15</f>
        <v>0.5</v>
      </c>
      <c r="G15" s="7">
        <f>Single!$G15*Single!G15</f>
        <v>1</v>
      </c>
      <c r="H15" s="7">
        <f>Single!$G15*Single!H15</f>
        <v>1</v>
      </c>
      <c r="I15" s="7">
        <f>Single!$G15*Single!I15</f>
        <v>1</v>
      </c>
      <c r="J15" s="7">
        <f>Single!$G15*Single!J15</f>
        <v>1</v>
      </c>
      <c r="K15" s="7">
        <f>Single!$G15*Single!K15</f>
        <v>1</v>
      </c>
      <c r="L15" s="7">
        <f>Single!$G15*Single!L15</f>
        <v>0.5</v>
      </c>
      <c r="M15" s="7">
        <f>Single!$G15*Single!M15</f>
        <v>2</v>
      </c>
    </row>
    <row r="16" spans="1:13" x14ac:dyDescent="0.25">
      <c r="A16" s="23"/>
      <c r="B16" s="6" t="s">
        <v>11</v>
      </c>
      <c r="C16" s="7">
        <f>Single!$G16*Single!C16</f>
        <v>1</v>
      </c>
      <c r="D16" s="7">
        <f>Single!$G16*Single!D16</f>
        <v>1</v>
      </c>
      <c r="E16" s="7">
        <f>Single!$G16*Single!E16</f>
        <v>1</v>
      </c>
      <c r="F16" s="7">
        <f>Single!$G16*Single!F16</f>
        <v>1</v>
      </c>
      <c r="G16" s="7">
        <f>Single!$G16*Single!G16</f>
        <v>1</v>
      </c>
      <c r="H16" s="7">
        <f>Single!$G16*Single!H16</f>
        <v>1</v>
      </c>
      <c r="I16" s="7">
        <f>Single!$G16*Single!I16</f>
        <v>0.5</v>
      </c>
      <c r="J16" s="7">
        <f>Single!$G16*Single!J16</f>
        <v>1</v>
      </c>
      <c r="K16" s="7">
        <f>Single!$G16*Single!K16</f>
        <v>2</v>
      </c>
      <c r="L16" s="7">
        <f>Single!$G16*Single!L16</f>
        <v>2</v>
      </c>
      <c r="M16" s="7">
        <f>Single!$G16*Single!M16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MAX(Single!C$10,Single!C6)</f>
        <v>0.5</v>
      </c>
      <c r="D21" s="7">
        <f>MAX(Single!D$10,Single!D6)</f>
        <v>2</v>
      </c>
      <c r="E21" s="7">
        <f>MAX(Single!E$10,Single!E6)</f>
        <v>1</v>
      </c>
      <c r="F21" s="7">
        <f>MAX(Single!F$10,Single!F6)</f>
        <v>1</v>
      </c>
      <c r="G21" s="7">
        <f>MAX(Single!G$10,Single!G6)</f>
        <v>1</v>
      </c>
      <c r="H21" s="7">
        <f>MAX(Single!H$10,Single!H6)</f>
        <v>2</v>
      </c>
      <c r="I21" s="7">
        <f>MAX(Single!I$10,Single!I6)</f>
        <v>1</v>
      </c>
      <c r="J21" s="7">
        <f>MAX(Single!J$10,Single!J6)</f>
        <v>2</v>
      </c>
      <c r="K21" s="7">
        <f>MAX(Single!K$10,Single!K6)</f>
        <v>2</v>
      </c>
      <c r="L21" s="7">
        <f>MAX(Single!L$10,Single!L6)</f>
        <v>2</v>
      </c>
      <c r="M21" s="7">
        <f>MAX(Single!M$10,Single!M6)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5</v>
      </c>
      <c r="S21" s="2">
        <f t="shared" ref="S21:S31" si="2">COUNTIF(C21:M21,2)</f>
        <v>5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95.454545454545453</v>
      </c>
    </row>
    <row r="22" spans="1:23" x14ac:dyDescent="0.25">
      <c r="A22" s="23"/>
      <c r="B22" s="6" t="s">
        <v>2</v>
      </c>
      <c r="C22" s="7">
        <f>MAX(Single!C$10,Single!C7)</f>
        <v>2</v>
      </c>
      <c r="D22" s="7">
        <f>MAX(Single!D$10,Single!D7)</f>
        <v>1</v>
      </c>
      <c r="E22" s="7">
        <f>MAX(Single!E$10,Single!E7)</f>
        <v>2</v>
      </c>
      <c r="F22" s="7">
        <f>MAX(Single!F$10,Single!F7)</f>
        <v>1</v>
      </c>
      <c r="G22" s="7">
        <f>MAX(Single!G$10,Single!G7)</f>
        <v>1</v>
      </c>
      <c r="H22" s="7">
        <f>MAX(Single!H$10,Single!H7)</f>
        <v>2</v>
      </c>
      <c r="I22" s="7">
        <f>MAX(Single!I$10,Single!I7)</f>
        <v>1</v>
      </c>
      <c r="J22" s="7">
        <f>MAX(Single!J$10,Single!J7)</f>
        <v>1</v>
      </c>
      <c r="K22" s="7">
        <f>MAX(Single!K$10,Single!K7)</f>
        <v>0.5</v>
      </c>
      <c r="L22" s="7">
        <f>MAX(Single!L$10,Single!L7)</f>
        <v>1</v>
      </c>
      <c r="M22" s="7">
        <f>MAX(Single!M$10,Single!M7)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7</v>
      </c>
      <c r="S22" s="2">
        <f t="shared" si="2"/>
        <v>3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68.181818181818173</v>
      </c>
    </row>
    <row r="23" spans="1:23" x14ac:dyDescent="0.25">
      <c r="A23" s="23"/>
      <c r="B23" s="6" t="s">
        <v>3</v>
      </c>
      <c r="C23" s="7">
        <f>MAX(Single!C$10,Single!C8)</f>
        <v>2</v>
      </c>
      <c r="D23" s="7">
        <f>MAX(Single!D$10,Single!D8)</f>
        <v>1</v>
      </c>
      <c r="E23" s="7">
        <f>MAX(Single!E$10,Single!E8)</f>
        <v>1</v>
      </c>
      <c r="F23" s="7">
        <f>MAX(Single!F$10,Single!F8)</f>
        <v>1</v>
      </c>
      <c r="G23" s="7">
        <f>MAX(Single!G$10,Single!G8)</f>
        <v>1</v>
      </c>
      <c r="H23" s="7">
        <f>MAX(Single!H$10,Single!H8)</f>
        <v>2</v>
      </c>
      <c r="I23" s="7">
        <f>MAX(Single!I$10,Single!I8)</f>
        <v>1</v>
      </c>
      <c r="J23" s="7">
        <f>MAX(Single!J$10,Single!J8)</f>
        <v>2</v>
      </c>
      <c r="K23" s="7">
        <f>MAX(Single!K$10,Single!K8)</f>
        <v>0.5</v>
      </c>
      <c r="L23" s="7">
        <f>MAX(Single!L$10,Single!L8)</f>
        <v>1</v>
      </c>
      <c r="M23" s="7">
        <f>MAX(Single!M$10,Single!M8)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7</v>
      </c>
      <c r="S23" s="2">
        <f t="shared" si="2"/>
        <v>3</v>
      </c>
      <c r="T23" s="2">
        <f t="shared" si="5"/>
        <v>0</v>
      </c>
      <c r="U23" s="2">
        <f t="shared" si="6"/>
        <v>0</v>
      </c>
      <c r="W23" s="11">
        <f t="shared" si="7"/>
        <v>68.181818181818173</v>
      </c>
    </row>
    <row r="24" spans="1:23" x14ac:dyDescent="0.25">
      <c r="A24" s="23"/>
      <c r="B24" s="6" t="s">
        <v>4</v>
      </c>
      <c r="C24" s="7">
        <f>MAX(Single!C$10,Single!C9)</f>
        <v>1</v>
      </c>
      <c r="D24" s="7">
        <f>MAX(Single!D$10,Single!D9)</f>
        <v>1</v>
      </c>
      <c r="E24" s="7">
        <f>MAX(Single!E$10,Single!E9)</f>
        <v>2</v>
      </c>
      <c r="F24" s="7">
        <f>MAX(Single!F$10,Single!F9)</f>
        <v>1</v>
      </c>
      <c r="G24" s="7">
        <f>MAX(Single!G$10,Single!G9)</f>
        <v>2</v>
      </c>
      <c r="H24" s="7">
        <f>MAX(Single!H$10,Single!H9)</f>
        <v>2</v>
      </c>
      <c r="I24" s="7">
        <f>MAX(Single!I$10,Single!I9)</f>
        <v>1</v>
      </c>
      <c r="J24" s="7">
        <f>MAX(Single!J$10,Single!J9)</f>
        <v>1</v>
      </c>
      <c r="K24" s="7">
        <f>MAX(Single!K$10,Single!K9)</f>
        <v>1</v>
      </c>
      <c r="L24" s="7">
        <f>MAX(Single!L$10,Single!L9)</f>
        <v>1</v>
      </c>
      <c r="M24" s="7">
        <f>MAX(Single!M$10,Single!M9)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8</v>
      </c>
      <c r="S24" s="2">
        <f t="shared" si="2"/>
        <v>3</v>
      </c>
      <c r="T24" s="2">
        <f t="shared" si="5"/>
        <v>0</v>
      </c>
      <c r="U24" s="2">
        <f t="shared" si="6"/>
        <v>0</v>
      </c>
      <c r="W24" s="11">
        <f t="shared" si="7"/>
        <v>90.909090909090907</v>
      </c>
    </row>
    <row r="25" spans="1:23" x14ac:dyDescent="0.25">
      <c r="A25" s="23"/>
      <c r="B25" s="6" t="s">
        <v>5</v>
      </c>
      <c r="C25" s="7">
        <f>MAX(Single!C$10,Single!C10)</f>
        <v>0.5</v>
      </c>
      <c r="D25" s="7">
        <f>MAX(Single!D$10,Single!D10)</f>
        <v>1</v>
      </c>
      <c r="E25" s="7">
        <f>MAX(Single!E$10,Single!E10)</f>
        <v>1</v>
      </c>
      <c r="F25" s="7">
        <f>MAX(Single!F$10,Single!F10)</f>
        <v>1</v>
      </c>
      <c r="G25" s="7">
        <f>MAX(Single!G$10,Single!G10)</f>
        <v>1</v>
      </c>
      <c r="H25" s="7">
        <f>MAX(Single!H$10,Single!H10)</f>
        <v>2</v>
      </c>
      <c r="I25" s="7">
        <f>MAX(Single!I$10,Single!I10)</f>
        <v>0.5</v>
      </c>
      <c r="J25" s="7">
        <f>MAX(Single!J$10,Single!J10)</f>
        <v>1</v>
      </c>
      <c r="K25" s="7">
        <f>MAX(Single!K$10,Single!K10)</f>
        <v>0.5</v>
      </c>
      <c r="L25" s="7">
        <f>MAX(Single!L$10,Single!L10)</f>
        <v>1</v>
      </c>
      <c r="M25" s="7">
        <f>MAX(Single!M$10,Single!M10)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3</v>
      </c>
      <c r="R25" s="2">
        <f t="shared" si="1"/>
        <v>7</v>
      </c>
      <c r="S25" s="2">
        <f t="shared" si="2"/>
        <v>1</v>
      </c>
      <c r="T25" s="2">
        <f t="shared" si="5"/>
        <v>0</v>
      </c>
      <c r="U25" s="2">
        <f t="shared" si="6"/>
        <v>0</v>
      </c>
      <c r="W25" s="11">
        <f t="shared" si="7"/>
        <v>-4.5454545454545414</v>
      </c>
    </row>
    <row r="26" spans="1:23" x14ac:dyDescent="0.25">
      <c r="A26" s="23"/>
      <c r="B26" s="6" t="s">
        <v>6</v>
      </c>
      <c r="C26" s="7">
        <f>MAX(Single!C$10,Single!C11)</f>
        <v>1</v>
      </c>
      <c r="D26" s="7">
        <f>MAX(Single!D$10,Single!D11)</f>
        <v>2</v>
      </c>
      <c r="E26" s="7">
        <f>MAX(Single!E$10,Single!E11)</f>
        <v>1</v>
      </c>
      <c r="F26" s="7">
        <f>MAX(Single!F$10,Single!F11)</f>
        <v>2</v>
      </c>
      <c r="G26" s="7">
        <f>MAX(Single!G$10,Single!G11)</f>
        <v>1</v>
      </c>
      <c r="H26" s="7">
        <f>MAX(Single!H$10,Single!H11)</f>
        <v>2</v>
      </c>
      <c r="I26" s="7">
        <f>MAX(Single!I$10,Single!I11)</f>
        <v>2</v>
      </c>
      <c r="J26" s="7">
        <f>MAX(Single!J$10,Single!J11)</f>
        <v>1</v>
      </c>
      <c r="K26" s="7">
        <f>MAX(Single!K$10,Single!K11)</f>
        <v>0.5</v>
      </c>
      <c r="L26" s="7">
        <f>MAX(Single!L$10,Single!L11)</f>
        <v>1</v>
      </c>
      <c r="M26" s="7">
        <f>MAX(Single!M$10,Single!M11)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6</v>
      </c>
      <c r="S26" s="2">
        <f t="shared" si="2"/>
        <v>4</v>
      </c>
      <c r="T26" s="2">
        <f t="shared" si="5"/>
        <v>0</v>
      </c>
      <c r="U26" s="2">
        <f t="shared" si="6"/>
        <v>0</v>
      </c>
      <c r="W26" s="11">
        <f t="shared" si="7"/>
        <v>81.818181818181813</v>
      </c>
    </row>
    <row r="27" spans="1:23" x14ac:dyDescent="0.25">
      <c r="A27" s="23"/>
      <c r="B27" s="6" t="s">
        <v>7</v>
      </c>
      <c r="C27" s="7">
        <f>MAX(Single!C$10,Single!C12)</f>
        <v>2</v>
      </c>
      <c r="D27" s="7">
        <f>MAX(Single!D$10,Single!D12)</f>
        <v>1</v>
      </c>
      <c r="E27" s="7">
        <f>MAX(Single!E$10,Single!E12)</f>
        <v>1</v>
      </c>
      <c r="F27" s="7">
        <f>MAX(Single!F$10,Single!F12)</f>
        <v>2</v>
      </c>
      <c r="G27" s="7">
        <f>MAX(Single!G$10,Single!G12)</f>
        <v>2</v>
      </c>
      <c r="H27" s="7">
        <f>MAX(Single!H$10,Single!H12)</f>
        <v>2</v>
      </c>
      <c r="I27" s="7">
        <f>MAX(Single!I$10,Single!I12)</f>
        <v>2</v>
      </c>
      <c r="J27" s="7">
        <f>MAX(Single!J$10,Single!J12)</f>
        <v>2</v>
      </c>
      <c r="K27" s="7">
        <f>MAX(Single!K$10,Single!K12)</f>
        <v>0.5</v>
      </c>
      <c r="L27" s="7">
        <f>MAX(Single!L$10,Single!L12)</f>
        <v>1</v>
      </c>
      <c r="M27" s="7">
        <f>MAX(Single!M$10,Single!M12)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4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109.09090909090908</v>
      </c>
    </row>
    <row r="28" spans="1:23" x14ac:dyDescent="0.25">
      <c r="A28" s="23"/>
      <c r="B28" s="6" t="s">
        <v>8</v>
      </c>
      <c r="C28" s="7">
        <f>MAX(Single!C$10,Single!C13)</f>
        <v>1</v>
      </c>
      <c r="D28" s="7">
        <f>MAX(Single!D$10,Single!D13)</f>
        <v>1</v>
      </c>
      <c r="E28" s="7">
        <f>MAX(Single!E$10,Single!E13)</f>
        <v>1</v>
      </c>
      <c r="F28" s="7">
        <f>MAX(Single!F$10,Single!F13)</f>
        <v>2</v>
      </c>
      <c r="G28" s="7">
        <f>MAX(Single!G$10,Single!G13)</f>
        <v>1</v>
      </c>
      <c r="H28" s="7">
        <f>MAX(Single!H$10,Single!H13)</f>
        <v>2</v>
      </c>
      <c r="I28" s="7">
        <f>MAX(Single!I$10,Single!I13)</f>
        <v>0.5</v>
      </c>
      <c r="J28" s="7">
        <f>MAX(Single!J$10,Single!J13)</f>
        <v>1</v>
      </c>
      <c r="K28" s="7">
        <f>MAX(Single!K$10,Single!K13)</f>
        <v>2</v>
      </c>
      <c r="L28" s="7">
        <f>MAX(Single!L$10,Single!L13)</f>
        <v>2</v>
      </c>
      <c r="M28" s="7">
        <f>MAX(Single!M$10,Single!M13)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5</v>
      </c>
      <c r="S28" s="2">
        <f t="shared" si="2"/>
        <v>5</v>
      </c>
      <c r="T28" s="2">
        <f t="shared" si="5"/>
        <v>0</v>
      </c>
      <c r="U28" s="2">
        <f t="shared" si="6"/>
        <v>0</v>
      </c>
      <c r="W28" s="11">
        <f t="shared" si="7"/>
        <v>95.454545454545453</v>
      </c>
    </row>
    <row r="29" spans="1:23" x14ac:dyDescent="0.25">
      <c r="A29" s="23"/>
      <c r="B29" s="6" t="s">
        <v>9</v>
      </c>
      <c r="C29" s="7">
        <f>MAX(Single!C$10,Single!C14)</f>
        <v>0.5</v>
      </c>
      <c r="D29" s="7">
        <f>MAX(Single!D$10,Single!D14)</f>
        <v>1</v>
      </c>
      <c r="E29" s="7">
        <f>MAX(Single!E$10,Single!E14)</f>
        <v>2</v>
      </c>
      <c r="F29" s="7">
        <f>MAX(Single!F$10,Single!F14)</f>
        <v>1</v>
      </c>
      <c r="G29" s="7">
        <f>MAX(Single!G$10,Single!G14)</f>
        <v>1</v>
      </c>
      <c r="H29" s="7">
        <f>MAX(Single!H$10,Single!H14)</f>
        <v>2</v>
      </c>
      <c r="I29" s="7">
        <f>MAX(Single!I$10,Single!I14)</f>
        <v>2</v>
      </c>
      <c r="J29" s="7">
        <f>MAX(Single!J$10,Single!J14)</f>
        <v>1</v>
      </c>
      <c r="K29" s="7">
        <f>MAX(Single!K$10,Single!K14)</f>
        <v>2</v>
      </c>
      <c r="L29" s="7">
        <f>MAX(Single!L$10,Single!L14)</f>
        <v>1</v>
      </c>
      <c r="M29" s="7">
        <f>MAX(Single!M$10,Single!M14)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1</v>
      </c>
      <c r="R29" s="2">
        <f t="shared" si="1"/>
        <v>6</v>
      </c>
      <c r="S29" s="2">
        <f t="shared" si="2"/>
        <v>4</v>
      </c>
      <c r="T29" s="2">
        <f t="shared" si="5"/>
        <v>0</v>
      </c>
      <c r="U29" s="2">
        <f t="shared" si="6"/>
        <v>0</v>
      </c>
      <c r="W29" s="11">
        <f t="shared" si="7"/>
        <v>81.818181818181813</v>
      </c>
    </row>
    <row r="30" spans="1:23" x14ac:dyDescent="0.25">
      <c r="A30" s="23"/>
      <c r="B30" s="6" t="s">
        <v>10</v>
      </c>
      <c r="C30" s="7">
        <f>MAX(Single!C$10,Single!C15)</f>
        <v>1</v>
      </c>
      <c r="D30" s="7">
        <f>MAX(Single!D$10,Single!D15)</f>
        <v>1</v>
      </c>
      <c r="E30" s="7">
        <f>MAX(Single!E$10,Single!E15)</f>
        <v>1</v>
      </c>
      <c r="F30" s="7">
        <f>MAX(Single!F$10,Single!F15)</f>
        <v>1</v>
      </c>
      <c r="G30" s="7">
        <f>MAX(Single!G$10,Single!G15)</f>
        <v>1</v>
      </c>
      <c r="H30" s="7">
        <f>MAX(Single!H$10,Single!H15)</f>
        <v>2</v>
      </c>
      <c r="I30" s="7">
        <f>MAX(Single!I$10,Single!I15)</f>
        <v>1</v>
      </c>
      <c r="J30" s="7">
        <f>MAX(Single!J$10,Single!J15)</f>
        <v>1</v>
      </c>
      <c r="K30" s="7">
        <f>MAX(Single!K$10,Single!K15)</f>
        <v>1</v>
      </c>
      <c r="L30" s="7">
        <f>MAX(Single!L$10,Single!L15)</f>
        <v>1</v>
      </c>
      <c r="M30" s="7">
        <f>MAX(Single!M$10,Single!M15)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9</v>
      </c>
      <c r="S30" s="2">
        <f t="shared" si="2"/>
        <v>2</v>
      </c>
      <c r="T30" s="2">
        <f t="shared" si="5"/>
        <v>0</v>
      </c>
      <c r="U30" s="2">
        <f t="shared" si="6"/>
        <v>0</v>
      </c>
      <c r="W30" s="11">
        <f t="shared" si="7"/>
        <v>77.272727272727266</v>
      </c>
    </row>
    <row r="31" spans="1:23" x14ac:dyDescent="0.25">
      <c r="A31" s="23"/>
      <c r="B31" s="6" t="s">
        <v>11</v>
      </c>
      <c r="C31" s="7">
        <f>MAX(Single!C$10,Single!C16)</f>
        <v>1</v>
      </c>
      <c r="D31" s="7">
        <f>MAX(Single!D$10,Single!D16)</f>
        <v>1</v>
      </c>
      <c r="E31" s="7">
        <f>MAX(Single!E$10,Single!E16)</f>
        <v>1</v>
      </c>
      <c r="F31" s="7">
        <f>MAX(Single!F$10,Single!F16)</f>
        <v>1</v>
      </c>
      <c r="G31" s="7">
        <f>MAX(Single!G$10,Single!G16)</f>
        <v>1</v>
      </c>
      <c r="H31" s="7">
        <f>MAX(Single!H$10,Single!H16)</f>
        <v>2</v>
      </c>
      <c r="I31" s="7">
        <f>MAX(Single!I$10,Single!I16)</f>
        <v>0.5</v>
      </c>
      <c r="J31" s="7">
        <f>MAX(Single!J$10,Single!J16)</f>
        <v>1</v>
      </c>
      <c r="K31" s="7">
        <f>MAX(Single!K$10,Single!K16)</f>
        <v>2</v>
      </c>
      <c r="L31" s="7">
        <f>MAX(Single!L$10,Single!L16)</f>
        <v>2</v>
      </c>
      <c r="M31" s="7">
        <f>MAX(Single!M$10,Single!M16)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1</v>
      </c>
      <c r="R31" s="2">
        <f t="shared" si="1"/>
        <v>7</v>
      </c>
      <c r="S31" s="2">
        <f t="shared" si="2"/>
        <v>3</v>
      </c>
      <c r="T31" s="2">
        <f t="shared" si="5"/>
        <v>0</v>
      </c>
      <c r="U31" s="2">
        <f t="shared" si="6"/>
        <v>0</v>
      </c>
      <c r="W31" s="11">
        <f t="shared" si="7"/>
        <v>68.181818181818173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0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1</v>
      </c>
      <c r="E36" s="3">
        <f t="shared" si="10"/>
        <v>3</v>
      </c>
      <c r="F36" s="3">
        <f t="shared" si="10"/>
        <v>2</v>
      </c>
      <c r="G36" s="3">
        <f t="shared" si="10"/>
        <v>0</v>
      </c>
      <c r="H36" s="3">
        <f t="shared" si="10"/>
        <v>2</v>
      </c>
      <c r="I36" s="3">
        <f t="shared" si="10"/>
        <v>3</v>
      </c>
      <c r="J36" s="3">
        <f t="shared" si="10"/>
        <v>1</v>
      </c>
      <c r="K36" s="3">
        <f t="shared" si="10"/>
        <v>3</v>
      </c>
      <c r="L36" s="3">
        <f t="shared" si="10"/>
        <v>1</v>
      </c>
      <c r="M36" s="3">
        <f t="shared" si="10"/>
        <v>1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6</v>
      </c>
      <c r="E37" s="3">
        <f t="shared" si="11"/>
        <v>3</v>
      </c>
      <c r="F37" s="3">
        <f t="shared" si="11"/>
        <v>6</v>
      </c>
      <c r="G37" s="3">
        <f t="shared" si="11"/>
        <v>8</v>
      </c>
      <c r="H37" s="3">
        <f t="shared" si="11"/>
        <v>5</v>
      </c>
      <c r="I37" s="3">
        <f t="shared" si="11"/>
        <v>4</v>
      </c>
      <c r="J37" s="3">
        <f t="shared" si="11"/>
        <v>6</v>
      </c>
      <c r="K37" s="3">
        <f t="shared" si="11"/>
        <v>2</v>
      </c>
      <c r="L37" s="3">
        <f t="shared" si="11"/>
        <v>4</v>
      </c>
      <c r="M37" s="3">
        <f t="shared" si="11"/>
        <v>6</v>
      </c>
    </row>
    <row r="38" spans="2:15" x14ac:dyDescent="0.25">
      <c r="B38" s="3" t="s">
        <v>21</v>
      </c>
      <c r="C38" s="3">
        <f>COUNTIF(C6:C16,2)</f>
        <v>3</v>
      </c>
      <c r="D38" s="3">
        <f t="shared" ref="D38:M38" si="12">COUNTIF(D6:D16,2)</f>
        <v>3</v>
      </c>
      <c r="E38" s="3">
        <f t="shared" si="12"/>
        <v>3</v>
      </c>
      <c r="F38" s="3">
        <f t="shared" si="12"/>
        <v>1</v>
      </c>
      <c r="G38" s="3">
        <f t="shared" si="12"/>
        <v>0</v>
      </c>
      <c r="H38" s="3">
        <f t="shared" si="12"/>
        <v>3</v>
      </c>
      <c r="I38" s="3">
        <f t="shared" si="12"/>
        <v>2</v>
      </c>
      <c r="J38" s="3">
        <f t="shared" si="12"/>
        <v>2</v>
      </c>
      <c r="K38" s="3">
        <f t="shared" si="12"/>
        <v>5</v>
      </c>
      <c r="L38" s="3">
        <f t="shared" si="12"/>
        <v>5</v>
      </c>
      <c r="M38" s="3">
        <f t="shared" si="12"/>
        <v>3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0</v>
      </c>
      <c r="E39" s="3">
        <f t="shared" si="13"/>
        <v>1</v>
      </c>
      <c r="F39" s="3">
        <f t="shared" si="13"/>
        <v>1</v>
      </c>
      <c r="G39" s="3">
        <f t="shared" si="13"/>
        <v>2</v>
      </c>
      <c r="H39" s="3">
        <f t="shared" si="13"/>
        <v>0</v>
      </c>
      <c r="I39" s="3">
        <f t="shared" si="13"/>
        <v>1</v>
      </c>
      <c r="J39" s="3">
        <f t="shared" si="13"/>
        <v>1</v>
      </c>
      <c r="K39" s="3">
        <f t="shared" si="13"/>
        <v>0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1</v>
      </c>
      <c r="D40" s="3">
        <f t="shared" ref="D40:M40" si="14">COUNTIF(D6:D16,0)</f>
        <v>1</v>
      </c>
      <c r="E40" s="3">
        <f t="shared" si="14"/>
        <v>1</v>
      </c>
      <c r="F40" s="3">
        <f t="shared" si="14"/>
        <v>1</v>
      </c>
      <c r="G40" s="3">
        <f t="shared" si="14"/>
        <v>1</v>
      </c>
      <c r="H40" s="3">
        <f t="shared" si="14"/>
        <v>1</v>
      </c>
      <c r="I40" s="3">
        <f t="shared" si="14"/>
        <v>1</v>
      </c>
      <c r="J40" s="3">
        <f t="shared" si="14"/>
        <v>1</v>
      </c>
      <c r="K40" s="3">
        <f t="shared" si="14"/>
        <v>1</v>
      </c>
      <c r="L40" s="3">
        <f t="shared" si="14"/>
        <v>1</v>
      </c>
      <c r="M40" s="3">
        <f t="shared" si="14"/>
        <v>1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0</v>
      </c>
      <c r="D42" s="9">
        <f t="shared" ref="D42:M42" si="15">100*(2*D36 + 1/2*D37 - 2*D38 + 2.5*D40 + 4*D35 - 4*D39)/SUM(D35:D40)</f>
        <v>13.636363636363637</v>
      </c>
      <c r="E42" s="9">
        <f t="shared" si="15"/>
        <v>0</v>
      </c>
      <c r="F42" s="9">
        <f t="shared" si="15"/>
        <v>31.818181818181817</v>
      </c>
      <c r="G42" s="9">
        <f t="shared" si="15"/>
        <v>-13.636363636363637</v>
      </c>
      <c r="H42" s="9">
        <f t="shared" si="15"/>
        <v>27.272727272727273</v>
      </c>
      <c r="I42" s="9">
        <f t="shared" si="15"/>
        <v>22.727272727272727</v>
      </c>
      <c r="J42" s="9">
        <f t="shared" si="15"/>
        <v>-4.5454545454545459</v>
      </c>
      <c r="K42" s="9">
        <f t="shared" si="15"/>
        <v>-4.5454545454545459</v>
      </c>
      <c r="L42" s="9">
        <f t="shared" si="15"/>
        <v>-31.818181818181817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95.454545454545453</v>
      </c>
      <c r="D43" s="12">
        <f>W22</f>
        <v>68.181818181818173</v>
      </c>
      <c r="E43" s="12">
        <f>W23</f>
        <v>68.181818181818173</v>
      </c>
      <c r="F43" s="12">
        <f>W24</f>
        <v>90.909090909090907</v>
      </c>
      <c r="G43" s="12">
        <f>W25</f>
        <v>-4.5454545454545414</v>
      </c>
      <c r="H43" s="12">
        <f>W26</f>
        <v>81.818181818181813</v>
      </c>
      <c r="I43" s="12">
        <f>W27</f>
        <v>109.09090909090908</v>
      </c>
      <c r="J43" s="12">
        <f>W28</f>
        <v>95.454545454545453</v>
      </c>
      <c r="K43" s="12">
        <f>W29</f>
        <v>81.818181818181813</v>
      </c>
      <c r="L43" s="12">
        <f>W30</f>
        <v>77.272727272727266</v>
      </c>
      <c r="M43" s="12">
        <f>W31</f>
        <v>68.181818181818173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95.454545454545453</v>
      </c>
      <c r="D45" s="9">
        <f t="shared" ref="D45:M45" si="16">D42+D43</f>
        <v>81.818181818181813</v>
      </c>
      <c r="E45" s="9">
        <f t="shared" si="16"/>
        <v>68.181818181818173</v>
      </c>
      <c r="F45" s="9">
        <f t="shared" si="16"/>
        <v>122.72727272727272</v>
      </c>
      <c r="G45" s="9">
        <f t="shared" si="16"/>
        <v>-18.18181818181818</v>
      </c>
      <c r="H45" s="9">
        <f t="shared" si="16"/>
        <v>109.09090909090909</v>
      </c>
      <c r="I45" s="9">
        <f t="shared" si="16"/>
        <v>131.81818181818181</v>
      </c>
      <c r="J45" s="9">
        <f t="shared" si="16"/>
        <v>90.909090909090907</v>
      </c>
      <c r="K45" s="9">
        <f t="shared" si="16"/>
        <v>77.272727272727266</v>
      </c>
      <c r="L45" s="9">
        <f t="shared" si="16"/>
        <v>45.454545454545453</v>
      </c>
      <c r="M45" s="9">
        <f t="shared" si="16"/>
        <v>81.818181818181813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O11" sqref="O11"/>
    </sheetView>
  </sheetViews>
  <sheetFormatPr defaultRowHeight="15" x14ac:dyDescent="0.25"/>
  <sheetData>
    <row r="1" spans="1:13" ht="21" x14ac:dyDescent="0.35">
      <c r="A1" s="20" t="s">
        <v>38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Single!$H6*Single!C6</f>
        <v>0.25</v>
      </c>
      <c r="D6" s="7">
        <f>Single!$H6*Single!D6</f>
        <v>1</v>
      </c>
      <c r="E6" s="7">
        <f>Single!$H6*Single!E6</f>
        <v>0.25</v>
      </c>
      <c r="F6" s="7">
        <f>Single!$H6*Single!F6</f>
        <v>0.5</v>
      </c>
      <c r="G6" s="7">
        <f>Single!$H6*Single!G6</f>
        <v>0.5</v>
      </c>
      <c r="H6" s="7">
        <f>Single!$H6*Single!H6</f>
        <v>0.25</v>
      </c>
      <c r="I6" s="7">
        <f>Single!$H6*Single!I6</f>
        <v>0.5</v>
      </c>
      <c r="J6" s="7">
        <f>Single!$H6*Single!J6</f>
        <v>1</v>
      </c>
      <c r="K6" s="7">
        <f>Single!$H6*Single!K6</f>
        <v>1</v>
      </c>
      <c r="L6" s="7">
        <f>Single!$H6*Single!L6</f>
        <v>1</v>
      </c>
      <c r="M6" s="7">
        <f>Single!$H6*Single!M6</f>
        <v>0.5</v>
      </c>
    </row>
    <row r="7" spans="1:13" x14ac:dyDescent="0.25">
      <c r="A7" s="23"/>
      <c r="B7" s="6" t="s">
        <v>2</v>
      </c>
      <c r="C7" s="7">
        <f>Single!$H7*Single!C7</f>
        <v>4</v>
      </c>
      <c r="D7" s="7">
        <f>Single!$H7*Single!D7</f>
        <v>1</v>
      </c>
      <c r="E7" s="7">
        <f>Single!$H7*Single!E7</f>
        <v>4</v>
      </c>
      <c r="F7" s="7">
        <f>Single!$H7*Single!F7</f>
        <v>2</v>
      </c>
      <c r="G7" s="7">
        <f>Single!$H7*Single!G7</f>
        <v>2</v>
      </c>
      <c r="H7" s="7">
        <f>Single!$H7*Single!H7</f>
        <v>4</v>
      </c>
      <c r="I7" s="7">
        <f>Single!$H7*Single!I7</f>
        <v>2</v>
      </c>
      <c r="J7" s="7">
        <f>Single!$H7*Single!J7</f>
        <v>2</v>
      </c>
      <c r="K7" s="7">
        <f>Single!$H7*Single!K7</f>
        <v>1</v>
      </c>
      <c r="L7" s="7">
        <f>Single!$H7*Single!L7</f>
        <v>2</v>
      </c>
      <c r="M7" s="7">
        <f>Single!$H7*Single!M7</f>
        <v>2</v>
      </c>
    </row>
    <row r="8" spans="1:13" x14ac:dyDescent="0.25">
      <c r="A8" s="23"/>
      <c r="B8" s="6" t="s">
        <v>3</v>
      </c>
      <c r="C8" s="7">
        <f>Single!$H8*Single!C8</f>
        <v>4</v>
      </c>
      <c r="D8" s="7">
        <f>Single!$H8*Single!D8</f>
        <v>2</v>
      </c>
      <c r="E8" s="7">
        <f>Single!$H8*Single!E8</f>
        <v>1</v>
      </c>
      <c r="F8" s="7">
        <f>Single!$H8*Single!F8</f>
        <v>1</v>
      </c>
      <c r="G8" s="7">
        <f>Single!$H8*Single!G8</f>
        <v>2</v>
      </c>
      <c r="H8" s="7">
        <f>Single!$H8*Single!H8</f>
        <v>4</v>
      </c>
      <c r="I8" s="7">
        <f>Single!$H8*Single!I8</f>
        <v>2</v>
      </c>
      <c r="J8" s="7">
        <f>Single!$H8*Single!J8</f>
        <v>4</v>
      </c>
      <c r="K8" s="7">
        <f>Single!$H8*Single!K8</f>
        <v>1</v>
      </c>
      <c r="L8" s="7">
        <f>Single!$H8*Single!L8</f>
        <v>2</v>
      </c>
      <c r="M8" s="7">
        <f>Single!$H8*Single!M8</f>
        <v>2</v>
      </c>
    </row>
    <row r="9" spans="1:13" x14ac:dyDescent="0.25">
      <c r="A9" s="23"/>
      <c r="B9" s="6" t="s">
        <v>4</v>
      </c>
      <c r="C9" s="7">
        <f>Single!$H9*Single!C9</f>
        <v>0.5</v>
      </c>
      <c r="D9" s="7">
        <f>Single!$H9*Single!D9</f>
        <v>0.5</v>
      </c>
      <c r="E9" s="7">
        <f>Single!$H9*Single!E9</f>
        <v>1</v>
      </c>
      <c r="F9" s="7">
        <f>Single!$H9*Single!F9</f>
        <v>0.25</v>
      </c>
      <c r="G9" s="7">
        <f>Single!$H9*Single!G9</f>
        <v>1</v>
      </c>
      <c r="H9" s="7">
        <f>Single!$H9*Single!H9</f>
        <v>0.25</v>
      </c>
      <c r="I9" s="7">
        <f>Single!$H9*Single!I9</f>
        <v>0.5</v>
      </c>
      <c r="J9" s="7">
        <f>Single!$H9*Single!J9</f>
        <v>0.25</v>
      </c>
      <c r="K9" s="7">
        <f>Single!$H9*Single!K9</f>
        <v>0.5</v>
      </c>
      <c r="L9" s="7">
        <f>Single!$H9*Single!L9</f>
        <v>0.5</v>
      </c>
      <c r="M9" s="7">
        <f>Single!$H9*Single!M9</f>
        <v>0.5</v>
      </c>
    </row>
    <row r="10" spans="1:13" x14ac:dyDescent="0.25">
      <c r="A10" s="23"/>
      <c r="B10" s="6" t="s">
        <v>5</v>
      </c>
      <c r="C10" s="7">
        <f>Single!$H10*Single!C10</f>
        <v>1</v>
      </c>
      <c r="D10" s="7">
        <f>Single!$H10*Single!D10</f>
        <v>2</v>
      </c>
      <c r="E10" s="7">
        <f>Single!$H10*Single!E10</f>
        <v>2</v>
      </c>
      <c r="F10" s="7">
        <f>Single!$H10*Single!F10</f>
        <v>2</v>
      </c>
      <c r="G10" s="7">
        <f>Single!$H10*Single!G10</f>
        <v>2</v>
      </c>
      <c r="H10" s="7">
        <f>Single!$H10*Single!H10</f>
        <v>4</v>
      </c>
      <c r="I10" s="7">
        <f>Single!$H10*Single!I10</f>
        <v>1</v>
      </c>
      <c r="J10" s="7">
        <f>Single!$H10*Single!J10</f>
        <v>2</v>
      </c>
      <c r="K10" s="7">
        <f>Single!$H10*Single!K10</f>
        <v>1</v>
      </c>
      <c r="L10" s="7">
        <f>Single!$H10*Single!L10</f>
        <v>2</v>
      </c>
      <c r="M10" s="7">
        <f>Single!$H10*Single!M10</f>
        <v>2</v>
      </c>
    </row>
    <row r="11" spans="1:13" x14ac:dyDescent="0.25">
      <c r="A11" s="23"/>
      <c r="B11" s="6" t="s">
        <v>6</v>
      </c>
      <c r="C11" s="7">
        <f>Single!$H11*Single!C11</f>
        <v>1</v>
      </c>
      <c r="D11" s="7">
        <f>Single!$H11*Single!D11</f>
        <v>2</v>
      </c>
      <c r="E11" s="7">
        <f>Single!$H11*Single!E11</f>
        <v>1</v>
      </c>
      <c r="F11" s="7">
        <f>Single!$H11*Single!F11</f>
        <v>2</v>
      </c>
      <c r="G11" s="7">
        <f>Single!$H11*Single!G11</f>
        <v>0</v>
      </c>
      <c r="H11" s="7">
        <f>Single!$H11*Single!H11</f>
        <v>1</v>
      </c>
      <c r="I11" s="7">
        <f>Single!$H11*Single!I11</f>
        <v>2</v>
      </c>
      <c r="J11" s="7">
        <f>Single!$H11*Single!J11</f>
        <v>0.5</v>
      </c>
      <c r="K11" s="7">
        <f>Single!$H11*Single!K11</f>
        <v>0.5</v>
      </c>
      <c r="L11" s="7">
        <f>Single!$H11*Single!L11</f>
        <v>1</v>
      </c>
      <c r="M11" s="7">
        <f>Single!$H11*Single!M11</f>
        <v>1</v>
      </c>
    </row>
    <row r="12" spans="1:13" x14ac:dyDescent="0.25">
      <c r="A12" s="23"/>
      <c r="B12" s="6" t="s">
        <v>7</v>
      </c>
      <c r="C12" s="7">
        <f>Single!$H12*Single!C12</f>
        <v>1</v>
      </c>
      <c r="D12" s="7">
        <f>Single!$H12*Single!D12</f>
        <v>0.5</v>
      </c>
      <c r="E12" s="7">
        <f>Single!$H12*Single!E12</f>
        <v>0.5</v>
      </c>
      <c r="F12" s="7">
        <f>Single!$H12*Single!F12</f>
        <v>1</v>
      </c>
      <c r="G12" s="7">
        <f>Single!$H12*Single!G12</f>
        <v>1</v>
      </c>
      <c r="H12" s="7">
        <f>Single!$H12*Single!H12</f>
        <v>0.25</v>
      </c>
      <c r="I12" s="7">
        <f>Single!$H12*Single!I12</f>
        <v>1</v>
      </c>
      <c r="J12" s="7">
        <f>Single!$H12*Single!J12</f>
        <v>1</v>
      </c>
      <c r="K12" s="7">
        <f>Single!$H12*Single!K12</f>
        <v>0.25</v>
      </c>
      <c r="L12" s="7">
        <f>Single!$H12*Single!L12</f>
        <v>0.5</v>
      </c>
      <c r="M12" s="7">
        <f>Single!$H12*Single!M12</f>
        <v>0.25</v>
      </c>
    </row>
    <row r="13" spans="1:13" x14ac:dyDescent="0.25">
      <c r="A13" s="23"/>
      <c r="B13" s="6" t="s">
        <v>8</v>
      </c>
      <c r="C13" s="7">
        <f>Single!$H13*Single!C13</f>
        <v>1</v>
      </c>
      <c r="D13" s="7">
        <f>Single!$H13*Single!D13</f>
        <v>1</v>
      </c>
      <c r="E13" s="7">
        <f>Single!$H13*Single!E13</f>
        <v>0.5</v>
      </c>
      <c r="F13" s="7">
        <f>Single!$H13*Single!F13</f>
        <v>2</v>
      </c>
      <c r="G13" s="7">
        <f>Single!$H13*Single!G13</f>
        <v>1</v>
      </c>
      <c r="H13" s="7">
        <f>Single!$H13*Single!H13</f>
        <v>1</v>
      </c>
      <c r="I13" s="7">
        <f>Single!$H13*Single!I13</f>
        <v>0.5</v>
      </c>
      <c r="J13" s="7">
        <f>Single!$H13*Single!J13</f>
        <v>1</v>
      </c>
      <c r="K13" s="7">
        <f>Single!$H13*Single!K13</f>
        <v>2</v>
      </c>
      <c r="L13" s="7">
        <f>Single!$H13*Single!L13</f>
        <v>2</v>
      </c>
      <c r="M13" s="7">
        <f>Single!$H13*Single!M13</f>
        <v>2</v>
      </c>
    </row>
    <row r="14" spans="1:13" x14ac:dyDescent="0.25">
      <c r="A14" s="23"/>
      <c r="B14" s="6" t="s">
        <v>9</v>
      </c>
      <c r="C14" s="7">
        <f>Single!$H14*Single!C14</f>
        <v>0.25</v>
      </c>
      <c r="D14" s="7">
        <f>Single!$H14*Single!D14</f>
        <v>0.5</v>
      </c>
      <c r="E14" s="7">
        <f>Single!$H14*Single!E14</f>
        <v>1</v>
      </c>
      <c r="F14" s="7">
        <f>Single!$H14*Single!F14</f>
        <v>0.5</v>
      </c>
      <c r="G14" s="7">
        <f>Single!$H14*Single!G14</f>
        <v>0.5</v>
      </c>
      <c r="H14" s="7">
        <f>Single!$H14*Single!H14</f>
        <v>0.25</v>
      </c>
      <c r="I14" s="7">
        <f>Single!$H14*Single!I14</f>
        <v>1</v>
      </c>
      <c r="J14" s="7">
        <f>Single!$H14*Single!J14</f>
        <v>0.25</v>
      </c>
      <c r="K14" s="7">
        <f>Single!$H14*Single!K14</f>
        <v>1</v>
      </c>
      <c r="L14" s="7">
        <f>Single!$H14*Single!L14</f>
        <v>0.5</v>
      </c>
      <c r="M14" s="7">
        <f>Single!$H14*Single!M14</f>
        <v>0.5</v>
      </c>
    </row>
    <row r="15" spans="1:13" x14ac:dyDescent="0.25">
      <c r="A15" s="23"/>
      <c r="B15" s="6" t="s">
        <v>10</v>
      </c>
      <c r="C15" s="7">
        <f>Single!$H15*Single!C15</f>
        <v>1</v>
      </c>
      <c r="D15" s="7">
        <f>Single!$H15*Single!D15</f>
        <v>1</v>
      </c>
      <c r="E15" s="7">
        <f>Single!$H15*Single!E15</f>
        <v>1</v>
      </c>
      <c r="F15" s="7">
        <f>Single!$H15*Single!F15</f>
        <v>0.5</v>
      </c>
      <c r="G15" s="7">
        <f>Single!$H15*Single!G15</f>
        <v>1</v>
      </c>
      <c r="H15" s="7">
        <f>Single!$H15*Single!H15</f>
        <v>1</v>
      </c>
      <c r="I15" s="7">
        <f>Single!$H15*Single!I15</f>
        <v>1</v>
      </c>
      <c r="J15" s="7">
        <f>Single!$H15*Single!J15</f>
        <v>1</v>
      </c>
      <c r="K15" s="7">
        <f>Single!$H15*Single!K15</f>
        <v>1</v>
      </c>
      <c r="L15" s="7">
        <f>Single!$H15*Single!L15</f>
        <v>0.5</v>
      </c>
      <c r="M15" s="7">
        <f>Single!$H15*Single!M15</f>
        <v>2</v>
      </c>
    </row>
    <row r="16" spans="1:13" x14ac:dyDescent="0.25">
      <c r="A16" s="23"/>
      <c r="B16" s="6" t="s">
        <v>11</v>
      </c>
      <c r="C16" s="7">
        <f>Single!$H16*Single!C16</f>
        <v>1</v>
      </c>
      <c r="D16" s="7">
        <f>Single!$H16*Single!D16</f>
        <v>1</v>
      </c>
      <c r="E16" s="7">
        <f>Single!$H16*Single!E16</f>
        <v>1</v>
      </c>
      <c r="F16" s="7">
        <f>Single!$H16*Single!F16</f>
        <v>1</v>
      </c>
      <c r="G16" s="7">
        <f>Single!$H16*Single!G16</f>
        <v>1</v>
      </c>
      <c r="H16" s="7">
        <f>Single!$H16*Single!H16</f>
        <v>1</v>
      </c>
      <c r="I16" s="7">
        <f>Single!$H16*Single!I16</f>
        <v>0.5</v>
      </c>
      <c r="J16" s="7">
        <f>Single!$H16*Single!J16</f>
        <v>1</v>
      </c>
      <c r="K16" s="7">
        <f>Single!$H16*Single!K16</f>
        <v>2</v>
      </c>
      <c r="L16" s="7">
        <f>Single!$H16*Single!L16</f>
        <v>2</v>
      </c>
      <c r="M16" s="7">
        <f>Single!$H16*Single!M16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MAX(Single!C$11,Single!C6)</f>
        <v>1</v>
      </c>
      <c r="D21" s="7">
        <f>MAX(Single!D$11,Single!D6)</f>
        <v>2</v>
      </c>
      <c r="E21" s="7">
        <f>MAX(Single!E$11,Single!E6)</f>
        <v>1</v>
      </c>
      <c r="F21" s="7">
        <f>MAX(Single!F$11,Single!F6)</f>
        <v>2</v>
      </c>
      <c r="G21" s="7">
        <f>MAX(Single!G$11,Single!G6)</f>
        <v>1</v>
      </c>
      <c r="H21" s="7">
        <f>MAX(Single!H$11,Single!H6)</f>
        <v>1</v>
      </c>
      <c r="I21" s="7">
        <f>MAX(Single!I$11,Single!I6)</f>
        <v>2</v>
      </c>
      <c r="J21" s="7">
        <f>MAX(Single!J$11,Single!J6)</f>
        <v>2</v>
      </c>
      <c r="K21" s="7">
        <f>MAX(Single!K$11,Single!K6)</f>
        <v>2</v>
      </c>
      <c r="L21" s="7">
        <f>MAX(Single!L$11,Single!L6)</f>
        <v>2</v>
      </c>
      <c r="M21" s="7">
        <f>MAX(Single!M$11,Single!M6)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5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131.81818181818181</v>
      </c>
    </row>
    <row r="22" spans="1:23" x14ac:dyDescent="0.25">
      <c r="A22" s="23"/>
      <c r="B22" s="6" t="s">
        <v>2</v>
      </c>
      <c r="C22" s="7">
        <f>MAX(Single!C$11,Single!C7)</f>
        <v>2</v>
      </c>
      <c r="D22" s="7">
        <f>MAX(Single!D$11,Single!D7)</f>
        <v>2</v>
      </c>
      <c r="E22" s="7">
        <f>MAX(Single!E$11,Single!E7)</f>
        <v>2</v>
      </c>
      <c r="F22" s="7">
        <f>MAX(Single!F$11,Single!F7)</f>
        <v>2</v>
      </c>
      <c r="G22" s="7">
        <f>MAX(Single!G$11,Single!G7)</f>
        <v>1</v>
      </c>
      <c r="H22" s="7">
        <f>MAX(Single!H$11,Single!H7)</f>
        <v>2</v>
      </c>
      <c r="I22" s="7">
        <f>MAX(Single!I$11,Single!I7)</f>
        <v>2</v>
      </c>
      <c r="J22" s="7">
        <f>MAX(Single!J$11,Single!J7)</f>
        <v>1</v>
      </c>
      <c r="K22" s="7">
        <f>MAX(Single!K$11,Single!K7)</f>
        <v>0.5</v>
      </c>
      <c r="L22" s="7">
        <f>MAX(Single!L$11,Single!L7)</f>
        <v>1</v>
      </c>
      <c r="M22" s="7">
        <f>MAX(Single!M$11,Single!M7)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4</v>
      </c>
      <c r="S22" s="2">
        <f t="shared" si="2"/>
        <v>6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109.09090909090908</v>
      </c>
    </row>
    <row r="23" spans="1:23" x14ac:dyDescent="0.25">
      <c r="A23" s="23"/>
      <c r="B23" s="6" t="s">
        <v>3</v>
      </c>
      <c r="C23" s="7">
        <f>MAX(Single!C$11,Single!C8)</f>
        <v>2</v>
      </c>
      <c r="D23" s="7">
        <f>MAX(Single!D$11,Single!D8)</f>
        <v>2</v>
      </c>
      <c r="E23" s="7">
        <f>MAX(Single!E$11,Single!E8)</f>
        <v>1</v>
      </c>
      <c r="F23" s="7">
        <f>MAX(Single!F$11,Single!F8)</f>
        <v>2</v>
      </c>
      <c r="G23" s="7">
        <f>MAX(Single!G$11,Single!G8)</f>
        <v>1</v>
      </c>
      <c r="H23" s="7">
        <f>MAX(Single!H$11,Single!H8)</f>
        <v>2</v>
      </c>
      <c r="I23" s="7">
        <f>MAX(Single!I$11,Single!I8)</f>
        <v>2</v>
      </c>
      <c r="J23" s="7">
        <f>MAX(Single!J$11,Single!J8)</f>
        <v>2</v>
      </c>
      <c r="K23" s="7">
        <f>MAX(Single!K$11,Single!K8)</f>
        <v>0.5</v>
      </c>
      <c r="L23" s="7">
        <f>MAX(Single!L$11,Single!L8)</f>
        <v>1</v>
      </c>
      <c r="M23" s="7">
        <f>MAX(Single!M$11,Single!M8)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4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109.09090909090908</v>
      </c>
    </row>
    <row r="24" spans="1:23" x14ac:dyDescent="0.25">
      <c r="A24" s="23"/>
      <c r="B24" s="6" t="s">
        <v>4</v>
      </c>
      <c r="C24" s="7">
        <f>MAX(Single!C$11,Single!C9)</f>
        <v>1</v>
      </c>
      <c r="D24" s="7">
        <f>MAX(Single!D$11,Single!D9)</f>
        <v>2</v>
      </c>
      <c r="E24" s="7">
        <f>MAX(Single!E$11,Single!E9)</f>
        <v>2</v>
      </c>
      <c r="F24" s="7">
        <f>MAX(Single!F$11,Single!F9)</f>
        <v>2</v>
      </c>
      <c r="G24" s="7">
        <f>MAX(Single!G$11,Single!G9)</f>
        <v>2</v>
      </c>
      <c r="H24" s="7">
        <f>MAX(Single!H$11,Single!H9)</f>
        <v>1</v>
      </c>
      <c r="I24" s="7">
        <f>MAX(Single!I$11,Single!I9)</f>
        <v>2</v>
      </c>
      <c r="J24" s="7">
        <f>MAX(Single!J$11,Single!J9)</f>
        <v>0.5</v>
      </c>
      <c r="K24" s="7">
        <f>MAX(Single!K$11,Single!K9)</f>
        <v>1</v>
      </c>
      <c r="L24" s="7">
        <f>MAX(Single!L$11,Single!L9)</f>
        <v>1</v>
      </c>
      <c r="M24" s="7">
        <f>MAX(Single!M$11,Single!M9)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5</v>
      </c>
      <c r="S24" s="2">
        <f t="shared" si="2"/>
        <v>5</v>
      </c>
      <c r="T24" s="2">
        <f t="shared" si="5"/>
        <v>0</v>
      </c>
      <c r="U24" s="2">
        <f t="shared" si="6"/>
        <v>0</v>
      </c>
      <c r="W24" s="11">
        <f t="shared" si="7"/>
        <v>95.454545454545453</v>
      </c>
    </row>
    <row r="25" spans="1:23" x14ac:dyDescent="0.25">
      <c r="A25" s="23"/>
      <c r="B25" s="6" t="s">
        <v>5</v>
      </c>
      <c r="C25" s="7">
        <f>MAX(Single!C$11,Single!C10)</f>
        <v>1</v>
      </c>
      <c r="D25" s="7">
        <f>MAX(Single!D$11,Single!D10)</f>
        <v>2</v>
      </c>
      <c r="E25" s="7">
        <f>MAX(Single!E$11,Single!E10)</f>
        <v>1</v>
      </c>
      <c r="F25" s="7">
        <f>MAX(Single!F$11,Single!F10)</f>
        <v>2</v>
      </c>
      <c r="G25" s="7">
        <f>MAX(Single!G$11,Single!G10)</f>
        <v>1</v>
      </c>
      <c r="H25" s="7">
        <f>MAX(Single!H$11,Single!H10)</f>
        <v>2</v>
      </c>
      <c r="I25" s="7">
        <f>MAX(Single!I$11,Single!I10)</f>
        <v>2</v>
      </c>
      <c r="J25" s="7">
        <f>MAX(Single!J$11,Single!J10)</f>
        <v>1</v>
      </c>
      <c r="K25" s="7">
        <f>MAX(Single!K$11,Single!K10)</f>
        <v>0.5</v>
      </c>
      <c r="L25" s="7">
        <f>MAX(Single!L$11,Single!L10)</f>
        <v>1</v>
      </c>
      <c r="M25" s="7">
        <f>MAX(Single!M$11,Single!M10)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6</v>
      </c>
      <c r="S25" s="2">
        <f t="shared" si="2"/>
        <v>4</v>
      </c>
      <c r="T25" s="2">
        <f t="shared" si="5"/>
        <v>0</v>
      </c>
      <c r="U25" s="2">
        <f t="shared" si="6"/>
        <v>0</v>
      </c>
      <c r="W25" s="11">
        <f t="shared" si="7"/>
        <v>81.818181818181813</v>
      </c>
    </row>
    <row r="26" spans="1:23" x14ac:dyDescent="0.25">
      <c r="A26" s="23"/>
      <c r="B26" s="6" t="s">
        <v>6</v>
      </c>
      <c r="C26" s="7">
        <f>MAX(Single!C$11,Single!C11)</f>
        <v>1</v>
      </c>
      <c r="D26" s="7">
        <f>MAX(Single!D$11,Single!D11)</f>
        <v>2</v>
      </c>
      <c r="E26" s="7">
        <f>MAX(Single!E$11,Single!E11)</f>
        <v>1</v>
      </c>
      <c r="F26" s="7">
        <f>MAX(Single!F$11,Single!F11)</f>
        <v>2</v>
      </c>
      <c r="G26" s="7">
        <f>MAX(Single!G$11,Single!G11)</f>
        <v>0</v>
      </c>
      <c r="H26" s="7">
        <f>MAX(Single!H$11,Single!H11)</f>
        <v>1</v>
      </c>
      <c r="I26" s="7">
        <f>MAX(Single!I$11,Single!I11)</f>
        <v>2</v>
      </c>
      <c r="J26" s="7">
        <f>MAX(Single!J$11,Single!J11)</f>
        <v>0.5</v>
      </c>
      <c r="K26" s="7">
        <f>MAX(Single!K$11,Single!K11)</f>
        <v>0.5</v>
      </c>
      <c r="L26" s="7">
        <f>MAX(Single!L$11,Single!L11)</f>
        <v>1</v>
      </c>
      <c r="M26" s="7">
        <f>MAX(Single!M$11,Single!M11)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2</v>
      </c>
      <c r="R26" s="2">
        <f t="shared" si="1"/>
        <v>5</v>
      </c>
      <c r="S26" s="2">
        <f t="shared" si="2"/>
        <v>3</v>
      </c>
      <c r="T26" s="2">
        <f t="shared" si="5"/>
        <v>0</v>
      </c>
      <c r="U26" s="2">
        <f t="shared" si="6"/>
        <v>1</v>
      </c>
      <c r="W26" s="11">
        <f t="shared" si="7"/>
        <v>18.18181818181818</v>
      </c>
    </row>
    <row r="27" spans="1:23" x14ac:dyDescent="0.25">
      <c r="A27" s="23"/>
      <c r="B27" s="6" t="s">
        <v>7</v>
      </c>
      <c r="C27" s="7">
        <f>MAX(Single!C$11,Single!C12)</f>
        <v>2</v>
      </c>
      <c r="D27" s="7">
        <f>MAX(Single!D$11,Single!D12)</f>
        <v>2</v>
      </c>
      <c r="E27" s="7">
        <f>MAX(Single!E$11,Single!E12)</f>
        <v>1</v>
      </c>
      <c r="F27" s="7">
        <f>MAX(Single!F$11,Single!F12)</f>
        <v>2</v>
      </c>
      <c r="G27" s="7">
        <f>MAX(Single!G$11,Single!G12)</f>
        <v>2</v>
      </c>
      <c r="H27" s="7">
        <f>MAX(Single!H$11,Single!H12)</f>
        <v>1</v>
      </c>
      <c r="I27" s="7">
        <f>MAX(Single!I$11,Single!I12)</f>
        <v>2</v>
      </c>
      <c r="J27" s="7">
        <f>MAX(Single!J$11,Single!J12)</f>
        <v>2</v>
      </c>
      <c r="K27" s="7">
        <f>MAX(Single!K$11,Single!K12)</f>
        <v>0.5</v>
      </c>
      <c r="L27" s="7">
        <f>MAX(Single!L$11,Single!L12)</f>
        <v>1</v>
      </c>
      <c r="M27" s="7">
        <f>MAX(Single!M$11,Single!M12)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4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109.09090909090908</v>
      </c>
    </row>
    <row r="28" spans="1:23" x14ac:dyDescent="0.25">
      <c r="A28" s="23"/>
      <c r="B28" s="6" t="s">
        <v>8</v>
      </c>
      <c r="C28" s="7">
        <f>MAX(Single!C$11,Single!C13)</f>
        <v>1</v>
      </c>
      <c r="D28" s="7">
        <f>MAX(Single!D$11,Single!D13)</f>
        <v>2</v>
      </c>
      <c r="E28" s="7">
        <f>MAX(Single!E$11,Single!E13)</f>
        <v>1</v>
      </c>
      <c r="F28" s="7">
        <f>MAX(Single!F$11,Single!F13)</f>
        <v>2</v>
      </c>
      <c r="G28" s="7">
        <f>MAX(Single!G$11,Single!G13)</f>
        <v>1</v>
      </c>
      <c r="H28" s="7">
        <f>MAX(Single!H$11,Single!H13)</f>
        <v>1</v>
      </c>
      <c r="I28" s="7">
        <f>MAX(Single!I$11,Single!I13)</f>
        <v>2</v>
      </c>
      <c r="J28" s="7">
        <f>MAX(Single!J$11,Single!J13)</f>
        <v>1</v>
      </c>
      <c r="K28" s="7">
        <f>MAX(Single!K$11,Single!K13)</f>
        <v>2</v>
      </c>
      <c r="L28" s="7">
        <f>MAX(Single!L$11,Single!L13)</f>
        <v>2</v>
      </c>
      <c r="M28" s="7">
        <f>MAX(Single!M$11,Single!M13)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5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131.81818181818181</v>
      </c>
    </row>
    <row r="29" spans="1:23" x14ac:dyDescent="0.25">
      <c r="A29" s="23"/>
      <c r="B29" s="6" t="s">
        <v>9</v>
      </c>
      <c r="C29" s="7">
        <f>MAX(Single!C$11,Single!C14)</f>
        <v>1</v>
      </c>
      <c r="D29" s="7">
        <f>MAX(Single!D$11,Single!D14)</f>
        <v>2</v>
      </c>
      <c r="E29" s="7">
        <f>MAX(Single!E$11,Single!E14)</f>
        <v>2</v>
      </c>
      <c r="F29" s="7">
        <f>MAX(Single!F$11,Single!F14)</f>
        <v>2</v>
      </c>
      <c r="G29" s="7">
        <f>MAX(Single!G$11,Single!G14)</f>
        <v>1</v>
      </c>
      <c r="H29" s="7">
        <f>MAX(Single!H$11,Single!H14)</f>
        <v>1</v>
      </c>
      <c r="I29" s="7">
        <f>MAX(Single!I$11,Single!I14)</f>
        <v>2</v>
      </c>
      <c r="J29" s="7">
        <f>MAX(Single!J$11,Single!J14)</f>
        <v>0.5</v>
      </c>
      <c r="K29" s="7">
        <f>MAX(Single!K$11,Single!K14)</f>
        <v>2</v>
      </c>
      <c r="L29" s="7">
        <f>MAX(Single!L$11,Single!L14)</f>
        <v>1</v>
      </c>
      <c r="M29" s="7">
        <f>MAX(Single!M$11,Single!M14)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1</v>
      </c>
      <c r="R29" s="2">
        <f t="shared" si="1"/>
        <v>5</v>
      </c>
      <c r="S29" s="2">
        <f t="shared" si="2"/>
        <v>5</v>
      </c>
      <c r="T29" s="2">
        <f t="shared" si="5"/>
        <v>0</v>
      </c>
      <c r="U29" s="2">
        <f t="shared" si="6"/>
        <v>0</v>
      </c>
      <c r="W29" s="11">
        <f t="shared" si="7"/>
        <v>95.454545454545453</v>
      </c>
    </row>
    <row r="30" spans="1:23" x14ac:dyDescent="0.25">
      <c r="A30" s="23"/>
      <c r="B30" s="6" t="s">
        <v>10</v>
      </c>
      <c r="C30" s="7">
        <f>MAX(Single!C$11,Single!C15)</f>
        <v>1</v>
      </c>
      <c r="D30" s="7">
        <f>MAX(Single!D$11,Single!D15)</f>
        <v>2</v>
      </c>
      <c r="E30" s="7">
        <f>MAX(Single!E$11,Single!E15)</f>
        <v>1</v>
      </c>
      <c r="F30" s="7">
        <f>MAX(Single!F$11,Single!F15)</f>
        <v>2</v>
      </c>
      <c r="G30" s="7">
        <f>MAX(Single!G$11,Single!G15)</f>
        <v>1</v>
      </c>
      <c r="H30" s="7">
        <f>MAX(Single!H$11,Single!H15)</f>
        <v>1</v>
      </c>
      <c r="I30" s="7">
        <f>MAX(Single!I$11,Single!I15)</f>
        <v>2</v>
      </c>
      <c r="J30" s="7">
        <f>MAX(Single!J$11,Single!J15)</f>
        <v>1</v>
      </c>
      <c r="K30" s="7">
        <f>MAX(Single!K$11,Single!K15)</f>
        <v>1</v>
      </c>
      <c r="L30" s="7">
        <f>MAX(Single!L$11,Single!L15)</f>
        <v>1</v>
      </c>
      <c r="M30" s="7">
        <f>MAX(Single!M$11,Single!M15)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MAX(Single!C$11,Single!C16)</f>
        <v>1</v>
      </c>
      <c r="D31" s="7">
        <f>MAX(Single!D$11,Single!D16)</f>
        <v>2</v>
      </c>
      <c r="E31" s="7">
        <f>MAX(Single!E$11,Single!E16)</f>
        <v>1</v>
      </c>
      <c r="F31" s="7">
        <f>MAX(Single!F$11,Single!F16)</f>
        <v>2</v>
      </c>
      <c r="G31" s="7">
        <f>MAX(Single!G$11,Single!G16)</f>
        <v>1</v>
      </c>
      <c r="H31" s="7">
        <f>MAX(Single!H$11,Single!H16)</f>
        <v>1</v>
      </c>
      <c r="I31" s="7">
        <f>MAX(Single!I$11,Single!I16)</f>
        <v>2</v>
      </c>
      <c r="J31" s="7">
        <f>MAX(Single!J$11,Single!J16)</f>
        <v>1</v>
      </c>
      <c r="K31" s="7">
        <f>MAX(Single!K$11,Single!K16)</f>
        <v>2</v>
      </c>
      <c r="L31" s="7">
        <f>MAX(Single!L$11,Single!L16)</f>
        <v>2</v>
      </c>
      <c r="M31" s="7">
        <f>MAX(Single!M$11,Single!M16)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6</v>
      </c>
      <c r="S31" s="2">
        <f t="shared" si="2"/>
        <v>5</v>
      </c>
      <c r="T31" s="2">
        <f t="shared" si="5"/>
        <v>0</v>
      </c>
      <c r="U31" s="2">
        <f t="shared" si="6"/>
        <v>0</v>
      </c>
      <c r="W31" s="11">
        <f t="shared" si="7"/>
        <v>118.18181818181816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2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1</v>
      </c>
      <c r="G35" s="3">
        <f t="shared" si="9"/>
        <v>0</v>
      </c>
      <c r="H35" s="3">
        <f t="shared" si="9"/>
        <v>4</v>
      </c>
      <c r="I35" s="3">
        <f t="shared" si="9"/>
        <v>0</v>
      </c>
      <c r="J35" s="3">
        <f t="shared" si="9"/>
        <v>2</v>
      </c>
      <c r="K35" s="3">
        <f t="shared" si="9"/>
        <v>1</v>
      </c>
      <c r="L35" s="3">
        <f t="shared" si="9"/>
        <v>0</v>
      </c>
      <c r="M35" s="3">
        <f t="shared" si="9"/>
        <v>1</v>
      </c>
    </row>
    <row r="36" spans="2:15" x14ac:dyDescent="0.25">
      <c r="B36" s="3" t="s">
        <v>19</v>
      </c>
      <c r="C36" s="3">
        <f>COUNTIF(C6:C16,1/2)</f>
        <v>1</v>
      </c>
      <c r="D36" s="3">
        <f t="shared" ref="D36:M36" si="10">COUNTIF(D6:D16,1/2)</f>
        <v>3</v>
      </c>
      <c r="E36" s="3">
        <f t="shared" si="10"/>
        <v>2</v>
      </c>
      <c r="F36" s="3">
        <f t="shared" si="10"/>
        <v>3</v>
      </c>
      <c r="G36" s="3">
        <f t="shared" si="10"/>
        <v>2</v>
      </c>
      <c r="H36" s="3">
        <f t="shared" si="10"/>
        <v>0</v>
      </c>
      <c r="I36" s="3">
        <f t="shared" si="10"/>
        <v>4</v>
      </c>
      <c r="J36" s="3">
        <f t="shared" si="10"/>
        <v>1</v>
      </c>
      <c r="K36" s="3">
        <f t="shared" si="10"/>
        <v>2</v>
      </c>
      <c r="L36" s="3">
        <f t="shared" si="10"/>
        <v>4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6</v>
      </c>
      <c r="D37" s="3">
        <f t="shared" ref="D37:M37" si="11">COUNTIF(D6:D16,1)</f>
        <v>5</v>
      </c>
      <c r="E37" s="3">
        <f t="shared" si="11"/>
        <v>6</v>
      </c>
      <c r="F37" s="3">
        <f t="shared" si="11"/>
        <v>3</v>
      </c>
      <c r="G37" s="3">
        <f t="shared" si="11"/>
        <v>5</v>
      </c>
      <c r="H37" s="3">
        <f t="shared" si="11"/>
        <v>4</v>
      </c>
      <c r="I37" s="3">
        <f t="shared" si="11"/>
        <v>4</v>
      </c>
      <c r="J37" s="3">
        <f t="shared" si="11"/>
        <v>5</v>
      </c>
      <c r="K37" s="3">
        <f t="shared" si="11"/>
        <v>6</v>
      </c>
      <c r="L37" s="3">
        <f t="shared" si="11"/>
        <v>2</v>
      </c>
      <c r="M37" s="3">
        <f t="shared" si="11"/>
        <v>1</v>
      </c>
    </row>
    <row r="38" spans="2:15" x14ac:dyDescent="0.25">
      <c r="B38" s="3" t="s">
        <v>21</v>
      </c>
      <c r="C38" s="3">
        <f>COUNTIF(C6:C16,2)</f>
        <v>0</v>
      </c>
      <c r="D38" s="3">
        <f t="shared" ref="D38:M38" si="12">COUNTIF(D6:D16,2)</f>
        <v>3</v>
      </c>
      <c r="E38" s="3">
        <f t="shared" si="12"/>
        <v>1</v>
      </c>
      <c r="F38" s="3">
        <f t="shared" si="12"/>
        <v>4</v>
      </c>
      <c r="G38" s="3">
        <f t="shared" si="12"/>
        <v>3</v>
      </c>
      <c r="H38" s="3">
        <f t="shared" si="12"/>
        <v>0</v>
      </c>
      <c r="I38" s="3">
        <f t="shared" si="12"/>
        <v>3</v>
      </c>
      <c r="J38" s="3">
        <f t="shared" si="12"/>
        <v>2</v>
      </c>
      <c r="K38" s="3">
        <f t="shared" si="12"/>
        <v>2</v>
      </c>
      <c r="L38" s="3">
        <f t="shared" si="12"/>
        <v>5</v>
      </c>
      <c r="M38" s="3">
        <f t="shared" si="12"/>
        <v>5</v>
      </c>
    </row>
    <row r="39" spans="2:15" x14ac:dyDescent="0.25">
      <c r="B39" s="3" t="s">
        <v>29</v>
      </c>
      <c r="C39" s="3">
        <f>COUNTIF(C6:C16,4)</f>
        <v>2</v>
      </c>
      <c r="D39" s="3">
        <f t="shared" ref="D39:M39" si="13">COUNTIF(D6:D16,4)</f>
        <v>0</v>
      </c>
      <c r="E39" s="3">
        <f t="shared" si="13"/>
        <v>1</v>
      </c>
      <c r="F39" s="3">
        <f t="shared" si="13"/>
        <v>0</v>
      </c>
      <c r="G39" s="3">
        <f t="shared" si="13"/>
        <v>0</v>
      </c>
      <c r="H39" s="3">
        <f t="shared" si="13"/>
        <v>3</v>
      </c>
      <c r="I39" s="3">
        <f t="shared" si="13"/>
        <v>0</v>
      </c>
      <c r="J39" s="3">
        <f t="shared" si="13"/>
        <v>1</v>
      </c>
      <c r="K39" s="3">
        <f t="shared" si="13"/>
        <v>0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45.454545454545453</v>
      </c>
      <c r="D42" s="9">
        <f t="shared" ref="D42:M42" si="15">100*(2*D36 + 1/2*D37 - 2*D38 + 2.5*D40 + 4*D35 - 4*D39)/SUM(D35:D40)</f>
        <v>22.727272727272727</v>
      </c>
      <c r="E42" s="9">
        <f t="shared" si="15"/>
        <v>45.454545454545453</v>
      </c>
      <c r="F42" s="9">
        <f t="shared" si="15"/>
        <v>31.818181818181817</v>
      </c>
      <c r="G42" s="9">
        <f t="shared" si="15"/>
        <v>27.272727272727273</v>
      </c>
      <c r="H42" s="9">
        <f t="shared" si="15"/>
        <v>54.545454545454547</v>
      </c>
      <c r="I42" s="9">
        <f t="shared" si="15"/>
        <v>36.363636363636367</v>
      </c>
      <c r="J42" s="9">
        <f t="shared" si="15"/>
        <v>40.909090909090907</v>
      </c>
      <c r="K42" s="9">
        <f t="shared" si="15"/>
        <v>63.636363636363633</v>
      </c>
      <c r="L42" s="9">
        <f t="shared" si="15"/>
        <v>-9.0909090909090917</v>
      </c>
      <c r="M42" s="9">
        <f t="shared" si="15"/>
        <v>22.727272727272727</v>
      </c>
      <c r="O42" s="13"/>
    </row>
    <row r="43" spans="2:15" x14ac:dyDescent="0.25">
      <c r="B43" s="10" t="s">
        <v>25</v>
      </c>
      <c r="C43" s="12">
        <f>W21</f>
        <v>131.81818181818181</v>
      </c>
      <c r="D43" s="12">
        <f>W22</f>
        <v>109.09090909090908</v>
      </c>
      <c r="E43" s="12">
        <f>W23</f>
        <v>109.09090909090908</v>
      </c>
      <c r="F43" s="12">
        <f>W24</f>
        <v>95.454545454545453</v>
      </c>
      <c r="G43" s="12">
        <f>W25</f>
        <v>81.818181818181813</v>
      </c>
      <c r="H43" s="12">
        <f>W26</f>
        <v>18.18181818181818</v>
      </c>
      <c r="I43" s="12">
        <f>W27</f>
        <v>109.09090909090908</v>
      </c>
      <c r="J43" s="12">
        <f>W28</f>
        <v>131.81818181818181</v>
      </c>
      <c r="K43" s="12">
        <f>W29</f>
        <v>95.454545454545453</v>
      </c>
      <c r="L43" s="12">
        <f>W30</f>
        <v>104.54545454545455</v>
      </c>
      <c r="M43" s="12">
        <f>W31</f>
        <v>118.18181818181816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177.27272727272725</v>
      </c>
      <c r="D45" s="9">
        <f t="shared" ref="D45:M45" si="16">D42+D43</f>
        <v>131.81818181818181</v>
      </c>
      <c r="E45" s="9">
        <f t="shared" si="16"/>
        <v>154.54545454545453</v>
      </c>
      <c r="F45" s="9">
        <f t="shared" si="16"/>
        <v>127.27272727272727</v>
      </c>
      <c r="G45" s="9">
        <f t="shared" si="16"/>
        <v>109.09090909090909</v>
      </c>
      <c r="H45" s="9">
        <f t="shared" si="16"/>
        <v>72.72727272727272</v>
      </c>
      <c r="I45" s="9">
        <f t="shared" si="16"/>
        <v>145.45454545454544</v>
      </c>
      <c r="J45" s="9">
        <f t="shared" si="16"/>
        <v>172.72727272727272</v>
      </c>
      <c r="K45" s="9">
        <f t="shared" si="16"/>
        <v>159.09090909090909</v>
      </c>
      <c r="L45" s="9">
        <f t="shared" si="16"/>
        <v>95.454545454545453</v>
      </c>
      <c r="M45" s="9">
        <f t="shared" si="16"/>
        <v>140.90909090909088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39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Single!$I6*Single!C6</f>
        <v>0.5</v>
      </c>
      <c r="D6" s="7">
        <f>Single!$I6*Single!D6</f>
        <v>2</v>
      </c>
      <c r="E6" s="7">
        <f>Single!$I6*Single!E6</f>
        <v>0.5</v>
      </c>
      <c r="F6" s="7">
        <f>Single!$I6*Single!F6</f>
        <v>1</v>
      </c>
      <c r="G6" s="7">
        <f>Single!$I6*Single!G6</f>
        <v>1</v>
      </c>
      <c r="H6" s="7">
        <f>Single!$I6*Single!H6</f>
        <v>0.5</v>
      </c>
      <c r="I6" s="7">
        <f>Single!$I6*Single!I6</f>
        <v>1</v>
      </c>
      <c r="J6" s="7">
        <f>Single!$I6*Single!J6</f>
        <v>2</v>
      </c>
      <c r="K6" s="7">
        <f>Single!$I6*Single!K6</f>
        <v>2</v>
      </c>
      <c r="L6" s="7">
        <f>Single!$I6*Single!L6</f>
        <v>2</v>
      </c>
      <c r="M6" s="7">
        <f>Single!$I6*Single!M6</f>
        <v>1</v>
      </c>
    </row>
    <row r="7" spans="1:13" x14ac:dyDescent="0.25">
      <c r="A7" s="23"/>
      <c r="B7" s="6" t="s">
        <v>2</v>
      </c>
      <c r="C7" s="7">
        <f>Single!$I7*Single!C7</f>
        <v>2</v>
      </c>
      <c r="D7" s="7">
        <f>Single!$I7*Single!D7</f>
        <v>0.5</v>
      </c>
      <c r="E7" s="7">
        <f>Single!$I7*Single!E7</f>
        <v>2</v>
      </c>
      <c r="F7" s="7">
        <f>Single!$I7*Single!F7</f>
        <v>1</v>
      </c>
      <c r="G7" s="7">
        <f>Single!$I7*Single!G7</f>
        <v>1</v>
      </c>
      <c r="H7" s="7">
        <f>Single!$I7*Single!H7</f>
        <v>2</v>
      </c>
      <c r="I7" s="7">
        <f>Single!$I7*Single!I7</f>
        <v>1</v>
      </c>
      <c r="J7" s="7">
        <f>Single!$I7*Single!J7</f>
        <v>1</v>
      </c>
      <c r="K7" s="7">
        <f>Single!$I7*Single!K7</f>
        <v>0.5</v>
      </c>
      <c r="L7" s="7">
        <f>Single!$I7*Single!L7</f>
        <v>1</v>
      </c>
      <c r="M7" s="7">
        <f>Single!$I7*Single!M7</f>
        <v>1</v>
      </c>
    </row>
    <row r="8" spans="1:13" x14ac:dyDescent="0.25">
      <c r="A8" s="23"/>
      <c r="B8" s="6" t="s">
        <v>3</v>
      </c>
      <c r="C8" s="7">
        <f>Single!$I8*Single!C8</f>
        <v>2</v>
      </c>
      <c r="D8" s="7">
        <f>Single!$I8*Single!D8</f>
        <v>1</v>
      </c>
      <c r="E8" s="7">
        <f>Single!$I8*Single!E8</f>
        <v>0.5</v>
      </c>
      <c r="F8" s="7">
        <f>Single!$I8*Single!F8</f>
        <v>0.5</v>
      </c>
      <c r="G8" s="7">
        <f>Single!$I8*Single!G8</f>
        <v>1</v>
      </c>
      <c r="H8" s="7">
        <f>Single!$I8*Single!H8</f>
        <v>2</v>
      </c>
      <c r="I8" s="7">
        <f>Single!$I8*Single!I8</f>
        <v>1</v>
      </c>
      <c r="J8" s="7">
        <f>Single!$I8*Single!J8</f>
        <v>2</v>
      </c>
      <c r="K8" s="7">
        <f>Single!$I8*Single!K8</f>
        <v>0.5</v>
      </c>
      <c r="L8" s="7">
        <f>Single!$I8*Single!L8</f>
        <v>1</v>
      </c>
      <c r="M8" s="7">
        <f>Single!$I8*Single!M8</f>
        <v>1</v>
      </c>
    </row>
    <row r="9" spans="1:13" x14ac:dyDescent="0.25">
      <c r="A9" s="23"/>
      <c r="B9" s="6" t="s">
        <v>4</v>
      </c>
      <c r="C9" s="7">
        <f>Single!$I9*Single!C9</f>
        <v>1</v>
      </c>
      <c r="D9" s="7">
        <f>Single!$I9*Single!D9</f>
        <v>1</v>
      </c>
      <c r="E9" s="7">
        <f>Single!$I9*Single!E9</f>
        <v>2</v>
      </c>
      <c r="F9" s="7">
        <f>Single!$I9*Single!F9</f>
        <v>0.5</v>
      </c>
      <c r="G9" s="7">
        <f>Single!$I9*Single!G9</f>
        <v>2</v>
      </c>
      <c r="H9" s="7">
        <f>Single!$I9*Single!H9</f>
        <v>0.5</v>
      </c>
      <c r="I9" s="7">
        <f>Single!$I9*Single!I9</f>
        <v>1</v>
      </c>
      <c r="J9" s="7">
        <f>Single!$I9*Single!J9</f>
        <v>0.5</v>
      </c>
      <c r="K9" s="7">
        <f>Single!$I9*Single!K9</f>
        <v>1</v>
      </c>
      <c r="L9" s="7">
        <f>Single!$I9*Single!L9</f>
        <v>1</v>
      </c>
      <c r="M9" s="7">
        <f>Single!$I9*Single!M9</f>
        <v>1</v>
      </c>
    </row>
    <row r="10" spans="1:13" x14ac:dyDescent="0.25">
      <c r="A10" s="23"/>
      <c r="B10" s="6" t="s">
        <v>5</v>
      </c>
      <c r="C10" s="7">
        <f>Single!$I10*Single!C10</f>
        <v>0.25</v>
      </c>
      <c r="D10" s="7">
        <f>Single!$I10*Single!D10</f>
        <v>0.5</v>
      </c>
      <c r="E10" s="7">
        <f>Single!$I10*Single!E10</f>
        <v>0.5</v>
      </c>
      <c r="F10" s="7">
        <f>Single!$I10*Single!F10</f>
        <v>0.5</v>
      </c>
      <c r="G10" s="7">
        <f>Single!$I10*Single!G10</f>
        <v>0.5</v>
      </c>
      <c r="H10" s="7">
        <f>Single!$I10*Single!H10</f>
        <v>1</v>
      </c>
      <c r="I10" s="7">
        <f>Single!$I10*Single!I10</f>
        <v>0.25</v>
      </c>
      <c r="J10" s="7">
        <f>Single!$I10*Single!J10</f>
        <v>0.5</v>
      </c>
      <c r="K10" s="7">
        <f>Single!$I10*Single!K10</f>
        <v>0.25</v>
      </c>
      <c r="L10" s="7">
        <f>Single!$I10*Single!L10</f>
        <v>0.5</v>
      </c>
      <c r="M10" s="7">
        <f>Single!$I10*Single!M10</f>
        <v>0.5</v>
      </c>
    </row>
    <row r="11" spans="1:13" x14ac:dyDescent="0.25">
      <c r="A11" s="23"/>
      <c r="B11" s="6" t="s">
        <v>6</v>
      </c>
      <c r="C11" s="7">
        <f>Single!$I11*Single!C11</f>
        <v>2</v>
      </c>
      <c r="D11" s="7">
        <f>Single!$I11*Single!D11</f>
        <v>4</v>
      </c>
      <c r="E11" s="7">
        <f>Single!$I11*Single!E11</f>
        <v>2</v>
      </c>
      <c r="F11" s="7">
        <f>Single!$I11*Single!F11</f>
        <v>4</v>
      </c>
      <c r="G11" s="7">
        <f>Single!$I11*Single!G11</f>
        <v>0</v>
      </c>
      <c r="H11" s="7">
        <f>Single!$I11*Single!H11</f>
        <v>2</v>
      </c>
      <c r="I11" s="7">
        <f>Single!$I11*Single!I11</f>
        <v>4</v>
      </c>
      <c r="J11" s="7">
        <f>Single!$I11*Single!J11</f>
        <v>1</v>
      </c>
      <c r="K11" s="7">
        <f>Single!$I11*Single!K11</f>
        <v>1</v>
      </c>
      <c r="L11" s="7">
        <f>Single!$I11*Single!L11</f>
        <v>2</v>
      </c>
      <c r="M11" s="7">
        <f>Single!$I11*Single!M11</f>
        <v>2</v>
      </c>
    </row>
    <row r="12" spans="1:13" x14ac:dyDescent="0.25">
      <c r="A12" s="23"/>
      <c r="B12" s="6" t="s">
        <v>7</v>
      </c>
      <c r="C12" s="7">
        <f>Single!$I12*Single!C12</f>
        <v>4</v>
      </c>
      <c r="D12" s="7">
        <f>Single!$I12*Single!D12</f>
        <v>2</v>
      </c>
      <c r="E12" s="7">
        <f>Single!$I12*Single!E12</f>
        <v>2</v>
      </c>
      <c r="F12" s="7">
        <f>Single!$I12*Single!F12</f>
        <v>4</v>
      </c>
      <c r="G12" s="7">
        <f>Single!$I12*Single!G12</f>
        <v>4</v>
      </c>
      <c r="H12" s="7">
        <f>Single!$I12*Single!H12</f>
        <v>1</v>
      </c>
      <c r="I12" s="7">
        <f>Single!$I12*Single!I12</f>
        <v>4</v>
      </c>
      <c r="J12" s="7">
        <f>Single!$I12*Single!J12</f>
        <v>4</v>
      </c>
      <c r="K12" s="7">
        <f>Single!$I12*Single!K12</f>
        <v>1</v>
      </c>
      <c r="L12" s="7">
        <f>Single!$I12*Single!L12</f>
        <v>2</v>
      </c>
      <c r="M12" s="7">
        <f>Single!$I12*Single!M12</f>
        <v>1</v>
      </c>
    </row>
    <row r="13" spans="1:13" x14ac:dyDescent="0.25">
      <c r="A13" s="23"/>
      <c r="B13" s="6" t="s">
        <v>8</v>
      </c>
      <c r="C13" s="7">
        <f>Single!$I13*Single!C13</f>
        <v>0.5</v>
      </c>
      <c r="D13" s="7">
        <f>Single!$I13*Single!D13</f>
        <v>0.5</v>
      </c>
      <c r="E13" s="7">
        <f>Single!$I13*Single!E13</f>
        <v>0.25</v>
      </c>
      <c r="F13" s="7">
        <f>Single!$I13*Single!F13</f>
        <v>1</v>
      </c>
      <c r="G13" s="7">
        <f>Single!$I13*Single!G13</f>
        <v>0.5</v>
      </c>
      <c r="H13" s="7">
        <f>Single!$I13*Single!H13</f>
        <v>0.5</v>
      </c>
      <c r="I13" s="7">
        <f>Single!$I13*Single!I13</f>
        <v>0.25</v>
      </c>
      <c r="J13" s="7">
        <f>Single!$I13*Single!J13</f>
        <v>0.5</v>
      </c>
      <c r="K13" s="7">
        <f>Single!$I13*Single!K13</f>
        <v>1</v>
      </c>
      <c r="L13" s="7">
        <f>Single!$I13*Single!L13</f>
        <v>1</v>
      </c>
      <c r="M13" s="7">
        <f>Single!$I13*Single!M13</f>
        <v>1</v>
      </c>
    </row>
    <row r="14" spans="1:13" x14ac:dyDescent="0.25">
      <c r="A14" s="23"/>
      <c r="B14" s="6" t="s">
        <v>9</v>
      </c>
      <c r="C14" s="7">
        <f>Single!$I14*Single!C14</f>
        <v>1</v>
      </c>
      <c r="D14" s="7">
        <f>Single!$I14*Single!D14</f>
        <v>2</v>
      </c>
      <c r="E14" s="7">
        <f>Single!$I14*Single!E14</f>
        <v>4</v>
      </c>
      <c r="F14" s="7">
        <f>Single!$I14*Single!F14</f>
        <v>2</v>
      </c>
      <c r="G14" s="7">
        <f>Single!$I14*Single!G14</f>
        <v>2</v>
      </c>
      <c r="H14" s="7">
        <f>Single!$I14*Single!H14</f>
        <v>1</v>
      </c>
      <c r="I14" s="7">
        <f>Single!$I14*Single!I14</f>
        <v>4</v>
      </c>
      <c r="J14" s="7">
        <f>Single!$I14*Single!J14</f>
        <v>1</v>
      </c>
      <c r="K14" s="7">
        <f>Single!$I14*Single!K14</f>
        <v>4</v>
      </c>
      <c r="L14" s="7">
        <f>Single!$I14*Single!L14</f>
        <v>2</v>
      </c>
      <c r="M14" s="7">
        <f>Single!$I14*Single!M14</f>
        <v>2</v>
      </c>
    </row>
    <row r="15" spans="1:13" x14ac:dyDescent="0.25">
      <c r="A15" s="23"/>
      <c r="B15" s="6" t="s">
        <v>10</v>
      </c>
      <c r="C15" s="7">
        <f>Single!$I15*Single!C15</f>
        <v>1</v>
      </c>
      <c r="D15" s="7">
        <f>Single!$I15*Single!D15</f>
        <v>1</v>
      </c>
      <c r="E15" s="7">
        <f>Single!$I15*Single!E15</f>
        <v>1</v>
      </c>
      <c r="F15" s="7">
        <f>Single!$I15*Single!F15</f>
        <v>0.5</v>
      </c>
      <c r="G15" s="7">
        <f>Single!$I15*Single!G15</f>
        <v>1</v>
      </c>
      <c r="H15" s="7">
        <f>Single!$I15*Single!H15</f>
        <v>1</v>
      </c>
      <c r="I15" s="7">
        <f>Single!$I15*Single!I15</f>
        <v>1</v>
      </c>
      <c r="J15" s="7">
        <f>Single!$I15*Single!J15</f>
        <v>1</v>
      </c>
      <c r="K15" s="7">
        <f>Single!$I15*Single!K15</f>
        <v>1</v>
      </c>
      <c r="L15" s="7">
        <f>Single!$I15*Single!L15</f>
        <v>0.5</v>
      </c>
      <c r="M15" s="7">
        <f>Single!$I15*Single!M15</f>
        <v>2</v>
      </c>
    </row>
    <row r="16" spans="1:13" x14ac:dyDescent="0.25">
      <c r="A16" s="23"/>
      <c r="B16" s="6" t="s">
        <v>11</v>
      </c>
      <c r="C16" s="7">
        <f>Single!$I16*Single!C16</f>
        <v>0.5</v>
      </c>
      <c r="D16" s="7">
        <f>Single!$I16*Single!D16</f>
        <v>0.5</v>
      </c>
      <c r="E16" s="7">
        <f>Single!$I16*Single!E16</f>
        <v>0.5</v>
      </c>
      <c r="F16" s="7">
        <f>Single!$I16*Single!F16</f>
        <v>0.5</v>
      </c>
      <c r="G16" s="7">
        <f>Single!$I16*Single!G16</f>
        <v>0.5</v>
      </c>
      <c r="H16" s="7">
        <f>Single!$I16*Single!H16</f>
        <v>0.5</v>
      </c>
      <c r="I16" s="7">
        <f>Single!$I16*Single!I16</f>
        <v>0.25</v>
      </c>
      <c r="J16" s="7">
        <f>Single!$I16*Single!J16</f>
        <v>0.5</v>
      </c>
      <c r="K16" s="7">
        <f>Single!$I16*Single!K16</f>
        <v>1</v>
      </c>
      <c r="L16" s="7">
        <f>Single!$I16*Single!L16</f>
        <v>1</v>
      </c>
      <c r="M16" s="7">
        <f>Single!$I16*Single!M16</f>
        <v>0.25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MAX(Single!C$12,Single!C6)</f>
        <v>2</v>
      </c>
      <c r="D21" s="7">
        <f>MAX(Single!D$12,Single!D6)</f>
        <v>2</v>
      </c>
      <c r="E21" s="7">
        <f>MAX(Single!E$12,Single!E6)</f>
        <v>1</v>
      </c>
      <c r="F21" s="7">
        <f>MAX(Single!F$12,Single!F6)</f>
        <v>2</v>
      </c>
      <c r="G21" s="7">
        <f>MAX(Single!G$12,Single!G6)</f>
        <v>2</v>
      </c>
      <c r="H21" s="7">
        <f>MAX(Single!H$12,Single!H6)</f>
        <v>0.5</v>
      </c>
      <c r="I21" s="7">
        <f>MAX(Single!I$12,Single!I6)</f>
        <v>2</v>
      </c>
      <c r="J21" s="7">
        <f>MAX(Single!J$12,Single!J6)</f>
        <v>2</v>
      </c>
      <c r="K21" s="7">
        <f>MAX(Single!K$12,Single!K6)</f>
        <v>2</v>
      </c>
      <c r="L21" s="7">
        <f>MAX(Single!L$12,Single!L6)</f>
        <v>2</v>
      </c>
      <c r="M21" s="7">
        <f>MAX(Single!M$12,Single!M6)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2</v>
      </c>
      <c r="S21" s="2">
        <f t="shared" ref="S21:S31" si="2">COUNTIF(C21:M21,2)</f>
        <v>8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136.36363636363637</v>
      </c>
    </row>
    <row r="22" spans="1:23" x14ac:dyDescent="0.25">
      <c r="A22" s="23"/>
      <c r="B22" s="6" t="s">
        <v>2</v>
      </c>
      <c r="C22" s="7">
        <f>MAX(Single!C$12,Single!C7)</f>
        <v>2</v>
      </c>
      <c r="D22" s="7">
        <f>MAX(Single!D$12,Single!D7)</f>
        <v>1</v>
      </c>
      <c r="E22" s="7">
        <f>MAX(Single!E$12,Single!E7)</f>
        <v>2</v>
      </c>
      <c r="F22" s="7">
        <f>MAX(Single!F$12,Single!F7)</f>
        <v>2</v>
      </c>
      <c r="G22" s="7">
        <f>MAX(Single!G$12,Single!G7)</f>
        <v>2</v>
      </c>
      <c r="H22" s="7">
        <f>MAX(Single!H$12,Single!H7)</f>
        <v>2</v>
      </c>
      <c r="I22" s="7">
        <f>MAX(Single!I$12,Single!I7)</f>
        <v>2</v>
      </c>
      <c r="J22" s="7">
        <f>MAX(Single!J$12,Single!J7)</f>
        <v>2</v>
      </c>
      <c r="K22" s="7">
        <f>MAX(Single!K$12,Single!K7)</f>
        <v>0.5</v>
      </c>
      <c r="L22" s="7">
        <f>MAX(Single!L$12,Single!L7)</f>
        <v>1</v>
      </c>
      <c r="M22" s="7">
        <f>MAX(Single!M$12,Single!M7)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3</v>
      </c>
      <c r="S22" s="2">
        <f t="shared" si="2"/>
        <v>7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122.72727272727273</v>
      </c>
    </row>
    <row r="23" spans="1:23" x14ac:dyDescent="0.25">
      <c r="A23" s="23"/>
      <c r="B23" s="6" t="s">
        <v>3</v>
      </c>
      <c r="C23" s="7">
        <f>MAX(Single!C$12,Single!C8)</f>
        <v>2</v>
      </c>
      <c r="D23" s="7">
        <f>MAX(Single!D$12,Single!D8)</f>
        <v>1</v>
      </c>
      <c r="E23" s="7">
        <f>MAX(Single!E$12,Single!E8)</f>
        <v>1</v>
      </c>
      <c r="F23" s="7">
        <f>MAX(Single!F$12,Single!F8)</f>
        <v>2</v>
      </c>
      <c r="G23" s="7">
        <f>MAX(Single!G$12,Single!G8)</f>
        <v>2</v>
      </c>
      <c r="H23" s="7">
        <f>MAX(Single!H$12,Single!H8)</f>
        <v>2</v>
      </c>
      <c r="I23" s="7">
        <f>MAX(Single!I$12,Single!I8)</f>
        <v>2</v>
      </c>
      <c r="J23" s="7">
        <f>MAX(Single!J$12,Single!J8)</f>
        <v>2</v>
      </c>
      <c r="K23" s="7">
        <f>MAX(Single!K$12,Single!K8)</f>
        <v>0.5</v>
      </c>
      <c r="L23" s="7">
        <f>MAX(Single!L$12,Single!L8)</f>
        <v>1</v>
      </c>
      <c r="M23" s="7">
        <f>MAX(Single!M$12,Single!M8)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4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109.09090909090908</v>
      </c>
    </row>
    <row r="24" spans="1:23" x14ac:dyDescent="0.25">
      <c r="A24" s="23"/>
      <c r="B24" s="6" t="s">
        <v>4</v>
      </c>
      <c r="C24" s="7">
        <f>MAX(Single!C$12,Single!C9)</f>
        <v>2</v>
      </c>
      <c r="D24" s="7">
        <f>MAX(Single!D$12,Single!D9)</f>
        <v>1</v>
      </c>
      <c r="E24" s="7">
        <f>MAX(Single!E$12,Single!E9)</f>
        <v>2</v>
      </c>
      <c r="F24" s="7">
        <f>MAX(Single!F$12,Single!F9)</f>
        <v>2</v>
      </c>
      <c r="G24" s="7">
        <f>MAX(Single!G$12,Single!G9)</f>
        <v>2</v>
      </c>
      <c r="H24" s="7">
        <f>MAX(Single!H$12,Single!H9)</f>
        <v>0.5</v>
      </c>
      <c r="I24" s="7">
        <f>MAX(Single!I$12,Single!I9)</f>
        <v>2</v>
      </c>
      <c r="J24" s="7">
        <f>MAX(Single!J$12,Single!J9)</f>
        <v>2</v>
      </c>
      <c r="K24" s="7">
        <f>MAX(Single!K$12,Single!K9)</f>
        <v>1</v>
      </c>
      <c r="L24" s="7">
        <f>MAX(Single!L$12,Single!L9)</f>
        <v>1</v>
      </c>
      <c r="M24" s="7">
        <f>MAX(Single!M$12,Single!M9)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4</v>
      </c>
      <c r="S24" s="2">
        <f t="shared" si="2"/>
        <v>6</v>
      </c>
      <c r="T24" s="2">
        <f t="shared" si="5"/>
        <v>0</v>
      </c>
      <c r="U24" s="2">
        <f t="shared" si="6"/>
        <v>0</v>
      </c>
      <c r="W24" s="11">
        <f t="shared" si="7"/>
        <v>109.09090909090908</v>
      </c>
    </row>
    <row r="25" spans="1:23" x14ac:dyDescent="0.25">
      <c r="A25" s="23"/>
      <c r="B25" s="6" t="s">
        <v>5</v>
      </c>
      <c r="C25" s="7">
        <f>MAX(Single!C$12,Single!C10)</f>
        <v>2</v>
      </c>
      <c r="D25" s="7">
        <f>MAX(Single!D$12,Single!D10)</f>
        <v>1</v>
      </c>
      <c r="E25" s="7">
        <f>MAX(Single!E$12,Single!E10)</f>
        <v>1</v>
      </c>
      <c r="F25" s="7">
        <f>MAX(Single!F$12,Single!F10)</f>
        <v>2</v>
      </c>
      <c r="G25" s="7">
        <f>MAX(Single!G$12,Single!G10)</f>
        <v>2</v>
      </c>
      <c r="H25" s="7">
        <f>MAX(Single!H$12,Single!H10)</f>
        <v>2</v>
      </c>
      <c r="I25" s="7">
        <f>MAX(Single!I$12,Single!I10)</f>
        <v>2</v>
      </c>
      <c r="J25" s="7">
        <f>MAX(Single!J$12,Single!J10)</f>
        <v>2</v>
      </c>
      <c r="K25" s="7">
        <f>MAX(Single!K$12,Single!K10)</f>
        <v>0.5</v>
      </c>
      <c r="L25" s="7">
        <f>MAX(Single!L$12,Single!L10)</f>
        <v>1</v>
      </c>
      <c r="M25" s="7">
        <f>MAX(Single!M$12,Single!M10)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4</v>
      </c>
      <c r="S25" s="2">
        <f t="shared" si="2"/>
        <v>6</v>
      </c>
      <c r="T25" s="2">
        <f t="shared" si="5"/>
        <v>0</v>
      </c>
      <c r="U25" s="2">
        <f t="shared" si="6"/>
        <v>0</v>
      </c>
      <c r="W25" s="11">
        <f t="shared" si="7"/>
        <v>109.09090909090908</v>
      </c>
    </row>
    <row r="26" spans="1:23" x14ac:dyDescent="0.25">
      <c r="A26" s="23"/>
      <c r="B26" s="6" t="s">
        <v>6</v>
      </c>
      <c r="C26" s="7">
        <f>MAX(Single!C$12,Single!C11)</f>
        <v>2</v>
      </c>
      <c r="D26" s="7">
        <f>MAX(Single!D$12,Single!D11)</f>
        <v>2</v>
      </c>
      <c r="E26" s="7">
        <f>MAX(Single!E$12,Single!E11)</f>
        <v>1</v>
      </c>
      <c r="F26" s="7">
        <f>MAX(Single!F$12,Single!F11)</f>
        <v>2</v>
      </c>
      <c r="G26" s="7">
        <f>MAX(Single!G$12,Single!G11)</f>
        <v>2</v>
      </c>
      <c r="H26" s="7">
        <f>MAX(Single!H$12,Single!H11)</f>
        <v>1</v>
      </c>
      <c r="I26" s="7">
        <f>MAX(Single!I$12,Single!I11)</f>
        <v>2</v>
      </c>
      <c r="J26" s="7">
        <f>MAX(Single!J$12,Single!J11)</f>
        <v>2</v>
      </c>
      <c r="K26" s="7">
        <f>MAX(Single!K$12,Single!K11)</f>
        <v>0.5</v>
      </c>
      <c r="L26" s="7">
        <f>MAX(Single!L$12,Single!L11)</f>
        <v>1</v>
      </c>
      <c r="M26" s="7">
        <f>MAX(Single!M$12,Single!M11)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4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109.09090909090908</v>
      </c>
    </row>
    <row r="27" spans="1:23" x14ac:dyDescent="0.25">
      <c r="A27" s="23"/>
      <c r="B27" s="6" t="s">
        <v>7</v>
      </c>
      <c r="C27" s="7">
        <f>MAX(Single!C$12,Single!C12)</f>
        <v>2</v>
      </c>
      <c r="D27" s="7">
        <f>MAX(Single!D$12,Single!D12)</f>
        <v>1</v>
      </c>
      <c r="E27" s="7">
        <f>MAX(Single!E$12,Single!E12)</f>
        <v>1</v>
      </c>
      <c r="F27" s="7">
        <f>MAX(Single!F$12,Single!F12)</f>
        <v>2</v>
      </c>
      <c r="G27" s="7">
        <f>MAX(Single!G$12,Single!G12)</f>
        <v>2</v>
      </c>
      <c r="H27" s="7">
        <f>MAX(Single!H$12,Single!H12)</f>
        <v>0.5</v>
      </c>
      <c r="I27" s="7">
        <f>MAX(Single!I$12,Single!I12)</f>
        <v>2</v>
      </c>
      <c r="J27" s="7">
        <f>MAX(Single!J$12,Single!J12)</f>
        <v>2</v>
      </c>
      <c r="K27" s="7">
        <f>MAX(Single!K$12,Single!K12)</f>
        <v>0.5</v>
      </c>
      <c r="L27" s="7">
        <f>MAX(Single!L$12,Single!L12)</f>
        <v>1</v>
      </c>
      <c r="M27" s="7">
        <f>MAX(Single!M$12,Single!M12)</f>
        <v>0.5</v>
      </c>
      <c r="O27" s="6" t="str">
        <f t="shared" si="3"/>
        <v>Time</v>
      </c>
      <c r="P27" s="2">
        <f t="shared" si="4"/>
        <v>0</v>
      </c>
      <c r="Q27" s="2">
        <f t="shared" si="0"/>
        <v>3</v>
      </c>
      <c r="R27" s="2">
        <f t="shared" si="1"/>
        <v>3</v>
      </c>
      <c r="S27" s="2">
        <f t="shared" si="2"/>
        <v>5</v>
      </c>
      <c r="T27" s="2">
        <f t="shared" si="5"/>
        <v>0</v>
      </c>
      <c r="U27" s="2">
        <f t="shared" si="6"/>
        <v>0</v>
      </c>
      <c r="W27" s="11">
        <f t="shared" si="7"/>
        <v>50</v>
      </c>
    </row>
    <row r="28" spans="1:23" x14ac:dyDescent="0.25">
      <c r="A28" s="23"/>
      <c r="B28" s="6" t="s">
        <v>8</v>
      </c>
      <c r="C28" s="7">
        <f>MAX(Single!C$12,Single!C13)</f>
        <v>2</v>
      </c>
      <c r="D28" s="7">
        <f>MAX(Single!D$12,Single!D13)</f>
        <v>1</v>
      </c>
      <c r="E28" s="7">
        <f>MAX(Single!E$12,Single!E13)</f>
        <v>1</v>
      </c>
      <c r="F28" s="7">
        <f>MAX(Single!F$12,Single!F13)</f>
        <v>2</v>
      </c>
      <c r="G28" s="7">
        <f>MAX(Single!G$12,Single!G13)</f>
        <v>2</v>
      </c>
      <c r="H28" s="7">
        <f>MAX(Single!H$12,Single!H13)</f>
        <v>1</v>
      </c>
      <c r="I28" s="7">
        <f>MAX(Single!I$12,Single!I13)</f>
        <v>2</v>
      </c>
      <c r="J28" s="7">
        <f>MAX(Single!J$12,Single!J13)</f>
        <v>2</v>
      </c>
      <c r="K28" s="7">
        <f>MAX(Single!K$12,Single!K13)</f>
        <v>2</v>
      </c>
      <c r="L28" s="7">
        <f>MAX(Single!L$12,Single!L13)</f>
        <v>2</v>
      </c>
      <c r="M28" s="7">
        <f>MAX(Single!M$12,Single!M13)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3</v>
      </c>
      <c r="S28" s="2">
        <f t="shared" si="2"/>
        <v>8</v>
      </c>
      <c r="T28" s="2">
        <f t="shared" si="5"/>
        <v>0</v>
      </c>
      <c r="U28" s="2">
        <f t="shared" si="6"/>
        <v>0</v>
      </c>
      <c r="W28" s="11">
        <f t="shared" si="7"/>
        <v>159.09090909090909</v>
      </c>
    </row>
    <row r="29" spans="1:23" x14ac:dyDescent="0.25">
      <c r="A29" s="23"/>
      <c r="B29" s="6" t="s">
        <v>9</v>
      </c>
      <c r="C29" s="7">
        <f>MAX(Single!C$12,Single!C14)</f>
        <v>2</v>
      </c>
      <c r="D29" s="7">
        <f>MAX(Single!D$12,Single!D14)</f>
        <v>1</v>
      </c>
      <c r="E29" s="7">
        <f>MAX(Single!E$12,Single!E14)</f>
        <v>2</v>
      </c>
      <c r="F29" s="7">
        <f>MAX(Single!F$12,Single!F14)</f>
        <v>2</v>
      </c>
      <c r="G29" s="7">
        <f>MAX(Single!G$12,Single!G14)</f>
        <v>2</v>
      </c>
      <c r="H29" s="7">
        <f>MAX(Single!H$12,Single!H14)</f>
        <v>0.5</v>
      </c>
      <c r="I29" s="7">
        <f>MAX(Single!I$12,Single!I14)</f>
        <v>2</v>
      </c>
      <c r="J29" s="7">
        <f>MAX(Single!J$12,Single!J14)</f>
        <v>2</v>
      </c>
      <c r="K29" s="7">
        <f>MAX(Single!K$12,Single!K14)</f>
        <v>2</v>
      </c>
      <c r="L29" s="7">
        <f>MAX(Single!L$12,Single!L14)</f>
        <v>1</v>
      </c>
      <c r="M29" s="7">
        <f>MAX(Single!M$12,Single!M14)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1</v>
      </c>
      <c r="R29" s="2">
        <f t="shared" si="1"/>
        <v>3</v>
      </c>
      <c r="S29" s="2">
        <f t="shared" si="2"/>
        <v>7</v>
      </c>
      <c r="T29" s="2">
        <f t="shared" si="5"/>
        <v>0</v>
      </c>
      <c r="U29" s="2">
        <f t="shared" si="6"/>
        <v>0</v>
      </c>
      <c r="W29" s="11">
        <f t="shared" si="7"/>
        <v>122.72727272727273</v>
      </c>
    </row>
    <row r="30" spans="1:23" x14ac:dyDescent="0.25">
      <c r="A30" s="23"/>
      <c r="B30" s="6" t="s">
        <v>10</v>
      </c>
      <c r="C30" s="7">
        <f>MAX(Single!C$12,Single!C15)</f>
        <v>2</v>
      </c>
      <c r="D30" s="7">
        <f>MAX(Single!D$12,Single!D15)</f>
        <v>1</v>
      </c>
      <c r="E30" s="7">
        <f>MAX(Single!E$12,Single!E15)</f>
        <v>1</v>
      </c>
      <c r="F30" s="7">
        <f>MAX(Single!F$12,Single!F15)</f>
        <v>2</v>
      </c>
      <c r="G30" s="7">
        <f>MAX(Single!G$12,Single!G15)</f>
        <v>2</v>
      </c>
      <c r="H30" s="7">
        <f>MAX(Single!H$12,Single!H15)</f>
        <v>1</v>
      </c>
      <c r="I30" s="7">
        <f>MAX(Single!I$12,Single!I15)</f>
        <v>2</v>
      </c>
      <c r="J30" s="7">
        <f>MAX(Single!J$12,Single!J15)</f>
        <v>2</v>
      </c>
      <c r="K30" s="7">
        <f>MAX(Single!K$12,Single!K15)</f>
        <v>1</v>
      </c>
      <c r="L30" s="7">
        <f>MAX(Single!L$12,Single!L15)</f>
        <v>1</v>
      </c>
      <c r="M30" s="7">
        <f>MAX(Single!M$12,Single!M15)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5</v>
      </c>
      <c r="S30" s="2">
        <f t="shared" si="2"/>
        <v>6</v>
      </c>
      <c r="T30" s="2">
        <f t="shared" si="5"/>
        <v>0</v>
      </c>
      <c r="U30" s="2">
        <f t="shared" si="6"/>
        <v>0</v>
      </c>
      <c r="W30" s="11">
        <f t="shared" si="7"/>
        <v>131.81818181818181</v>
      </c>
    </row>
    <row r="31" spans="1:23" x14ac:dyDescent="0.25">
      <c r="A31" s="23"/>
      <c r="B31" s="6" t="s">
        <v>11</v>
      </c>
      <c r="C31" s="7">
        <f>MAX(Single!C$12,Single!C16)</f>
        <v>2</v>
      </c>
      <c r="D31" s="7">
        <f>MAX(Single!D$12,Single!D16)</f>
        <v>1</v>
      </c>
      <c r="E31" s="7">
        <f>MAX(Single!E$12,Single!E16)</f>
        <v>1</v>
      </c>
      <c r="F31" s="7">
        <f>MAX(Single!F$12,Single!F16)</f>
        <v>2</v>
      </c>
      <c r="G31" s="7">
        <f>MAX(Single!G$12,Single!G16)</f>
        <v>2</v>
      </c>
      <c r="H31" s="7">
        <f>MAX(Single!H$12,Single!H16)</f>
        <v>1</v>
      </c>
      <c r="I31" s="7">
        <f>MAX(Single!I$12,Single!I16)</f>
        <v>2</v>
      </c>
      <c r="J31" s="7">
        <f>MAX(Single!J$12,Single!J16)</f>
        <v>2</v>
      </c>
      <c r="K31" s="7">
        <f>MAX(Single!K$12,Single!K16)</f>
        <v>2</v>
      </c>
      <c r="L31" s="7">
        <f>MAX(Single!L$12,Single!L16)</f>
        <v>2</v>
      </c>
      <c r="M31" s="7">
        <f>MAX(Single!M$12,Single!M16)</f>
        <v>0.5</v>
      </c>
      <c r="O31" s="6" t="str">
        <f t="shared" si="3"/>
        <v>Holy</v>
      </c>
      <c r="P31" s="2">
        <f t="shared" si="4"/>
        <v>0</v>
      </c>
      <c r="Q31" s="2">
        <f t="shared" si="0"/>
        <v>1</v>
      </c>
      <c r="R31" s="2">
        <f t="shared" si="1"/>
        <v>3</v>
      </c>
      <c r="S31" s="2">
        <f t="shared" si="2"/>
        <v>7</v>
      </c>
      <c r="T31" s="2">
        <f t="shared" si="5"/>
        <v>0</v>
      </c>
      <c r="U31" s="2">
        <f t="shared" si="6"/>
        <v>0</v>
      </c>
      <c r="W31" s="11">
        <f t="shared" si="7"/>
        <v>122.72727272727273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3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1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4</v>
      </c>
      <c r="E36" s="3">
        <f t="shared" si="10"/>
        <v>4</v>
      </c>
      <c r="F36" s="3">
        <f t="shared" si="10"/>
        <v>5</v>
      </c>
      <c r="G36" s="3">
        <f t="shared" si="10"/>
        <v>3</v>
      </c>
      <c r="H36" s="3">
        <f t="shared" si="10"/>
        <v>4</v>
      </c>
      <c r="I36" s="3">
        <f t="shared" si="10"/>
        <v>0</v>
      </c>
      <c r="J36" s="3">
        <f t="shared" si="10"/>
        <v>4</v>
      </c>
      <c r="K36" s="3">
        <f t="shared" si="10"/>
        <v>2</v>
      </c>
      <c r="L36" s="3">
        <f t="shared" si="10"/>
        <v>2</v>
      </c>
      <c r="M36" s="3">
        <f t="shared" si="10"/>
        <v>1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3</v>
      </c>
      <c r="E37" s="3">
        <f t="shared" si="11"/>
        <v>1</v>
      </c>
      <c r="F37" s="3">
        <f t="shared" si="11"/>
        <v>3</v>
      </c>
      <c r="G37" s="3">
        <f t="shared" si="11"/>
        <v>4</v>
      </c>
      <c r="H37" s="3">
        <f t="shared" si="11"/>
        <v>4</v>
      </c>
      <c r="I37" s="3">
        <f t="shared" si="11"/>
        <v>5</v>
      </c>
      <c r="J37" s="3">
        <f t="shared" si="11"/>
        <v>4</v>
      </c>
      <c r="K37" s="3">
        <f t="shared" si="11"/>
        <v>6</v>
      </c>
      <c r="L37" s="3">
        <f t="shared" si="11"/>
        <v>5</v>
      </c>
      <c r="M37" s="3">
        <f t="shared" si="11"/>
        <v>6</v>
      </c>
    </row>
    <row r="38" spans="2:15" x14ac:dyDescent="0.25">
      <c r="B38" s="3" t="s">
        <v>21</v>
      </c>
      <c r="C38" s="3">
        <f>COUNTIF(C6:C16,2)</f>
        <v>3</v>
      </c>
      <c r="D38" s="3">
        <f t="shared" ref="D38:M38" si="12">COUNTIF(D6:D16,2)</f>
        <v>3</v>
      </c>
      <c r="E38" s="3">
        <f t="shared" si="12"/>
        <v>4</v>
      </c>
      <c r="F38" s="3">
        <f t="shared" si="12"/>
        <v>1</v>
      </c>
      <c r="G38" s="3">
        <f t="shared" si="12"/>
        <v>2</v>
      </c>
      <c r="H38" s="3">
        <f t="shared" si="12"/>
        <v>3</v>
      </c>
      <c r="I38" s="3">
        <f t="shared" si="12"/>
        <v>0</v>
      </c>
      <c r="J38" s="3">
        <f t="shared" si="12"/>
        <v>2</v>
      </c>
      <c r="K38" s="3">
        <f t="shared" si="12"/>
        <v>1</v>
      </c>
      <c r="L38" s="3">
        <f t="shared" si="12"/>
        <v>4</v>
      </c>
      <c r="M38" s="3">
        <f t="shared" si="12"/>
        <v>3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1</v>
      </c>
      <c r="E39" s="3">
        <f t="shared" si="13"/>
        <v>1</v>
      </c>
      <c r="F39" s="3">
        <f t="shared" si="13"/>
        <v>2</v>
      </c>
      <c r="G39" s="3">
        <f t="shared" si="13"/>
        <v>1</v>
      </c>
      <c r="H39" s="3">
        <f t="shared" si="13"/>
        <v>0</v>
      </c>
      <c r="I39" s="3">
        <f t="shared" si="13"/>
        <v>3</v>
      </c>
      <c r="J39" s="3">
        <f t="shared" si="13"/>
        <v>1</v>
      </c>
      <c r="K39" s="3">
        <f t="shared" si="13"/>
        <v>1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13.636363636363637</v>
      </c>
      <c r="D42" s="9">
        <f t="shared" ref="D42:M42" si="15">100*(2*D36 + 1/2*D37 - 2*D38 + 2.5*D40 + 4*D35 - 4*D39)/SUM(D35:D40)</f>
        <v>-4.5454545454545459</v>
      </c>
      <c r="E42" s="9">
        <f t="shared" si="15"/>
        <v>4.5454545454545459</v>
      </c>
      <c r="F42" s="9">
        <f t="shared" si="15"/>
        <v>13.636363636363637</v>
      </c>
      <c r="G42" s="9">
        <f t="shared" si="15"/>
        <v>22.727272727272727</v>
      </c>
      <c r="H42" s="9">
        <f t="shared" si="15"/>
        <v>36.363636363636367</v>
      </c>
      <c r="I42" s="9">
        <f t="shared" si="15"/>
        <v>22.727272727272727</v>
      </c>
      <c r="J42" s="9">
        <f t="shared" si="15"/>
        <v>18.181818181818183</v>
      </c>
      <c r="K42" s="9">
        <f t="shared" si="15"/>
        <v>45.454545454545453</v>
      </c>
      <c r="L42" s="9">
        <f t="shared" si="15"/>
        <v>-13.636363636363637</v>
      </c>
      <c r="M42" s="9">
        <f t="shared" si="15"/>
        <v>27.272727272727273</v>
      </c>
      <c r="O42" s="13"/>
    </row>
    <row r="43" spans="2:15" x14ac:dyDescent="0.25">
      <c r="B43" s="10" t="s">
        <v>25</v>
      </c>
      <c r="C43" s="12">
        <f>W21</f>
        <v>136.36363636363637</v>
      </c>
      <c r="D43" s="12">
        <f>W22</f>
        <v>122.72727272727273</v>
      </c>
      <c r="E43" s="12">
        <f>W23</f>
        <v>109.09090909090908</v>
      </c>
      <c r="F43" s="12">
        <f>W24</f>
        <v>109.09090909090908</v>
      </c>
      <c r="G43" s="12">
        <f>W25</f>
        <v>109.09090909090908</v>
      </c>
      <c r="H43" s="12">
        <f>W26</f>
        <v>109.09090909090908</v>
      </c>
      <c r="I43" s="12">
        <f>W27</f>
        <v>50</v>
      </c>
      <c r="J43" s="12">
        <f>W28</f>
        <v>159.09090909090909</v>
      </c>
      <c r="K43" s="12">
        <f>W29</f>
        <v>122.72727272727273</v>
      </c>
      <c r="L43" s="12">
        <f>W30</f>
        <v>131.81818181818181</v>
      </c>
      <c r="M43" s="12">
        <f>W31</f>
        <v>122.72727272727273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150</v>
      </c>
      <c r="D45" s="9">
        <f t="shared" ref="D45:M45" si="16">D42+D43</f>
        <v>118.18181818181819</v>
      </c>
      <c r="E45" s="9">
        <f t="shared" si="16"/>
        <v>113.63636363636363</v>
      </c>
      <c r="F45" s="9">
        <f t="shared" si="16"/>
        <v>122.72727272727272</v>
      </c>
      <c r="G45" s="9">
        <f t="shared" si="16"/>
        <v>131.81818181818181</v>
      </c>
      <c r="H45" s="9">
        <f t="shared" si="16"/>
        <v>145.45454545454544</v>
      </c>
      <c r="I45" s="9">
        <f t="shared" si="16"/>
        <v>72.72727272727272</v>
      </c>
      <c r="J45" s="9">
        <f t="shared" si="16"/>
        <v>177.27272727272728</v>
      </c>
      <c r="K45" s="9">
        <f t="shared" si="16"/>
        <v>168.18181818181819</v>
      </c>
      <c r="L45" s="9">
        <f t="shared" si="16"/>
        <v>118.18181818181817</v>
      </c>
      <c r="M45" s="9">
        <f t="shared" si="16"/>
        <v>150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Single</vt:lpstr>
      <vt:lpstr>Fire Mix</vt:lpstr>
      <vt:lpstr>Ice Mix</vt:lpstr>
      <vt:lpstr>Water Mix</vt:lpstr>
      <vt:lpstr>Thunder Mix</vt:lpstr>
      <vt:lpstr>Wind Mix</vt:lpstr>
      <vt:lpstr>Earth Mix</vt:lpstr>
      <vt:lpstr>Time Mix</vt:lpstr>
      <vt:lpstr>Cyber Mix</vt:lpstr>
      <vt:lpstr>Bio Mix</vt:lpstr>
      <vt:lpstr>Darkness Mix</vt:lpstr>
      <vt:lpstr>Holy Mix</vt:lpstr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2015-10-03T01:26:23Z</dcterms:created>
  <dcterms:modified xsi:type="dcterms:W3CDTF">2015-10-04T01:13:24Z</dcterms:modified>
</cp:coreProperties>
</file>