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2024\Downloads\"/>
    </mc:Choice>
  </mc:AlternateContent>
  <xr:revisionPtr revIDLastSave="0" documentId="13_ncr:1_{E6837218-EF2C-4405-8B48-4791B35F4E35}" xr6:coauthVersionLast="47" xr6:coauthVersionMax="47" xr10:uidLastSave="{00000000-0000-0000-0000-000000000000}"/>
  <bookViews>
    <workbookView xWindow="-120" yWindow="-120" windowWidth="19605" windowHeight="11760" tabRatio="699" xr2:uid="{00000000-000D-0000-FFFF-FFFF00000000}"/>
  </bookViews>
  <sheets>
    <sheet name="Informe de ventas diarias de mu" sheetId="3" r:id="rId1"/>
    <sheet name="Lista de los Menus" sheetId="6" r:id="rId2"/>
    <sheet name="EN BLANCO - Informe de ventas d" sheetId="8" state="hidden" r:id="rId3"/>
  </sheets>
  <externalReferences>
    <externalReference r:id="rId4"/>
    <externalReference r:id="rId5"/>
  </externalReferences>
  <definedNames>
    <definedName name="_xlnm.Print_Area" localSheetId="2">'EN BLANCO - Informe de ventas d'!$B$1:$J$107</definedName>
    <definedName name="_xlnm.Print_Area" localSheetId="0">'Informe de ventas diarias de mu'!$B$1:$J$23</definedName>
    <definedName name="basic">#REF!</definedName>
    <definedName name="budget">#REF!</definedName>
    <definedName name="commercial">#REF!</definedName>
    <definedName name="contract">#REF!</definedName>
    <definedName name="CORE_SF">'[1]ISO 27002 Info Security Check'!#REF!</definedName>
    <definedName name="delivery">#REF!</definedName>
    <definedName name="duration">#REF!</definedName>
    <definedName name="example">#REF!</definedName>
    <definedName name="financial">#REF!</definedName>
    <definedName name="GETS">#REF!</definedName>
    <definedName name="impact">#REF!</definedName>
    <definedName name="likelihood">#REF!</definedName>
    <definedName name="notes">#REF!</definedName>
    <definedName name="overall">#REF!</definedName>
    <definedName name="performance">#REF!</definedName>
    <definedName name="price">#REF!</definedName>
    <definedName name="rfp">#REF!</definedName>
    <definedName name="risk">#REF!</definedName>
    <definedName name="selection">#REF!</definedName>
    <definedName name="spec">#REF!</definedName>
    <definedName name="Type">'[2]Maintenance Work Order'!#REF!</definedName>
    <definedName name="unspsc">#REF!</definedName>
    <definedName name="valHighlight">'Lista de los Menus'!#REF!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3" l="1"/>
  <c r="G8" i="3"/>
  <c r="E9" i="3"/>
  <c r="G9" i="3"/>
  <c r="E10" i="3"/>
  <c r="G10" i="3"/>
  <c r="E11" i="3"/>
  <c r="G11" i="3"/>
  <c r="E12" i="3"/>
  <c r="G12" i="3"/>
  <c r="E13" i="3"/>
  <c r="G13" i="3"/>
  <c r="E14" i="3"/>
  <c r="G14" i="3"/>
  <c r="E15" i="3"/>
  <c r="G15" i="3"/>
  <c r="E16" i="3"/>
  <c r="G16" i="3"/>
  <c r="E17" i="3"/>
  <c r="G17" i="3"/>
  <c r="E18" i="3"/>
  <c r="G18" i="3"/>
  <c r="E19" i="3"/>
  <c r="G19" i="3"/>
  <c r="E20" i="3"/>
  <c r="G20" i="3"/>
  <c r="E21" i="3"/>
  <c r="G21" i="3"/>
  <c r="E22" i="3"/>
  <c r="G22" i="3"/>
  <c r="E23" i="3"/>
  <c r="G23" i="3"/>
  <c r="J3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J4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5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E107" i="8"/>
  <c r="G107" i="8"/>
  <c r="D107" i="8"/>
  <c r="C107" i="8"/>
  <c r="E106" i="8"/>
  <c r="G106" i="8"/>
  <c r="D106" i="8"/>
  <c r="C106" i="8"/>
  <c r="E105" i="8"/>
  <c r="G105" i="8"/>
  <c r="D105" i="8"/>
  <c r="C105" i="8"/>
  <c r="E104" i="8"/>
  <c r="G104" i="8"/>
  <c r="D104" i="8"/>
  <c r="C104" i="8"/>
  <c r="E103" i="8"/>
  <c r="G103" i="8"/>
  <c r="D103" i="8"/>
  <c r="C103" i="8"/>
  <c r="E102" i="8"/>
  <c r="G102" i="8"/>
  <c r="D102" i="8"/>
  <c r="C102" i="8"/>
  <c r="E101" i="8"/>
  <c r="G101" i="8"/>
  <c r="D101" i="8"/>
  <c r="C101" i="8"/>
  <c r="E100" i="8"/>
  <c r="G100" i="8"/>
  <c r="D100" i="8"/>
  <c r="C100" i="8"/>
  <c r="E99" i="8"/>
  <c r="G99" i="8"/>
  <c r="D99" i="8"/>
  <c r="C99" i="8"/>
  <c r="E98" i="8"/>
  <c r="G98" i="8"/>
  <c r="D98" i="8"/>
  <c r="C98" i="8"/>
  <c r="E97" i="8"/>
  <c r="G97" i="8"/>
  <c r="D97" i="8"/>
  <c r="C97" i="8"/>
  <c r="E96" i="8"/>
  <c r="G96" i="8"/>
  <c r="D96" i="8"/>
  <c r="C96" i="8"/>
  <c r="E95" i="8"/>
  <c r="G95" i="8"/>
  <c r="D95" i="8"/>
  <c r="C95" i="8"/>
  <c r="E94" i="8"/>
  <c r="G94" i="8"/>
  <c r="D94" i="8"/>
  <c r="C94" i="8"/>
  <c r="E93" i="8"/>
  <c r="G93" i="8"/>
  <c r="D93" i="8"/>
  <c r="C93" i="8"/>
  <c r="E92" i="8"/>
  <c r="G92" i="8"/>
  <c r="D92" i="8"/>
  <c r="C92" i="8"/>
  <c r="E91" i="8"/>
  <c r="G91" i="8"/>
  <c r="D91" i="8"/>
  <c r="C91" i="8"/>
  <c r="E90" i="8"/>
  <c r="G90" i="8"/>
  <c r="D90" i="8"/>
  <c r="C90" i="8"/>
  <c r="E89" i="8"/>
  <c r="G89" i="8"/>
  <c r="D89" i="8"/>
  <c r="C89" i="8"/>
  <c r="E88" i="8"/>
  <c r="G88" i="8"/>
  <c r="D88" i="8"/>
  <c r="C88" i="8"/>
  <c r="E87" i="8"/>
  <c r="G87" i="8"/>
  <c r="D87" i="8"/>
  <c r="C87" i="8"/>
  <c r="E86" i="8"/>
  <c r="G86" i="8"/>
  <c r="D86" i="8"/>
  <c r="C86" i="8"/>
  <c r="E85" i="8"/>
  <c r="G85" i="8"/>
  <c r="D85" i="8"/>
  <c r="C85" i="8"/>
  <c r="E84" i="8"/>
  <c r="G84" i="8"/>
  <c r="D84" i="8"/>
  <c r="C84" i="8"/>
  <c r="E83" i="8"/>
  <c r="G83" i="8"/>
  <c r="D83" i="8"/>
  <c r="C83" i="8"/>
  <c r="E82" i="8"/>
  <c r="G82" i="8"/>
  <c r="D82" i="8"/>
  <c r="C82" i="8"/>
  <c r="E81" i="8"/>
  <c r="G81" i="8"/>
  <c r="D81" i="8"/>
  <c r="C81" i="8"/>
  <c r="E80" i="8"/>
  <c r="G80" i="8"/>
  <c r="D80" i="8"/>
  <c r="C80" i="8"/>
  <c r="E79" i="8"/>
  <c r="G79" i="8"/>
  <c r="D79" i="8"/>
  <c r="C79" i="8"/>
  <c r="E78" i="8"/>
  <c r="G78" i="8"/>
  <c r="D78" i="8"/>
  <c r="C78" i="8"/>
  <c r="E77" i="8"/>
  <c r="G77" i="8"/>
  <c r="D77" i="8"/>
  <c r="C77" i="8"/>
  <c r="E76" i="8"/>
  <c r="G76" i="8"/>
  <c r="D76" i="8"/>
  <c r="C76" i="8"/>
  <c r="E75" i="8"/>
  <c r="G75" i="8"/>
  <c r="D75" i="8"/>
  <c r="C75" i="8"/>
  <c r="E74" i="8"/>
  <c r="G74" i="8"/>
  <c r="D74" i="8"/>
  <c r="C74" i="8"/>
  <c r="E73" i="8"/>
  <c r="G73" i="8"/>
  <c r="D73" i="8"/>
  <c r="C73" i="8"/>
  <c r="E72" i="8"/>
  <c r="G72" i="8"/>
  <c r="D72" i="8"/>
  <c r="C72" i="8"/>
  <c r="E71" i="8"/>
  <c r="G71" i="8"/>
  <c r="D71" i="8"/>
  <c r="C71" i="8"/>
  <c r="E70" i="8"/>
  <c r="G70" i="8"/>
  <c r="D70" i="8"/>
  <c r="C70" i="8"/>
  <c r="E69" i="8"/>
  <c r="G69" i="8"/>
  <c r="D69" i="8"/>
  <c r="C69" i="8"/>
  <c r="E68" i="8"/>
  <c r="G68" i="8"/>
  <c r="D68" i="8"/>
  <c r="C68" i="8"/>
  <c r="E67" i="8"/>
  <c r="G67" i="8"/>
  <c r="D67" i="8"/>
  <c r="C67" i="8"/>
  <c r="E66" i="8"/>
  <c r="G66" i="8"/>
  <c r="D66" i="8"/>
  <c r="C66" i="8"/>
  <c r="E65" i="8"/>
  <c r="G65" i="8"/>
  <c r="D65" i="8"/>
  <c r="C65" i="8"/>
  <c r="E64" i="8"/>
  <c r="G64" i="8"/>
  <c r="D64" i="8"/>
  <c r="C64" i="8"/>
  <c r="E63" i="8"/>
  <c r="G63" i="8"/>
  <c r="D63" i="8"/>
  <c r="C63" i="8"/>
  <c r="E62" i="8"/>
  <c r="G62" i="8"/>
  <c r="D62" i="8"/>
  <c r="C62" i="8"/>
  <c r="E61" i="8"/>
  <c r="G61" i="8"/>
  <c r="D61" i="8"/>
  <c r="C61" i="8"/>
  <c r="E60" i="8"/>
  <c r="G60" i="8"/>
  <c r="D60" i="8"/>
  <c r="C60" i="8"/>
  <c r="E59" i="8"/>
  <c r="G59" i="8"/>
  <c r="D59" i="8"/>
  <c r="C59" i="8"/>
  <c r="E58" i="8"/>
  <c r="G58" i="8"/>
  <c r="D58" i="8"/>
  <c r="C58" i="8"/>
  <c r="E57" i="8"/>
  <c r="G57" i="8"/>
  <c r="D57" i="8"/>
  <c r="C57" i="8"/>
  <c r="E56" i="8"/>
  <c r="G56" i="8"/>
  <c r="D56" i="8"/>
  <c r="C56" i="8"/>
  <c r="E55" i="8"/>
  <c r="G55" i="8"/>
  <c r="D55" i="8"/>
  <c r="C55" i="8"/>
  <c r="E54" i="8"/>
  <c r="G54" i="8"/>
  <c r="D54" i="8"/>
  <c r="C54" i="8"/>
  <c r="E53" i="8"/>
  <c r="G53" i="8"/>
  <c r="D53" i="8"/>
  <c r="C53" i="8"/>
  <c r="E52" i="8"/>
  <c r="G52" i="8"/>
  <c r="D52" i="8"/>
  <c r="C52" i="8"/>
  <c r="E51" i="8"/>
  <c r="G51" i="8"/>
  <c r="D51" i="8"/>
  <c r="C51" i="8"/>
  <c r="E50" i="8"/>
  <c r="G50" i="8"/>
  <c r="D50" i="8"/>
  <c r="C50" i="8"/>
  <c r="E49" i="8"/>
  <c r="G49" i="8"/>
  <c r="D49" i="8"/>
  <c r="C49" i="8"/>
  <c r="E48" i="8"/>
  <c r="G48" i="8"/>
  <c r="D48" i="8"/>
  <c r="C48" i="8"/>
  <c r="E47" i="8"/>
  <c r="G47" i="8"/>
  <c r="D47" i="8"/>
  <c r="C47" i="8"/>
  <c r="E46" i="8"/>
  <c r="G46" i="8"/>
  <c r="D46" i="8"/>
  <c r="C46" i="8"/>
  <c r="E45" i="8"/>
  <c r="G45" i="8"/>
  <c r="D45" i="8"/>
  <c r="C45" i="8"/>
  <c r="E44" i="8"/>
  <c r="G44" i="8"/>
  <c r="D44" i="8"/>
  <c r="C44" i="8"/>
  <c r="E43" i="8"/>
  <c r="G43" i="8"/>
  <c r="D43" i="8"/>
  <c r="C43" i="8"/>
  <c r="E42" i="8"/>
  <c r="G42" i="8"/>
  <c r="D42" i="8"/>
  <c r="C42" i="8"/>
  <c r="E41" i="8"/>
  <c r="G41" i="8"/>
  <c r="D41" i="8"/>
  <c r="C41" i="8"/>
  <c r="E40" i="8"/>
  <c r="G40" i="8"/>
  <c r="D40" i="8"/>
  <c r="C40" i="8"/>
  <c r="E39" i="8"/>
  <c r="G39" i="8"/>
  <c r="D39" i="8"/>
  <c r="C39" i="8"/>
  <c r="E38" i="8"/>
  <c r="G38" i="8"/>
  <c r="D38" i="8"/>
  <c r="C38" i="8"/>
  <c r="E37" i="8"/>
  <c r="G37" i="8"/>
  <c r="D37" i="8"/>
  <c r="C37" i="8"/>
  <c r="E36" i="8"/>
  <c r="G36" i="8"/>
  <c r="D36" i="8"/>
  <c r="C36" i="8"/>
  <c r="E35" i="8"/>
  <c r="G35" i="8"/>
  <c r="D35" i="8"/>
  <c r="C35" i="8"/>
  <c r="E34" i="8"/>
  <c r="G34" i="8"/>
  <c r="D34" i="8"/>
  <c r="C34" i="8"/>
  <c r="E33" i="8"/>
  <c r="G33" i="8"/>
  <c r="D33" i="8"/>
  <c r="C33" i="8"/>
  <c r="E32" i="8"/>
  <c r="G32" i="8"/>
  <c r="D32" i="8"/>
  <c r="C32" i="8"/>
  <c r="E31" i="8"/>
  <c r="G31" i="8"/>
  <c r="D31" i="8"/>
  <c r="C31" i="8"/>
  <c r="E30" i="8"/>
  <c r="G30" i="8"/>
  <c r="D30" i="8"/>
  <c r="C30" i="8"/>
  <c r="E29" i="8"/>
  <c r="G29" i="8"/>
  <c r="D29" i="8"/>
  <c r="C29" i="8"/>
  <c r="E28" i="8"/>
  <c r="G28" i="8"/>
  <c r="D28" i="8"/>
  <c r="C28" i="8"/>
  <c r="E27" i="8"/>
  <c r="G27" i="8"/>
  <c r="I27" i="8"/>
  <c r="D27" i="8"/>
  <c r="C27" i="8"/>
  <c r="E26" i="8"/>
  <c r="G26" i="8"/>
  <c r="D26" i="8"/>
  <c r="C26" i="8"/>
  <c r="E25" i="8"/>
  <c r="G25" i="8"/>
  <c r="D25" i="8"/>
  <c r="C25" i="8"/>
  <c r="E24" i="8"/>
  <c r="G24" i="8"/>
  <c r="D24" i="8"/>
  <c r="C24" i="8"/>
  <c r="G23" i="8"/>
  <c r="E23" i="8"/>
  <c r="D23" i="8"/>
  <c r="C23" i="8"/>
  <c r="G22" i="8"/>
  <c r="I22" i="8"/>
  <c r="J22" i="8"/>
  <c r="E22" i="8"/>
  <c r="D22" i="8"/>
  <c r="C22" i="8"/>
  <c r="G21" i="8"/>
  <c r="E21" i="8"/>
  <c r="D21" i="8"/>
  <c r="C21" i="8"/>
  <c r="G20" i="8"/>
  <c r="I20" i="8"/>
  <c r="J20" i="8"/>
  <c r="E20" i="8"/>
  <c r="D20" i="8"/>
  <c r="C20" i="8"/>
  <c r="G19" i="8"/>
  <c r="E19" i="8"/>
  <c r="D19" i="8"/>
  <c r="C19" i="8"/>
  <c r="G18" i="8"/>
  <c r="I18" i="8"/>
  <c r="J18" i="8"/>
  <c r="E18" i="8"/>
  <c r="D18" i="8"/>
  <c r="C18" i="8"/>
  <c r="G17" i="8"/>
  <c r="I17" i="8"/>
  <c r="E17" i="8"/>
  <c r="D17" i="8"/>
  <c r="C17" i="8"/>
  <c r="G16" i="8"/>
  <c r="I16" i="8"/>
  <c r="J16" i="8"/>
  <c r="E16" i="8"/>
  <c r="D16" i="8"/>
  <c r="C16" i="8"/>
  <c r="G15" i="8"/>
  <c r="I15" i="8"/>
  <c r="E15" i="8"/>
  <c r="D15" i="8"/>
  <c r="C15" i="8"/>
  <c r="G14" i="8"/>
  <c r="I14" i="8"/>
  <c r="J14" i="8"/>
  <c r="E14" i="8"/>
  <c r="D14" i="8"/>
  <c r="C14" i="8"/>
  <c r="G13" i="8"/>
  <c r="I13" i="8"/>
  <c r="E13" i="8"/>
  <c r="D13" i="8"/>
  <c r="C13" i="8"/>
  <c r="E12" i="8"/>
  <c r="G12" i="8"/>
  <c r="I12" i="8"/>
  <c r="J12" i="8"/>
  <c r="D12" i="8"/>
  <c r="C12" i="8"/>
  <c r="E11" i="8"/>
  <c r="G11" i="8"/>
  <c r="I11" i="8"/>
  <c r="D11" i="8"/>
  <c r="C11" i="8"/>
  <c r="E10" i="8"/>
  <c r="G10" i="8"/>
  <c r="I10" i="8"/>
  <c r="J10" i="8"/>
  <c r="D10" i="8"/>
  <c r="C10" i="8"/>
  <c r="E9" i="8"/>
  <c r="G9" i="8"/>
  <c r="D9" i="8"/>
  <c r="C9" i="8"/>
  <c r="E8" i="8"/>
  <c r="G8" i="8"/>
  <c r="D8" i="8"/>
  <c r="C8" i="8"/>
  <c r="I8" i="8"/>
  <c r="J8" i="8"/>
  <c r="J3" i="8"/>
  <c r="J11" i="8"/>
  <c r="J13" i="8"/>
  <c r="J15" i="8"/>
  <c r="J17" i="8"/>
  <c r="I50" i="8"/>
  <c r="J50" i="8"/>
  <c r="I54" i="8"/>
  <c r="J54" i="8"/>
  <c r="I58" i="8"/>
  <c r="J58" i="8"/>
  <c r="I62" i="8"/>
  <c r="J62" i="8"/>
  <c r="J66" i="8"/>
  <c r="I66" i="8"/>
  <c r="I70" i="8"/>
  <c r="J70" i="8"/>
  <c r="I74" i="8"/>
  <c r="J74" i="8"/>
  <c r="I78" i="8"/>
  <c r="J78" i="8"/>
  <c r="J82" i="8"/>
  <c r="I82" i="8"/>
  <c r="I86" i="8"/>
  <c r="J86" i="8"/>
  <c r="I90" i="8"/>
  <c r="J90" i="8"/>
  <c r="I94" i="8"/>
  <c r="J94" i="8"/>
  <c r="I98" i="8"/>
  <c r="J98" i="8"/>
  <c r="I102" i="8"/>
  <c r="J102" i="8"/>
  <c r="I106" i="8"/>
  <c r="J106" i="8"/>
  <c r="I49" i="8"/>
  <c r="J49" i="8"/>
  <c r="I53" i="8"/>
  <c r="J53" i="8"/>
  <c r="J57" i="8"/>
  <c r="I57" i="8"/>
  <c r="I61" i="8"/>
  <c r="J61" i="8"/>
  <c r="I65" i="8"/>
  <c r="J65" i="8"/>
  <c r="I69" i="8"/>
  <c r="J69" i="8"/>
  <c r="J73" i="8"/>
  <c r="I73" i="8"/>
  <c r="I77" i="8"/>
  <c r="J77" i="8"/>
  <c r="I81" i="8"/>
  <c r="J81" i="8"/>
  <c r="I85" i="8"/>
  <c r="J85" i="8"/>
  <c r="I89" i="8"/>
  <c r="J89" i="8"/>
  <c r="I93" i="8"/>
  <c r="J93" i="8"/>
  <c r="I97" i="8"/>
  <c r="J97" i="8"/>
  <c r="I101" i="8"/>
  <c r="J101" i="8"/>
  <c r="I105" i="8"/>
  <c r="J105" i="8"/>
  <c r="I9" i="8"/>
  <c r="I19" i="8"/>
  <c r="J19" i="8"/>
  <c r="I21" i="8"/>
  <c r="J21" i="8"/>
  <c r="I23" i="8"/>
  <c r="J23" i="8"/>
  <c r="I24" i="8"/>
  <c r="J24" i="8"/>
  <c r="I25" i="8"/>
  <c r="J25" i="8"/>
  <c r="I26" i="8"/>
  <c r="J26" i="8"/>
  <c r="I28" i="8"/>
  <c r="J28" i="8"/>
  <c r="I29" i="8"/>
  <c r="J29" i="8"/>
  <c r="I30" i="8"/>
  <c r="J30" i="8"/>
  <c r="I31" i="8"/>
  <c r="J31" i="8"/>
  <c r="I32" i="8"/>
  <c r="J32" i="8"/>
  <c r="I33" i="8"/>
  <c r="J33" i="8"/>
  <c r="I34" i="8"/>
  <c r="J34" i="8"/>
  <c r="I35" i="8"/>
  <c r="J35" i="8"/>
  <c r="I36" i="8"/>
  <c r="J36" i="8"/>
  <c r="I37" i="8"/>
  <c r="J37" i="8"/>
  <c r="I38" i="8"/>
  <c r="J38" i="8"/>
  <c r="I39" i="8"/>
  <c r="J39" i="8"/>
  <c r="I40" i="8"/>
  <c r="J40" i="8"/>
  <c r="I41" i="8"/>
  <c r="J41" i="8"/>
  <c r="I42" i="8"/>
  <c r="J42" i="8"/>
  <c r="I43" i="8"/>
  <c r="J43" i="8"/>
  <c r="I44" i="8"/>
  <c r="J44" i="8"/>
  <c r="I45" i="8"/>
  <c r="J45" i="8"/>
  <c r="I46" i="8"/>
  <c r="J46" i="8"/>
  <c r="I47" i="8"/>
  <c r="J47" i="8"/>
  <c r="I48" i="8"/>
  <c r="J48" i="8"/>
  <c r="I52" i="8"/>
  <c r="J52" i="8"/>
  <c r="I56" i="8"/>
  <c r="J56" i="8"/>
  <c r="I60" i="8"/>
  <c r="J60" i="8"/>
  <c r="I64" i="8"/>
  <c r="J64" i="8"/>
  <c r="I68" i="8"/>
  <c r="J68" i="8"/>
  <c r="I72" i="8"/>
  <c r="J72" i="8"/>
  <c r="I76" i="8"/>
  <c r="J76" i="8"/>
  <c r="J80" i="8"/>
  <c r="I80" i="8"/>
  <c r="I84" i="8"/>
  <c r="J84" i="8"/>
  <c r="J88" i="8"/>
  <c r="I88" i="8"/>
  <c r="I92" i="8"/>
  <c r="J92" i="8"/>
  <c r="I96" i="8"/>
  <c r="J96" i="8"/>
  <c r="I100" i="8"/>
  <c r="J100" i="8"/>
  <c r="I104" i="8"/>
  <c r="J104" i="8"/>
  <c r="J27" i="8"/>
  <c r="I51" i="8"/>
  <c r="J51" i="8"/>
  <c r="I55" i="8"/>
  <c r="J55" i="8"/>
  <c r="I59" i="8"/>
  <c r="J59" i="8"/>
  <c r="I63" i="8"/>
  <c r="J63" i="8"/>
  <c r="I67" i="8"/>
  <c r="J67" i="8"/>
  <c r="I71" i="8"/>
  <c r="J71" i="8"/>
  <c r="I75" i="8"/>
  <c r="J75" i="8"/>
  <c r="I79" i="8"/>
  <c r="J79" i="8"/>
  <c r="J83" i="8"/>
  <c r="I83" i="8"/>
  <c r="I87" i="8"/>
  <c r="J87" i="8"/>
  <c r="I91" i="8"/>
  <c r="J91" i="8"/>
  <c r="I95" i="8"/>
  <c r="J95" i="8"/>
  <c r="I99" i="8"/>
  <c r="J99" i="8"/>
  <c r="I103" i="8"/>
  <c r="J103" i="8"/>
  <c r="I107" i="8"/>
  <c r="J107" i="8"/>
  <c r="J4" i="8"/>
  <c r="J9" i="8"/>
  <c r="J5" i="8"/>
</calcChain>
</file>

<file path=xl/sharedStrings.xml><?xml version="1.0" encoding="utf-8"?>
<sst xmlns="http://schemas.openxmlformats.org/spreadsheetml/2006/main" count="74" uniqueCount="50">
  <si>
    <t>A123</t>
  </si>
  <si>
    <t>B123</t>
  </si>
  <si>
    <t>C123</t>
  </si>
  <si>
    <t>D123</t>
  </si>
  <si>
    <t>E123</t>
  </si>
  <si>
    <t>F123</t>
  </si>
  <si>
    <t>G123</t>
  </si>
  <si>
    <t>H123</t>
  </si>
  <si>
    <t>TOTAL</t>
  </si>
  <si>
    <t xml:space="preserve">Ingrese los datos en la pestaña Lista de inventario y, luego, seleccione sus artículos en el menú desplegable de cada celda de la columna N.º de elemento. 
Ingrese la cantidad y el monto del impuesto de cada artículo, y la plantilla calculará los totales. </t>
  </si>
  <si>
    <t>VENDEDOR</t>
  </si>
  <si>
    <t>FECHA</t>
  </si>
  <si>
    <t>IMPORTE DE VENTA</t>
  </si>
  <si>
    <t>IMPUESTO SOBRE LAS VENTAS</t>
  </si>
  <si>
    <t>TOTAL DE VENTAS</t>
  </si>
  <si>
    <t>N.º DE ARTÍCULO</t>
  </si>
  <si>
    <t>NOMBRE DEL ARTÍCULO</t>
  </si>
  <si>
    <t>DESCRIPCIÓN DEL ARTÍCULO</t>
  </si>
  <si>
    <t>PRECIO</t>
  </si>
  <si>
    <t>CANTIDAD</t>
  </si>
  <si>
    <t>MONTO</t>
  </si>
  <si>
    <t>PORCENTAJE DE IMPUESTO</t>
  </si>
  <si>
    <t>IMPUESTO</t>
  </si>
  <si>
    <t>DESCRIPCIÓN</t>
  </si>
  <si>
    <t>PLANTILLA DE INFORME DE VENTAS DIARIAS</t>
  </si>
  <si>
    <t>MONTO DEL IMPUESTO</t>
  </si>
  <si>
    <t>Restaurante</t>
  </si>
  <si>
    <t>Pizza de jamon y queso</t>
  </si>
  <si>
    <t>Clásica Queso</t>
  </si>
  <si>
    <t>Pizza gigante Ready con una mezcla de quesos Mozarella y Muenster.</t>
  </si>
  <si>
    <t>Bacon Crust Pizza Super Cheese</t>
  </si>
  <si>
    <t>Deliciosa pizza gigante de pepperoni con orilla de queso única, cubierta de tocino y queso caramelizado, una experiencia de sabor extremo a extremo.</t>
  </si>
  <si>
    <t>Clásica Pepperoni</t>
  </si>
  <si>
    <t>Calzone</t>
  </si>
  <si>
    <t>calzone relleno de queso 100% mozzarella</t>
  </si>
  <si>
    <t>Triple Carne</t>
  </si>
  <si>
    <t xml:space="preserve">Pizza gigante, acompañada de pepperoni, chorizo italiano, abundante tocino </t>
  </si>
  <si>
    <t>Clásica Jamón</t>
  </si>
  <si>
    <t xml:space="preserve"> acompañada de abundante jamón y una mezcla de queso mozarella y muenster.</t>
  </si>
  <si>
    <t>Hula Hawaiian</t>
  </si>
  <si>
    <t>pizza con piña</t>
  </si>
  <si>
    <t>Coca Cola 2L</t>
  </si>
  <si>
    <t>Bebida coca cola de coca cola company</t>
  </si>
  <si>
    <t>H124</t>
  </si>
  <si>
    <t>Bebida coca cola Sin azucar de coca cola company</t>
  </si>
  <si>
    <t>Coca Cola light 1.5L</t>
  </si>
  <si>
    <t>NOMBRE DEL MENU</t>
  </si>
  <si>
    <t>DESCRIPCIÓN DEL MENU</t>
  </si>
  <si>
    <t>LISTA DE MENUS DEL RESTAURANTE</t>
  </si>
  <si>
    <t>INFORME DE VENTAS DIARIAS DEL MENU 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</si>
</sst>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m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0"/>
      <name val="Century Gothic"/>
      <family val="1"/>
    </font>
    <font>
      <sz val="12"/>
      <name val="Century Gothic"/>
      <family val="1"/>
    </font>
    <font>
      <sz val="13"/>
      <name val="Century Gothic"/>
      <family val="1"/>
    </font>
    <font>
      <sz val="11"/>
      <name val="Century Gothic"/>
      <family val="1"/>
    </font>
    <font>
      <sz val="13"/>
      <color theme="1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  <scheme val="minor"/>
    </font>
    <font>
      <sz val="22"/>
      <color theme="1" tint="0.34998626667073579"/>
      <name val="Century Gothic"/>
      <family val="1"/>
    </font>
    <font>
      <sz val="22"/>
      <name val="Century Gothic"/>
      <family val="1"/>
    </font>
    <font>
      <b/>
      <sz val="22"/>
      <color theme="1" tint="0.34998626667073579"/>
      <name val="Century Gothic"/>
      <family val="1"/>
    </font>
    <font>
      <i/>
      <sz val="10"/>
      <name val="Century Gothic"/>
      <family val="2"/>
    </font>
    <font>
      <sz val="22"/>
      <color theme="1"/>
      <name val="Century Gothic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/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double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1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164" fontId="7" fillId="0" borderId="0" xfId="0" applyNumberFormat="1" applyFont="1" applyAlignment="1">
      <alignment vertical="center"/>
    </xf>
    <xf numFmtId="164" fontId="7" fillId="0" borderId="3" xfId="0" applyNumberFormat="1" applyFont="1" applyBorder="1" applyAlignment="1">
      <alignment vertical="center"/>
    </xf>
    <xf numFmtId="0" fontId="5" fillId="0" borderId="1" xfId="0" applyFont="1" applyBorder="1" applyAlignment="1">
      <alignment horizontal="left" indent="1"/>
    </xf>
    <xf numFmtId="164" fontId="5" fillId="0" borderId="1" xfId="0" applyNumberFormat="1" applyFont="1" applyBorder="1" applyAlignment="1">
      <alignment horizontal="right" indent="1"/>
    </xf>
    <xf numFmtId="164" fontId="5" fillId="0" borderId="5" xfId="0" applyNumberFormat="1" applyFont="1" applyBorder="1" applyAlignment="1">
      <alignment horizontal="right" indent="1"/>
    </xf>
    <xf numFmtId="0" fontId="5" fillId="0" borderId="10" xfId="0" applyFont="1" applyBorder="1" applyAlignment="1">
      <alignment horizontal="left" indent="1"/>
    </xf>
    <xf numFmtId="164" fontId="5" fillId="0" borderId="10" xfId="0" applyNumberFormat="1" applyFont="1" applyBorder="1" applyAlignment="1">
      <alignment horizontal="right" indent="1"/>
    </xf>
    <xf numFmtId="164" fontId="5" fillId="0" borderId="11" xfId="0" applyNumberFormat="1" applyFont="1" applyBorder="1" applyAlignment="1">
      <alignment horizontal="right" indent="1"/>
    </xf>
    <xf numFmtId="0" fontId="5" fillId="0" borderId="4" xfId="0" applyFont="1" applyBorder="1" applyAlignment="1">
      <alignment horizontal="left" indent="1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left" indent="1"/>
    </xf>
    <xf numFmtId="0" fontId="5" fillId="0" borderId="10" xfId="0" applyFont="1" applyBorder="1" applyAlignment="1">
      <alignment horizontal="center"/>
    </xf>
    <xf numFmtId="164" fontId="5" fillId="0" borderId="4" xfId="0" applyNumberFormat="1" applyFont="1" applyBorder="1" applyAlignment="1">
      <alignment horizontal="right" indent="1"/>
    </xf>
    <xf numFmtId="164" fontId="5" fillId="0" borderId="9" xfId="0" applyNumberFormat="1" applyFont="1" applyBorder="1" applyAlignment="1">
      <alignment horizontal="right" indent="1"/>
    </xf>
    <xf numFmtId="9" fontId="5" fillId="0" borderId="13" xfId="0" applyNumberFormat="1" applyFont="1" applyBorder="1" applyAlignment="1">
      <alignment horizontal="center"/>
    </xf>
    <xf numFmtId="9" fontId="5" fillId="0" borderId="14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left" vertical="center" wrapText="1" indent="1"/>
    </xf>
    <xf numFmtId="49" fontId="10" fillId="0" borderId="1" xfId="0" applyNumberFormat="1" applyFont="1" applyBorder="1" applyAlignment="1">
      <alignment horizontal="left" vertical="center" wrapText="1" indent="1"/>
    </xf>
    <xf numFmtId="164" fontId="10" fillId="0" borderId="5" xfId="0" applyNumberFormat="1" applyFont="1" applyBorder="1" applyAlignment="1">
      <alignment horizontal="right" vertical="center" wrapText="1" indent="1"/>
    </xf>
    <xf numFmtId="49" fontId="10" fillId="0" borderId="4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164" fontId="10" fillId="0" borderId="5" xfId="0" applyNumberFormat="1" applyFont="1" applyBorder="1" applyAlignment="1">
      <alignment horizontal="right" vertical="center" wrapText="1"/>
    </xf>
    <xf numFmtId="49" fontId="10" fillId="0" borderId="9" xfId="0" applyNumberFormat="1" applyFont="1" applyBorder="1" applyAlignment="1">
      <alignment vertical="center" wrapText="1"/>
    </xf>
    <xf numFmtId="49" fontId="10" fillId="0" borderId="10" xfId="0" applyNumberFormat="1" applyFont="1" applyBorder="1" applyAlignment="1">
      <alignment vertical="center" wrapText="1"/>
    </xf>
    <xf numFmtId="164" fontId="10" fillId="0" borderId="11" xfId="0" applyNumberFormat="1" applyFont="1" applyBorder="1" applyAlignment="1">
      <alignment horizontal="right" vertical="center" wrapText="1"/>
    </xf>
    <xf numFmtId="0" fontId="10" fillId="4" borderId="6" xfId="0" applyFont="1" applyFill="1" applyBorder="1" applyAlignment="1">
      <alignment horizontal="left" vertical="center" wrapText="1" indent="1"/>
    </xf>
    <xf numFmtId="0" fontId="10" fillId="4" borderId="7" xfId="0" applyFont="1" applyFill="1" applyBorder="1" applyAlignment="1">
      <alignment horizontal="left" vertical="center" wrapText="1" indent="1"/>
    </xf>
    <xf numFmtId="0" fontId="10" fillId="4" borderId="8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6" fillId="0" borderId="0" xfId="0" applyFont="1"/>
    <xf numFmtId="0" fontId="8" fillId="4" borderId="6" xfId="0" applyFont="1" applyFill="1" applyBorder="1" applyAlignment="1">
      <alignment horizontal="left" vertical="center" wrapText="1" indent="1"/>
    </xf>
    <xf numFmtId="0" fontId="8" fillId="4" borderId="7" xfId="0" applyFont="1" applyFill="1" applyBorder="1" applyAlignment="1">
      <alignment horizontal="left" vertical="center" wrapText="1" indent="1"/>
    </xf>
    <xf numFmtId="0" fontId="8" fillId="4" borderId="12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 wrapText="1"/>
    </xf>
    <xf numFmtId="0" fontId="0" fillId="0" borderId="0" xfId="0" applyFill="1"/>
    <xf numFmtId="0" fontId="8" fillId="0" borderId="0" xfId="0" applyFont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8" fillId="0" borderId="16" xfId="0" applyFont="1" applyBorder="1" applyAlignment="1">
      <alignment horizontal="right" vertical="center"/>
    </xf>
    <xf numFmtId="0" fontId="9" fillId="3" borderId="18" xfId="0" applyFont="1" applyFill="1" applyBorder="1" applyAlignment="1">
      <alignment horizontal="left" vertical="center" wrapText="1" indent="1"/>
    </xf>
    <xf numFmtId="0" fontId="9" fillId="3" borderId="19" xfId="0" applyFont="1" applyFill="1" applyBorder="1" applyAlignment="1">
      <alignment horizontal="left" vertical="center" wrapText="1" indent="1"/>
    </xf>
    <xf numFmtId="165" fontId="9" fillId="3" borderId="18" xfId="0" applyNumberFormat="1" applyFont="1" applyFill="1" applyBorder="1" applyAlignment="1">
      <alignment horizontal="center" vertical="center" wrapText="1"/>
    </xf>
    <xf numFmtId="165" fontId="9" fillId="3" borderId="19" xfId="0" applyNumberFormat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left"/>
    </xf>
    <xf numFmtId="0" fontId="8" fillId="0" borderId="15" xfId="0" applyFont="1" applyBorder="1"/>
    <xf numFmtId="0" fontId="8" fillId="0" borderId="15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3" borderId="2" xfId="0" applyFont="1" applyFill="1" applyBorder="1" applyAlignment="1">
      <alignment horizontal="left" vertical="center" wrapText="1" indent="1"/>
    </xf>
    <xf numFmtId="165" fontId="9" fillId="3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0000000}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1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249977111117893"/>
        </left>
        <right style="double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none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none">
          <fgColor indexed="64"/>
          <bgColor auto="1"/>
        </patternFill>
      </fill>
      <alignment vertical="center" textRotation="0" justifyLastLine="0" shrinkToFit="0"/>
    </dxf>
    <dxf>
      <border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5" tint="0.39994506668294322"/>
        </patternFill>
      </fill>
    </dxf>
    <dxf>
      <font>
        <color theme="1" tint="0.34998626667073579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1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249977111117893"/>
        </left>
        <right style="double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none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rgb="FFEAEEF3"/>
        </patternFill>
      </fill>
    </dxf>
  </dxfs>
  <tableStyles count="1" defaultTableStyle="TableStyleMedium9" defaultPivotStyle="PivotStyleMedium7">
    <tableStyle name="Table Style 1" pivot="0" count="1" xr9:uid="{00000000-0011-0000-FFFF-FFFF00000000}">
      <tableStyleElement type="secondRowStripe" dxfId="39"/>
    </tableStyle>
  </tableStyles>
  <colors>
    <mruColors>
      <color rgb="FFEAEEF3"/>
      <color rgb="FFF7F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ISO-27002-Information-Security-Guidelines-Checklist-Template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O 27002 Info Security Check"/>
      <sheetName val="-Disclaimer-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7:J23" totalsRowShown="0" headerRowDxfId="38" dataDxfId="36" headerRowBorderDxfId="37" tableBorderDxfId="35" totalsRowBorderDxfId="34">
  <autoFilter ref="B7:J23" xr:uid="{00000000-0009-0000-0100-000001000000}"/>
  <tableColumns count="9">
    <tableColumn id="1" xr3:uid="{00000000-0010-0000-0000-000001000000}" name="N.º DE ARTÍCULO" dataDxfId="33"/>
    <tableColumn id="2" xr3:uid="{00000000-0010-0000-0000-000002000000}" name="NOMBRE DEL MENU" dataDxfId="32">
      <calculatedColumnFormula>IFERROR(VLOOKUP(B8,InventoryList[],2,0),"–")</calculatedColumnFormula>
    </tableColumn>
    <tableColumn id="3" xr3:uid="{00000000-0010-0000-0000-000003000000}" name="DESCRIPCIÓN DEL MENU" dataDxfId="31">
      <calculatedColumnFormula>IFERROR(VLOOKUP(B8,InventoryList[],3,0),"–")</calculatedColumnFormula>
    </tableColumn>
    <tableColumn id="4" xr3:uid="{00000000-0010-0000-0000-000004000000}" name="PRECIO" dataDxfId="30">
      <calculatedColumnFormula>IFERROR(VLOOKUP(B8,InventoryList[],4,0),"–")</calculatedColumnFormula>
    </tableColumn>
    <tableColumn id="5" xr3:uid="{00000000-0010-0000-0000-000005000000}" name="CANTIDAD" dataDxfId="29"/>
    <tableColumn id="6" xr3:uid="{00000000-0010-0000-0000-000006000000}" name="MONTO" dataDxfId="28"/>
    <tableColumn id="7" xr3:uid="{00000000-0010-0000-0000-000007000000}" name="PORCENTAJE DE IMPUESTO" dataDxfId="27"/>
    <tableColumn id="8" xr3:uid="{00000000-0010-0000-0000-000008000000}" name="IMPUESTO" dataDxfId="26"/>
    <tableColumn id="9" xr3:uid="{00000000-0010-0000-0000-000009000000}" name="TOTAL" dataDxfId="2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ventoryList" displayName="InventoryList" ref="B2:E47" totalsRowShown="0" headerRowDxfId="22" dataDxfId="20" headerRowBorderDxfId="21" tableBorderDxfId="19" totalsRowBorderDxfId="18">
  <autoFilter ref="B2:E47" xr:uid="{00000000-0009-0000-0100-00000300000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4:E48">
    <sortCondition ref="B3:B48"/>
  </sortState>
  <tableColumns count="4">
    <tableColumn id="1" xr3:uid="{00000000-0010-0000-0200-000001000000}" name="N.º DE ARTÍCULO" dataDxfId="17"/>
    <tableColumn id="2" xr3:uid="{00000000-0010-0000-0200-000002000000}" name="NOMBRE DEL MENU" dataDxfId="16"/>
    <tableColumn id="4" xr3:uid="{00000000-0010-0000-0200-000004000000}" name="DESCRIPCIÓN" dataDxfId="15"/>
    <tableColumn id="5" xr3:uid="{00000000-0010-0000-0200-000005000000}" name="PRECIO" dataDxfId="14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B7:J107" totalsRowShown="0" headerRowDxfId="13" dataDxfId="11" headerRowBorderDxfId="12" tableBorderDxfId="10" totalsRowBorderDxfId="9">
  <autoFilter ref="B7:J107" xr:uid="{00000000-0009-0000-0100-000002000000}"/>
  <tableColumns count="9">
    <tableColumn id="1" xr3:uid="{00000000-0010-0000-0100-000001000000}" name="N.º DE ARTÍCULO" dataDxfId="8"/>
    <tableColumn id="2" xr3:uid="{00000000-0010-0000-0100-000002000000}" name="NOMBRE DEL ARTÍCULO" dataDxfId="7">
      <calculatedColumnFormula>IFERROR(VLOOKUP(B8,InventoryList[],2,0),"–")</calculatedColumnFormula>
    </tableColumn>
    <tableColumn id="3" xr3:uid="{00000000-0010-0000-0100-000003000000}" name="DESCRIPCIÓN DEL ARTÍCULO" dataDxfId="6">
      <calculatedColumnFormula>IFERROR(VLOOKUP(B8,InventoryList[],3,0),"–")</calculatedColumnFormula>
    </tableColumn>
    <tableColumn id="4" xr3:uid="{00000000-0010-0000-0100-000004000000}" name="PRECIO" dataDxfId="5">
      <calculatedColumnFormula>IFERROR(VLOOKUP(B8,InventoryList[],4,0),"–")</calculatedColumnFormula>
    </tableColumn>
    <tableColumn id="5" xr3:uid="{00000000-0010-0000-0100-000005000000}" name="CANTIDAD" dataDxfId="4"/>
    <tableColumn id="6" xr3:uid="{00000000-0010-0000-0100-000006000000}" name="MONTO" dataDxfId="3"/>
    <tableColumn id="7" xr3:uid="{00000000-0010-0000-0100-000007000000}" name="MONTO DEL IMPUESTO" dataDxfId="2"/>
    <tableColumn id="8" xr3:uid="{00000000-0010-0000-0100-000008000000}" name="IMPUESTO" dataDxfId="1"/>
    <tableColumn id="9" xr3:uid="{00000000-0010-0000-0100-000009000000}" name="TOTAL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IP25"/>
  <sheetViews>
    <sheetView showGridLines="0" tabSelected="1" zoomScale="85" zoomScaleNormal="85" workbookViewId="0">
      <pane ySplit="1" topLeftCell="A2" activePane="bottomLeft" state="frozen"/>
      <selection pane="bottomLeft" activeCell="M10" sqref="M10"/>
    </sheetView>
  </sheetViews>
  <sheetFormatPr baseColWidth="10" defaultColWidth="10.875" defaultRowHeight="15" x14ac:dyDescent="0.2"/>
  <cols>
    <col min="1" max="1" width="3.375" style="8" customWidth="1"/>
    <col min="2" max="2" width="15" style="8" customWidth="1"/>
    <col min="3" max="3" width="26.5" style="8" customWidth="1"/>
    <col min="4" max="4" width="24.875" style="8" customWidth="1"/>
    <col min="5" max="5" width="10.875" style="9" customWidth="1"/>
    <col min="6" max="6" width="12.375" style="8" customWidth="1"/>
    <col min="7" max="7" width="11.375" style="8" customWidth="1"/>
    <col min="8" max="8" width="16.375" style="8" customWidth="1"/>
    <col min="9" max="9" width="12.75" style="8" customWidth="1"/>
    <col min="10" max="10" width="16.125" style="8" customWidth="1"/>
    <col min="11" max="11" width="3.375" style="8" customWidth="1"/>
    <col min="12" max="16384" width="10.875" style="8"/>
  </cols>
  <sheetData>
    <row r="1" spans="1:250" s="46" customFormat="1" ht="45" customHeight="1" x14ac:dyDescent="0.4">
      <c r="A1" s="45"/>
      <c r="B1" s="51" t="s">
        <v>49</v>
      </c>
      <c r="C1" s="51"/>
      <c r="D1" s="51"/>
      <c r="E1" s="51"/>
      <c r="F1" s="51"/>
      <c r="G1" s="51"/>
      <c r="H1" s="51"/>
      <c r="I1" s="51"/>
      <c r="J1" s="51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</row>
    <row r="2" spans="1:250" ht="39.950000000000003" customHeight="1" x14ac:dyDescent="0.2">
      <c r="B2" s="52" t="s">
        <v>9</v>
      </c>
      <c r="C2" s="52"/>
      <c r="D2" s="52"/>
      <c r="E2" s="52"/>
      <c r="F2" s="52"/>
      <c r="G2" s="52"/>
      <c r="H2" s="52"/>
      <c r="I2" s="52"/>
      <c r="J2" s="52"/>
    </row>
    <row r="3" spans="1:250" ht="30" customHeight="1" x14ac:dyDescent="0.3">
      <c r="B3" s="62" t="s">
        <v>10</v>
      </c>
      <c r="C3" s="62"/>
      <c r="D3" s="63" t="s">
        <v>11</v>
      </c>
      <c r="E3" s="63"/>
      <c r="F3" s="10"/>
      <c r="G3" s="10"/>
      <c r="H3" s="54" t="s">
        <v>12</v>
      </c>
      <c r="I3" s="54"/>
      <c r="J3" s="11">
        <f>SUM(G8:G23)</f>
        <v>25405</v>
      </c>
    </row>
    <row r="4" spans="1:250" ht="30" customHeight="1" thickBot="1" x14ac:dyDescent="0.35">
      <c r="B4" s="57" t="s">
        <v>26</v>
      </c>
      <c r="C4" s="58"/>
      <c r="D4" s="59">
        <v>45292</v>
      </c>
      <c r="E4" s="60"/>
      <c r="F4" s="10"/>
      <c r="G4" s="10"/>
      <c r="H4" s="55" t="s">
        <v>13</v>
      </c>
      <c r="I4" s="55"/>
      <c r="J4" s="12">
        <f>SUM(I8:I23)</f>
        <v>2121.75</v>
      </c>
    </row>
    <row r="5" spans="1:250" ht="30" customHeight="1" thickTop="1" x14ac:dyDescent="0.3">
      <c r="B5" s="10"/>
      <c r="C5" s="10"/>
      <c r="D5" s="61"/>
      <c r="E5" s="61"/>
      <c r="F5" s="10"/>
      <c r="G5" s="10"/>
      <c r="H5" s="56" t="s">
        <v>14</v>
      </c>
      <c r="I5" s="56"/>
      <c r="J5" s="11">
        <f>SUM(J8:J23)</f>
        <v>27526.75</v>
      </c>
    </row>
    <row r="6" spans="1:250" ht="6.95" customHeight="1" x14ac:dyDescent="0.3">
      <c r="B6" s="10"/>
      <c r="C6" s="10"/>
      <c r="D6" s="10"/>
      <c r="E6" s="10"/>
      <c r="F6" s="10"/>
      <c r="G6" s="10"/>
      <c r="H6" s="10"/>
      <c r="I6" s="10"/>
      <c r="J6" s="10"/>
    </row>
    <row r="7" spans="1:250" ht="33" x14ac:dyDescent="0.2">
      <c r="B7" s="48" t="s">
        <v>15</v>
      </c>
      <c r="C7" s="49" t="s">
        <v>46</v>
      </c>
      <c r="D7" s="49" t="s">
        <v>47</v>
      </c>
      <c r="E7" s="39" t="s">
        <v>18</v>
      </c>
      <c r="F7" s="39" t="s">
        <v>19</v>
      </c>
      <c r="G7" s="39" t="s">
        <v>20</v>
      </c>
      <c r="H7" s="50" t="s">
        <v>21</v>
      </c>
      <c r="I7" s="40" t="s">
        <v>22</v>
      </c>
      <c r="J7" s="41" t="s">
        <v>8</v>
      </c>
    </row>
    <row r="8" spans="1:250" ht="15.95" customHeight="1" x14ac:dyDescent="0.25">
      <c r="B8" s="19" t="s">
        <v>0</v>
      </c>
      <c r="C8" s="13" t="str">
        <f>IFERROR(VLOOKUP(B8,InventoryList[],2,0),"–")</f>
        <v>Clásica Pepperoni</v>
      </c>
      <c r="D8" s="13" t="str">
        <f>IFERROR(VLOOKUP(B8,InventoryList[],3,0),"–")</f>
        <v>Pizza de jamon y queso</v>
      </c>
      <c r="E8" s="42">
        <f>IFERROR(VLOOKUP(B8,InventoryList[],4,0),"–")</f>
        <v>99</v>
      </c>
      <c r="F8" s="20">
        <v>20</v>
      </c>
      <c r="G8" s="14">
        <f>IFERROR(Table1[[#This Row],[PRECIO]]*Table1[[#This Row],[CANTIDAD]],"")</f>
        <v>1980</v>
      </c>
      <c r="H8" s="25">
        <v>0.15</v>
      </c>
      <c r="I8" s="23">
        <f>IFERROR(Table1[[#This Row],[MONTO]]*Table1[[#This Row],[PORCENTAJE DE IMPUESTO]],"")</f>
        <v>297</v>
      </c>
      <c r="J8" s="15">
        <f>IFERROR(Table1[[#This Row],[MONTO]]+Table1[[#This Row],[IMPUESTO]],"")</f>
        <v>2277</v>
      </c>
    </row>
    <row r="9" spans="1:250" ht="15.95" customHeight="1" x14ac:dyDescent="0.25">
      <c r="B9" s="19" t="s">
        <v>1</v>
      </c>
      <c r="C9" s="13" t="str">
        <f>IFERROR(VLOOKUP(B9,InventoryList[],2,0),"–")</f>
        <v>Clásica Queso</v>
      </c>
      <c r="D9" s="13" t="str">
        <f>IFERROR(VLOOKUP(B9,InventoryList[],3,0),"–")</f>
        <v>Pizza gigante Ready con una mezcla de quesos Mozarella y Muenster.</v>
      </c>
      <c r="E9" s="42">
        <f>IFERROR(VLOOKUP(B9,InventoryList[],4,0),"–")</f>
        <v>129</v>
      </c>
      <c r="F9" s="20">
        <v>10</v>
      </c>
      <c r="G9" s="14">
        <f>IFERROR(Table1[[#This Row],[PRECIO]]*Table1[[#This Row],[CANTIDAD]],"")</f>
        <v>1290</v>
      </c>
      <c r="H9" s="25">
        <v>0.15</v>
      </c>
      <c r="I9" s="23">
        <f>IFERROR(Table1[[#This Row],[MONTO]]*Table1[[#This Row],[PORCENTAJE DE IMPUESTO]],"")</f>
        <v>193.5</v>
      </c>
      <c r="J9" s="15">
        <f>IFERROR(Table1[[#This Row],[MONTO]]+Table1[[#This Row],[IMPUESTO]],"")</f>
        <v>1483.5</v>
      </c>
    </row>
    <row r="10" spans="1:250" ht="15.95" customHeight="1" x14ac:dyDescent="0.25">
      <c r="B10" s="19" t="s">
        <v>2</v>
      </c>
      <c r="C10" s="13" t="str">
        <f>IFERROR(VLOOKUP(B10,InventoryList[],2,0),"–")</f>
        <v>Bacon Crust Pizza Super Cheese</v>
      </c>
      <c r="D10" s="13" t="str">
        <f>IFERROR(VLOOKUP(B10,InventoryList[],3,0),"–")</f>
        <v>Deliciosa pizza gigante de pepperoni con orilla de queso única, cubierta de tocino y queso caramelizado, una experiencia de sabor extremo a extremo.</v>
      </c>
      <c r="E10" s="42">
        <f>IFERROR(VLOOKUP(B10,InventoryList[],4,0),"–")</f>
        <v>249</v>
      </c>
      <c r="F10" s="20">
        <v>5</v>
      </c>
      <c r="G10" s="14">
        <f>IFERROR(Table1[[#This Row],[PRECIO]]*Table1[[#This Row],[CANTIDAD]],"")</f>
        <v>1245</v>
      </c>
      <c r="H10" s="25">
        <v>0.15</v>
      </c>
      <c r="I10" s="23">
        <f>IFERROR(Table1[[#This Row],[MONTO]]*Table1[[#This Row],[PORCENTAJE DE IMPUESTO]],"")</f>
        <v>186.75</v>
      </c>
      <c r="J10" s="15">
        <f>IFERROR(Table1[[#This Row],[MONTO]]+Table1[[#This Row],[IMPUESTO]],"")</f>
        <v>1431.75</v>
      </c>
    </row>
    <row r="11" spans="1:250" ht="15.95" customHeight="1" x14ac:dyDescent="0.25">
      <c r="B11" s="19" t="s">
        <v>3</v>
      </c>
      <c r="C11" s="13" t="str">
        <f>IFERROR(VLOOKUP(B11,InventoryList[],2,0),"–")</f>
        <v>Calzone</v>
      </c>
      <c r="D11" s="13" t="str">
        <f>IFERROR(VLOOKUP(B11,InventoryList[],3,0),"–")</f>
        <v>calzone relleno de queso 100% mozzarella</v>
      </c>
      <c r="E11" s="42">
        <f>IFERROR(VLOOKUP(B11,InventoryList[],4,0),"–")</f>
        <v>89</v>
      </c>
      <c r="F11" s="20">
        <v>40</v>
      </c>
      <c r="G11" s="14">
        <f>IFERROR(Table1[[#This Row],[PRECIO]]*Table1[[#This Row],[CANTIDAD]],"")</f>
        <v>3560</v>
      </c>
      <c r="H11" s="25">
        <v>0</v>
      </c>
      <c r="I11" s="23">
        <f>IFERROR(Table1[[#This Row],[MONTO]]*Table1[[#This Row],[PORCENTAJE DE IMPUESTO]],"")</f>
        <v>0</v>
      </c>
      <c r="J11" s="15">
        <f>IFERROR(Table1[[#This Row],[MONTO]]+Table1[[#This Row],[IMPUESTO]],"")</f>
        <v>3560</v>
      </c>
    </row>
    <row r="12" spans="1:250" ht="15.95" customHeight="1" x14ac:dyDescent="0.25">
      <c r="B12" s="19" t="s">
        <v>4</v>
      </c>
      <c r="C12" s="13" t="str">
        <f>IFERROR(VLOOKUP(B12,InventoryList[],2,0),"–")</f>
        <v>Triple Carne</v>
      </c>
      <c r="D12" s="13" t="str">
        <f>IFERROR(VLOOKUP(B12,InventoryList[],3,0),"–")</f>
        <v xml:space="preserve">Pizza gigante, acompañada de pepperoni, chorizo italiano, abundante tocino </v>
      </c>
      <c r="E12" s="42">
        <f>IFERROR(VLOOKUP(B12,InventoryList[],4,0),"–")</f>
        <v>199</v>
      </c>
      <c r="F12" s="20">
        <v>25</v>
      </c>
      <c r="G12" s="14">
        <f>IFERROR(Table1[[#This Row],[PRECIO]]*Table1[[#This Row],[CANTIDAD]],"")</f>
        <v>4975</v>
      </c>
      <c r="H12" s="25">
        <v>0.15</v>
      </c>
      <c r="I12" s="23">
        <f>IFERROR(Table1[[#This Row],[MONTO]]*Table1[[#This Row],[PORCENTAJE DE IMPUESTO]],"")</f>
        <v>746.25</v>
      </c>
      <c r="J12" s="15">
        <f>IFERROR(Table1[[#This Row],[MONTO]]+Table1[[#This Row],[IMPUESTO]],"")</f>
        <v>5721.25</v>
      </c>
    </row>
    <row r="13" spans="1:250" ht="15.95" customHeight="1" x14ac:dyDescent="0.25">
      <c r="B13" s="19" t="s">
        <v>5</v>
      </c>
      <c r="C13" s="13" t="str">
        <f>IFERROR(VLOOKUP(B13,InventoryList[],2,0),"–")</f>
        <v>Clásica Jamón</v>
      </c>
      <c r="D13" s="13" t="str">
        <f>IFERROR(VLOOKUP(B13,InventoryList[],3,0),"–")</f>
        <v xml:space="preserve"> acompañada de abundante jamón y una mezcla de queso mozarella y muenster.</v>
      </c>
      <c r="E13" s="42">
        <f>IFERROR(VLOOKUP(B13,InventoryList[],4,0),"–")</f>
        <v>139</v>
      </c>
      <c r="F13" s="20">
        <v>50</v>
      </c>
      <c r="G13" s="14">
        <f>IFERROR(Table1[[#This Row],[PRECIO]]*Table1[[#This Row],[CANTIDAD]],"")</f>
        <v>6950</v>
      </c>
      <c r="H13" s="25">
        <v>0</v>
      </c>
      <c r="I13" s="23">
        <f>IFERROR(Table1[[#This Row],[MONTO]]*Table1[[#This Row],[PORCENTAJE DE IMPUESTO]],"")</f>
        <v>0</v>
      </c>
      <c r="J13" s="15">
        <f>IFERROR(Table1[[#This Row],[MONTO]]+Table1[[#This Row],[IMPUESTO]],"")</f>
        <v>6950</v>
      </c>
    </row>
    <row r="14" spans="1:250" ht="15.95" customHeight="1" x14ac:dyDescent="0.25">
      <c r="B14" s="19" t="s">
        <v>6</v>
      </c>
      <c r="C14" s="13" t="str">
        <f>IFERROR(VLOOKUP(B14,InventoryList[],2,0),"–")</f>
        <v>Hula Hawaiian</v>
      </c>
      <c r="D14" s="13" t="str">
        <f>IFERROR(VLOOKUP(B14,InventoryList[],3,0),"–")</f>
        <v>pizza con piña</v>
      </c>
      <c r="E14" s="42">
        <f>IFERROR(VLOOKUP(B14,InventoryList[],4,0),"–")</f>
        <v>169</v>
      </c>
      <c r="F14" s="20">
        <v>20</v>
      </c>
      <c r="G14" s="14">
        <f>IFERROR(Table1[[#This Row],[PRECIO]]*Table1[[#This Row],[CANTIDAD]],"")</f>
        <v>3380</v>
      </c>
      <c r="H14" s="25">
        <v>0.15</v>
      </c>
      <c r="I14" s="23">
        <f>IFERROR(Table1[[#This Row],[MONTO]]*Table1[[#This Row],[PORCENTAJE DE IMPUESTO]],"")</f>
        <v>507</v>
      </c>
      <c r="J14" s="15">
        <f>IFERROR(Table1[[#This Row],[MONTO]]+Table1[[#This Row],[IMPUESTO]],"")</f>
        <v>3887</v>
      </c>
    </row>
    <row r="15" spans="1:250" ht="15.95" customHeight="1" x14ac:dyDescent="0.25">
      <c r="B15" s="19" t="s">
        <v>7</v>
      </c>
      <c r="C15" s="13" t="str">
        <f>IFERROR(VLOOKUP(B15,InventoryList[],2,0),"–")</f>
        <v>Coca Cola 2L</v>
      </c>
      <c r="D15" s="13" t="str">
        <f>IFERROR(VLOOKUP(B15,InventoryList[],3,0),"–")</f>
        <v>Bebida coca cola de coca cola company</v>
      </c>
      <c r="E15" s="42">
        <f>IFERROR(VLOOKUP(B15,InventoryList[],4,0),"–")</f>
        <v>30</v>
      </c>
      <c r="F15" s="20">
        <v>30</v>
      </c>
      <c r="G15" s="14">
        <f>IFERROR(Table1[[#This Row],[PRECIO]]*Table1[[#This Row],[CANTIDAD]],"")</f>
        <v>900</v>
      </c>
      <c r="H15" s="25">
        <v>0.15</v>
      </c>
      <c r="I15" s="23">
        <f>IFERROR(Table1[[#This Row],[MONTO]]*Table1[[#This Row],[PORCENTAJE DE IMPUESTO]],"")</f>
        <v>135</v>
      </c>
      <c r="J15" s="15">
        <f>IFERROR(Table1[[#This Row],[MONTO]]+Table1[[#This Row],[IMPUESTO]],"")</f>
        <v>1035</v>
      </c>
    </row>
    <row r="16" spans="1:250" ht="15.95" customHeight="1" x14ac:dyDescent="0.25">
      <c r="B16" s="19" t="s">
        <v>43</v>
      </c>
      <c r="C16" s="13" t="str">
        <f>IFERROR(VLOOKUP(B16,InventoryList[],2,0),"–")</f>
        <v>Coca Cola light 1.5L</v>
      </c>
      <c r="D16" s="13" t="str">
        <f>IFERROR(VLOOKUP(B16,InventoryList[],3,0),"–")</f>
        <v>Bebida coca cola Sin azucar de coca cola company</v>
      </c>
      <c r="E16" s="42">
        <f>IFERROR(VLOOKUP(B16,InventoryList[],4,0),"–")</f>
        <v>25</v>
      </c>
      <c r="F16" s="20">
        <v>45</v>
      </c>
      <c r="G16" s="14">
        <f>IFERROR(Table1[[#This Row],[PRECIO]]*Table1[[#This Row],[CANTIDAD]],"")</f>
        <v>1125</v>
      </c>
      <c r="H16" s="25">
        <v>0.05</v>
      </c>
      <c r="I16" s="23">
        <f>IFERROR(Table1[[#This Row],[MONTO]]*Table1[[#This Row],[PORCENTAJE DE IMPUESTO]],"")</f>
        <v>56.25</v>
      </c>
      <c r="J16" s="15">
        <f>IFERROR(Table1[[#This Row],[MONTO]]+Table1[[#This Row],[IMPUESTO]],"")</f>
        <v>1181.25</v>
      </c>
    </row>
    <row r="17" spans="2:10" ht="15.95" customHeight="1" x14ac:dyDescent="0.25">
      <c r="B17" s="19"/>
      <c r="C17" s="13" t="str">
        <f>IFERROR(VLOOKUP(B17,InventoryList[],2,0),"–")</f>
        <v>–</v>
      </c>
      <c r="D17" s="13" t="str">
        <f>IFERROR(VLOOKUP(B17,InventoryList[],3,0),"–")</f>
        <v>–</v>
      </c>
      <c r="E17" s="42" t="str">
        <f>IFERROR(VLOOKUP(B17,InventoryList[],4,0),"–")</f>
        <v>–</v>
      </c>
      <c r="F17" s="20"/>
      <c r="G17" s="14" t="str">
        <f>IFERROR(Table1[[#This Row],[PRECIO]]*Table1[[#This Row],[CANTIDAD]],"")</f>
        <v/>
      </c>
      <c r="H17" s="25"/>
      <c r="I17" s="23" t="str">
        <f>IFERROR(Table1[[#This Row],[MONTO]]*Table1[[#This Row],[PORCENTAJE DE IMPUESTO]],"")</f>
        <v/>
      </c>
      <c r="J17" s="15" t="str">
        <f>IFERROR(Table1[[#This Row],[MONTO]]+Table1[[#This Row],[IMPUESTO]],"")</f>
        <v/>
      </c>
    </row>
    <row r="18" spans="2:10" ht="15.95" customHeight="1" x14ac:dyDescent="0.25">
      <c r="B18" s="19"/>
      <c r="C18" s="13" t="str">
        <f>IFERROR(VLOOKUP(B18,InventoryList[],2,0),"–")</f>
        <v>–</v>
      </c>
      <c r="D18" s="13" t="str">
        <f>IFERROR(VLOOKUP(B18,InventoryList[],3,0),"–")</f>
        <v>–</v>
      </c>
      <c r="E18" s="42" t="str">
        <f>IFERROR(VLOOKUP(B18,InventoryList[],4,0),"–")</f>
        <v>–</v>
      </c>
      <c r="F18" s="20"/>
      <c r="G18" s="14" t="str">
        <f>IFERROR(Table1[[#This Row],[PRECIO]]*Table1[[#This Row],[CANTIDAD]],"")</f>
        <v/>
      </c>
      <c r="H18" s="25"/>
      <c r="I18" s="23" t="str">
        <f>IFERROR(Table1[[#This Row],[MONTO]]*Table1[[#This Row],[PORCENTAJE DE IMPUESTO]],"")</f>
        <v/>
      </c>
      <c r="J18" s="15" t="str">
        <f>IFERROR(Table1[[#This Row],[MONTO]]+Table1[[#This Row],[IMPUESTO]],"")</f>
        <v/>
      </c>
    </row>
    <row r="19" spans="2:10" ht="15.95" customHeight="1" x14ac:dyDescent="0.25">
      <c r="B19" s="19"/>
      <c r="C19" s="13" t="str">
        <f>IFERROR(VLOOKUP(B19,InventoryList[],2,0),"–")</f>
        <v>–</v>
      </c>
      <c r="D19" s="13" t="str">
        <f>IFERROR(VLOOKUP(B19,InventoryList[],3,0),"–")</f>
        <v>–</v>
      </c>
      <c r="E19" s="42" t="str">
        <f>IFERROR(VLOOKUP(B19,InventoryList[],4,0),"–")</f>
        <v>–</v>
      </c>
      <c r="F19" s="20"/>
      <c r="G19" s="14" t="str">
        <f>IFERROR(Table1[[#This Row],[PRECIO]]*Table1[[#This Row],[CANTIDAD]],"")</f>
        <v/>
      </c>
      <c r="H19" s="25"/>
      <c r="I19" s="23" t="str">
        <f>IFERROR(Table1[[#This Row],[MONTO]]*Table1[[#This Row],[PORCENTAJE DE IMPUESTO]],"")</f>
        <v/>
      </c>
      <c r="J19" s="15" t="str">
        <f>IFERROR(Table1[[#This Row],[MONTO]]+Table1[[#This Row],[IMPUESTO]],"")</f>
        <v/>
      </c>
    </row>
    <row r="20" spans="2:10" ht="15.95" customHeight="1" x14ac:dyDescent="0.25">
      <c r="B20" s="19"/>
      <c r="C20" s="13" t="str">
        <f>IFERROR(VLOOKUP(B20,InventoryList[],2,0),"–")</f>
        <v>–</v>
      </c>
      <c r="D20" s="13" t="str">
        <f>IFERROR(VLOOKUP(B20,InventoryList[],3,0),"–")</f>
        <v>–</v>
      </c>
      <c r="E20" s="42" t="str">
        <f>IFERROR(VLOOKUP(B20,InventoryList[],4,0),"–")</f>
        <v>–</v>
      </c>
      <c r="F20" s="20"/>
      <c r="G20" s="14" t="str">
        <f>IFERROR(Table1[[#This Row],[PRECIO]]*Table1[[#This Row],[CANTIDAD]],"")</f>
        <v/>
      </c>
      <c r="H20" s="25"/>
      <c r="I20" s="23" t="str">
        <f>IFERROR(Table1[[#This Row],[MONTO]]*Table1[[#This Row],[PORCENTAJE DE IMPUESTO]],"")</f>
        <v/>
      </c>
      <c r="J20" s="15" t="str">
        <f>IFERROR(Table1[[#This Row],[MONTO]]+Table1[[#This Row],[IMPUESTO]],"")</f>
        <v/>
      </c>
    </row>
    <row r="21" spans="2:10" ht="15.75" x14ac:dyDescent="0.25">
      <c r="B21" s="19"/>
      <c r="C21" s="13" t="str">
        <f>IFERROR(VLOOKUP(B21,InventoryList[],2,0),"–")</f>
        <v>–</v>
      </c>
      <c r="D21" s="13" t="str">
        <f>IFERROR(VLOOKUP(B21,InventoryList[],3,0),"–")</f>
        <v>–</v>
      </c>
      <c r="E21" s="42" t="str">
        <f>IFERROR(VLOOKUP(B21,InventoryList[],4,0),"–")</f>
        <v>–</v>
      </c>
      <c r="F21" s="20"/>
      <c r="G21" s="14" t="str">
        <f>IFERROR(Table1[[#This Row],[PRECIO]]*Table1[[#This Row],[CANTIDAD]],"")</f>
        <v/>
      </c>
      <c r="H21" s="25"/>
      <c r="I21" s="23" t="str">
        <f>IFERROR(Table1[[#This Row],[MONTO]]*Table1[[#This Row],[PORCENTAJE DE IMPUESTO]],"")</f>
        <v/>
      </c>
      <c r="J21" s="15" t="str">
        <f>IFERROR(Table1[[#This Row],[MONTO]]+Table1[[#This Row],[IMPUESTO]],"")</f>
        <v/>
      </c>
    </row>
    <row r="22" spans="2:10" ht="15.75" x14ac:dyDescent="0.25">
      <c r="B22" s="19"/>
      <c r="C22" s="13" t="str">
        <f>IFERROR(VLOOKUP(B22,InventoryList[],2,0),"–")</f>
        <v>–</v>
      </c>
      <c r="D22" s="13" t="str">
        <f>IFERROR(VLOOKUP(B22,InventoryList[],3,0),"–")</f>
        <v>–</v>
      </c>
      <c r="E22" s="42" t="str">
        <f>IFERROR(VLOOKUP(B22,InventoryList[],4,0),"–")</f>
        <v>–</v>
      </c>
      <c r="F22" s="20"/>
      <c r="G22" s="14" t="str">
        <f>IFERROR(Table1[[#This Row],[PRECIO]]*Table1[[#This Row],[CANTIDAD]],"")</f>
        <v/>
      </c>
      <c r="H22" s="25"/>
      <c r="I22" s="23" t="str">
        <f>IFERROR(Table1[[#This Row],[MONTO]]*Table1[[#This Row],[PORCENTAJE DE IMPUESTO]],"")</f>
        <v/>
      </c>
      <c r="J22" s="15" t="str">
        <f>IFERROR(Table1[[#This Row],[MONTO]]+Table1[[#This Row],[IMPUESTO]],"")</f>
        <v/>
      </c>
    </row>
    <row r="23" spans="2:10" ht="15.75" x14ac:dyDescent="0.25">
      <c r="B23" s="21"/>
      <c r="C23" s="16" t="str">
        <f>IFERROR(VLOOKUP(B23,InventoryList[],2,0),"–")</f>
        <v>–</v>
      </c>
      <c r="D23" s="16" t="str">
        <f>IFERROR(VLOOKUP(B23,InventoryList[],3,0),"–")</f>
        <v>–</v>
      </c>
      <c r="E23" s="43" t="str">
        <f>IFERROR(VLOOKUP(B23,InventoryList[],4,0),"–")</f>
        <v>–</v>
      </c>
      <c r="F23" s="22"/>
      <c r="G23" s="14" t="str">
        <f>IFERROR(Table1[[#This Row],[PRECIO]]*Table1[[#This Row],[CANTIDAD]],"")</f>
        <v/>
      </c>
      <c r="H23" s="26"/>
      <c r="I23" s="24" t="str">
        <f>IFERROR(Table1[[#This Row],[MONTO]]*Table1[[#This Row],[PORCENTAJE DE IMPUESTO]],"")</f>
        <v/>
      </c>
      <c r="J23" s="18" t="str">
        <f>IFERROR(Table1[[#This Row],[MONTO]]+Table1[[#This Row],[IMPUESTO]],"")</f>
        <v/>
      </c>
    </row>
    <row r="24" spans="2:10" ht="8.1" customHeight="1" x14ac:dyDescent="0.2"/>
    <row r="25" spans="2:10" s="47" customFormat="1" ht="45" customHeight="1" x14ac:dyDescent="0.4">
      <c r="B25" s="53"/>
      <c r="C25" s="53"/>
      <c r="D25" s="53"/>
      <c r="E25" s="53"/>
      <c r="F25" s="53"/>
      <c r="G25" s="53"/>
      <c r="H25" s="53"/>
      <c r="I25" s="53"/>
      <c r="J25" s="53"/>
    </row>
  </sheetData>
  <mergeCells count="11">
    <mergeCell ref="B1:J1"/>
    <mergeCell ref="B2:J2"/>
    <mergeCell ref="B25:J25"/>
    <mergeCell ref="H3:I3"/>
    <mergeCell ref="H4:I4"/>
    <mergeCell ref="H5:I5"/>
    <mergeCell ref="B4:C4"/>
    <mergeCell ref="D4:E4"/>
    <mergeCell ref="D5:E5"/>
    <mergeCell ref="B3:C3"/>
    <mergeCell ref="D3:E3"/>
  </mergeCells>
  <pageMargins left="0.4" right="0.4" top="0.4" bottom="0.4" header="0" footer="0"/>
  <pageSetup scale="98" fitToHeight="0" orientation="landscape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'Lista de los Menus'!$B$3:$B$47</xm:f>
          </x14:formula1>
          <xm:sqref>B8:B23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9.9978637043366805E-2"/>
  </sheetPr>
  <dimension ref="A1:IP47"/>
  <sheetViews>
    <sheetView showGridLines="0" workbookViewId="0">
      <selection activeCell="H12" sqref="H12"/>
    </sheetView>
  </sheetViews>
  <sheetFormatPr baseColWidth="10" defaultColWidth="10.875" defaultRowHeight="15" x14ac:dyDescent="0.2"/>
  <cols>
    <col min="1" max="1" width="3.375" style="1" customWidth="1"/>
    <col min="2" max="2" width="15.125" style="1" customWidth="1"/>
    <col min="3" max="3" width="34.125" style="1" customWidth="1"/>
    <col min="4" max="4" width="52.875" style="1" customWidth="1"/>
    <col min="5" max="5" width="14.875" style="2" customWidth="1"/>
    <col min="6" max="6" width="3.375" style="1" customWidth="1"/>
    <col min="7" max="16384" width="10.875" style="1"/>
  </cols>
  <sheetData>
    <row r="1" spans="1:250" s="7" customFormat="1" ht="45" customHeight="1" x14ac:dyDescent="0.25">
      <c r="A1" s="6"/>
      <c r="B1" s="44" t="s">
        <v>48</v>
      </c>
      <c r="C1" s="5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</row>
    <row r="2" spans="1:250" s="4" customFormat="1" ht="33" x14ac:dyDescent="0.25">
      <c r="A2" s="3"/>
      <c r="B2" s="36" t="s">
        <v>15</v>
      </c>
      <c r="C2" s="37" t="s">
        <v>46</v>
      </c>
      <c r="D2" s="37" t="s">
        <v>23</v>
      </c>
      <c r="E2" s="38" t="s">
        <v>18</v>
      </c>
      <c r="F2" s="3"/>
    </row>
    <row r="3" spans="1:250" ht="15.95" customHeight="1" x14ac:dyDescent="0.2">
      <c r="B3" s="27" t="s">
        <v>0</v>
      </c>
      <c r="C3" s="28" t="s">
        <v>32</v>
      </c>
      <c r="D3" s="28" t="s">
        <v>27</v>
      </c>
      <c r="E3" s="29">
        <v>99</v>
      </c>
    </row>
    <row r="4" spans="1:250" ht="15.95" customHeight="1" x14ac:dyDescent="0.2">
      <c r="B4" s="27" t="s">
        <v>1</v>
      </c>
      <c r="C4" s="28" t="s">
        <v>28</v>
      </c>
      <c r="D4" s="28" t="s">
        <v>29</v>
      </c>
      <c r="E4" s="29">
        <v>129</v>
      </c>
    </row>
    <row r="5" spans="1:250" ht="15.95" customHeight="1" x14ac:dyDescent="0.2">
      <c r="B5" s="27" t="s">
        <v>2</v>
      </c>
      <c r="C5" s="28" t="s">
        <v>30</v>
      </c>
      <c r="D5" s="28" t="s">
        <v>31</v>
      </c>
      <c r="E5" s="29">
        <v>249</v>
      </c>
    </row>
    <row r="6" spans="1:250" ht="15.95" customHeight="1" x14ac:dyDescent="0.2">
      <c r="B6" s="27" t="s">
        <v>3</v>
      </c>
      <c r="C6" s="28" t="s">
        <v>33</v>
      </c>
      <c r="D6" s="28" t="s">
        <v>34</v>
      </c>
      <c r="E6" s="29">
        <v>89</v>
      </c>
    </row>
    <row r="7" spans="1:250" ht="15.95" customHeight="1" x14ac:dyDescent="0.2">
      <c r="B7" s="27" t="s">
        <v>4</v>
      </c>
      <c r="C7" s="28" t="s">
        <v>35</v>
      </c>
      <c r="D7" s="28" t="s">
        <v>36</v>
      </c>
      <c r="E7" s="29">
        <v>199</v>
      </c>
    </row>
    <row r="8" spans="1:250" ht="15.95" customHeight="1" x14ac:dyDescent="0.2">
      <c r="B8" s="27" t="s">
        <v>5</v>
      </c>
      <c r="C8" s="28" t="s">
        <v>37</v>
      </c>
      <c r="D8" s="28" t="s">
        <v>38</v>
      </c>
      <c r="E8" s="29">
        <v>139</v>
      </c>
    </row>
    <row r="9" spans="1:250" ht="15.95" customHeight="1" x14ac:dyDescent="0.2">
      <c r="B9" s="27" t="s">
        <v>6</v>
      </c>
      <c r="C9" s="28" t="s">
        <v>39</v>
      </c>
      <c r="D9" s="28" t="s">
        <v>40</v>
      </c>
      <c r="E9" s="29">
        <v>169</v>
      </c>
    </row>
    <row r="10" spans="1:250" ht="15.95" customHeight="1" x14ac:dyDescent="0.2">
      <c r="B10" s="27" t="s">
        <v>7</v>
      </c>
      <c r="C10" s="28" t="s">
        <v>41</v>
      </c>
      <c r="D10" s="28" t="s">
        <v>42</v>
      </c>
      <c r="E10" s="29">
        <v>30</v>
      </c>
    </row>
    <row r="11" spans="1:250" ht="15.95" customHeight="1" x14ac:dyDescent="0.2">
      <c r="B11" s="27" t="s">
        <v>43</v>
      </c>
      <c r="C11" s="28" t="s">
        <v>45</v>
      </c>
      <c r="D11" s="28" t="s">
        <v>44</v>
      </c>
      <c r="E11" s="29">
        <v>25</v>
      </c>
    </row>
    <row r="12" spans="1:250" ht="15.95" customHeight="1" x14ac:dyDescent="0.2">
      <c r="B12" s="30"/>
      <c r="C12" s="31"/>
      <c r="D12" s="31"/>
      <c r="E12" s="32"/>
    </row>
    <row r="13" spans="1:250" ht="15.95" customHeight="1" x14ac:dyDescent="0.2">
      <c r="B13" s="30"/>
      <c r="C13" s="31"/>
      <c r="D13" s="31"/>
      <c r="E13" s="32"/>
    </row>
    <row r="14" spans="1:250" ht="15.95" customHeight="1" x14ac:dyDescent="0.2">
      <c r="B14" s="30"/>
      <c r="C14" s="31"/>
      <c r="D14" s="31"/>
      <c r="E14" s="32"/>
    </row>
    <row r="15" spans="1:250" ht="15.95" customHeight="1" x14ac:dyDescent="0.2">
      <c r="B15" s="30"/>
      <c r="C15" s="31"/>
      <c r="D15" s="31"/>
      <c r="E15" s="32"/>
    </row>
    <row r="16" spans="1:250" ht="15.95" customHeight="1" x14ac:dyDescent="0.2">
      <c r="B16" s="30"/>
      <c r="C16" s="31"/>
      <c r="D16" s="31"/>
      <c r="E16" s="32"/>
    </row>
    <row r="17" spans="2:5" ht="15.95" customHeight="1" x14ac:dyDescent="0.2">
      <c r="B17" s="30"/>
      <c r="C17" s="31"/>
      <c r="D17" s="31"/>
      <c r="E17" s="32"/>
    </row>
    <row r="18" spans="2:5" ht="15.95" customHeight="1" x14ac:dyDescent="0.2">
      <c r="B18" s="30"/>
      <c r="C18" s="31"/>
      <c r="D18" s="31"/>
      <c r="E18" s="32"/>
    </row>
    <row r="19" spans="2:5" ht="15.95" customHeight="1" x14ac:dyDescent="0.2">
      <c r="B19" s="30"/>
      <c r="C19" s="31"/>
      <c r="D19" s="31"/>
      <c r="E19" s="32"/>
    </row>
    <row r="20" spans="2:5" ht="15.95" customHeight="1" x14ac:dyDescent="0.2">
      <c r="B20" s="30"/>
      <c r="C20" s="31"/>
      <c r="D20" s="31"/>
      <c r="E20" s="32"/>
    </row>
    <row r="21" spans="2:5" ht="15.95" customHeight="1" x14ac:dyDescent="0.2">
      <c r="B21" s="30"/>
      <c r="C21" s="31"/>
      <c r="D21" s="31"/>
      <c r="E21" s="32"/>
    </row>
    <row r="22" spans="2:5" ht="15.95" customHeight="1" x14ac:dyDescent="0.2">
      <c r="B22" s="30"/>
      <c r="C22" s="31"/>
      <c r="D22" s="31"/>
      <c r="E22" s="32"/>
    </row>
    <row r="23" spans="2:5" ht="15.95" customHeight="1" x14ac:dyDescent="0.2">
      <c r="B23" s="30"/>
      <c r="C23" s="31"/>
      <c r="D23" s="31"/>
      <c r="E23" s="32"/>
    </row>
    <row r="24" spans="2:5" ht="15.95" customHeight="1" x14ac:dyDescent="0.2">
      <c r="B24" s="30"/>
      <c r="C24" s="31"/>
      <c r="D24" s="31"/>
      <c r="E24" s="32"/>
    </row>
    <row r="25" spans="2:5" ht="15.95" customHeight="1" x14ac:dyDescent="0.2">
      <c r="B25" s="30"/>
      <c r="C25" s="31"/>
      <c r="D25" s="31"/>
      <c r="E25" s="32"/>
    </row>
    <row r="26" spans="2:5" ht="15.95" customHeight="1" x14ac:dyDescent="0.2">
      <c r="B26" s="30"/>
      <c r="C26" s="31"/>
      <c r="D26" s="31"/>
      <c r="E26" s="32"/>
    </row>
    <row r="27" spans="2:5" ht="15.95" customHeight="1" x14ac:dyDescent="0.2">
      <c r="B27" s="30"/>
      <c r="C27" s="31"/>
      <c r="D27" s="31"/>
      <c r="E27" s="32"/>
    </row>
    <row r="28" spans="2:5" ht="15.95" customHeight="1" x14ac:dyDescent="0.2">
      <c r="B28" s="30"/>
      <c r="C28" s="31"/>
      <c r="D28" s="31"/>
      <c r="E28" s="32"/>
    </row>
    <row r="29" spans="2:5" ht="15.95" customHeight="1" x14ac:dyDescent="0.2">
      <c r="B29" s="30"/>
      <c r="C29" s="31"/>
      <c r="D29" s="31"/>
      <c r="E29" s="32"/>
    </row>
    <row r="30" spans="2:5" ht="15.95" customHeight="1" x14ac:dyDescent="0.2">
      <c r="B30" s="30"/>
      <c r="C30" s="31"/>
      <c r="D30" s="31"/>
      <c r="E30" s="32"/>
    </row>
    <row r="31" spans="2:5" ht="15.95" customHeight="1" x14ac:dyDescent="0.2">
      <c r="B31" s="30"/>
      <c r="C31" s="31"/>
      <c r="D31" s="31"/>
      <c r="E31" s="32"/>
    </row>
    <row r="32" spans="2:5" ht="15.95" customHeight="1" x14ac:dyDescent="0.2">
      <c r="B32" s="30"/>
      <c r="C32" s="31"/>
      <c r="D32" s="31"/>
      <c r="E32" s="32"/>
    </row>
    <row r="33" spans="2:5" ht="15.95" customHeight="1" x14ac:dyDescent="0.2">
      <c r="B33" s="30"/>
      <c r="C33" s="31"/>
      <c r="D33" s="31"/>
      <c r="E33" s="32"/>
    </row>
    <row r="34" spans="2:5" ht="15.95" customHeight="1" x14ac:dyDescent="0.2">
      <c r="B34" s="30"/>
      <c r="C34" s="31"/>
      <c r="D34" s="31"/>
      <c r="E34" s="32"/>
    </row>
    <row r="35" spans="2:5" ht="16.5" x14ac:dyDescent="0.2">
      <c r="B35" s="30"/>
      <c r="C35" s="31"/>
      <c r="D35" s="31"/>
      <c r="E35" s="32"/>
    </row>
    <row r="36" spans="2:5" ht="16.5" x14ac:dyDescent="0.2">
      <c r="B36" s="30"/>
      <c r="C36" s="31"/>
      <c r="D36" s="31"/>
      <c r="E36" s="32"/>
    </row>
    <row r="37" spans="2:5" ht="16.5" x14ac:dyDescent="0.2">
      <c r="B37" s="30"/>
      <c r="C37" s="31"/>
      <c r="D37" s="31"/>
      <c r="E37" s="32"/>
    </row>
    <row r="38" spans="2:5" ht="16.5" x14ac:dyDescent="0.2">
      <c r="B38" s="30"/>
      <c r="C38" s="31"/>
      <c r="D38" s="31"/>
      <c r="E38" s="32"/>
    </row>
    <row r="39" spans="2:5" ht="16.5" x14ac:dyDescent="0.2">
      <c r="B39" s="30"/>
      <c r="C39" s="31"/>
      <c r="D39" s="31"/>
      <c r="E39" s="32"/>
    </row>
    <row r="40" spans="2:5" ht="16.5" x14ac:dyDescent="0.2">
      <c r="B40" s="30"/>
      <c r="C40" s="31"/>
      <c r="D40" s="31"/>
      <c r="E40" s="32"/>
    </row>
    <row r="41" spans="2:5" ht="16.5" x14ac:dyDescent="0.2">
      <c r="B41" s="30"/>
      <c r="C41" s="31"/>
      <c r="D41" s="31"/>
      <c r="E41" s="32"/>
    </row>
    <row r="42" spans="2:5" ht="16.5" x14ac:dyDescent="0.2">
      <c r="B42" s="30"/>
      <c r="C42" s="31"/>
      <c r="D42" s="31"/>
      <c r="E42" s="32"/>
    </row>
    <row r="43" spans="2:5" ht="16.5" x14ac:dyDescent="0.2">
      <c r="B43" s="30"/>
      <c r="C43" s="31"/>
      <c r="D43" s="31"/>
      <c r="E43" s="32"/>
    </row>
    <row r="44" spans="2:5" ht="16.5" x14ac:dyDescent="0.2">
      <c r="B44" s="30"/>
      <c r="C44" s="31"/>
      <c r="D44" s="31"/>
      <c r="E44" s="32"/>
    </row>
    <row r="45" spans="2:5" ht="16.5" x14ac:dyDescent="0.2">
      <c r="B45" s="30"/>
      <c r="C45" s="31"/>
      <c r="D45" s="31"/>
      <c r="E45" s="32"/>
    </row>
    <row r="46" spans="2:5" ht="16.5" x14ac:dyDescent="0.2">
      <c r="B46" s="30"/>
      <c r="C46" s="31"/>
      <c r="D46" s="31"/>
      <c r="E46" s="32"/>
    </row>
    <row r="47" spans="2:5" ht="16.5" x14ac:dyDescent="0.2">
      <c r="B47" s="33"/>
      <c r="C47" s="34"/>
      <c r="D47" s="34"/>
      <c r="E47" s="35"/>
    </row>
  </sheetData>
  <phoneticPr fontId="17" type="noConversion"/>
  <conditionalFormatting sqref="B3:E47">
    <cfRule type="expression" dxfId="24" priority="168">
      <formula>#REF!="SÍ"</formula>
    </cfRule>
    <cfRule type="expression" dxfId="23" priority="169">
      <formula>#REF!&lt;#REF!</formula>
    </cfRule>
  </conditionalFormatting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79998168889431442"/>
    <pageSetUpPr fitToPage="1"/>
  </sheetPr>
  <dimension ref="A1:IP107"/>
  <sheetViews>
    <sheetView showGridLines="0" workbookViewId="0">
      <pane ySplit="7" topLeftCell="A8" activePane="bottomLeft" state="frozen"/>
      <selection pane="bottomLeft" activeCell="B8" sqref="B8"/>
    </sheetView>
  </sheetViews>
  <sheetFormatPr baseColWidth="10" defaultColWidth="10.875" defaultRowHeight="15" x14ac:dyDescent="0.2"/>
  <cols>
    <col min="1" max="1" width="3.375" style="8" customWidth="1"/>
    <col min="2" max="2" width="14.25" style="8" customWidth="1"/>
    <col min="3" max="3" width="17.125" style="8" customWidth="1"/>
    <col min="4" max="4" width="24.875" style="8" customWidth="1"/>
    <col min="5" max="5" width="10.875" style="9" customWidth="1"/>
    <col min="6" max="6" width="12.875" style="8" customWidth="1"/>
    <col min="7" max="7" width="11.375" style="8" customWidth="1"/>
    <col min="8" max="8" width="14.5" style="8" customWidth="1"/>
    <col min="9" max="9" width="12.75" style="8" customWidth="1"/>
    <col min="10" max="10" width="16.125" style="8" customWidth="1"/>
    <col min="11" max="11" width="3.375" style="8" customWidth="1"/>
    <col min="12" max="16384" width="10.875" style="8"/>
  </cols>
  <sheetData>
    <row r="1" spans="1:250" s="7" customFormat="1" ht="42" customHeight="1" x14ac:dyDescent="0.25">
      <c r="A1" s="6"/>
      <c r="B1" s="51" t="s">
        <v>24</v>
      </c>
      <c r="C1" s="51"/>
      <c r="D1" s="51"/>
      <c r="E1" s="51"/>
      <c r="F1" s="51"/>
      <c r="G1" s="51"/>
      <c r="H1" s="51"/>
      <c r="I1" s="5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</row>
    <row r="2" spans="1:250" ht="39.950000000000003" customHeight="1" x14ac:dyDescent="0.2">
      <c r="B2" s="52" t="s">
        <v>9</v>
      </c>
      <c r="C2" s="52"/>
      <c r="D2" s="52"/>
      <c r="E2" s="52"/>
      <c r="F2" s="52"/>
      <c r="G2" s="52"/>
      <c r="H2" s="52"/>
      <c r="I2" s="52"/>
      <c r="J2" s="52"/>
    </row>
    <row r="3" spans="1:250" ht="30" customHeight="1" x14ac:dyDescent="0.3">
      <c r="B3" s="65" t="s">
        <v>10</v>
      </c>
      <c r="C3" s="65"/>
      <c r="D3" s="66" t="s">
        <v>11</v>
      </c>
      <c r="E3" s="66"/>
      <c r="F3" s="10"/>
      <c r="G3" s="10"/>
      <c r="H3" s="54" t="s">
        <v>12</v>
      </c>
      <c r="I3" s="54"/>
      <c r="J3" s="11">
        <f>SUM(G8:G107)</f>
        <v>0</v>
      </c>
    </row>
    <row r="4" spans="1:250" ht="30" customHeight="1" thickBot="1" x14ac:dyDescent="0.35">
      <c r="B4" s="67"/>
      <c r="C4" s="67"/>
      <c r="D4" s="68"/>
      <c r="E4" s="68"/>
      <c r="F4" s="10"/>
      <c r="G4" s="10"/>
      <c r="H4" s="55" t="s">
        <v>13</v>
      </c>
      <c r="I4" s="55"/>
      <c r="J4" s="12">
        <f>SUM(I8:I107)</f>
        <v>0</v>
      </c>
    </row>
    <row r="5" spans="1:250" ht="30" customHeight="1" x14ac:dyDescent="0.3">
      <c r="B5" s="10"/>
      <c r="C5" s="10"/>
      <c r="D5" s="64"/>
      <c r="E5" s="64"/>
      <c r="F5" s="10"/>
      <c r="G5" s="10"/>
      <c r="H5" s="54" t="s">
        <v>14</v>
      </c>
      <c r="I5" s="54"/>
      <c r="J5" s="11">
        <f>SUM(J8:J107)</f>
        <v>0</v>
      </c>
    </row>
    <row r="6" spans="1:250" ht="6.95" customHeight="1" x14ac:dyDescent="0.3">
      <c r="B6" s="10"/>
      <c r="C6" s="10"/>
      <c r="D6" s="10"/>
      <c r="E6" s="10"/>
      <c r="F6" s="10"/>
      <c r="G6" s="10"/>
      <c r="H6" s="10"/>
      <c r="I6" s="10"/>
      <c r="J6" s="10"/>
    </row>
    <row r="7" spans="1:250" ht="30" customHeight="1" x14ac:dyDescent="0.2">
      <c r="B7" s="48" t="s">
        <v>15</v>
      </c>
      <c r="C7" s="49" t="s">
        <v>16</v>
      </c>
      <c r="D7" s="49" t="s">
        <v>17</v>
      </c>
      <c r="E7" s="39" t="s">
        <v>18</v>
      </c>
      <c r="F7" s="39" t="s">
        <v>19</v>
      </c>
      <c r="G7" s="39" t="s">
        <v>20</v>
      </c>
      <c r="H7" s="50" t="s">
        <v>25</v>
      </c>
      <c r="I7" s="40" t="s">
        <v>22</v>
      </c>
      <c r="J7" s="41" t="s">
        <v>8</v>
      </c>
    </row>
    <row r="8" spans="1:250" ht="15.95" customHeight="1" x14ac:dyDescent="0.25">
      <c r="B8" s="19"/>
      <c r="C8" s="13" t="str">
        <f>IFERROR(VLOOKUP(B8,InventoryList[],2,0),"–")</f>
        <v>–</v>
      </c>
      <c r="D8" s="13" t="str">
        <f>IFERROR(VLOOKUP(B8,InventoryList[],3,0),"–")</f>
        <v>–</v>
      </c>
      <c r="E8" s="42" t="str">
        <f>IFERROR(VLOOKUP(B8,InventoryList[],4,0),"–")</f>
        <v>–</v>
      </c>
      <c r="F8" s="20"/>
      <c r="G8" s="14" t="str">
        <f>IFERROR(#REF!*#REF!,"")</f>
        <v/>
      </c>
      <c r="H8" s="25"/>
      <c r="I8" s="23" t="str">
        <f>IFERROR(#REF!*#REF!,"")</f>
        <v/>
      </c>
      <c r="J8" s="15" t="str">
        <f>IFERROR(#REF!+#REF!,"")</f>
        <v/>
      </c>
    </row>
    <row r="9" spans="1:250" ht="15.95" customHeight="1" x14ac:dyDescent="0.25">
      <c r="B9" s="19"/>
      <c r="C9" s="13" t="str">
        <f>IFERROR(VLOOKUP(B9,InventoryList[],2,0),"–")</f>
        <v>–</v>
      </c>
      <c r="D9" s="13" t="str">
        <f>IFERROR(VLOOKUP(B9,InventoryList[],3,0),"–")</f>
        <v>–</v>
      </c>
      <c r="E9" s="42" t="str">
        <f>IFERROR(VLOOKUP(B9,InventoryList[],4,0),"–")</f>
        <v>–</v>
      </c>
      <c r="F9" s="20"/>
      <c r="G9" s="14" t="str">
        <f>IFERROR(#REF!*#REF!,"")</f>
        <v/>
      </c>
      <c r="H9" s="25"/>
      <c r="I9" s="23" t="str">
        <f>IFERROR(#REF!*#REF!,"")</f>
        <v/>
      </c>
      <c r="J9" s="15" t="str">
        <f>IFERROR(#REF!+#REF!,"")</f>
        <v/>
      </c>
    </row>
    <row r="10" spans="1:250" ht="15.95" customHeight="1" x14ac:dyDescent="0.25">
      <c r="B10" s="19"/>
      <c r="C10" s="13" t="str">
        <f>IFERROR(VLOOKUP(B10,InventoryList[],2,0),"–")</f>
        <v>–</v>
      </c>
      <c r="D10" s="13" t="str">
        <f>IFERROR(VLOOKUP(B10,InventoryList[],3,0),"–")</f>
        <v>–</v>
      </c>
      <c r="E10" s="42" t="str">
        <f>IFERROR(VLOOKUP(B10,InventoryList[],4,0),"–")</f>
        <v>–</v>
      </c>
      <c r="F10" s="20"/>
      <c r="G10" s="14" t="str">
        <f>IFERROR(#REF!*#REF!,"")</f>
        <v/>
      </c>
      <c r="H10" s="25"/>
      <c r="I10" s="23" t="str">
        <f>IFERROR(#REF!*#REF!,"")</f>
        <v/>
      </c>
      <c r="J10" s="15" t="str">
        <f>IFERROR(#REF!+#REF!,"")</f>
        <v/>
      </c>
    </row>
    <row r="11" spans="1:250" ht="15.95" customHeight="1" x14ac:dyDescent="0.25">
      <c r="B11" s="19"/>
      <c r="C11" s="13" t="str">
        <f>IFERROR(VLOOKUP(B11,InventoryList[],2,0),"–")</f>
        <v>–</v>
      </c>
      <c r="D11" s="13" t="str">
        <f>IFERROR(VLOOKUP(B11,InventoryList[],3,0),"–")</f>
        <v>–</v>
      </c>
      <c r="E11" s="42" t="str">
        <f>IFERROR(VLOOKUP(B11,InventoryList[],4,0),"–")</f>
        <v>–</v>
      </c>
      <c r="F11" s="20"/>
      <c r="G11" s="14" t="str">
        <f>IFERROR(#REF!*#REF!,"")</f>
        <v/>
      </c>
      <c r="H11" s="25"/>
      <c r="I11" s="23" t="str">
        <f>IFERROR(#REF!*#REF!,"")</f>
        <v/>
      </c>
      <c r="J11" s="15" t="str">
        <f>IFERROR(#REF!+#REF!,"")</f>
        <v/>
      </c>
    </row>
    <row r="12" spans="1:250" ht="15.95" customHeight="1" x14ac:dyDescent="0.25">
      <c r="B12" s="19"/>
      <c r="C12" s="13" t="str">
        <f>IFERROR(VLOOKUP(B12,InventoryList[],2,0),"–")</f>
        <v>–</v>
      </c>
      <c r="D12" s="13" t="str">
        <f>IFERROR(VLOOKUP(B12,InventoryList[],3,0),"–")</f>
        <v>–</v>
      </c>
      <c r="E12" s="42" t="str">
        <f>IFERROR(VLOOKUP(B12,InventoryList[],4,0),"–")</f>
        <v>–</v>
      </c>
      <c r="F12" s="20"/>
      <c r="G12" s="14" t="str">
        <f>IFERROR(#REF!*#REF!,"")</f>
        <v/>
      </c>
      <c r="H12" s="25"/>
      <c r="I12" s="23" t="str">
        <f>IFERROR(#REF!*#REF!,"")</f>
        <v/>
      </c>
      <c r="J12" s="15" t="str">
        <f>IFERROR(#REF!+#REF!,"")</f>
        <v/>
      </c>
    </row>
    <row r="13" spans="1:250" ht="15.95" customHeight="1" x14ac:dyDescent="0.25">
      <c r="B13" s="19"/>
      <c r="C13" s="13" t="str">
        <f>IFERROR(VLOOKUP(B13,InventoryList[],2,0),"–")</f>
        <v>–</v>
      </c>
      <c r="D13" s="13" t="str">
        <f>IFERROR(VLOOKUP(B13,InventoryList[],3,0),"–")</f>
        <v>–</v>
      </c>
      <c r="E13" s="42" t="str">
        <f>IFERROR(VLOOKUP(B13,InventoryList[],4,0),"–")</f>
        <v>–</v>
      </c>
      <c r="F13" s="20"/>
      <c r="G13" s="14" t="str">
        <f>IFERROR(#REF!*#REF!,"")</f>
        <v/>
      </c>
      <c r="H13" s="25"/>
      <c r="I13" s="23" t="str">
        <f>IFERROR(#REF!*#REF!,"")</f>
        <v/>
      </c>
      <c r="J13" s="15" t="str">
        <f>IFERROR(#REF!+#REF!,"")</f>
        <v/>
      </c>
    </row>
    <row r="14" spans="1:250" ht="15.95" customHeight="1" x14ac:dyDescent="0.25">
      <c r="B14" s="19"/>
      <c r="C14" s="13" t="str">
        <f>IFERROR(VLOOKUP(B14,InventoryList[],2,0),"–")</f>
        <v>–</v>
      </c>
      <c r="D14" s="13" t="str">
        <f>IFERROR(VLOOKUP(B14,InventoryList[],3,0),"–")</f>
        <v>–</v>
      </c>
      <c r="E14" s="42" t="str">
        <f>IFERROR(VLOOKUP(B14,InventoryList[],4,0),"–")</f>
        <v>–</v>
      </c>
      <c r="F14" s="20"/>
      <c r="G14" s="14" t="str">
        <f>IFERROR(#REF!*#REF!,"")</f>
        <v/>
      </c>
      <c r="H14" s="25"/>
      <c r="I14" s="23" t="str">
        <f>IFERROR(#REF!*#REF!,"")</f>
        <v/>
      </c>
      <c r="J14" s="15" t="str">
        <f>IFERROR(#REF!+#REF!,"")</f>
        <v/>
      </c>
    </row>
    <row r="15" spans="1:250" ht="15.95" customHeight="1" x14ac:dyDescent="0.25">
      <c r="B15" s="19"/>
      <c r="C15" s="13" t="str">
        <f>IFERROR(VLOOKUP(B15,InventoryList[],2,0),"–")</f>
        <v>–</v>
      </c>
      <c r="D15" s="13" t="str">
        <f>IFERROR(VLOOKUP(B15,InventoryList[],3,0),"–")</f>
        <v>–</v>
      </c>
      <c r="E15" s="42" t="str">
        <f>IFERROR(VLOOKUP(B15,InventoryList[],4,0),"–")</f>
        <v>–</v>
      </c>
      <c r="F15" s="20"/>
      <c r="G15" s="14" t="str">
        <f>IFERROR(#REF!*#REF!,"")</f>
        <v/>
      </c>
      <c r="H15" s="25"/>
      <c r="I15" s="23" t="str">
        <f>IFERROR(#REF!*#REF!,"")</f>
        <v/>
      </c>
      <c r="J15" s="15" t="str">
        <f>IFERROR(#REF!+#REF!,"")</f>
        <v/>
      </c>
    </row>
    <row r="16" spans="1:250" ht="15.95" customHeight="1" x14ac:dyDescent="0.25">
      <c r="B16" s="19"/>
      <c r="C16" s="13" t="str">
        <f>IFERROR(VLOOKUP(B16,InventoryList[],2,0),"–")</f>
        <v>–</v>
      </c>
      <c r="D16" s="13" t="str">
        <f>IFERROR(VLOOKUP(B16,InventoryList[],3,0),"–")</f>
        <v>–</v>
      </c>
      <c r="E16" s="42" t="str">
        <f>IFERROR(VLOOKUP(B16,InventoryList[],4,0),"–")</f>
        <v>–</v>
      </c>
      <c r="F16" s="20"/>
      <c r="G16" s="14" t="str">
        <f>IFERROR(#REF!*#REF!,"")</f>
        <v/>
      </c>
      <c r="H16" s="25"/>
      <c r="I16" s="23" t="str">
        <f>IFERROR(#REF!*#REF!,"")</f>
        <v/>
      </c>
      <c r="J16" s="15" t="str">
        <f>IFERROR(#REF!+#REF!,"")</f>
        <v/>
      </c>
    </row>
    <row r="17" spans="2:10" ht="15.95" customHeight="1" x14ac:dyDescent="0.25">
      <c r="B17" s="19"/>
      <c r="C17" s="13" t="str">
        <f>IFERROR(VLOOKUP(B17,InventoryList[],2,0),"–")</f>
        <v>–</v>
      </c>
      <c r="D17" s="13" t="str">
        <f>IFERROR(VLOOKUP(B17,InventoryList[],3,0),"–")</f>
        <v>–</v>
      </c>
      <c r="E17" s="42" t="str">
        <f>IFERROR(VLOOKUP(B17,InventoryList[],4,0),"–")</f>
        <v>–</v>
      </c>
      <c r="F17" s="20"/>
      <c r="G17" s="14" t="str">
        <f>IFERROR(#REF!*#REF!,"")</f>
        <v/>
      </c>
      <c r="H17" s="25"/>
      <c r="I17" s="23" t="str">
        <f>IFERROR(#REF!*#REF!,"")</f>
        <v/>
      </c>
      <c r="J17" s="15" t="str">
        <f>IFERROR(#REF!+#REF!,"")</f>
        <v/>
      </c>
    </row>
    <row r="18" spans="2:10" ht="15.95" customHeight="1" x14ac:dyDescent="0.25">
      <c r="B18" s="19"/>
      <c r="C18" s="13" t="str">
        <f>IFERROR(VLOOKUP(B18,InventoryList[],2,0),"–")</f>
        <v>–</v>
      </c>
      <c r="D18" s="13" t="str">
        <f>IFERROR(VLOOKUP(B18,InventoryList[],3,0),"–")</f>
        <v>–</v>
      </c>
      <c r="E18" s="42" t="str">
        <f>IFERROR(VLOOKUP(B18,InventoryList[],4,0),"–")</f>
        <v>–</v>
      </c>
      <c r="F18" s="20"/>
      <c r="G18" s="14" t="str">
        <f>IFERROR(#REF!*#REF!,"")</f>
        <v/>
      </c>
      <c r="H18" s="25"/>
      <c r="I18" s="23" t="str">
        <f>IFERROR(#REF!*#REF!,"")</f>
        <v/>
      </c>
      <c r="J18" s="15" t="str">
        <f>IFERROR(#REF!+#REF!,"")</f>
        <v/>
      </c>
    </row>
    <row r="19" spans="2:10" ht="15.95" customHeight="1" x14ac:dyDescent="0.25">
      <c r="B19" s="19"/>
      <c r="C19" s="13" t="str">
        <f>IFERROR(VLOOKUP(B19,InventoryList[],2,0),"–")</f>
        <v>–</v>
      </c>
      <c r="D19" s="13" t="str">
        <f>IFERROR(VLOOKUP(B19,InventoryList[],3,0),"–")</f>
        <v>–</v>
      </c>
      <c r="E19" s="42" t="str">
        <f>IFERROR(VLOOKUP(B19,InventoryList[],4,0),"–")</f>
        <v>–</v>
      </c>
      <c r="F19" s="20"/>
      <c r="G19" s="14" t="str">
        <f>IFERROR(#REF!*#REF!,"")</f>
        <v/>
      </c>
      <c r="H19" s="25"/>
      <c r="I19" s="23" t="str">
        <f>IFERROR(#REF!*#REF!,"")</f>
        <v/>
      </c>
      <c r="J19" s="15" t="str">
        <f>IFERROR(#REF!+#REF!,"")</f>
        <v/>
      </c>
    </row>
    <row r="20" spans="2:10" ht="15.95" customHeight="1" x14ac:dyDescent="0.25">
      <c r="B20" s="19"/>
      <c r="C20" s="13" t="str">
        <f>IFERROR(VLOOKUP(B20,InventoryList[],2,0),"–")</f>
        <v>–</v>
      </c>
      <c r="D20" s="13" t="str">
        <f>IFERROR(VLOOKUP(B20,InventoryList[],3,0),"–")</f>
        <v>–</v>
      </c>
      <c r="E20" s="42" t="str">
        <f>IFERROR(VLOOKUP(B20,InventoryList[],4,0),"–")</f>
        <v>–</v>
      </c>
      <c r="F20" s="20"/>
      <c r="G20" s="14" t="str">
        <f>IFERROR(#REF!*#REF!,"")</f>
        <v/>
      </c>
      <c r="H20" s="25"/>
      <c r="I20" s="23" t="str">
        <f>IFERROR(#REF!*#REF!,"")</f>
        <v/>
      </c>
      <c r="J20" s="15" t="str">
        <f>IFERROR(#REF!+#REF!,"")</f>
        <v/>
      </c>
    </row>
    <row r="21" spans="2:10" ht="15.95" customHeight="1" x14ac:dyDescent="0.25">
      <c r="B21" s="19"/>
      <c r="C21" s="13" t="str">
        <f>IFERROR(VLOOKUP(B21,InventoryList[],2,0),"–")</f>
        <v>–</v>
      </c>
      <c r="D21" s="13" t="str">
        <f>IFERROR(VLOOKUP(B21,InventoryList[],3,0),"–")</f>
        <v>–</v>
      </c>
      <c r="E21" s="42" t="str">
        <f>IFERROR(VLOOKUP(B21,InventoryList[],4,0),"–")</f>
        <v>–</v>
      </c>
      <c r="F21" s="20"/>
      <c r="G21" s="14" t="str">
        <f>IFERROR(#REF!*#REF!,"")</f>
        <v/>
      </c>
      <c r="H21" s="25"/>
      <c r="I21" s="23" t="str">
        <f>IFERROR(#REF!*#REF!,"")</f>
        <v/>
      </c>
      <c r="J21" s="15" t="str">
        <f>IFERROR(#REF!+#REF!,"")</f>
        <v/>
      </c>
    </row>
    <row r="22" spans="2:10" ht="15.95" customHeight="1" x14ac:dyDescent="0.25">
      <c r="B22" s="19"/>
      <c r="C22" s="13" t="str">
        <f>IFERROR(VLOOKUP(B22,InventoryList[],2,0),"–")</f>
        <v>–</v>
      </c>
      <c r="D22" s="13" t="str">
        <f>IFERROR(VLOOKUP(B22,InventoryList[],3,0),"–")</f>
        <v>–</v>
      </c>
      <c r="E22" s="42" t="str">
        <f>IFERROR(VLOOKUP(B22,InventoryList[],4,0),"–")</f>
        <v>–</v>
      </c>
      <c r="F22" s="20"/>
      <c r="G22" s="14" t="str">
        <f>IFERROR(#REF!*#REF!,"")</f>
        <v/>
      </c>
      <c r="H22" s="25"/>
      <c r="I22" s="23" t="str">
        <f>IFERROR(#REF!*#REF!,"")</f>
        <v/>
      </c>
      <c r="J22" s="15" t="str">
        <f>IFERROR(#REF!+#REF!,"")</f>
        <v/>
      </c>
    </row>
    <row r="23" spans="2:10" ht="15.95" customHeight="1" x14ac:dyDescent="0.25">
      <c r="B23" s="19"/>
      <c r="C23" s="13" t="str">
        <f>IFERROR(VLOOKUP(B23,InventoryList[],2,0),"–")</f>
        <v>–</v>
      </c>
      <c r="D23" s="13" t="str">
        <f>IFERROR(VLOOKUP(B23,InventoryList[],3,0),"–")</f>
        <v>–</v>
      </c>
      <c r="E23" s="42" t="str">
        <f>IFERROR(VLOOKUP(B23,InventoryList[],4,0),"–")</f>
        <v>–</v>
      </c>
      <c r="F23" s="20"/>
      <c r="G23" s="14" t="str">
        <f>IFERROR(#REF!*#REF!,"")</f>
        <v/>
      </c>
      <c r="H23" s="25"/>
      <c r="I23" s="23" t="str">
        <f>IFERROR(#REF!*#REF!,"")</f>
        <v/>
      </c>
      <c r="J23" s="15" t="str">
        <f>IFERROR(#REF!+#REF!,"")</f>
        <v/>
      </c>
    </row>
    <row r="24" spans="2:10" ht="15.95" customHeight="1" x14ac:dyDescent="0.25">
      <c r="B24" s="19"/>
      <c r="C24" s="13" t="str">
        <f>IFERROR(VLOOKUP(B24,InventoryList[],2,0),"–")</f>
        <v>–</v>
      </c>
      <c r="D24" s="13" t="str">
        <f>IFERROR(VLOOKUP(B24,InventoryList[],3,0),"–")</f>
        <v>–</v>
      </c>
      <c r="E24" s="42" t="str">
        <f>IFERROR(VLOOKUP(B24,InventoryList[],4,0),"–")</f>
        <v>–</v>
      </c>
      <c r="F24" s="20"/>
      <c r="G24" s="14" t="str">
        <f>IFERROR(#REF!*#REF!,"")</f>
        <v/>
      </c>
      <c r="H24" s="25"/>
      <c r="I24" s="23" t="str">
        <f>IFERROR(#REF!*#REF!,"")</f>
        <v/>
      </c>
      <c r="J24" s="15" t="str">
        <f>IFERROR(#REF!+#REF!,"")</f>
        <v/>
      </c>
    </row>
    <row r="25" spans="2:10" ht="15.95" customHeight="1" x14ac:dyDescent="0.25">
      <c r="B25" s="19"/>
      <c r="C25" s="13" t="str">
        <f>IFERROR(VLOOKUP(B25,InventoryList[],2,0),"–")</f>
        <v>–</v>
      </c>
      <c r="D25" s="13" t="str">
        <f>IFERROR(VLOOKUP(B25,InventoryList[],3,0),"–")</f>
        <v>–</v>
      </c>
      <c r="E25" s="42" t="str">
        <f>IFERROR(VLOOKUP(B25,InventoryList[],4,0),"–")</f>
        <v>–</v>
      </c>
      <c r="F25" s="20"/>
      <c r="G25" s="14" t="str">
        <f>IFERROR(#REF!*#REF!,"")</f>
        <v/>
      </c>
      <c r="H25" s="25"/>
      <c r="I25" s="23" t="str">
        <f>IFERROR(#REF!*#REF!,"")</f>
        <v/>
      </c>
      <c r="J25" s="15" t="str">
        <f>IFERROR(#REF!+#REF!,"")</f>
        <v/>
      </c>
    </row>
    <row r="26" spans="2:10" ht="15.95" customHeight="1" x14ac:dyDescent="0.25">
      <c r="B26" s="19"/>
      <c r="C26" s="13" t="str">
        <f>IFERROR(VLOOKUP(B26,InventoryList[],2,0),"–")</f>
        <v>–</v>
      </c>
      <c r="D26" s="13" t="str">
        <f>IFERROR(VLOOKUP(B26,InventoryList[],3,0),"–")</f>
        <v>–</v>
      </c>
      <c r="E26" s="42" t="str">
        <f>IFERROR(VLOOKUP(B26,InventoryList[],4,0),"–")</f>
        <v>–</v>
      </c>
      <c r="F26" s="20"/>
      <c r="G26" s="14" t="str">
        <f>IFERROR(#REF!*#REF!,"")</f>
        <v/>
      </c>
      <c r="H26" s="25"/>
      <c r="I26" s="23" t="str">
        <f>IFERROR(#REF!*#REF!,"")</f>
        <v/>
      </c>
      <c r="J26" s="15" t="str">
        <f>IFERROR(#REF!+#REF!,"")</f>
        <v/>
      </c>
    </row>
    <row r="27" spans="2:10" ht="15.95" customHeight="1" x14ac:dyDescent="0.25">
      <c r="B27" s="19"/>
      <c r="C27" s="13" t="str">
        <f>IFERROR(VLOOKUP(B27,InventoryList[],2,0),"–")</f>
        <v>–</v>
      </c>
      <c r="D27" s="13" t="str">
        <f>IFERROR(VLOOKUP(B27,InventoryList[],3,0),"–")</f>
        <v>–</v>
      </c>
      <c r="E27" s="42" t="str">
        <f>IFERROR(VLOOKUP(B27,InventoryList[],4,0),"–")</f>
        <v>–</v>
      </c>
      <c r="F27" s="20"/>
      <c r="G27" s="14" t="str">
        <f>IFERROR(#REF!*#REF!,"")</f>
        <v/>
      </c>
      <c r="H27" s="25"/>
      <c r="I27" s="23" t="str">
        <f>IFERROR(#REF!*#REF!,"")</f>
        <v/>
      </c>
      <c r="J27" s="15" t="str">
        <f>IFERROR(#REF!+#REF!,"")</f>
        <v/>
      </c>
    </row>
    <row r="28" spans="2:10" ht="15.95" customHeight="1" x14ac:dyDescent="0.25">
      <c r="B28" s="19"/>
      <c r="C28" s="13" t="str">
        <f>IFERROR(VLOOKUP(B28,InventoryList[],2,0),"–")</f>
        <v>–</v>
      </c>
      <c r="D28" s="13" t="str">
        <f>IFERROR(VLOOKUP(B28,InventoryList[],3,0),"–")</f>
        <v>–</v>
      </c>
      <c r="E28" s="42" t="str">
        <f>IFERROR(VLOOKUP(B28,InventoryList[],4,0),"–")</f>
        <v>–</v>
      </c>
      <c r="F28" s="20"/>
      <c r="G28" s="14" t="str">
        <f>IFERROR(#REF!*#REF!,"")</f>
        <v/>
      </c>
      <c r="H28" s="25"/>
      <c r="I28" s="23" t="str">
        <f>IFERROR(#REF!*#REF!,"")</f>
        <v/>
      </c>
      <c r="J28" s="15" t="str">
        <f>IFERROR(#REF!+#REF!,"")</f>
        <v/>
      </c>
    </row>
    <row r="29" spans="2:10" ht="15.95" customHeight="1" x14ac:dyDescent="0.25">
      <c r="B29" s="19"/>
      <c r="C29" s="13" t="str">
        <f>IFERROR(VLOOKUP(B29,InventoryList[],2,0),"–")</f>
        <v>–</v>
      </c>
      <c r="D29" s="13" t="str">
        <f>IFERROR(VLOOKUP(B29,InventoryList[],3,0),"–")</f>
        <v>–</v>
      </c>
      <c r="E29" s="42" t="str">
        <f>IFERROR(VLOOKUP(B29,InventoryList[],4,0),"–")</f>
        <v>–</v>
      </c>
      <c r="F29" s="20"/>
      <c r="G29" s="14" t="str">
        <f>IFERROR(#REF!*#REF!,"")</f>
        <v/>
      </c>
      <c r="H29" s="25"/>
      <c r="I29" s="23" t="str">
        <f>IFERROR(#REF!*#REF!,"")</f>
        <v/>
      </c>
      <c r="J29" s="15" t="str">
        <f>IFERROR(#REF!+#REF!,"")</f>
        <v/>
      </c>
    </row>
    <row r="30" spans="2:10" ht="15.95" customHeight="1" x14ac:dyDescent="0.25">
      <c r="B30" s="19"/>
      <c r="C30" s="13" t="str">
        <f>IFERROR(VLOOKUP(B30,InventoryList[],2,0),"–")</f>
        <v>–</v>
      </c>
      <c r="D30" s="13" t="str">
        <f>IFERROR(VLOOKUP(B30,InventoryList[],3,0),"–")</f>
        <v>–</v>
      </c>
      <c r="E30" s="42" t="str">
        <f>IFERROR(VLOOKUP(B30,InventoryList[],4,0),"–")</f>
        <v>–</v>
      </c>
      <c r="F30" s="20"/>
      <c r="G30" s="14" t="str">
        <f>IFERROR(#REF!*#REF!,"")</f>
        <v/>
      </c>
      <c r="H30" s="25"/>
      <c r="I30" s="23" t="str">
        <f>IFERROR(#REF!*#REF!,"")</f>
        <v/>
      </c>
      <c r="J30" s="15" t="str">
        <f>IFERROR(#REF!+#REF!,"")</f>
        <v/>
      </c>
    </row>
    <row r="31" spans="2:10" ht="15.95" customHeight="1" x14ac:dyDescent="0.25">
      <c r="B31" s="19"/>
      <c r="C31" s="13" t="str">
        <f>IFERROR(VLOOKUP(B31,InventoryList[],2,0),"–")</f>
        <v>–</v>
      </c>
      <c r="D31" s="13" t="str">
        <f>IFERROR(VLOOKUP(B31,InventoryList[],3,0),"–")</f>
        <v>–</v>
      </c>
      <c r="E31" s="42" t="str">
        <f>IFERROR(VLOOKUP(B31,InventoryList[],4,0),"–")</f>
        <v>–</v>
      </c>
      <c r="F31" s="20"/>
      <c r="G31" s="14" t="str">
        <f>IFERROR(#REF!*#REF!,"")</f>
        <v/>
      </c>
      <c r="H31" s="25"/>
      <c r="I31" s="23" t="str">
        <f>IFERROR(#REF!*#REF!,"")</f>
        <v/>
      </c>
      <c r="J31" s="15" t="str">
        <f>IFERROR(#REF!+#REF!,"")</f>
        <v/>
      </c>
    </row>
    <row r="32" spans="2:10" ht="15.95" customHeight="1" x14ac:dyDescent="0.25">
      <c r="B32" s="19"/>
      <c r="C32" s="13" t="str">
        <f>IFERROR(VLOOKUP(B32,InventoryList[],2,0),"–")</f>
        <v>–</v>
      </c>
      <c r="D32" s="13" t="str">
        <f>IFERROR(VLOOKUP(B32,InventoryList[],3,0),"–")</f>
        <v>–</v>
      </c>
      <c r="E32" s="42" t="str">
        <f>IFERROR(VLOOKUP(B32,InventoryList[],4,0),"–")</f>
        <v>–</v>
      </c>
      <c r="F32" s="20"/>
      <c r="G32" s="14" t="str">
        <f>IFERROR(#REF!*#REF!,"")</f>
        <v/>
      </c>
      <c r="H32" s="25"/>
      <c r="I32" s="23" t="str">
        <f>IFERROR(#REF!*#REF!,"")</f>
        <v/>
      </c>
      <c r="J32" s="15" t="str">
        <f>IFERROR(#REF!+#REF!,"")</f>
        <v/>
      </c>
    </row>
    <row r="33" spans="2:10" ht="15.95" customHeight="1" x14ac:dyDescent="0.25">
      <c r="B33" s="19"/>
      <c r="C33" s="13" t="str">
        <f>IFERROR(VLOOKUP(B33,InventoryList[],2,0),"–")</f>
        <v>–</v>
      </c>
      <c r="D33" s="13" t="str">
        <f>IFERROR(VLOOKUP(B33,InventoryList[],3,0),"–")</f>
        <v>–</v>
      </c>
      <c r="E33" s="42" t="str">
        <f>IFERROR(VLOOKUP(B33,InventoryList[],4,0),"–")</f>
        <v>–</v>
      </c>
      <c r="F33" s="20"/>
      <c r="G33" s="14" t="str">
        <f>IFERROR(#REF!*#REF!,"")</f>
        <v/>
      </c>
      <c r="H33" s="25"/>
      <c r="I33" s="23" t="str">
        <f>IFERROR(#REF!*#REF!,"")</f>
        <v/>
      </c>
      <c r="J33" s="15" t="str">
        <f>IFERROR(#REF!+#REF!,"")</f>
        <v/>
      </c>
    </row>
    <row r="34" spans="2:10" ht="15.95" customHeight="1" x14ac:dyDescent="0.25">
      <c r="B34" s="19"/>
      <c r="C34" s="13" t="str">
        <f>IFERROR(VLOOKUP(B34,InventoryList[],2,0),"–")</f>
        <v>–</v>
      </c>
      <c r="D34" s="13" t="str">
        <f>IFERROR(VLOOKUP(B34,InventoryList[],3,0),"–")</f>
        <v>–</v>
      </c>
      <c r="E34" s="42" t="str">
        <f>IFERROR(VLOOKUP(B34,InventoryList[],4,0),"–")</f>
        <v>–</v>
      </c>
      <c r="F34" s="20"/>
      <c r="G34" s="14" t="str">
        <f>IFERROR(#REF!*#REF!,"")</f>
        <v/>
      </c>
      <c r="H34" s="25"/>
      <c r="I34" s="23" t="str">
        <f>IFERROR(#REF!*#REF!,"")</f>
        <v/>
      </c>
      <c r="J34" s="15" t="str">
        <f>IFERROR(#REF!+#REF!,"")</f>
        <v/>
      </c>
    </row>
    <row r="35" spans="2:10" ht="15.95" customHeight="1" x14ac:dyDescent="0.25">
      <c r="B35" s="19"/>
      <c r="C35" s="13" t="str">
        <f>IFERROR(VLOOKUP(B35,InventoryList[],2,0),"–")</f>
        <v>–</v>
      </c>
      <c r="D35" s="13" t="str">
        <f>IFERROR(VLOOKUP(B35,InventoryList[],3,0),"–")</f>
        <v>–</v>
      </c>
      <c r="E35" s="42" t="str">
        <f>IFERROR(VLOOKUP(B35,InventoryList[],4,0),"–")</f>
        <v>–</v>
      </c>
      <c r="F35" s="20"/>
      <c r="G35" s="14" t="str">
        <f>IFERROR(#REF!*#REF!,"")</f>
        <v/>
      </c>
      <c r="H35" s="25"/>
      <c r="I35" s="23" t="str">
        <f>IFERROR(#REF!*#REF!,"")</f>
        <v/>
      </c>
      <c r="J35" s="15" t="str">
        <f>IFERROR(#REF!+#REF!,"")</f>
        <v/>
      </c>
    </row>
    <row r="36" spans="2:10" ht="15.95" customHeight="1" x14ac:dyDescent="0.25">
      <c r="B36" s="19"/>
      <c r="C36" s="13" t="str">
        <f>IFERROR(VLOOKUP(B36,InventoryList[],2,0),"–")</f>
        <v>–</v>
      </c>
      <c r="D36" s="13" t="str">
        <f>IFERROR(VLOOKUP(B36,InventoryList[],3,0),"–")</f>
        <v>–</v>
      </c>
      <c r="E36" s="42" t="str">
        <f>IFERROR(VLOOKUP(B36,InventoryList[],4,0),"–")</f>
        <v>–</v>
      </c>
      <c r="F36" s="20"/>
      <c r="G36" s="14" t="str">
        <f>IFERROR(#REF!*#REF!,"")</f>
        <v/>
      </c>
      <c r="H36" s="25"/>
      <c r="I36" s="23" t="str">
        <f>IFERROR(#REF!*#REF!,"")</f>
        <v/>
      </c>
      <c r="J36" s="15" t="str">
        <f>IFERROR(#REF!+#REF!,"")</f>
        <v/>
      </c>
    </row>
    <row r="37" spans="2:10" ht="15.95" customHeight="1" x14ac:dyDescent="0.25">
      <c r="B37" s="19"/>
      <c r="C37" s="13" t="str">
        <f>IFERROR(VLOOKUP(B37,InventoryList[],2,0),"–")</f>
        <v>–</v>
      </c>
      <c r="D37" s="13" t="str">
        <f>IFERROR(VLOOKUP(B37,InventoryList[],3,0),"–")</f>
        <v>–</v>
      </c>
      <c r="E37" s="42" t="str">
        <f>IFERROR(VLOOKUP(B37,InventoryList[],4,0),"–")</f>
        <v>–</v>
      </c>
      <c r="F37" s="20"/>
      <c r="G37" s="14" t="str">
        <f>IFERROR(#REF!*#REF!,"")</f>
        <v/>
      </c>
      <c r="H37" s="25"/>
      <c r="I37" s="23" t="str">
        <f>IFERROR(#REF!*#REF!,"")</f>
        <v/>
      </c>
      <c r="J37" s="15" t="str">
        <f>IFERROR(#REF!+#REF!,"")</f>
        <v/>
      </c>
    </row>
    <row r="38" spans="2:10" ht="15.95" customHeight="1" x14ac:dyDescent="0.25">
      <c r="B38" s="19"/>
      <c r="C38" s="13" t="str">
        <f>IFERROR(VLOOKUP(B38,InventoryList[],2,0),"–")</f>
        <v>–</v>
      </c>
      <c r="D38" s="13" t="str">
        <f>IFERROR(VLOOKUP(B38,InventoryList[],3,0),"–")</f>
        <v>–</v>
      </c>
      <c r="E38" s="42" t="str">
        <f>IFERROR(VLOOKUP(B38,InventoryList[],4,0),"–")</f>
        <v>–</v>
      </c>
      <c r="F38" s="20"/>
      <c r="G38" s="14" t="str">
        <f>IFERROR(#REF!*#REF!,"")</f>
        <v/>
      </c>
      <c r="H38" s="25"/>
      <c r="I38" s="23" t="str">
        <f>IFERROR(#REF!*#REF!,"")</f>
        <v/>
      </c>
      <c r="J38" s="15" t="str">
        <f>IFERROR(#REF!+#REF!,"")</f>
        <v/>
      </c>
    </row>
    <row r="39" spans="2:10" ht="15.95" customHeight="1" x14ac:dyDescent="0.25">
      <c r="B39" s="19"/>
      <c r="C39" s="13" t="str">
        <f>IFERROR(VLOOKUP(B39,InventoryList[],2,0),"–")</f>
        <v>–</v>
      </c>
      <c r="D39" s="13" t="str">
        <f>IFERROR(VLOOKUP(B39,InventoryList[],3,0),"–")</f>
        <v>–</v>
      </c>
      <c r="E39" s="42" t="str">
        <f>IFERROR(VLOOKUP(B39,InventoryList[],4,0),"–")</f>
        <v>–</v>
      </c>
      <c r="F39" s="20"/>
      <c r="G39" s="14" t="str">
        <f>IFERROR(#REF!*#REF!,"")</f>
        <v/>
      </c>
      <c r="H39" s="25"/>
      <c r="I39" s="23" t="str">
        <f>IFERROR(#REF!*#REF!,"")</f>
        <v/>
      </c>
      <c r="J39" s="15" t="str">
        <f>IFERROR(#REF!+#REF!,"")</f>
        <v/>
      </c>
    </row>
    <row r="40" spans="2:10" ht="15.95" customHeight="1" x14ac:dyDescent="0.25">
      <c r="B40" s="19"/>
      <c r="C40" s="13" t="str">
        <f>IFERROR(VLOOKUP(B40,InventoryList[],2,0),"–")</f>
        <v>–</v>
      </c>
      <c r="D40" s="13" t="str">
        <f>IFERROR(VLOOKUP(B40,InventoryList[],3,0),"–")</f>
        <v>–</v>
      </c>
      <c r="E40" s="42" t="str">
        <f>IFERROR(VLOOKUP(B40,InventoryList[],4,0),"–")</f>
        <v>–</v>
      </c>
      <c r="F40" s="20"/>
      <c r="G40" s="14" t="str">
        <f>IFERROR(#REF!*#REF!,"")</f>
        <v/>
      </c>
      <c r="H40" s="25"/>
      <c r="I40" s="23" t="str">
        <f>IFERROR(#REF!*#REF!,"")</f>
        <v/>
      </c>
      <c r="J40" s="15" t="str">
        <f>IFERROR(#REF!+#REF!,"")</f>
        <v/>
      </c>
    </row>
    <row r="41" spans="2:10" ht="15.95" customHeight="1" x14ac:dyDescent="0.25">
      <c r="B41" s="19"/>
      <c r="C41" s="13" t="str">
        <f>IFERROR(VLOOKUP(B41,InventoryList[],2,0),"–")</f>
        <v>–</v>
      </c>
      <c r="D41" s="13" t="str">
        <f>IFERROR(VLOOKUP(B41,InventoryList[],3,0),"–")</f>
        <v>–</v>
      </c>
      <c r="E41" s="42" t="str">
        <f>IFERROR(VLOOKUP(B41,InventoryList[],4,0),"–")</f>
        <v>–</v>
      </c>
      <c r="F41" s="20"/>
      <c r="G41" s="14" t="str">
        <f>IFERROR(#REF!*#REF!,"")</f>
        <v/>
      </c>
      <c r="H41" s="25"/>
      <c r="I41" s="23" t="str">
        <f>IFERROR(#REF!*#REF!,"")</f>
        <v/>
      </c>
      <c r="J41" s="15" t="str">
        <f>IFERROR(#REF!+#REF!,"")</f>
        <v/>
      </c>
    </row>
    <row r="42" spans="2:10" ht="15.75" x14ac:dyDescent="0.25">
      <c r="B42" s="19"/>
      <c r="C42" s="13" t="str">
        <f>IFERROR(VLOOKUP(B42,InventoryList[],2,0),"–")</f>
        <v>–</v>
      </c>
      <c r="D42" s="13" t="str">
        <f>IFERROR(VLOOKUP(B42,InventoryList[],3,0),"–")</f>
        <v>–</v>
      </c>
      <c r="E42" s="42" t="str">
        <f>IFERROR(VLOOKUP(B42,InventoryList[],4,0),"–")</f>
        <v>–</v>
      </c>
      <c r="F42" s="20"/>
      <c r="G42" s="14" t="str">
        <f>IFERROR(#REF!*#REF!,"")</f>
        <v/>
      </c>
      <c r="H42" s="25"/>
      <c r="I42" s="23" t="str">
        <f>IFERROR(#REF!*#REF!,"")</f>
        <v/>
      </c>
      <c r="J42" s="15" t="str">
        <f>IFERROR(#REF!+#REF!,"")</f>
        <v/>
      </c>
    </row>
    <row r="43" spans="2:10" ht="15.75" x14ac:dyDescent="0.25">
      <c r="B43" s="19"/>
      <c r="C43" s="13" t="str">
        <f>IFERROR(VLOOKUP(B43,InventoryList[],2,0),"–")</f>
        <v>–</v>
      </c>
      <c r="D43" s="13" t="str">
        <f>IFERROR(VLOOKUP(B43,InventoryList[],3,0),"–")</f>
        <v>–</v>
      </c>
      <c r="E43" s="42" t="str">
        <f>IFERROR(VLOOKUP(B43,InventoryList[],4,0),"–")</f>
        <v>–</v>
      </c>
      <c r="F43" s="20"/>
      <c r="G43" s="14" t="str">
        <f>IFERROR(#REF!*#REF!,"")</f>
        <v/>
      </c>
      <c r="H43" s="25"/>
      <c r="I43" s="23" t="str">
        <f>IFERROR(#REF!*#REF!,"")</f>
        <v/>
      </c>
      <c r="J43" s="15" t="str">
        <f>IFERROR(#REF!+#REF!,"")</f>
        <v/>
      </c>
    </row>
    <row r="44" spans="2:10" ht="15.75" x14ac:dyDescent="0.25">
      <c r="B44" s="19"/>
      <c r="C44" s="13" t="str">
        <f>IFERROR(VLOOKUP(B44,InventoryList[],2,0),"–")</f>
        <v>–</v>
      </c>
      <c r="D44" s="13" t="str">
        <f>IFERROR(VLOOKUP(B44,InventoryList[],3,0),"–")</f>
        <v>–</v>
      </c>
      <c r="E44" s="42" t="str">
        <f>IFERROR(VLOOKUP(B44,InventoryList[],4,0),"–")</f>
        <v>–</v>
      </c>
      <c r="F44" s="20"/>
      <c r="G44" s="14" t="str">
        <f>IFERROR(#REF!*#REF!,"")</f>
        <v/>
      </c>
      <c r="H44" s="25"/>
      <c r="I44" s="23" t="str">
        <f>IFERROR(#REF!*#REF!,"")</f>
        <v/>
      </c>
      <c r="J44" s="15" t="str">
        <f>IFERROR(#REF!+#REF!,"")</f>
        <v/>
      </c>
    </row>
    <row r="45" spans="2:10" ht="15.75" x14ac:dyDescent="0.25">
      <c r="B45" s="19"/>
      <c r="C45" s="13" t="str">
        <f>IFERROR(VLOOKUP(B45,InventoryList[],2,0),"–")</f>
        <v>–</v>
      </c>
      <c r="D45" s="13" t="str">
        <f>IFERROR(VLOOKUP(B45,InventoryList[],3,0),"–")</f>
        <v>–</v>
      </c>
      <c r="E45" s="42" t="str">
        <f>IFERROR(VLOOKUP(B45,InventoryList[],4,0),"–")</f>
        <v>–</v>
      </c>
      <c r="F45" s="20"/>
      <c r="G45" s="14" t="str">
        <f>IFERROR(#REF!*#REF!,"")</f>
        <v/>
      </c>
      <c r="H45" s="25"/>
      <c r="I45" s="23" t="str">
        <f>IFERROR(#REF!*#REF!,"")</f>
        <v/>
      </c>
      <c r="J45" s="15" t="str">
        <f>IFERROR(#REF!+#REF!,"")</f>
        <v/>
      </c>
    </row>
    <row r="46" spans="2:10" ht="15.75" x14ac:dyDescent="0.25">
      <c r="B46" s="19"/>
      <c r="C46" s="13" t="str">
        <f>IFERROR(VLOOKUP(B46,InventoryList[],2,0),"–")</f>
        <v>–</v>
      </c>
      <c r="D46" s="13" t="str">
        <f>IFERROR(VLOOKUP(B46,InventoryList[],3,0),"–")</f>
        <v>–</v>
      </c>
      <c r="E46" s="42" t="str">
        <f>IFERROR(VLOOKUP(B46,InventoryList[],4,0),"–")</f>
        <v>–</v>
      </c>
      <c r="F46" s="20"/>
      <c r="G46" s="14" t="str">
        <f>IFERROR(#REF!*#REF!,"")</f>
        <v/>
      </c>
      <c r="H46" s="25"/>
      <c r="I46" s="23" t="str">
        <f>IFERROR(#REF!*#REF!,"")</f>
        <v/>
      </c>
      <c r="J46" s="15" t="str">
        <f>IFERROR(#REF!+#REF!,"")</f>
        <v/>
      </c>
    </row>
    <row r="47" spans="2:10" ht="15.75" x14ac:dyDescent="0.25">
      <c r="B47" s="19"/>
      <c r="C47" s="13" t="str">
        <f>IFERROR(VLOOKUP(B47,InventoryList[],2,0),"–")</f>
        <v>–</v>
      </c>
      <c r="D47" s="13" t="str">
        <f>IFERROR(VLOOKUP(B47,InventoryList[],3,0),"–")</f>
        <v>–</v>
      </c>
      <c r="E47" s="42" t="str">
        <f>IFERROR(VLOOKUP(B47,InventoryList[],4,0),"–")</f>
        <v>–</v>
      </c>
      <c r="F47" s="20"/>
      <c r="G47" s="14" t="str">
        <f>IFERROR(#REF!*#REF!,"")</f>
        <v/>
      </c>
      <c r="H47" s="25"/>
      <c r="I47" s="23" t="str">
        <f>IFERROR(#REF!*#REF!,"")</f>
        <v/>
      </c>
      <c r="J47" s="15" t="str">
        <f>IFERROR(#REF!+#REF!,"")</f>
        <v/>
      </c>
    </row>
    <row r="48" spans="2:10" ht="15.75" x14ac:dyDescent="0.25">
      <c r="B48" s="19"/>
      <c r="C48" s="13" t="str">
        <f>IFERROR(VLOOKUP(B48,InventoryList[],2,0),"–")</f>
        <v>–</v>
      </c>
      <c r="D48" s="13" t="str">
        <f>IFERROR(VLOOKUP(B48,InventoryList[],3,0),"–")</f>
        <v>–</v>
      </c>
      <c r="E48" s="42" t="str">
        <f>IFERROR(VLOOKUP(B48,InventoryList[],4,0),"–")</f>
        <v>–</v>
      </c>
      <c r="F48" s="20"/>
      <c r="G48" s="14" t="str">
        <f>IFERROR(#REF!*#REF!,"")</f>
        <v/>
      </c>
      <c r="H48" s="25"/>
      <c r="I48" s="23" t="str">
        <f>IFERROR(#REF!*#REF!,"")</f>
        <v/>
      </c>
      <c r="J48" s="15" t="str">
        <f>IFERROR(#REF!+#REF!,"")</f>
        <v/>
      </c>
    </row>
    <row r="49" spans="2:10" ht="15.75" x14ac:dyDescent="0.25">
      <c r="B49" s="19"/>
      <c r="C49" s="13" t="str">
        <f>IFERROR(VLOOKUP(B49,InventoryList[],2,0),"–")</f>
        <v>–</v>
      </c>
      <c r="D49" s="13" t="str">
        <f>IFERROR(VLOOKUP(B49,InventoryList[],3,0),"–")</f>
        <v>–</v>
      </c>
      <c r="E49" s="42" t="str">
        <f>IFERROR(VLOOKUP(B49,InventoryList[],4,0),"–")</f>
        <v>–</v>
      </c>
      <c r="F49" s="20"/>
      <c r="G49" s="14" t="str">
        <f>IFERROR(#REF!*#REF!,"")</f>
        <v/>
      </c>
      <c r="H49" s="25"/>
      <c r="I49" s="23" t="str">
        <f>IFERROR(#REF!*#REF!,"")</f>
        <v/>
      </c>
      <c r="J49" s="15" t="str">
        <f>IFERROR(#REF!+#REF!,"")</f>
        <v/>
      </c>
    </row>
    <row r="50" spans="2:10" ht="15.75" x14ac:dyDescent="0.25">
      <c r="B50" s="19"/>
      <c r="C50" s="13" t="str">
        <f>IFERROR(VLOOKUP(B50,InventoryList[],2,0),"–")</f>
        <v>–</v>
      </c>
      <c r="D50" s="13" t="str">
        <f>IFERROR(VLOOKUP(B50,InventoryList[],3,0),"–")</f>
        <v>–</v>
      </c>
      <c r="E50" s="42" t="str">
        <f>IFERROR(VLOOKUP(B50,InventoryList[],4,0),"–")</f>
        <v>–</v>
      </c>
      <c r="F50" s="20"/>
      <c r="G50" s="14" t="str">
        <f>IFERROR(#REF!*#REF!,"")</f>
        <v/>
      </c>
      <c r="H50" s="25"/>
      <c r="I50" s="23" t="str">
        <f>IFERROR(#REF!*#REF!,"")</f>
        <v/>
      </c>
      <c r="J50" s="15" t="str">
        <f>IFERROR(#REF!+#REF!,"")</f>
        <v/>
      </c>
    </row>
    <row r="51" spans="2:10" ht="15.75" x14ac:dyDescent="0.25">
      <c r="B51" s="19"/>
      <c r="C51" s="13" t="str">
        <f>IFERROR(VLOOKUP(B51,InventoryList[],2,0),"–")</f>
        <v>–</v>
      </c>
      <c r="D51" s="13" t="str">
        <f>IFERROR(VLOOKUP(B51,InventoryList[],3,0),"–")</f>
        <v>–</v>
      </c>
      <c r="E51" s="42" t="str">
        <f>IFERROR(VLOOKUP(B51,InventoryList[],4,0),"–")</f>
        <v>–</v>
      </c>
      <c r="F51" s="20"/>
      <c r="G51" s="14" t="str">
        <f>IFERROR(#REF!*#REF!,"")</f>
        <v/>
      </c>
      <c r="H51" s="25"/>
      <c r="I51" s="23" t="str">
        <f>IFERROR(#REF!*#REF!,"")</f>
        <v/>
      </c>
      <c r="J51" s="15" t="str">
        <f>IFERROR(#REF!+#REF!,"")</f>
        <v/>
      </c>
    </row>
    <row r="52" spans="2:10" ht="15.75" x14ac:dyDescent="0.25">
      <c r="B52" s="19"/>
      <c r="C52" s="13" t="str">
        <f>IFERROR(VLOOKUP(B52,InventoryList[],2,0),"–")</f>
        <v>–</v>
      </c>
      <c r="D52" s="13" t="str">
        <f>IFERROR(VLOOKUP(B52,InventoryList[],3,0),"–")</f>
        <v>–</v>
      </c>
      <c r="E52" s="42" t="str">
        <f>IFERROR(VLOOKUP(B52,InventoryList[],4,0),"–")</f>
        <v>–</v>
      </c>
      <c r="F52" s="20"/>
      <c r="G52" s="14" t="str">
        <f>IFERROR(#REF!*#REF!,"")</f>
        <v/>
      </c>
      <c r="H52" s="25"/>
      <c r="I52" s="23" t="str">
        <f>IFERROR(#REF!*#REF!,"")</f>
        <v/>
      </c>
      <c r="J52" s="15" t="str">
        <f>IFERROR(#REF!+#REF!,"")</f>
        <v/>
      </c>
    </row>
    <row r="53" spans="2:10" ht="15.75" x14ac:dyDescent="0.25">
      <c r="B53" s="19"/>
      <c r="C53" s="13" t="str">
        <f>IFERROR(VLOOKUP(B53,InventoryList[],2,0),"–")</f>
        <v>–</v>
      </c>
      <c r="D53" s="13" t="str">
        <f>IFERROR(VLOOKUP(B53,InventoryList[],3,0),"–")</f>
        <v>–</v>
      </c>
      <c r="E53" s="42" t="str">
        <f>IFERROR(VLOOKUP(B53,InventoryList[],4,0),"–")</f>
        <v>–</v>
      </c>
      <c r="F53" s="20"/>
      <c r="G53" s="14" t="str">
        <f>IFERROR(#REF!*#REF!,"")</f>
        <v/>
      </c>
      <c r="H53" s="25"/>
      <c r="I53" s="23" t="str">
        <f>IFERROR(#REF!*#REF!,"")</f>
        <v/>
      </c>
      <c r="J53" s="15" t="str">
        <f>IFERROR(#REF!+#REF!,"")</f>
        <v/>
      </c>
    </row>
    <row r="54" spans="2:10" ht="15.75" x14ac:dyDescent="0.25">
      <c r="B54" s="19"/>
      <c r="C54" s="13" t="str">
        <f>IFERROR(VLOOKUP(B54,InventoryList[],2,0),"–")</f>
        <v>–</v>
      </c>
      <c r="D54" s="13" t="str">
        <f>IFERROR(VLOOKUP(B54,InventoryList[],3,0),"–")</f>
        <v>–</v>
      </c>
      <c r="E54" s="42" t="str">
        <f>IFERROR(VLOOKUP(B54,InventoryList[],4,0),"–")</f>
        <v>–</v>
      </c>
      <c r="F54" s="20"/>
      <c r="G54" s="14" t="str">
        <f>IFERROR(#REF!*#REF!,"")</f>
        <v/>
      </c>
      <c r="H54" s="25"/>
      <c r="I54" s="23" t="str">
        <f>IFERROR(#REF!*#REF!,"")</f>
        <v/>
      </c>
      <c r="J54" s="15" t="str">
        <f>IFERROR(#REF!+#REF!,"")</f>
        <v/>
      </c>
    </row>
    <row r="55" spans="2:10" ht="15.75" x14ac:dyDescent="0.25">
      <c r="B55" s="19"/>
      <c r="C55" s="13" t="str">
        <f>IFERROR(VLOOKUP(B55,InventoryList[],2,0),"–")</f>
        <v>–</v>
      </c>
      <c r="D55" s="13" t="str">
        <f>IFERROR(VLOOKUP(B55,InventoryList[],3,0),"–")</f>
        <v>–</v>
      </c>
      <c r="E55" s="42" t="str">
        <f>IFERROR(VLOOKUP(B55,InventoryList[],4,0),"–")</f>
        <v>–</v>
      </c>
      <c r="F55" s="20"/>
      <c r="G55" s="14" t="str">
        <f>IFERROR(#REF!*#REF!,"")</f>
        <v/>
      </c>
      <c r="H55" s="25"/>
      <c r="I55" s="23" t="str">
        <f>IFERROR(#REF!*#REF!,"")</f>
        <v/>
      </c>
      <c r="J55" s="15" t="str">
        <f>IFERROR(#REF!+#REF!,"")</f>
        <v/>
      </c>
    </row>
    <row r="56" spans="2:10" ht="15.75" x14ac:dyDescent="0.25">
      <c r="B56" s="19"/>
      <c r="C56" s="13" t="str">
        <f>IFERROR(VLOOKUP(B56,InventoryList[],2,0),"–")</f>
        <v>–</v>
      </c>
      <c r="D56" s="13" t="str">
        <f>IFERROR(VLOOKUP(B56,InventoryList[],3,0),"–")</f>
        <v>–</v>
      </c>
      <c r="E56" s="42" t="str">
        <f>IFERROR(VLOOKUP(B56,InventoryList[],4,0),"–")</f>
        <v>–</v>
      </c>
      <c r="F56" s="20"/>
      <c r="G56" s="14" t="str">
        <f>IFERROR(#REF!*#REF!,"")</f>
        <v/>
      </c>
      <c r="H56" s="25"/>
      <c r="I56" s="23" t="str">
        <f>IFERROR(#REF!*#REF!,"")</f>
        <v/>
      </c>
      <c r="J56" s="15" t="str">
        <f>IFERROR(#REF!+#REF!,"")</f>
        <v/>
      </c>
    </row>
    <row r="57" spans="2:10" ht="15.75" x14ac:dyDescent="0.25">
      <c r="B57" s="19"/>
      <c r="C57" s="13" t="str">
        <f>IFERROR(VLOOKUP(B57,InventoryList[],2,0),"–")</f>
        <v>–</v>
      </c>
      <c r="D57" s="13" t="str">
        <f>IFERROR(VLOOKUP(B57,InventoryList[],3,0),"–")</f>
        <v>–</v>
      </c>
      <c r="E57" s="42" t="str">
        <f>IFERROR(VLOOKUP(B57,InventoryList[],4,0),"–")</f>
        <v>–</v>
      </c>
      <c r="F57" s="20"/>
      <c r="G57" s="14" t="str">
        <f>IFERROR(#REF!*#REF!,"")</f>
        <v/>
      </c>
      <c r="H57" s="25"/>
      <c r="I57" s="23" t="str">
        <f>IFERROR(#REF!*#REF!,"")</f>
        <v/>
      </c>
      <c r="J57" s="15" t="str">
        <f>IFERROR(#REF!+#REF!,"")</f>
        <v/>
      </c>
    </row>
    <row r="58" spans="2:10" ht="15.75" x14ac:dyDescent="0.25">
      <c r="B58" s="19"/>
      <c r="C58" s="13" t="str">
        <f>IFERROR(VLOOKUP(B58,InventoryList[],2,0),"–")</f>
        <v>–</v>
      </c>
      <c r="D58" s="13" t="str">
        <f>IFERROR(VLOOKUP(B58,InventoryList[],3,0),"–")</f>
        <v>–</v>
      </c>
      <c r="E58" s="42" t="str">
        <f>IFERROR(VLOOKUP(B58,InventoryList[],4,0),"–")</f>
        <v>–</v>
      </c>
      <c r="F58" s="20"/>
      <c r="G58" s="14" t="str">
        <f>IFERROR(#REF!*#REF!,"")</f>
        <v/>
      </c>
      <c r="H58" s="25"/>
      <c r="I58" s="23" t="str">
        <f>IFERROR(#REF!*#REF!,"")</f>
        <v/>
      </c>
      <c r="J58" s="15" t="str">
        <f>IFERROR(#REF!+#REF!,"")</f>
        <v/>
      </c>
    </row>
    <row r="59" spans="2:10" ht="15.75" x14ac:dyDescent="0.25">
      <c r="B59" s="19"/>
      <c r="C59" s="13" t="str">
        <f>IFERROR(VLOOKUP(B59,InventoryList[],2,0),"–")</f>
        <v>–</v>
      </c>
      <c r="D59" s="13" t="str">
        <f>IFERROR(VLOOKUP(B59,InventoryList[],3,0),"–")</f>
        <v>–</v>
      </c>
      <c r="E59" s="42" t="str">
        <f>IFERROR(VLOOKUP(B59,InventoryList[],4,0),"–")</f>
        <v>–</v>
      </c>
      <c r="F59" s="20"/>
      <c r="G59" s="14" t="str">
        <f>IFERROR(#REF!*#REF!,"")</f>
        <v/>
      </c>
      <c r="H59" s="25"/>
      <c r="I59" s="23" t="str">
        <f>IFERROR(#REF!*#REF!,"")</f>
        <v/>
      </c>
      <c r="J59" s="15" t="str">
        <f>IFERROR(#REF!+#REF!,"")</f>
        <v/>
      </c>
    </row>
    <row r="60" spans="2:10" ht="15.75" x14ac:dyDescent="0.25">
      <c r="B60" s="19"/>
      <c r="C60" s="13" t="str">
        <f>IFERROR(VLOOKUP(B60,InventoryList[],2,0),"–")</f>
        <v>–</v>
      </c>
      <c r="D60" s="13" t="str">
        <f>IFERROR(VLOOKUP(B60,InventoryList[],3,0),"–")</f>
        <v>–</v>
      </c>
      <c r="E60" s="42" t="str">
        <f>IFERROR(VLOOKUP(B60,InventoryList[],4,0),"–")</f>
        <v>–</v>
      </c>
      <c r="F60" s="20"/>
      <c r="G60" s="14" t="str">
        <f>IFERROR(#REF!*#REF!,"")</f>
        <v/>
      </c>
      <c r="H60" s="25"/>
      <c r="I60" s="23" t="str">
        <f>IFERROR(#REF!*#REF!,"")</f>
        <v/>
      </c>
      <c r="J60" s="15" t="str">
        <f>IFERROR(#REF!+#REF!,"")</f>
        <v/>
      </c>
    </row>
    <row r="61" spans="2:10" ht="15.75" x14ac:dyDescent="0.25">
      <c r="B61" s="19"/>
      <c r="C61" s="13" t="str">
        <f>IFERROR(VLOOKUP(B61,InventoryList[],2,0),"–")</f>
        <v>–</v>
      </c>
      <c r="D61" s="13" t="str">
        <f>IFERROR(VLOOKUP(B61,InventoryList[],3,0),"–")</f>
        <v>–</v>
      </c>
      <c r="E61" s="42" t="str">
        <f>IFERROR(VLOOKUP(B61,InventoryList[],4,0),"–")</f>
        <v>–</v>
      </c>
      <c r="F61" s="20"/>
      <c r="G61" s="14" t="str">
        <f>IFERROR(#REF!*#REF!,"")</f>
        <v/>
      </c>
      <c r="H61" s="25"/>
      <c r="I61" s="23" t="str">
        <f>IFERROR(#REF!*#REF!,"")</f>
        <v/>
      </c>
      <c r="J61" s="15" t="str">
        <f>IFERROR(#REF!+#REF!,"")</f>
        <v/>
      </c>
    </row>
    <row r="62" spans="2:10" ht="15.75" x14ac:dyDescent="0.25">
      <c r="B62" s="19"/>
      <c r="C62" s="13" t="str">
        <f>IFERROR(VLOOKUP(B62,InventoryList[],2,0),"–")</f>
        <v>–</v>
      </c>
      <c r="D62" s="13" t="str">
        <f>IFERROR(VLOOKUP(B62,InventoryList[],3,0),"–")</f>
        <v>–</v>
      </c>
      <c r="E62" s="42" t="str">
        <f>IFERROR(VLOOKUP(B62,InventoryList[],4,0),"–")</f>
        <v>–</v>
      </c>
      <c r="F62" s="20"/>
      <c r="G62" s="14" t="str">
        <f>IFERROR(#REF!*#REF!,"")</f>
        <v/>
      </c>
      <c r="H62" s="25"/>
      <c r="I62" s="23" t="str">
        <f>IFERROR(#REF!*#REF!,"")</f>
        <v/>
      </c>
      <c r="J62" s="15" t="str">
        <f>IFERROR(#REF!+#REF!,"")</f>
        <v/>
      </c>
    </row>
    <row r="63" spans="2:10" ht="15.75" x14ac:dyDescent="0.25">
      <c r="B63" s="19"/>
      <c r="C63" s="13" t="str">
        <f>IFERROR(VLOOKUP(B63,InventoryList[],2,0),"–")</f>
        <v>–</v>
      </c>
      <c r="D63" s="13" t="str">
        <f>IFERROR(VLOOKUP(B63,InventoryList[],3,0),"–")</f>
        <v>–</v>
      </c>
      <c r="E63" s="42" t="str">
        <f>IFERROR(VLOOKUP(B63,InventoryList[],4,0),"–")</f>
        <v>–</v>
      </c>
      <c r="F63" s="20"/>
      <c r="G63" s="14" t="str">
        <f>IFERROR(#REF!*#REF!,"")</f>
        <v/>
      </c>
      <c r="H63" s="25"/>
      <c r="I63" s="23" t="str">
        <f>IFERROR(#REF!*#REF!,"")</f>
        <v/>
      </c>
      <c r="J63" s="15" t="str">
        <f>IFERROR(#REF!+#REF!,"")</f>
        <v/>
      </c>
    </row>
    <row r="64" spans="2:10" ht="15.75" x14ac:dyDescent="0.25">
      <c r="B64" s="19"/>
      <c r="C64" s="13" t="str">
        <f>IFERROR(VLOOKUP(B64,InventoryList[],2,0),"–")</f>
        <v>–</v>
      </c>
      <c r="D64" s="13" t="str">
        <f>IFERROR(VLOOKUP(B64,InventoryList[],3,0),"–")</f>
        <v>–</v>
      </c>
      <c r="E64" s="42" t="str">
        <f>IFERROR(VLOOKUP(B64,InventoryList[],4,0),"–")</f>
        <v>–</v>
      </c>
      <c r="F64" s="20"/>
      <c r="G64" s="14" t="str">
        <f>IFERROR(#REF!*#REF!,"")</f>
        <v/>
      </c>
      <c r="H64" s="25"/>
      <c r="I64" s="23" t="str">
        <f>IFERROR(#REF!*#REF!,"")</f>
        <v/>
      </c>
      <c r="J64" s="15" t="str">
        <f>IFERROR(#REF!+#REF!,"")</f>
        <v/>
      </c>
    </row>
    <row r="65" spans="2:10" ht="15.75" x14ac:dyDescent="0.25">
      <c r="B65" s="19"/>
      <c r="C65" s="13" t="str">
        <f>IFERROR(VLOOKUP(B65,InventoryList[],2,0),"–")</f>
        <v>–</v>
      </c>
      <c r="D65" s="13" t="str">
        <f>IFERROR(VLOOKUP(B65,InventoryList[],3,0),"–")</f>
        <v>–</v>
      </c>
      <c r="E65" s="42" t="str">
        <f>IFERROR(VLOOKUP(B65,InventoryList[],4,0),"–")</f>
        <v>–</v>
      </c>
      <c r="F65" s="20"/>
      <c r="G65" s="14" t="str">
        <f>IFERROR(#REF!*#REF!,"")</f>
        <v/>
      </c>
      <c r="H65" s="25"/>
      <c r="I65" s="23" t="str">
        <f>IFERROR(#REF!*#REF!,"")</f>
        <v/>
      </c>
      <c r="J65" s="15" t="str">
        <f>IFERROR(#REF!+#REF!,"")</f>
        <v/>
      </c>
    </row>
    <row r="66" spans="2:10" ht="15.75" x14ac:dyDescent="0.25">
      <c r="B66" s="19"/>
      <c r="C66" s="13" t="str">
        <f>IFERROR(VLOOKUP(B66,InventoryList[],2,0),"–")</f>
        <v>–</v>
      </c>
      <c r="D66" s="13" t="str">
        <f>IFERROR(VLOOKUP(B66,InventoryList[],3,0),"–")</f>
        <v>–</v>
      </c>
      <c r="E66" s="42" t="str">
        <f>IFERROR(VLOOKUP(B66,InventoryList[],4,0),"–")</f>
        <v>–</v>
      </c>
      <c r="F66" s="20"/>
      <c r="G66" s="14" t="str">
        <f>IFERROR(#REF!*#REF!,"")</f>
        <v/>
      </c>
      <c r="H66" s="25"/>
      <c r="I66" s="23" t="str">
        <f>IFERROR(#REF!*#REF!,"")</f>
        <v/>
      </c>
      <c r="J66" s="15" t="str">
        <f>IFERROR(#REF!+#REF!,"")</f>
        <v/>
      </c>
    </row>
    <row r="67" spans="2:10" ht="15.75" x14ac:dyDescent="0.25">
      <c r="B67" s="19"/>
      <c r="C67" s="13" t="str">
        <f>IFERROR(VLOOKUP(B67,InventoryList[],2,0),"–")</f>
        <v>–</v>
      </c>
      <c r="D67" s="13" t="str">
        <f>IFERROR(VLOOKUP(B67,InventoryList[],3,0),"–")</f>
        <v>–</v>
      </c>
      <c r="E67" s="42" t="str">
        <f>IFERROR(VLOOKUP(B67,InventoryList[],4,0),"–")</f>
        <v>–</v>
      </c>
      <c r="F67" s="20"/>
      <c r="G67" s="14" t="str">
        <f>IFERROR(#REF!*#REF!,"")</f>
        <v/>
      </c>
      <c r="H67" s="25"/>
      <c r="I67" s="23" t="str">
        <f>IFERROR(#REF!*#REF!,"")</f>
        <v/>
      </c>
      <c r="J67" s="15" t="str">
        <f>IFERROR(#REF!+#REF!,"")</f>
        <v/>
      </c>
    </row>
    <row r="68" spans="2:10" ht="15.75" x14ac:dyDescent="0.25">
      <c r="B68" s="19"/>
      <c r="C68" s="13" t="str">
        <f>IFERROR(VLOOKUP(B68,InventoryList[],2,0),"–")</f>
        <v>–</v>
      </c>
      <c r="D68" s="13" t="str">
        <f>IFERROR(VLOOKUP(B68,InventoryList[],3,0),"–")</f>
        <v>–</v>
      </c>
      <c r="E68" s="42" t="str">
        <f>IFERROR(VLOOKUP(B68,InventoryList[],4,0),"–")</f>
        <v>–</v>
      </c>
      <c r="F68" s="20"/>
      <c r="G68" s="14" t="str">
        <f>IFERROR(#REF!*#REF!,"")</f>
        <v/>
      </c>
      <c r="H68" s="25"/>
      <c r="I68" s="23" t="str">
        <f>IFERROR(#REF!*#REF!,"")</f>
        <v/>
      </c>
      <c r="J68" s="15" t="str">
        <f>IFERROR(#REF!+#REF!,"")</f>
        <v/>
      </c>
    </row>
    <row r="69" spans="2:10" ht="15.75" x14ac:dyDescent="0.25">
      <c r="B69" s="19"/>
      <c r="C69" s="13" t="str">
        <f>IFERROR(VLOOKUP(B69,InventoryList[],2,0),"–")</f>
        <v>–</v>
      </c>
      <c r="D69" s="13" t="str">
        <f>IFERROR(VLOOKUP(B69,InventoryList[],3,0),"–")</f>
        <v>–</v>
      </c>
      <c r="E69" s="42" t="str">
        <f>IFERROR(VLOOKUP(B69,InventoryList[],4,0),"–")</f>
        <v>–</v>
      </c>
      <c r="F69" s="20"/>
      <c r="G69" s="14" t="str">
        <f>IFERROR(#REF!*#REF!,"")</f>
        <v/>
      </c>
      <c r="H69" s="25"/>
      <c r="I69" s="23" t="str">
        <f>IFERROR(#REF!*#REF!,"")</f>
        <v/>
      </c>
      <c r="J69" s="15" t="str">
        <f>IFERROR(#REF!+#REF!,"")</f>
        <v/>
      </c>
    </row>
    <row r="70" spans="2:10" ht="15.75" x14ac:dyDescent="0.25">
      <c r="B70" s="19"/>
      <c r="C70" s="13" t="str">
        <f>IFERROR(VLOOKUP(B70,InventoryList[],2,0),"–")</f>
        <v>–</v>
      </c>
      <c r="D70" s="13" t="str">
        <f>IFERROR(VLOOKUP(B70,InventoryList[],3,0),"–")</f>
        <v>–</v>
      </c>
      <c r="E70" s="42" t="str">
        <f>IFERROR(VLOOKUP(B70,InventoryList[],4,0),"–")</f>
        <v>–</v>
      </c>
      <c r="F70" s="20"/>
      <c r="G70" s="14" t="str">
        <f>IFERROR(#REF!*#REF!,"")</f>
        <v/>
      </c>
      <c r="H70" s="25"/>
      <c r="I70" s="23" t="str">
        <f>IFERROR(#REF!*#REF!,"")</f>
        <v/>
      </c>
      <c r="J70" s="15" t="str">
        <f>IFERROR(#REF!+#REF!,"")</f>
        <v/>
      </c>
    </row>
    <row r="71" spans="2:10" ht="15.75" x14ac:dyDescent="0.25">
      <c r="B71" s="19"/>
      <c r="C71" s="13" t="str">
        <f>IFERROR(VLOOKUP(B71,InventoryList[],2,0),"–")</f>
        <v>–</v>
      </c>
      <c r="D71" s="13" t="str">
        <f>IFERROR(VLOOKUP(B71,InventoryList[],3,0),"–")</f>
        <v>–</v>
      </c>
      <c r="E71" s="42" t="str">
        <f>IFERROR(VLOOKUP(B71,InventoryList[],4,0),"–")</f>
        <v>–</v>
      </c>
      <c r="F71" s="20"/>
      <c r="G71" s="14" t="str">
        <f>IFERROR(#REF!*#REF!,"")</f>
        <v/>
      </c>
      <c r="H71" s="25"/>
      <c r="I71" s="23" t="str">
        <f>IFERROR(#REF!*#REF!,"")</f>
        <v/>
      </c>
      <c r="J71" s="15" t="str">
        <f>IFERROR(#REF!+#REF!,"")</f>
        <v/>
      </c>
    </row>
    <row r="72" spans="2:10" ht="15.75" x14ac:dyDescent="0.25">
      <c r="B72" s="19"/>
      <c r="C72" s="13" t="str">
        <f>IFERROR(VLOOKUP(B72,InventoryList[],2,0),"–")</f>
        <v>–</v>
      </c>
      <c r="D72" s="13" t="str">
        <f>IFERROR(VLOOKUP(B72,InventoryList[],3,0),"–")</f>
        <v>–</v>
      </c>
      <c r="E72" s="42" t="str">
        <f>IFERROR(VLOOKUP(B72,InventoryList[],4,0),"–")</f>
        <v>–</v>
      </c>
      <c r="F72" s="20"/>
      <c r="G72" s="14" t="str">
        <f>IFERROR(#REF!*#REF!,"")</f>
        <v/>
      </c>
      <c r="H72" s="25"/>
      <c r="I72" s="23" t="str">
        <f>IFERROR(#REF!*#REF!,"")</f>
        <v/>
      </c>
      <c r="J72" s="15" t="str">
        <f>IFERROR(#REF!+#REF!,"")</f>
        <v/>
      </c>
    </row>
    <row r="73" spans="2:10" ht="15.75" x14ac:dyDescent="0.25">
      <c r="B73" s="19"/>
      <c r="C73" s="13" t="str">
        <f>IFERROR(VLOOKUP(B73,InventoryList[],2,0),"–")</f>
        <v>–</v>
      </c>
      <c r="D73" s="13" t="str">
        <f>IFERROR(VLOOKUP(B73,InventoryList[],3,0),"–")</f>
        <v>–</v>
      </c>
      <c r="E73" s="42" t="str">
        <f>IFERROR(VLOOKUP(B73,InventoryList[],4,0),"–")</f>
        <v>–</v>
      </c>
      <c r="F73" s="20"/>
      <c r="G73" s="14" t="str">
        <f>IFERROR(#REF!*#REF!,"")</f>
        <v/>
      </c>
      <c r="H73" s="25"/>
      <c r="I73" s="23" t="str">
        <f>IFERROR(#REF!*#REF!,"")</f>
        <v/>
      </c>
      <c r="J73" s="15" t="str">
        <f>IFERROR(#REF!+#REF!,"")</f>
        <v/>
      </c>
    </row>
    <row r="74" spans="2:10" ht="15.75" x14ac:dyDescent="0.25">
      <c r="B74" s="19"/>
      <c r="C74" s="13" t="str">
        <f>IFERROR(VLOOKUP(B74,InventoryList[],2,0),"–")</f>
        <v>–</v>
      </c>
      <c r="D74" s="13" t="str">
        <f>IFERROR(VLOOKUP(B74,InventoryList[],3,0),"–")</f>
        <v>–</v>
      </c>
      <c r="E74" s="42" t="str">
        <f>IFERROR(VLOOKUP(B74,InventoryList[],4,0),"–")</f>
        <v>–</v>
      </c>
      <c r="F74" s="20"/>
      <c r="G74" s="14" t="str">
        <f>IFERROR(#REF!*#REF!,"")</f>
        <v/>
      </c>
      <c r="H74" s="25"/>
      <c r="I74" s="23" t="str">
        <f>IFERROR(#REF!*#REF!,"")</f>
        <v/>
      </c>
      <c r="J74" s="15" t="str">
        <f>IFERROR(#REF!+#REF!,"")</f>
        <v/>
      </c>
    </row>
    <row r="75" spans="2:10" ht="15.75" x14ac:dyDescent="0.25">
      <c r="B75" s="19"/>
      <c r="C75" s="13" t="str">
        <f>IFERROR(VLOOKUP(B75,InventoryList[],2,0),"–")</f>
        <v>–</v>
      </c>
      <c r="D75" s="13" t="str">
        <f>IFERROR(VLOOKUP(B75,InventoryList[],3,0),"–")</f>
        <v>–</v>
      </c>
      <c r="E75" s="42" t="str">
        <f>IFERROR(VLOOKUP(B75,InventoryList[],4,0),"–")</f>
        <v>–</v>
      </c>
      <c r="F75" s="20"/>
      <c r="G75" s="14" t="str">
        <f>IFERROR(#REF!*#REF!,"")</f>
        <v/>
      </c>
      <c r="H75" s="25"/>
      <c r="I75" s="23" t="str">
        <f>IFERROR(#REF!*#REF!,"")</f>
        <v/>
      </c>
      <c r="J75" s="15" t="str">
        <f>IFERROR(#REF!+#REF!,"")</f>
        <v/>
      </c>
    </row>
    <row r="76" spans="2:10" ht="15.75" x14ac:dyDescent="0.25">
      <c r="B76" s="19"/>
      <c r="C76" s="13" t="str">
        <f>IFERROR(VLOOKUP(B76,InventoryList[],2,0),"–")</f>
        <v>–</v>
      </c>
      <c r="D76" s="13" t="str">
        <f>IFERROR(VLOOKUP(B76,InventoryList[],3,0),"–")</f>
        <v>–</v>
      </c>
      <c r="E76" s="42" t="str">
        <f>IFERROR(VLOOKUP(B76,InventoryList[],4,0),"–")</f>
        <v>–</v>
      </c>
      <c r="F76" s="20"/>
      <c r="G76" s="14" t="str">
        <f>IFERROR(#REF!*#REF!,"")</f>
        <v/>
      </c>
      <c r="H76" s="25"/>
      <c r="I76" s="23" t="str">
        <f>IFERROR(#REF!*#REF!,"")</f>
        <v/>
      </c>
      <c r="J76" s="15" t="str">
        <f>IFERROR(#REF!+#REF!,"")</f>
        <v/>
      </c>
    </row>
    <row r="77" spans="2:10" ht="15.75" x14ac:dyDescent="0.25">
      <c r="B77" s="19"/>
      <c r="C77" s="13" t="str">
        <f>IFERROR(VLOOKUP(B77,InventoryList[],2,0),"–")</f>
        <v>–</v>
      </c>
      <c r="D77" s="13" t="str">
        <f>IFERROR(VLOOKUP(B77,InventoryList[],3,0),"–")</f>
        <v>–</v>
      </c>
      <c r="E77" s="42" t="str">
        <f>IFERROR(VLOOKUP(B77,InventoryList[],4,0),"–")</f>
        <v>–</v>
      </c>
      <c r="F77" s="20"/>
      <c r="G77" s="14" t="str">
        <f>IFERROR(#REF!*#REF!,"")</f>
        <v/>
      </c>
      <c r="H77" s="25"/>
      <c r="I77" s="23" t="str">
        <f>IFERROR(#REF!*#REF!,"")</f>
        <v/>
      </c>
      <c r="J77" s="15" t="str">
        <f>IFERROR(#REF!+#REF!,"")</f>
        <v/>
      </c>
    </row>
    <row r="78" spans="2:10" ht="15.75" x14ac:dyDescent="0.25">
      <c r="B78" s="19"/>
      <c r="C78" s="13" t="str">
        <f>IFERROR(VLOOKUP(B78,InventoryList[],2,0),"–")</f>
        <v>–</v>
      </c>
      <c r="D78" s="13" t="str">
        <f>IFERROR(VLOOKUP(B78,InventoryList[],3,0),"–")</f>
        <v>–</v>
      </c>
      <c r="E78" s="42" t="str">
        <f>IFERROR(VLOOKUP(B78,InventoryList[],4,0),"–")</f>
        <v>–</v>
      </c>
      <c r="F78" s="20"/>
      <c r="G78" s="14" t="str">
        <f>IFERROR(#REF!*#REF!,"")</f>
        <v/>
      </c>
      <c r="H78" s="25"/>
      <c r="I78" s="23" t="str">
        <f>IFERROR(#REF!*#REF!,"")</f>
        <v/>
      </c>
      <c r="J78" s="15" t="str">
        <f>IFERROR(#REF!+#REF!,"")</f>
        <v/>
      </c>
    </row>
    <row r="79" spans="2:10" ht="15.75" x14ac:dyDescent="0.25">
      <c r="B79" s="19"/>
      <c r="C79" s="13" t="str">
        <f>IFERROR(VLOOKUP(B79,InventoryList[],2,0),"–")</f>
        <v>–</v>
      </c>
      <c r="D79" s="13" t="str">
        <f>IFERROR(VLOOKUP(B79,InventoryList[],3,0),"–")</f>
        <v>–</v>
      </c>
      <c r="E79" s="42" t="str">
        <f>IFERROR(VLOOKUP(B79,InventoryList[],4,0),"–")</f>
        <v>–</v>
      </c>
      <c r="F79" s="20"/>
      <c r="G79" s="14" t="str">
        <f>IFERROR(#REF!*#REF!,"")</f>
        <v/>
      </c>
      <c r="H79" s="25"/>
      <c r="I79" s="23" t="str">
        <f>IFERROR(#REF!*#REF!,"")</f>
        <v/>
      </c>
      <c r="J79" s="15" t="str">
        <f>IFERROR(#REF!+#REF!,"")</f>
        <v/>
      </c>
    </row>
    <row r="80" spans="2:10" ht="15.75" x14ac:dyDescent="0.25">
      <c r="B80" s="19"/>
      <c r="C80" s="13" t="str">
        <f>IFERROR(VLOOKUP(B80,InventoryList[],2,0),"–")</f>
        <v>–</v>
      </c>
      <c r="D80" s="13" t="str">
        <f>IFERROR(VLOOKUP(B80,InventoryList[],3,0),"–")</f>
        <v>–</v>
      </c>
      <c r="E80" s="42" t="str">
        <f>IFERROR(VLOOKUP(B80,InventoryList[],4,0),"–")</f>
        <v>–</v>
      </c>
      <c r="F80" s="20"/>
      <c r="G80" s="14" t="str">
        <f>IFERROR(#REF!*#REF!,"")</f>
        <v/>
      </c>
      <c r="H80" s="25"/>
      <c r="I80" s="23" t="str">
        <f>IFERROR(#REF!*#REF!,"")</f>
        <v/>
      </c>
      <c r="J80" s="15" t="str">
        <f>IFERROR(#REF!+#REF!,"")</f>
        <v/>
      </c>
    </row>
    <row r="81" spans="2:10" ht="15.75" x14ac:dyDescent="0.25">
      <c r="B81" s="19"/>
      <c r="C81" s="13" t="str">
        <f>IFERROR(VLOOKUP(B81,InventoryList[],2,0),"–")</f>
        <v>–</v>
      </c>
      <c r="D81" s="13" t="str">
        <f>IFERROR(VLOOKUP(B81,InventoryList[],3,0),"–")</f>
        <v>–</v>
      </c>
      <c r="E81" s="42" t="str">
        <f>IFERROR(VLOOKUP(B81,InventoryList[],4,0),"–")</f>
        <v>–</v>
      </c>
      <c r="F81" s="20"/>
      <c r="G81" s="14" t="str">
        <f>IFERROR(#REF!*#REF!,"")</f>
        <v/>
      </c>
      <c r="H81" s="25"/>
      <c r="I81" s="23" t="str">
        <f>IFERROR(#REF!*#REF!,"")</f>
        <v/>
      </c>
      <c r="J81" s="15" t="str">
        <f>IFERROR(#REF!+#REF!,"")</f>
        <v/>
      </c>
    </row>
    <row r="82" spans="2:10" ht="15.75" x14ac:dyDescent="0.25">
      <c r="B82" s="19"/>
      <c r="C82" s="13" t="str">
        <f>IFERROR(VLOOKUP(B82,InventoryList[],2,0),"–")</f>
        <v>–</v>
      </c>
      <c r="D82" s="13" t="str">
        <f>IFERROR(VLOOKUP(B82,InventoryList[],3,0),"–")</f>
        <v>–</v>
      </c>
      <c r="E82" s="42" t="str">
        <f>IFERROR(VLOOKUP(B82,InventoryList[],4,0),"–")</f>
        <v>–</v>
      </c>
      <c r="F82" s="20"/>
      <c r="G82" s="14" t="str">
        <f>IFERROR(#REF!*#REF!,"")</f>
        <v/>
      </c>
      <c r="H82" s="25"/>
      <c r="I82" s="23" t="str">
        <f>IFERROR(#REF!*#REF!,"")</f>
        <v/>
      </c>
      <c r="J82" s="15" t="str">
        <f>IFERROR(#REF!+#REF!,"")</f>
        <v/>
      </c>
    </row>
    <row r="83" spans="2:10" ht="15.75" x14ac:dyDescent="0.25">
      <c r="B83" s="19"/>
      <c r="C83" s="13" t="str">
        <f>IFERROR(VLOOKUP(B83,InventoryList[],2,0),"–")</f>
        <v>–</v>
      </c>
      <c r="D83" s="13" t="str">
        <f>IFERROR(VLOOKUP(B83,InventoryList[],3,0),"–")</f>
        <v>–</v>
      </c>
      <c r="E83" s="42" t="str">
        <f>IFERROR(VLOOKUP(B83,InventoryList[],4,0),"–")</f>
        <v>–</v>
      </c>
      <c r="F83" s="20"/>
      <c r="G83" s="14" t="str">
        <f>IFERROR(#REF!*#REF!,"")</f>
        <v/>
      </c>
      <c r="H83" s="25"/>
      <c r="I83" s="23" t="str">
        <f>IFERROR(#REF!*#REF!,"")</f>
        <v/>
      </c>
      <c r="J83" s="15" t="str">
        <f>IFERROR(#REF!+#REF!,"")</f>
        <v/>
      </c>
    </row>
    <row r="84" spans="2:10" ht="15.75" x14ac:dyDescent="0.25">
      <c r="B84" s="19"/>
      <c r="C84" s="13" t="str">
        <f>IFERROR(VLOOKUP(B84,InventoryList[],2,0),"–")</f>
        <v>–</v>
      </c>
      <c r="D84" s="13" t="str">
        <f>IFERROR(VLOOKUP(B84,InventoryList[],3,0),"–")</f>
        <v>–</v>
      </c>
      <c r="E84" s="42" t="str">
        <f>IFERROR(VLOOKUP(B84,InventoryList[],4,0),"–")</f>
        <v>–</v>
      </c>
      <c r="F84" s="20"/>
      <c r="G84" s="14" t="str">
        <f>IFERROR(#REF!*#REF!,"")</f>
        <v/>
      </c>
      <c r="H84" s="25"/>
      <c r="I84" s="23" t="str">
        <f>IFERROR(#REF!*#REF!,"")</f>
        <v/>
      </c>
      <c r="J84" s="15" t="str">
        <f>IFERROR(#REF!+#REF!,"")</f>
        <v/>
      </c>
    </row>
    <row r="85" spans="2:10" ht="15.75" x14ac:dyDescent="0.25">
      <c r="B85" s="19"/>
      <c r="C85" s="13" t="str">
        <f>IFERROR(VLOOKUP(B85,InventoryList[],2,0),"–")</f>
        <v>–</v>
      </c>
      <c r="D85" s="13" t="str">
        <f>IFERROR(VLOOKUP(B85,InventoryList[],3,0),"–")</f>
        <v>–</v>
      </c>
      <c r="E85" s="42" t="str">
        <f>IFERROR(VLOOKUP(B85,InventoryList[],4,0),"–")</f>
        <v>–</v>
      </c>
      <c r="F85" s="20"/>
      <c r="G85" s="14" t="str">
        <f>IFERROR(#REF!*#REF!,"")</f>
        <v/>
      </c>
      <c r="H85" s="25"/>
      <c r="I85" s="23" t="str">
        <f>IFERROR(#REF!*#REF!,"")</f>
        <v/>
      </c>
      <c r="J85" s="15" t="str">
        <f>IFERROR(#REF!+#REF!,"")</f>
        <v/>
      </c>
    </row>
    <row r="86" spans="2:10" ht="15.75" x14ac:dyDescent="0.25">
      <c r="B86" s="19"/>
      <c r="C86" s="13" t="str">
        <f>IFERROR(VLOOKUP(B86,InventoryList[],2,0),"–")</f>
        <v>–</v>
      </c>
      <c r="D86" s="13" t="str">
        <f>IFERROR(VLOOKUP(B86,InventoryList[],3,0),"–")</f>
        <v>–</v>
      </c>
      <c r="E86" s="42" t="str">
        <f>IFERROR(VLOOKUP(B86,InventoryList[],4,0),"–")</f>
        <v>–</v>
      </c>
      <c r="F86" s="20"/>
      <c r="G86" s="14" t="str">
        <f>IFERROR(#REF!*#REF!,"")</f>
        <v/>
      </c>
      <c r="H86" s="25"/>
      <c r="I86" s="23" t="str">
        <f>IFERROR(#REF!*#REF!,"")</f>
        <v/>
      </c>
      <c r="J86" s="15" t="str">
        <f>IFERROR(#REF!+#REF!,"")</f>
        <v/>
      </c>
    </row>
    <row r="87" spans="2:10" ht="15.75" x14ac:dyDescent="0.25">
      <c r="B87" s="19"/>
      <c r="C87" s="13" t="str">
        <f>IFERROR(VLOOKUP(B87,InventoryList[],2,0),"–")</f>
        <v>–</v>
      </c>
      <c r="D87" s="13" t="str">
        <f>IFERROR(VLOOKUP(B87,InventoryList[],3,0),"–")</f>
        <v>–</v>
      </c>
      <c r="E87" s="42" t="str">
        <f>IFERROR(VLOOKUP(B87,InventoryList[],4,0),"–")</f>
        <v>–</v>
      </c>
      <c r="F87" s="20"/>
      <c r="G87" s="14" t="str">
        <f>IFERROR(#REF!*#REF!,"")</f>
        <v/>
      </c>
      <c r="H87" s="25"/>
      <c r="I87" s="23" t="str">
        <f>IFERROR(#REF!*#REF!,"")</f>
        <v/>
      </c>
      <c r="J87" s="15" t="str">
        <f>IFERROR(#REF!+#REF!,"")</f>
        <v/>
      </c>
    </row>
    <row r="88" spans="2:10" ht="15.75" x14ac:dyDescent="0.25">
      <c r="B88" s="19"/>
      <c r="C88" s="13" t="str">
        <f>IFERROR(VLOOKUP(B88,InventoryList[],2,0),"–")</f>
        <v>–</v>
      </c>
      <c r="D88" s="13" t="str">
        <f>IFERROR(VLOOKUP(B88,InventoryList[],3,0),"–")</f>
        <v>–</v>
      </c>
      <c r="E88" s="42" t="str">
        <f>IFERROR(VLOOKUP(B88,InventoryList[],4,0),"–")</f>
        <v>–</v>
      </c>
      <c r="F88" s="20"/>
      <c r="G88" s="14" t="str">
        <f>IFERROR(#REF!*#REF!,"")</f>
        <v/>
      </c>
      <c r="H88" s="25"/>
      <c r="I88" s="23" t="str">
        <f>IFERROR(#REF!*#REF!,"")</f>
        <v/>
      </c>
      <c r="J88" s="15" t="str">
        <f>IFERROR(#REF!+#REF!,"")</f>
        <v/>
      </c>
    </row>
    <row r="89" spans="2:10" ht="15.75" x14ac:dyDescent="0.25">
      <c r="B89" s="19"/>
      <c r="C89" s="13" t="str">
        <f>IFERROR(VLOOKUP(B89,InventoryList[],2,0),"–")</f>
        <v>–</v>
      </c>
      <c r="D89" s="13" t="str">
        <f>IFERROR(VLOOKUP(B89,InventoryList[],3,0),"–")</f>
        <v>–</v>
      </c>
      <c r="E89" s="42" t="str">
        <f>IFERROR(VLOOKUP(B89,InventoryList[],4,0),"–")</f>
        <v>–</v>
      </c>
      <c r="F89" s="20"/>
      <c r="G89" s="14" t="str">
        <f>IFERROR(#REF!*#REF!,"")</f>
        <v/>
      </c>
      <c r="H89" s="25"/>
      <c r="I89" s="23" t="str">
        <f>IFERROR(#REF!*#REF!,"")</f>
        <v/>
      </c>
      <c r="J89" s="15" t="str">
        <f>IFERROR(#REF!+#REF!,"")</f>
        <v/>
      </c>
    </row>
    <row r="90" spans="2:10" ht="15.75" x14ac:dyDescent="0.25">
      <c r="B90" s="19"/>
      <c r="C90" s="13" t="str">
        <f>IFERROR(VLOOKUP(B90,InventoryList[],2,0),"–")</f>
        <v>–</v>
      </c>
      <c r="D90" s="13" t="str">
        <f>IFERROR(VLOOKUP(B90,InventoryList[],3,0),"–")</f>
        <v>–</v>
      </c>
      <c r="E90" s="42" t="str">
        <f>IFERROR(VLOOKUP(B90,InventoryList[],4,0),"–")</f>
        <v>–</v>
      </c>
      <c r="F90" s="20"/>
      <c r="G90" s="14" t="str">
        <f>IFERROR(#REF!*#REF!,"")</f>
        <v/>
      </c>
      <c r="H90" s="25"/>
      <c r="I90" s="23" t="str">
        <f>IFERROR(#REF!*#REF!,"")</f>
        <v/>
      </c>
      <c r="J90" s="15" t="str">
        <f>IFERROR(#REF!+#REF!,"")</f>
        <v/>
      </c>
    </row>
    <row r="91" spans="2:10" ht="15.75" x14ac:dyDescent="0.25">
      <c r="B91" s="19"/>
      <c r="C91" s="13" t="str">
        <f>IFERROR(VLOOKUP(B91,InventoryList[],2,0),"–")</f>
        <v>–</v>
      </c>
      <c r="D91" s="13" t="str">
        <f>IFERROR(VLOOKUP(B91,InventoryList[],3,0),"–")</f>
        <v>–</v>
      </c>
      <c r="E91" s="42" t="str">
        <f>IFERROR(VLOOKUP(B91,InventoryList[],4,0),"–")</f>
        <v>–</v>
      </c>
      <c r="F91" s="20"/>
      <c r="G91" s="14" t="str">
        <f>IFERROR(#REF!*#REF!,"")</f>
        <v/>
      </c>
      <c r="H91" s="25"/>
      <c r="I91" s="23" t="str">
        <f>IFERROR(#REF!*#REF!,"")</f>
        <v/>
      </c>
      <c r="J91" s="15" t="str">
        <f>IFERROR(#REF!+#REF!,"")</f>
        <v/>
      </c>
    </row>
    <row r="92" spans="2:10" ht="15.75" x14ac:dyDescent="0.25">
      <c r="B92" s="19"/>
      <c r="C92" s="13" t="str">
        <f>IFERROR(VLOOKUP(B92,InventoryList[],2,0),"–")</f>
        <v>–</v>
      </c>
      <c r="D92" s="13" t="str">
        <f>IFERROR(VLOOKUP(B92,InventoryList[],3,0),"–")</f>
        <v>–</v>
      </c>
      <c r="E92" s="42" t="str">
        <f>IFERROR(VLOOKUP(B92,InventoryList[],4,0),"–")</f>
        <v>–</v>
      </c>
      <c r="F92" s="20"/>
      <c r="G92" s="14" t="str">
        <f>IFERROR(#REF!*#REF!,"")</f>
        <v/>
      </c>
      <c r="H92" s="25"/>
      <c r="I92" s="23" t="str">
        <f>IFERROR(#REF!*#REF!,"")</f>
        <v/>
      </c>
      <c r="J92" s="15" t="str">
        <f>IFERROR(#REF!+#REF!,"")</f>
        <v/>
      </c>
    </row>
    <row r="93" spans="2:10" ht="15.75" x14ac:dyDescent="0.25">
      <c r="B93" s="19"/>
      <c r="C93" s="13" t="str">
        <f>IFERROR(VLOOKUP(B93,InventoryList[],2,0),"–")</f>
        <v>–</v>
      </c>
      <c r="D93" s="13" t="str">
        <f>IFERROR(VLOOKUP(B93,InventoryList[],3,0),"–")</f>
        <v>–</v>
      </c>
      <c r="E93" s="42" t="str">
        <f>IFERROR(VLOOKUP(B93,InventoryList[],4,0),"–")</f>
        <v>–</v>
      </c>
      <c r="F93" s="20"/>
      <c r="G93" s="14" t="str">
        <f>IFERROR(#REF!*#REF!,"")</f>
        <v/>
      </c>
      <c r="H93" s="25"/>
      <c r="I93" s="23" t="str">
        <f>IFERROR(#REF!*#REF!,"")</f>
        <v/>
      </c>
      <c r="J93" s="15" t="str">
        <f>IFERROR(#REF!+#REF!,"")</f>
        <v/>
      </c>
    </row>
    <row r="94" spans="2:10" ht="15.75" x14ac:dyDescent="0.25">
      <c r="B94" s="19"/>
      <c r="C94" s="13" t="str">
        <f>IFERROR(VLOOKUP(B94,InventoryList[],2,0),"–")</f>
        <v>–</v>
      </c>
      <c r="D94" s="13" t="str">
        <f>IFERROR(VLOOKUP(B94,InventoryList[],3,0),"–")</f>
        <v>–</v>
      </c>
      <c r="E94" s="42" t="str">
        <f>IFERROR(VLOOKUP(B94,InventoryList[],4,0),"–")</f>
        <v>–</v>
      </c>
      <c r="F94" s="20"/>
      <c r="G94" s="14" t="str">
        <f>IFERROR(#REF!*#REF!,"")</f>
        <v/>
      </c>
      <c r="H94" s="25"/>
      <c r="I94" s="23" t="str">
        <f>IFERROR(#REF!*#REF!,"")</f>
        <v/>
      </c>
      <c r="J94" s="15" t="str">
        <f>IFERROR(#REF!+#REF!,"")</f>
        <v/>
      </c>
    </row>
    <row r="95" spans="2:10" ht="15.75" x14ac:dyDescent="0.25">
      <c r="B95" s="19"/>
      <c r="C95" s="13" t="str">
        <f>IFERROR(VLOOKUP(B95,InventoryList[],2,0),"–")</f>
        <v>–</v>
      </c>
      <c r="D95" s="13" t="str">
        <f>IFERROR(VLOOKUP(B95,InventoryList[],3,0),"–")</f>
        <v>–</v>
      </c>
      <c r="E95" s="42" t="str">
        <f>IFERROR(VLOOKUP(B95,InventoryList[],4,0),"–")</f>
        <v>–</v>
      </c>
      <c r="F95" s="20"/>
      <c r="G95" s="14" t="str">
        <f>IFERROR(#REF!*#REF!,"")</f>
        <v/>
      </c>
      <c r="H95" s="25"/>
      <c r="I95" s="23" t="str">
        <f>IFERROR(#REF!*#REF!,"")</f>
        <v/>
      </c>
      <c r="J95" s="15" t="str">
        <f>IFERROR(#REF!+#REF!,"")</f>
        <v/>
      </c>
    </row>
    <row r="96" spans="2:10" ht="15.75" x14ac:dyDescent="0.25">
      <c r="B96" s="19"/>
      <c r="C96" s="13" t="str">
        <f>IFERROR(VLOOKUP(B96,InventoryList[],2,0),"–")</f>
        <v>–</v>
      </c>
      <c r="D96" s="13" t="str">
        <f>IFERROR(VLOOKUP(B96,InventoryList[],3,0),"–")</f>
        <v>–</v>
      </c>
      <c r="E96" s="42" t="str">
        <f>IFERROR(VLOOKUP(B96,InventoryList[],4,0),"–")</f>
        <v>–</v>
      </c>
      <c r="F96" s="20"/>
      <c r="G96" s="14" t="str">
        <f>IFERROR(#REF!*#REF!,"")</f>
        <v/>
      </c>
      <c r="H96" s="25"/>
      <c r="I96" s="23" t="str">
        <f>IFERROR(#REF!*#REF!,"")</f>
        <v/>
      </c>
      <c r="J96" s="15" t="str">
        <f>IFERROR(#REF!+#REF!,"")</f>
        <v/>
      </c>
    </row>
    <row r="97" spans="2:10" ht="15.75" x14ac:dyDescent="0.25">
      <c r="B97" s="19"/>
      <c r="C97" s="13" t="str">
        <f>IFERROR(VLOOKUP(B97,InventoryList[],2,0),"–")</f>
        <v>–</v>
      </c>
      <c r="D97" s="13" t="str">
        <f>IFERROR(VLOOKUP(B97,InventoryList[],3,0),"–")</f>
        <v>–</v>
      </c>
      <c r="E97" s="42" t="str">
        <f>IFERROR(VLOOKUP(B97,InventoryList[],4,0),"–")</f>
        <v>–</v>
      </c>
      <c r="F97" s="20"/>
      <c r="G97" s="14" t="str">
        <f>IFERROR(#REF!*#REF!,"")</f>
        <v/>
      </c>
      <c r="H97" s="25"/>
      <c r="I97" s="23" t="str">
        <f>IFERROR(#REF!*#REF!,"")</f>
        <v/>
      </c>
      <c r="J97" s="15" t="str">
        <f>IFERROR(#REF!+#REF!,"")</f>
        <v/>
      </c>
    </row>
    <row r="98" spans="2:10" ht="15.75" x14ac:dyDescent="0.25">
      <c r="B98" s="19"/>
      <c r="C98" s="13" t="str">
        <f>IFERROR(VLOOKUP(B98,InventoryList[],2,0),"–")</f>
        <v>–</v>
      </c>
      <c r="D98" s="13" t="str">
        <f>IFERROR(VLOOKUP(B98,InventoryList[],3,0),"–")</f>
        <v>–</v>
      </c>
      <c r="E98" s="42" t="str">
        <f>IFERROR(VLOOKUP(B98,InventoryList[],4,0),"–")</f>
        <v>–</v>
      </c>
      <c r="F98" s="20"/>
      <c r="G98" s="14" t="str">
        <f>IFERROR(#REF!*#REF!,"")</f>
        <v/>
      </c>
      <c r="H98" s="25"/>
      <c r="I98" s="23" t="str">
        <f>IFERROR(#REF!*#REF!,"")</f>
        <v/>
      </c>
      <c r="J98" s="15" t="str">
        <f>IFERROR(#REF!+#REF!,"")</f>
        <v/>
      </c>
    </row>
    <row r="99" spans="2:10" ht="15.75" x14ac:dyDescent="0.25">
      <c r="B99" s="19"/>
      <c r="C99" s="13" t="str">
        <f>IFERROR(VLOOKUP(B99,InventoryList[],2,0),"–")</f>
        <v>–</v>
      </c>
      <c r="D99" s="13" t="str">
        <f>IFERROR(VLOOKUP(B99,InventoryList[],3,0),"–")</f>
        <v>–</v>
      </c>
      <c r="E99" s="42" t="str">
        <f>IFERROR(VLOOKUP(B99,InventoryList[],4,0),"–")</f>
        <v>–</v>
      </c>
      <c r="F99" s="20"/>
      <c r="G99" s="14" t="str">
        <f>IFERROR(#REF!*#REF!,"")</f>
        <v/>
      </c>
      <c r="H99" s="25"/>
      <c r="I99" s="23" t="str">
        <f>IFERROR(#REF!*#REF!,"")</f>
        <v/>
      </c>
      <c r="J99" s="15" t="str">
        <f>IFERROR(#REF!+#REF!,"")</f>
        <v/>
      </c>
    </row>
    <row r="100" spans="2:10" ht="15.75" x14ac:dyDescent="0.25">
      <c r="B100" s="19"/>
      <c r="C100" s="13" t="str">
        <f>IFERROR(VLOOKUP(B100,InventoryList[],2,0),"–")</f>
        <v>–</v>
      </c>
      <c r="D100" s="13" t="str">
        <f>IFERROR(VLOOKUP(B100,InventoryList[],3,0),"–")</f>
        <v>–</v>
      </c>
      <c r="E100" s="42" t="str">
        <f>IFERROR(VLOOKUP(B100,InventoryList[],4,0),"–")</f>
        <v>–</v>
      </c>
      <c r="F100" s="20"/>
      <c r="G100" s="14" t="str">
        <f>IFERROR(#REF!*#REF!,"")</f>
        <v/>
      </c>
      <c r="H100" s="25"/>
      <c r="I100" s="23" t="str">
        <f>IFERROR(#REF!*#REF!,"")</f>
        <v/>
      </c>
      <c r="J100" s="15" t="str">
        <f>IFERROR(#REF!+#REF!,"")</f>
        <v/>
      </c>
    </row>
    <row r="101" spans="2:10" ht="15.75" x14ac:dyDescent="0.25">
      <c r="B101" s="19"/>
      <c r="C101" s="13" t="str">
        <f>IFERROR(VLOOKUP(B101,InventoryList[],2,0),"–")</f>
        <v>–</v>
      </c>
      <c r="D101" s="13" t="str">
        <f>IFERROR(VLOOKUP(B101,InventoryList[],3,0),"–")</f>
        <v>–</v>
      </c>
      <c r="E101" s="42" t="str">
        <f>IFERROR(VLOOKUP(B101,InventoryList[],4,0),"–")</f>
        <v>–</v>
      </c>
      <c r="F101" s="20"/>
      <c r="G101" s="14" t="str">
        <f>IFERROR(#REF!*#REF!,"")</f>
        <v/>
      </c>
      <c r="H101" s="25"/>
      <c r="I101" s="23" t="str">
        <f>IFERROR(#REF!*#REF!,"")</f>
        <v/>
      </c>
      <c r="J101" s="15" t="str">
        <f>IFERROR(#REF!+#REF!,"")</f>
        <v/>
      </c>
    </row>
    <row r="102" spans="2:10" ht="15.75" x14ac:dyDescent="0.25">
      <c r="B102" s="19"/>
      <c r="C102" s="13" t="str">
        <f>IFERROR(VLOOKUP(B102,InventoryList[],2,0),"–")</f>
        <v>–</v>
      </c>
      <c r="D102" s="13" t="str">
        <f>IFERROR(VLOOKUP(B102,InventoryList[],3,0),"–")</f>
        <v>–</v>
      </c>
      <c r="E102" s="42" t="str">
        <f>IFERROR(VLOOKUP(B102,InventoryList[],4,0),"–")</f>
        <v>–</v>
      </c>
      <c r="F102" s="20"/>
      <c r="G102" s="14" t="str">
        <f>IFERROR(#REF!*#REF!,"")</f>
        <v/>
      </c>
      <c r="H102" s="25"/>
      <c r="I102" s="23" t="str">
        <f>IFERROR(#REF!*#REF!,"")</f>
        <v/>
      </c>
      <c r="J102" s="15" t="str">
        <f>IFERROR(#REF!+#REF!,"")</f>
        <v/>
      </c>
    </row>
    <row r="103" spans="2:10" ht="15.75" x14ac:dyDescent="0.25">
      <c r="B103" s="19"/>
      <c r="C103" s="13" t="str">
        <f>IFERROR(VLOOKUP(B103,InventoryList[],2,0),"–")</f>
        <v>–</v>
      </c>
      <c r="D103" s="13" t="str">
        <f>IFERROR(VLOOKUP(B103,InventoryList[],3,0),"–")</f>
        <v>–</v>
      </c>
      <c r="E103" s="42" t="str">
        <f>IFERROR(VLOOKUP(B103,InventoryList[],4,0),"–")</f>
        <v>–</v>
      </c>
      <c r="F103" s="20"/>
      <c r="G103" s="14" t="str">
        <f>IFERROR(#REF!*#REF!,"")</f>
        <v/>
      </c>
      <c r="H103" s="25"/>
      <c r="I103" s="23" t="str">
        <f>IFERROR(#REF!*#REF!,"")</f>
        <v/>
      </c>
      <c r="J103" s="15" t="str">
        <f>IFERROR(#REF!+#REF!,"")</f>
        <v/>
      </c>
    </row>
    <row r="104" spans="2:10" ht="15.75" x14ac:dyDescent="0.25">
      <c r="B104" s="19"/>
      <c r="C104" s="13" t="str">
        <f>IFERROR(VLOOKUP(B104,InventoryList[],2,0),"–")</f>
        <v>–</v>
      </c>
      <c r="D104" s="13" t="str">
        <f>IFERROR(VLOOKUP(B104,InventoryList[],3,0),"–")</f>
        <v>–</v>
      </c>
      <c r="E104" s="42" t="str">
        <f>IFERROR(VLOOKUP(B104,InventoryList[],4,0),"–")</f>
        <v>–</v>
      </c>
      <c r="F104" s="20"/>
      <c r="G104" s="14" t="str">
        <f>IFERROR(#REF!*#REF!,"")</f>
        <v/>
      </c>
      <c r="H104" s="25"/>
      <c r="I104" s="23" t="str">
        <f>IFERROR(#REF!*#REF!,"")</f>
        <v/>
      </c>
      <c r="J104" s="15" t="str">
        <f>IFERROR(#REF!+#REF!,"")</f>
        <v/>
      </c>
    </row>
    <row r="105" spans="2:10" ht="15.75" x14ac:dyDescent="0.25">
      <c r="B105" s="19"/>
      <c r="C105" s="13" t="str">
        <f>IFERROR(VLOOKUP(B105,InventoryList[],2,0),"–")</f>
        <v>–</v>
      </c>
      <c r="D105" s="13" t="str">
        <f>IFERROR(VLOOKUP(B105,InventoryList[],3,0),"–")</f>
        <v>–</v>
      </c>
      <c r="E105" s="42" t="str">
        <f>IFERROR(VLOOKUP(B105,InventoryList[],4,0),"–")</f>
        <v>–</v>
      </c>
      <c r="F105" s="20"/>
      <c r="G105" s="14" t="str">
        <f>IFERROR(#REF!*#REF!,"")</f>
        <v/>
      </c>
      <c r="H105" s="25"/>
      <c r="I105" s="23" t="str">
        <f>IFERROR(#REF!*#REF!,"")</f>
        <v/>
      </c>
      <c r="J105" s="15" t="str">
        <f>IFERROR(#REF!+#REF!,"")</f>
        <v/>
      </c>
    </row>
    <row r="106" spans="2:10" ht="15.75" x14ac:dyDescent="0.25">
      <c r="B106" s="19"/>
      <c r="C106" s="13" t="str">
        <f>IFERROR(VLOOKUP(B106,InventoryList[],2,0),"–")</f>
        <v>–</v>
      </c>
      <c r="D106" s="13" t="str">
        <f>IFERROR(VLOOKUP(B106,InventoryList[],3,0),"–")</f>
        <v>–</v>
      </c>
      <c r="E106" s="42" t="str">
        <f>IFERROR(VLOOKUP(B106,InventoryList[],4,0),"–")</f>
        <v>–</v>
      </c>
      <c r="F106" s="20"/>
      <c r="G106" s="14" t="str">
        <f>IFERROR(#REF!*#REF!,"")</f>
        <v/>
      </c>
      <c r="H106" s="25"/>
      <c r="I106" s="23" t="str">
        <f>IFERROR(#REF!*#REF!,"")</f>
        <v/>
      </c>
      <c r="J106" s="15" t="str">
        <f>IFERROR(#REF!+#REF!,"")</f>
        <v/>
      </c>
    </row>
    <row r="107" spans="2:10" ht="15.75" x14ac:dyDescent="0.25">
      <c r="B107" s="21"/>
      <c r="C107" s="16" t="str">
        <f>IFERROR(VLOOKUP(B107,InventoryList[],2,0),"–")</f>
        <v>–</v>
      </c>
      <c r="D107" s="16" t="str">
        <f>IFERROR(VLOOKUP(B107,InventoryList[],3,0),"–")</f>
        <v>–</v>
      </c>
      <c r="E107" s="43" t="str">
        <f>IFERROR(VLOOKUP(B107,InventoryList[],4,0),"–")</f>
        <v>–</v>
      </c>
      <c r="F107" s="22"/>
      <c r="G107" s="17" t="str">
        <f>IFERROR(#REF!*#REF!,"")</f>
        <v/>
      </c>
      <c r="H107" s="26"/>
      <c r="I107" s="24" t="str">
        <f>IFERROR(#REF!*#REF!,"")</f>
        <v/>
      </c>
      <c r="J107" s="18" t="str">
        <f>IFERROR(#REF!+#REF!,"")</f>
        <v/>
      </c>
    </row>
  </sheetData>
  <mergeCells count="10">
    <mergeCell ref="B1:I1"/>
    <mergeCell ref="D5:E5"/>
    <mergeCell ref="H5:I5"/>
    <mergeCell ref="B2:J2"/>
    <mergeCell ref="B3:C3"/>
    <mergeCell ref="D3:E3"/>
    <mergeCell ref="H3:I3"/>
    <mergeCell ref="B4:C4"/>
    <mergeCell ref="D4:E4"/>
    <mergeCell ref="H4:I4"/>
  </mergeCells>
  <pageMargins left="0.4" right="0.4" top="0.4" bottom="0.4" header="0" footer="0"/>
  <pageSetup scale="98" fitToHeight="0" orientation="landscape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'Lista de los Menus'!$B$3:$B$47</xm:f>
          </x14:formula1>
          <xm:sqref>B8:B107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Informe de ventas diarias de mu</vt:lpstr>
      <vt:lpstr>Lista de los Menus</vt:lpstr>
      <vt:lpstr>EN BLANCO - Informe de ventas d</vt:lpstr>
      <vt:lpstr>'EN BLANCO - Informe de ventas d'!Área_de_impresión</vt:lpstr>
      <vt:lpstr>'Informe de ventas diarias de mu'!Área_de_impresión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Usuario2024</cp:lastModifiedBy>
  <dcterms:created xsi:type="dcterms:W3CDTF">2016-02-25T02:48:22Z</dcterms:created>
  <dcterms:modified xsi:type="dcterms:W3CDTF">2024-08-05T00:10:27Z</dcterms:modified>
</cp:coreProperties>
</file>