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ЛІКАРННЯНІ МЕЛЬНИЦЬКИЙ\"/>
    </mc:Choice>
  </mc:AlternateContent>
  <bookViews>
    <workbookView xWindow="0" yWindow="0" windowWidth="19200" windowHeight="7050"/>
  </bookViews>
  <sheets>
    <sheet name="Мельницький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11" i="1"/>
  <c r="J5" i="1"/>
  <c r="G10" i="1" s="1"/>
  <c r="D17" i="1"/>
  <c r="J4" i="1" s="1"/>
  <c r="C17" i="1"/>
  <c r="G9" i="1" l="1"/>
  <c r="J10" i="1" s="1"/>
  <c r="H10" i="1"/>
  <c r="G8" i="1"/>
  <c r="J8" i="1"/>
  <c r="H8" i="1" l="1"/>
</calcChain>
</file>

<file path=xl/sharedStrings.xml><?xml version="1.0" encoding="utf-8"?>
<sst xmlns="http://schemas.openxmlformats.org/spreadsheetml/2006/main" count="16" uniqueCount="16">
  <si>
    <t>Доходи склали:</t>
  </si>
  <si>
    <t>Місяць</t>
  </si>
  <si>
    <t>календарні дні</t>
  </si>
  <si>
    <t>нарах з/п</t>
  </si>
  <si>
    <t>З.П.с.д(середньоденна заробітна плата)</t>
  </si>
  <si>
    <t>ВЬОГО:</t>
  </si>
  <si>
    <t>5 к.д. =</t>
  </si>
  <si>
    <t>за фондом</t>
  </si>
  <si>
    <t>Військ</t>
  </si>
  <si>
    <t>18%</t>
  </si>
  <si>
    <t>Всього:</t>
  </si>
  <si>
    <t xml:space="preserve">Розрахунок лікарняних Мельницький з 25.10.2021 р. по 08.11.2021 р.   15 к.д. </t>
  </si>
  <si>
    <t>10 к.д.</t>
  </si>
  <si>
    <t>= 189,04*1*5 к.д.</t>
  </si>
  <si>
    <t>= 189,04*1*10 к.д.</t>
  </si>
  <si>
    <t>На руки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</si>
</sst>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C22]d\ mmmm\ yyyy&quot; р.&quot;;@"/>
  </numFmts>
  <fonts count="7" x14ac:knownFonts="1">
    <font>
      <sz val="10"/>
      <name val="Arial Cyr"/>
      <charset val="204"/>
    </font>
    <font>
      <sz val="10"/>
      <name val="Bookman Old Style"/>
      <family val="1"/>
      <charset val="204"/>
    </font>
    <font>
      <b/>
      <sz val="11"/>
      <name val="Bookman Old Style"/>
      <family val="1"/>
      <charset val="204"/>
    </font>
    <font>
      <b/>
      <sz val="12"/>
      <name val="Bookman Old Style"/>
      <family val="1"/>
      <charset val="204"/>
    </font>
    <font>
      <b/>
      <sz val="10"/>
      <name val="Bookman Old Style"/>
      <family val="1"/>
      <charset val="204"/>
    </font>
    <font>
      <i/>
      <sz val="10"/>
      <name val="Bookman Old Style"/>
      <family val="1"/>
      <charset val="204"/>
    </font>
    <font>
      <b/>
      <i/>
      <sz val="10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6" fillId="0" borderId="0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66" fontId="5" fillId="0" borderId="1" xfId="0" applyNumberFormat="1" applyFont="1" applyBorder="1" applyAlignment="1">
      <alignment horizontal="left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H10" sqref="H10:H11"/>
    </sheetView>
  </sheetViews>
  <sheetFormatPr defaultColWidth="9.1796875" defaultRowHeight="13" x14ac:dyDescent="0.25"/>
  <cols>
    <col min="1" max="1" width="5.453125" style="1" customWidth="1"/>
    <col min="2" max="2" width="21.54296875" style="1" customWidth="1"/>
    <col min="3" max="3" width="7" style="1" customWidth="1"/>
    <col min="4" max="4" width="14.26953125" style="1" customWidth="1"/>
    <col min="5" max="5" width="3.26953125" style="1" customWidth="1"/>
    <col min="6" max="6" width="11.26953125" style="1" customWidth="1"/>
    <col min="7" max="7" width="13.26953125" style="1" customWidth="1"/>
    <col min="8" max="8" width="10.7265625" style="1" bestFit="1" customWidth="1"/>
    <col min="9" max="9" width="9.1796875" style="1"/>
    <col min="10" max="10" width="9.54296875" style="1" customWidth="1"/>
    <col min="11" max="16384" width="9.1796875" style="1"/>
  </cols>
  <sheetData>
    <row r="1" spans="1:11" ht="29.25" customHeight="1" x14ac:dyDescent="0.25">
      <c r="B1" s="2" t="s">
        <v>11</v>
      </c>
      <c r="C1" s="2"/>
      <c r="D1" s="2"/>
      <c r="E1" s="2"/>
      <c r="F1" s="2"/>
      <c r="G1" s="2"/>
      <c r="H1" s="2"/>
      <c r="I1" s="2"/>
      <c r="J1" s="2"/>
    </row>
    <row r="2" spans="1:11" ht="12" customHeight="1" x14ac:dyDescent="0.25">
      <c r="B2" s="3"/>
      <c r="C2" s="3"/>
      <c r="D2" s="3"/>
      <c r="E2" s="3"/>
      <c r="F2" s="3"/>
      <c r="G2" s="3"/>
      <c r="H2" s="3"/>
      <c r="I2" s="3"/>
      <c r="J2" s="4"/>
    </row>
    <row r="3" spans="1:11" ht="15" customHeight="1" thickBot="1" x14ac:dyDescent="0.3">
      <c r="B3" s="5" t="s">
        <v>0</v>
      </c>
      <c r="C3" s="5"/>
      <c r="D3" s="5"/>
      <c r="G3" s="6"/>
      <c r="H3" s="6"/>
      <c r="I3" s="6"/>
      <c r="J3" s="6"/>
    </row>
    <row r="4" spans="1:11" ht="39.5" thickBot="1" x14ac:dyDescent="0.3">
      <c r="B4" s="7" t="s">
        <v>1</v>
      </c>
      <c r="C4" s="8" t="s">
        <v>2</v>
      </c>
      <c r="D4" s="7" t="s">
        <v>3</v>
      </c>
      <c r="F4" s="9" t="s">
        <v>4</v>
      </c>
      <c r="G4" s="9"/>
      <c r="H4" s="9"/>
      <c r="I4" s="9"/>
      <c r="J4" s="10">
        <f>D17/365</f>
        <v>189.04109589041096</v>
      </c>
    </row>
    <row r="5" spans="1:11" x14ac:dyDescent="0.25">
      <c r="A5" s="1">
        <v>1</v>
      </c>
      <c r="B5" s="30">
        <v>44105</v>
      </c>
      <c r="C5" s="11">
        <v>31</v>
      </c>
      <c r="D5" s="12">
        <v>5000</v>
      </c>
      <c r="E5" s="1">
        <v>2</v>
      </c>
      <c r="F5" s="13" t="s">
        <v>5</v>
      </c>
      <c r="G5" s="13" t="s">
        <v>6</v>
      </c>
      <c r="H5" s="14" t="s">
        <v>13</v>
      </c>
      <c r="I5" s="14"/>
      <c r="J5" s="15">
        <f>J4*5</f>
        <v>945.20547945205476</v>
      </c>
      <c r="K5" s="16"/>
    </row>
    <row r="6" spans="1:11" x14ac:dyDescent="0.25">
      <c r="A6" s="1">
        <v>2</v>
      </c>
      <c r="B6" s="30">
        <v>44136</v>
      </c>
      <c r="C6" s="11">
        <v>30</v>
      </c>
      <c r="D6" s="12">
        <v>5000</v>
      </c>
      <c r="F6" s="13" t="s">
        <v>7</v>
      </c>
      <c r="G6" s="13" t="s">
        <v>12</v>
      </c>
      <c r="H6" s="14" t="s">
        <v>14</v>
      </c>
      <c r="I6" s="14"/>
      <c r="J6" s="15">
        <f>J5*2</f>
        <v>1890.4109589041095</v>
      </c>
    </row>
    <row r="7" spans="1:11" ht="13.5" thickBot="1" x14ac:dyDescent="0.3">
      <c r="A7" s="1">
        <v>3</v>
      </c>
      <c r="B7" s="30">
        <v>44166</v>
      </c>
      <c r="C7" s="11">
        <v>31</v>
      </c>
      <c r="D7" s="12">
        <v>5000</v>
      </c>
      <c r="F7" s="13"/>
      <c r="G7" s="13"/>
      <c r="H7" s="17"/>
    </row>
    <row r="8" spans="1:11" ht="13.5" thickBot="1" x14ac:dyDescent="0.3">
      <c r="A8" s="1">
        <v>4</v>
      </c>
      <c r="B8" s="30">
        <v>44197</v>
      </c>
      <c r="C8" s="11">
        <v>31</v>
      </c>
      <c r="D8" s="18">
        <v>6000</v>
      </c>
      <c r="F8" s="19" t="s">
        <v>8</v>
      </c>
      <c r="G8" s="20">
        <f>J5*0.015</f>
        <v>14.17808219178082</v>
      </c>
      <c r="H8" s="21">
        <f>G8+G9</f>
        <v>42.534246575342465</v>
      </c>
      <c r="I8" s="22"/>
      <c r="J8" s="23">
        <f>J5+J6</f>
        <v>2835.6164383561645</v>
      </c>
    </row>
    <row r="9" spans="1:11" x14ac:dyDescent="0.25">
      <c r="A9" s="1">
        <v>5</v>
      </c>
      <c r="B9" s="30">
        <v>44228</v>
      </c>
      <c r="C9" s="11">
        <v>28</v>
      </c>
      <c r="D9" s="18">
        <v>6000</v>
      </c>
      <c r="F9" s="19"/>
      <c r="G9" s="20">
        <f>J6*0.015</f>
        <v>28.356164383561641</v>
      </c>
      <c r="H9" s="21"/>
      <c r="I9" s="22"/>
      <c r="J9" s="15"/>
    </row>
    <row r="10" spans="1:11" x14ac:dyDescent="0.25">
      <c r="A10" s="1">
        <v>6</v>
      </c>
      <c r="B10" s="30">
        <v>44256</v>
      </c>
      <c r="C10" s="11">
        <v>31</v>
      </c>
      <c r="D10" s="18">
        <v>6000</v>
      </c>
      <c r="F10" s="24" t="s">
        <v>9</v>
      </c>
      <c r="G10" s="25">
        <f>J5*0.18</f>
        <v>170.13698630136986</v>
      </c>
      <c r="H10" s="21">
        <f>G10+G11</f>
        <v>510.41095890410958</v>
      </c>
      <c r="I10" s="22" t="s">
        <v>15</v>
      </c>
      <c r="J10" s="15">
        <f>J6-G9-G11</f>
        <v>1521.7808219178082</v>
      </c>
    </row>
    <row r="11" spans="1:11" ht="15.75" customHeight="1" x14ac:dyDescent="0.25">
      <c r="A11" s="1">
        <v>7</v>
      </c>
      <c r="B11" s="30">
        <v>44287</v>
      </c>
      <c r="C11" s="11">
        <v>30</v>
      </c>
      <c r="D11" s="18">
        <v>6000</v>
      </c>
      <c r="F11" s="24"/>
      <c r="G11" s="25">
        <f>J6*0.18</f>
        <v>340.27397260273972</v>
      </c>
      <c r="H11" s="21"/>
      <c r="I11" s="22"/>
      <c r="J11" s="26"/>
    </row>
    <row r="12" spans="1:11" x14ac:dyDescent="0.25">
      <c r="A12" s="1">
        <v>8</v>
      </c>
      <c r="B12" s="30">
        <v>44317</v>
      </c>
      <c r="C12" s="11">
        <v>31</v>
      </c>
      <c r="D12" s="18">
        <v>6000</v>
      </c>
    </row>
    <row r="13" spans="1:11" x14ac:dyDescent="0.25">
      <c r="A13" s="1">
        <v>9</v>
      </c>
      <c r="B13" s="30">
        <v>44348</v>
      </c>
      <c r="C13" s="11">
        <v>30</v>
      </c>
      <c r="D13" s="18">
        <v>6000</v>
      </c>
    </row>
    <row r="14" spans="1:11" ht="14" x14ac:dyDescent="0.25">
      <c r="A14" s="1">
        <v>10</v>
      </c>
      <c r="B14" s="30">
        <v>44378</v>
      </c>
      <c r="C14" s="11">
        <v>31</v>
      </c>
      <c r="D14" s="18">
        <v>6000</v>
      </c>
      <c r="E14" s="27"/>
      <c r="F14" s="27"/>
      <c r="G14" s="27"/>
      <c r="H14" s="28"/>
      <c r="I14" s="28"/>
      <c r="J14" s="28"/>
    </row>
    <row r="15" spans="1:11" x14ac:dyDescent="0.25">
      <c r="A15" s="1">
        <v>11</v>
      </c>
      <c r="B15" s="30">
        <v>44409</v>
      </c>
      <c r="C15" s="11">
        <v>31</v>
      </c>
      <c r="D15" s="18">
        <v>6000</v>
      </c>
    </row>
    <row r="16" spans="1:11" x14ac:dyDescent="0.25">
      <c r="A16" s="1">
        <v>12</v>
      </c>
      <c r="B16" s="30">
        <v>44440</v>
      </c>
      <c r="C16" s="11">
        <v>30</v>
      </c>
      <c r="D16" s="18">
        <v>6000</v>
      </c>
    </row>
    <row r="17" spans="2:4" x14ac:dyDescent="0.25">
      <c r="B17" s="29" t="s">
        <v>10</v>
      </c>
      <c r="C17" s="7">
        <f>SUM(C5:C16)</f>
        <v>365</v>
      </c>
      <c r="D17" s="25">
        <f>SUM(D5:D16)</f>
        <v>69000</v>
      </c>
    </row>
  </sheetData>
  <mergeCells count="9">
    <mergeCell ref="F10:F11"/>
    <mergeCell ref="H10:H11"/>
    <mergeCell ref="B1:J1"/>
    <mergeCell ref="B3:D3"/>
    <mergeCell ref="F4:I4"/>
    <mergeCell ref="H5:I5"/>
    <mergeCell ref="H6:I6"/>
    <mergeCell ref="F8:F9"/>
    <mergeCell ref="H8:H9"/>
  </mergeCells>
  <pageMargins left="0.19685039370078741" right="0" top="0.59055118110236227" bottom="0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Мельницький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2021-11-10T13:18:47Z</cp:lastPrinted>
  <dcterms:created xsi:type="dcterms:W3CDTF">2021-11-10T13:13:13Z</dcterms:created>
  <dcterms:modified xsi:type="dcterms:W3CDTF">2021-11-10T13:25:00Z</dcterms:modified>
</cp:coreProperties>
</file>