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Desktop\Зарплата ФОП 2021\Табель ФОП 2020\"/>
    </mc:Choice>
  </mc:AlternateContent>
  <bookViews>
    <workbookView xWindow="120" yWindow="80" windowWidth="15120" windowHeight="7760" tabRatio="867" activeTab="8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Кулик" sheetId="16" r:id="rId13"/>
    <sheet name="Лист1" sheetId="20" r:id="rId14"/>
  </sheets>
  <calcPr calcId="162913"/>
</workbook>
</file>

<file path=xl/calcChain.xml><?xml version="1.0" encoding="utf-8"?>
<calcChain xmlns="http://schemas.openxmlformats.org/spreadsheetml/2006/main">
  <c r="C16" i="16" l="1"/>
  <c r="A8" i="16"/>
  <c r="X14" i="23" l="1"/>
  <c r="C38" i="8" l="1"/>
  <c r="A6" i="8"/>
  <c r="Y37" i="8"/>
  <c r="X37" i="8"/>
  <c r="Z32" i="8"/>
  <c r="Z30" i="8"/>
  <c r="Z28" i="8"/>
  <c r="Z26" i="8"/>
  <c r="AA27" i="8" s="1"/>
  <c r="Z20" i="8"/>
  <c r="Z17" i="8"/>
  <c r="AA16" i="8"/>
  <c r="AA13" i="8"/>
  <c r="AB14" i="8" s="1"/>
  <c r="C13" i="8"/>
  <c r="AA31" i="8" l="1"/>
  <c r="AA18" i="8"/>
  <c r="Y14" i="23"/>
  <c r="D15" i="22" l="1"/>
  <c r="A7" i="22"/>
  <c r="A7" i="21" l="1"/>
  <c r="D15" i="21" l="1"/>
  <c r="Y38" i="5" l="1"/>
  <c r="A8" i="12" l="1"/>
  <c r="D16" i="6"/>
  <c r="Z14" i="6"/>
  <c r="Z11" i="6"/>
  <c r="A8" i="6"/>
  <c r="D15" i="9"/>
  <c r="A7" i="9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A8" i="19"/>
  <c r="X13" i="19" l="1"/>
  <c r="AA13" i="17"/>
  <c r="AB13" i="18"/>
  <c r="AA24" i="5"/>
  <c r="X13" i="6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<sst xmlns="http://schemas.openxmlformats.org/spreadsheetml/2006/main" count="1200" uniqueCount="107">
  <si>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</si>
  <si>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</si>
  <si>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</si>
  <si>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</si>
  <si>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</si>
  <si>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</si>
  <si>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</si>
  <si>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</si>
  <si>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</si>
  <si>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</si>
  <si>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</si>
  <si>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</si>
  <si>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</si>
  <si>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</si>
  <si>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</si>
  <si>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</si>
  <si>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</si>
  <si>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</si>
  <si>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</si>
  <si>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</si>
  <si>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</si>
  <si>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</si>
  <si>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</si>
  <si>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</si>
  <si>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</si>
  <si>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</si>
  <si>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</si>
  <si>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</si>
  <si>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</si>
  <si>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</si>
  <si>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</si>
  <si>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</si>
  <si>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</si>
  <si>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</si>
  <si>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</si>
  <si>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</si>
  <si>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</si>
  <si>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</si>
  <si>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</si>
  <si>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</si>
  <si>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</si>
  <si>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</si>
  <si>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</si>
  <si>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</si>
  <si>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</si>
  <si>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</si>
  <si>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</si>
  <si>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</si>
  <si>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</si>
  <si>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</si>
  <si>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</si>
  <si>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</si>
  <si>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</si>
  <si>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</si>
  <si>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</si>
  <si>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</si>
  <si>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</si>
  <si>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</si>
  <si>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</si>
  <si>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</si>
  <si>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</si>
  <si>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</si>
  <si>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</si>
  <si>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</si>
  <si>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</si>
  <si>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</si>
  <si>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</si>
  <si>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</si>
  <si>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</si>
  <si>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</si>
  <si>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</si>
  <si>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</si>
  <si>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</si>
  <si>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</si>
  <si>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</si>
  <si>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</si>
  <si>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</si>
  <si>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</si>
  <si>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</si>
  <si>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</si>
  <si>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</si>
  <si>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</si>
  <si>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</si>
  <si>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</si>
  <si>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</si>
  <si>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</si>
  <si>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</si>
  <si>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</si>
  <si>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</si>
  <si>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</si>
  <si>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</si>
  <si>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</si>
  <si>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</si>
  <si>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</si>
  <si>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</si>
  <si>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</si>
  <si>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</si>
  <si>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ДВ</t>
  </si>
  <si>
    <t>НА</t>
  </si>
  <si>
    <t>обліку робочого часу працівників за Травень 2020р.</t>
  </si>
  <si>
    <t>ФОП Кулик В.О.</t>
  </si>
  <si>
    <t>код 3441804595</t>
  </si>
  <si>
    <t>Філоненко Маріанна Володимирівна</t>
  </si>
  <si>
    <t>Касир торговельного залу</t>
  </si>
  <si>
    <t>Табель склав___________Кулик В.О.</t>
  </si>
  <si>
    <t>Крива Оксана Володимирівна</t>
  </si>
  <si>
    <t>обліку робочого часу працівників за Травень 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</si>
</sst>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C16" sqref="C16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5.7265625" style="2" bestFit="1" customWidth="1"/>
    <col min="9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7.54296875" style="2" customWidth="1"/>
    <col min="25" max="25" width="12.7265625" style="2" bestFit="1" customWidth="1"/>
    <col min="26" max="16384" width="9.1796875" style="2"/>
  </cols>
  <sheetData>
    <row r="1" spans="1:25" s="1" customFormat="1" ht="18" x14ac:dyDescent="0.35">
      <c r="A1" s="112" t="s">
        <v>9</v>
      </c>
      <c r="B1" s="112"/>
      <c r="C1" s="112"/>
      <c r="Q1" s="22" t="s">
        <v>43</v>
      </c>
    </row>
    <row r="2" spans="1:25" s="1" customFormat="1" ht="18" x14ac:dyDescent="0.35">
      <c r="A2" s="87" t="s">
        <v>92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22" t="s">
        <v>44</v>
      </c>
      <c r="R2" s="87"/>
      <c r="S2" s="87"/>
      <c r="T2" s="87"/>
      <c r="U2" s="87"/>
      <c r="V2" s="87"/>
      <c r="W2" s="87"/>
    </row>
    <row r="3" spans="1:25" s="1" customFormat="1" ht="18" x14ac:dyDescent="0.3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22" t="s">
        <v>45</v>
      </c>
      <c r="R3" s="87"/>
      <c r="S3" s="87"/>
      <c r="T3" s="87"/>
      <c r="U3" s="87"/>
      <c r="V3" s="87"/>
      <c r="W3" s="87"/>
    </row>
    <row r="4" spans="1:25" s="1" customFormat="1" ht="18" x14ac:dyDescent="0.3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22" t="s">
        <v>46</v>
      </c>
      <c r="R4" s="87"/>
      <c r="S4" s="87"/>
      <c r="T4" s="87"/>
      <c r="U4" s="87"/>
      <c r="V4" s="87"/>
      <c r="W4" s="87"/>
    </row>
    <row r="5" spans="1:25" s="1" customFormat="1" ht="18" x14ac:dyDescent="0.3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5" ht="20" x14ac:dyDescent="0.35">
      <c r="A6" s="113" t="s">
        <v>2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</row>
    <row r="7" spans="1:25" ht="20" x14ac:dyDescent="0.35">
      <c r="A7" s="113" t="s">
        <v>99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</row>
    <row r="8" spans="1:25" ht="24.75" customHeight="1" x14ac:dyDescent="0.35">
      <c r="A8" s="114" t="s">
        <v>3</v>
      </c>
      <c r="B8" s="114" t="s">
        <v>4</v>
      </c>
      <c r="C8" s="114" t="s">
        <v>0</v>
      </c>
      <c r="D8" s="114" t="s">
        <v>1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0" t="s">
        <v>51</v>
      </c>
      <c r="U8" s="110" t="s">
        <v>52</v>
      </c>
      <c r="V8" s="110" t="s">
        <v>53</v>
      </c>
      <c r="W8" s="110" t="s">
        <v>50</v>
      </c>
      <c r="X8" s="110" t="s">
        <v>49</v>
      </c>
      <c r="Y8" s="111" t="s">
        <v>48</v>
      </c>
    </row>
    <row r="9" spans="1:25" ht="33" customHeight="1" x14ac:dyDescent="0.35">
      <c r="A9" s="114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0"/>
      <c r="U9" s="110"/>
      <c r="V9" s="110"/>
      <c r="W9" s="110"/>
      <c r="X9" s="110"/>
      <c r="Y9" s="111"/>
    </row>
    <row r="10" spans="1:25" ht="15" customHeight="1" x14ac:dyDescent="0.35">
      <c r="A10" s="103">
        <v>1</v>
      </c>
      <c r="B10" s="104" t="s">
        <v>94</v>
      </c>
      <c r="C10" s="105" t="s">
        <v>93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6" t="s">
        <v>8</v>
      </c>
      <c r="U10" s="106" t="s">
        <v>8</v>
      </c>
      <c r="V10" s="100" t="s">
        <v>8</v>
      </c>
      <c r="W10" s="100" t="s">
        <v>8</v>
      </c>
      <c r="X10" s="100" t="s">
        <v>8</v>
      </c>
      <c r="Y10" s="109">
        <v>4770</v>
      </c>
    </row>
    <row r="11" spans="1:25" ht="15" customHeight="1" x14ac:dyDescent="0.35">
      <c r="A11" s="103"/>
      <c r="B11" s="104"/>
      <c r="C11" s="105"/>
      <c r="D11" s="35" t="s">
        <v>13</v>
      </c>
      <c r="E11" s="35" t="s">
        <v>13</v>
      </c>
      <c r="F11" s="35" t="s">
        <v>13</v>
      </c>
      <c r="G11" s="35" t="s">
        <v>98</v>
      </c>
      <c r="H11" s="35" t="s">
        <v>98</v>
      </c>
      <c r="I11" s="35" t="s">
        <v>98</v>
      </c>
      <c r="J11" s="35" t="s">
        <v>98</v>
      </c>
      <c r="K11" s="35" t="s">
        <v>98</v>
      </c>
      <c r="L11" s="35" t="s">
        <v>13</v>
      </c>
      <c r="M11" s="35" t="s">
        <v>13</v>
      </c>
      <c r="N11" s="35" t="s">
        <v>13</v>
      </c>
      <c r="O11" s="35" t="s">
        <v>98</v>
      </c>
      <c r="P11" s="35" t="s">
        <v>98</v>
      </c>
      <c r="Q11" s="35" t="s">
        <v>98</v>
      </c>
      <c r="R11" s="35" t="s">
        <v>98</v>
      </c>
      <c r="S11" s="35" t="s">
        <v>13</v>
      </c>
      <c r="T11" s="107"/>
      <c r="U11" s="107"/>
      <c r="V11" s="101"/>
      <c r="W11" s="101"/>
      <c r="X11" s="102"/>
      <c r="Y11" s="109"/>
    </row>
    <row r="12" spans="1:25" ht="15" customHeight="1" x14ac:dyDescent="0.35">
      <c r="A12" s="103"/>
      <c r="B12" s="104"/>
      <c r="C12" s="105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7"/>
      <c r="U12" s="107"/>
      <c r="V12" s="101"/>
      <c r="W12" s="101"/>
      <c r="X12" s="100" t="s">
        <v>8</v>
      </c>
      <c r="Y12" s="109"/>
    </row>
    <row r="13" spans="1:25" ht="15" customHeight="1" x14ac:dyDescent="0.35">
      <c r="A13" s="103"/>
      <c r="B13" s="104"/>
      <c r="C13" s="105"/>
      <c r="D13" s="35" t="s">
        <v>13</v>
      </c>
      <c r="E13" s="35" t="s">
        <v>98</v>
      </c>
      <c r="F13" s="35" t="s">
        <v>98</v>
      </c>
      <c r="G13" s="35" t="s">
        <v>98</v>
      </c>
      <c r="H13" s="35" t="s">
        <v>98</v>
      </c>
      <c r="I13" s="35" t="s">
        <v>98</v>
      </c>
      <c r="J13" s="35" t="s">
        <v>13</v>
      </c>
      <c r="K13" s="35" t="s">
        <v>13</v>
      </c>
      <c r="L13" s="35" t="s">
        <v>98</v>
      </c>
      <c r="M13" s="35" t="s">
        <v>98</v>
      </c>
      <c r="N13" s="35" t="s">
        <v>98</v>
      </c>
      <c r="O13" s="35" t="s">
        <v>98</v>
      </c>
      <c r="P13" s="35" t="s">
        <v>98</v>
      </c>
      <c r="Q13" s="35" t="s">
        <v>13</v>
      </c>
      <c r="R13" s="35" t="s">
        <v>13</v>
      </c>
      <c r="S13" s="38" t="s">
        <v>10</v>
      </c>
      <c r="T13" s="108"/>
      <c r="U13" s="108"/>
      <c r="V13" s="102"/>
      <c r="W13" s="102"/>
      <c r="X13" s="102"/>
      <c r="Y13" s="109"/>
    </row>
    <row r="14" spans="1:25" s="86" customFormat="1" ht="25.5" customHeight="1" x14ac:dyDescent="0.35">
      <c r="B14" s="85"/>
      <c r="C14" s="88"/>
      <c r="X14" s="93" t="e">
        <f>SUM(+X12)</f>
        <v>#VALUE!</v>
      </c>
      <c r="Y14" s="47">
        <f>SUM(Y10:Y13)</f>
        <v>4770</v>
      </c>
    </row>
    <row r="15" spans="1:25" ht="17.5" x14ac:dyDescent="0.35">
      <c r="A15" s="99" t="s">
        <v>12</v>
      </c>
      <c r="B15" s="99"/>
      <c r="C15" s="88">
        <v>43983</v>
      </c>
      <c r="K15" s="86" t="s">
        <v>95</v>
      </c>
    </row>
    <row r="17" spans="1:6" ht="14.5" x14ac:dyDescent="0.35">
      <c r="C17" s="64" t="s">
        <v>79</v>
      </c>
      <c r="D17" s="64"/>
      <c r="E17" s="65"/>
      <c r="F17" s="65"/>
    </row>
    <row r="18" spans="1:6" ht="14.5" x14ac:dyDescent="0.35">
      <c r="C18" s="64" t="s">
        <v>73</v>
      </c>
      <c r="D18" s="64"/>
      <c r="E18" s="65"/>
      <c r="F18" s="65"/>
    </row>
    <row r="19" spans="1:6" ht="14.5" x14ac:dyDescent="0.35">
      <c r="C19" s="64" t="s">
        <v>74</v>
      </c>
      <c r="D19" s="64"/>
      <c r="E19" s="65"/>
      <c r="F19" s="65"/>
    </row>
    <row r="20" spans="1:6" ht="14.5" x14ac:dyDescent="0.35">
      <c r="C20" s="64" t="s">
        <v>75</v>
      </c>
      <c r="D20" s="64"/>
      <c r="E20" s="65"/>
      <c r="F20" s="65"/>
    </row>
    <row r="21" spans="1:6" ht="14.5" x14ac:dyDescent="0.35">
      <c r="C21" s="64" t="s">
        <v>76</v>
      </c>
      <c r="D21" s="65"/>
      <c r="E21" s="65"/>
      <c r="F21" s="65"/>
    </row>
    <row r="22" spans="1:6" ht="14.5" x14ac:dyDescent="0.35">
      <c r="C22" s="64" t="s">
        <v>77</v>
      </c>
      <c r="D22" s="64"/>
      <c r="E22" s="65"/>
      <c r="F22" s="65"/>
    </row>
    <row r="23" spans="1:6" x14ac:dyDescent="0.25">
      <c r="A23" s="2" t="s">
        <v>82</v>
      </c>
      <c r="C23" s="64" t="s">
        <v>78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X13" sqref="X13:X14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112" t="s">
        <v>9</v>
      </c>
      <c r="B1" s="112"/>
      <c r="C1" s="112"/>
      <c r="D1" s="112"/>
      <c r="R1" s="22" t="s">
        <v>43</v>
      </c>
      <c r="S1" s="23"/>
    </row>
    <row r="2" spans="1:26" s="1" customFormat="1" ht="18" x14ac:dyDescent="0.3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 t="s">
        <v>44</v>
      </c>
      <c r="S2" s="23"/>
      <c r="T2" s="26"/>
      <c r="U2" s="26"/>
      <c r="V2" s="26"/>
      <c r="W2" s="26"/>
      <c r="X2" s="26"/>
    </row>
    <row r="3" spans="1:26" s="1" customFormat="1" ht="18" x14ac:dyDescent="0.3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 t="s">
        <v>45</v>
      </c>
      <c r="S3" s="23"/>
      <c r="T3" s="26"/>
      <c r="U3" s="26"/>
      <c r="V3" s="26"/>
      <c r="W3" s="26"/>
      <c r="X3" s="26"/>
    </row>
    <row r="4" spans="1:26" s="1" customFormat="1" ht="18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 t="s">
        <v>46</v>
      </c>
      <c r="S4" s="23"/>
      <c r="T4" s="26"/>
      <c r="U4" s="26"/>
      <c r="V4" s="26"/>
      <c r="W4" s="26"/>
      <c r="X4" s="26"/>
    </row>
    <row r="5" spans="1:26" s="1" customFormat="1" ht="18" x14ac:dyDescent="0.3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s="1" customFormat="1" ht="18" x14ac:dyDescent="0.3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6" ht="20" x14ac:dyDescent="0.35">
      <c r="A7" s="113" t="s">
        <v>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6" ht="20" x14ac:dyDescent="0.35">
      <c r="A8" s="113" t="str">
        <f>Мельницький!A7</f>
        <v>обліку робочого часу працівників за Травень 2021р.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6" ht="24.75" customHeight="1" x14ac:dyDescent="0.35">
      <c r="A9" s="114" t="s">
        <v>3</v>
      </c>
      <c r="B9" s="119" t="s">
        <v>11</v>
      </c>
      <c r="C9" s="114" t="s">
        <v>4</v>
      </c>
      <c r="D9" s="114" t="s">
        <v>0</v>
      </c>
      <c r="E9" s="114" t="s">
        <v>1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0" t="s">
        <v>5</v>
      </c>
      <c r="V9" s="110" t="s">
        <v>6</v>
      </c>
      <c r="W9" s="110" t="s">
        <v>14</v>
      </c>
      <c r="X9" s="110" t="s">
        <v>7</v>
      </c>
      <c r="Y9" s="111" t="s">
        <v>48</v>
      </c>
    </row>
    <row r="10" spans="1:26" ht="33" customHeight="1" x14ac:dyDescent="0.35">
      <c r="A10" s="114"/>
      <c r="B10" s="119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0"/>
      <c r="V10" s="110"/>
      <c r="W10" s="110"/>
      <c r="X10" s="110"/>
      <c r="Y10" s="111"/>
    </row>
    <row r="11" spans="1:26" s="3" customFormat="1" ht="15" customHeight="1" x14ac:dyDescent="0.35">
      <c r="A11" s="103">
        <v>1</v>
      </c>
      <c r="B11" s="138">
        <v>1</v>
      </c>
      <c r="C11" s="150" t="s">
        <v>31</v>
      </c>
      <c r="D11" s="147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6" t="s">
        <v>8</v>
      </c>
      <c r="V11" s="106" t="s">
        <v>8</v>
      </c>
      <c r="W11" s="100" t="s">
        <v>8</v>
      </c>
      <c r="X11" s="100">
        <v>19</v>
      </c>
      <c r="Y11" s="135">
        <v>4770</v>
      </c>
      <c r="Z11" s="3">
        <f>SUM(E12:T12)</f>
        <v>71</v>
      </c>
    </row>
    <row r="12" spans="1:26" s="3" customFormat="1" ht="15" customHeight="1" x14ac:dyDescent="0.35">
      <c r="A12" s="103"/>
      <c r="B12" s="139"/>
      <c r="C12" s="151"/>
      <c r="D12" s="148"/>
      <c r="E12" s="35" t="s">
        <v>13</v>
      </c>
      <c r="F12" s="35" t="s">
        <v>13</v>
      </c>
      <c r="G12" s="35" t="s">
        <v>13</v>
      </c>
      <c r="H12" s="35">
        <v>8</v>
      </c>
      <c r="I12" s="35">
        <v>8</v>
      </c>
      <c r="J12" s="35">
        <v>8</v>
      </c>
      <c r="K12" s="35">
        <v>8</v>
      </c>
      <c r="L12" s="35">
        <v>7</v>
      </c>
      <c r="M12" s="35" t="s">
        <v>13</v>
      </c>
      <c r="N12" s="35" t="s">
        <v>13</v>
      </c>
      <c r="O12" s="35" t="s">
        <v>13</v>
      </c>
      <c r="P12" s="35">
        <v>8</v>
      </c>
      <c r="Q12" s="35">
        <v>8</v>
      </c>
      <c r="R12" s="35">
        <v>8</v>
      </c>
      <c r="S12" s="35">
        <v>8</v>
      </c>
      <c r="T12" s="35" t="s">
        <v>13</v>
      </c>
      <c r="U12" s="107"/>
      <c r="V12" s="107"/>
      <c r="W12" s="101"/>
      <c r="X12" s="102"/>
      <c r="Y12" s="136"/>
    </row>
    <row r="13" spans="1:26" ht="15" customHeight="1" x14ac:dyDescent="0.35">
      <c r="A13" s="103"/>
      <c r="B13" s="139"/>
      <c r="C13" s="151"/>
      <c r="D13" s="148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7"/>
      <c r="V13" s="107"/>
      <c r="W13" s="101"/>
      <c r="X13" s="100">
        <f>Z11+Z14</f>
        <v>151</v>
      </c>
      <c r="Y13" s="136"/>
    </row>
    <row r="14" spans="1:26" ht="15" customHeight="1" x14ac:dyDescent="0.35">
      <c r="A14" s="103"/>
      <c r="B14" s="140"/>
      <c r="C14" s="152"/>
      <c r="D14" s="149"/>
      <c r="E14" s="35" t="s">
        <v>13</v>
      </c>
      <c r="F14" s="35">
        <v>8</v>
      </c>
      <c r="G14" s="35">
        <v>8</v>
      </c>
      <c r="H14" s="35">
        <v>8</v>
      </c>
      <c r="I14" s="35">
        <v>8</v>
      </c>
      <c r="J14" s="35">
        <v>8</v>
      </c>
      <c r="K14" s="35" t="s">
        <v>13</v>
      </c>
      <c r="L14" s="35" t="s">
        <v>13</v>
      </c>
      <c r="M14" s="35">
        <v>8</v>
      </c>
      <c r="N14" s="35">
        <v>8</v>
      </c>
      <c r="O14" s="35">
        <v>8</v>
      </c>
      <c r="P14" s="35">
        <v>8</v>
      </c>
      <c r="Q14" s="35">
        <v>8</v>
      </c>
      <c r="R14" s="35" t="s">
        <v>13</v>
      </c>
      <c r="S14" s="35" t="s">
        <v>13</v>
      </c>
      <c r="T14" s="38" t="s">
        <v>10</v>
      </c>
      <c r="U14" s="108"/>
      <c r="V14" s="108"/>
      <c r="W14" s="102"/>
      <c r="X14" s="102"/>
      <c r="Y14" s="137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69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35">
      <c r="A16" s="17"/>
      <c r="B16" s="130" t="s">
        <v>12</v>
      </c>
      <c r="C16" s="130"/>
      <c r="D16" s="5">
        <f>Мельницький!C39</f>
        <v>44348</v>
      </c>
      <c r="E16" s="17"/>
      <c r="F16" s="17"/>
      <c r="G16" s="17"/>
      <c r="H16" s="17"/>
      <c r="I16" s="17"/>
      <c r="J16" s="17"/>
      <c r="K16" s="17"/>
      <c r="L16" s="17" t="s">
        <v>20</v>
      </c>
      <c r="M16" s="17"/>
      <c r="N16" s="17"/>
      <c r="O16" s="17"/>
      <c r="P16" s="17"/>
      <c r="Q16" s="17"/>
      <c r="R16" s="17"/>
      <c r="S16" s="17"/>
      <c r="T16" s="17"/>
    </row>
    <row r="18" spans="4:7" ht="14.5" x14ac:dyDescent="0.35">
      <c r="D18" s="64" t="s">
        <v>79</v>
      </c>
      <c r="E18" s="64"/>
      <c r="F18" s="65"/>
      <c r="G18" s="65"/>
    </row>
    <row r="19" spans="4:7" ht="14.5" x14ac:dyDescent="0.35">
      <c r="D19" s="64" t="s">
        <v>73</v>
      </c>
      <c r="E19" s="64"/>
      <c r="F19" s="65"/>
      <c r="G19" s="65"/>
    </row>
    <row r="20" spans="4:7" ht="14.5" x14ac:dyDescent="0.35">
      <c r="D20" s="64" t="s">
        <v>74</v>
      </c>
      <c r="E20" s="64"/>
      <c r="F20" s="65"/>
      <c r="G20" s="65"/>
    </row>
    <row r="21" spans="4:7" ht="14.5" x14ac:dyDescent="0.35">
      <c r="D21" s="64" t="s">
        <v>75</v>
      </c>
      <c r="E21" s="64"/>
      <c r="F21" s="65"/>
      <c r="G21" s="65"/>
    </row>
    <row r="22" spans="4:7" ht="14.5" x14ac:dyDescent="0.35">
      <c r="D22" s="64" t="s">
        <v>76</v>
      </c>
      <c r="E22" s="65"/>
      <c r="F22" s="65"/>
      <c r="G22" s="65"/>
    </row>
    <row r="23" spans="4:7" ht="14.5" x14ac:dyDescent="0.35">
      <c r="D23" s="64" t="s">
        <v>77</v>
      </c>
      <c r="E23" s="64"/>
      <c r="F23" s="65"/>
      <c r="G23" s="65"/>
    </row>
    <row r="24" spans="4:7" x14ac:dyDescent="0.25">
      <c r="D24" s="64" t="s">
        <v>78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X13" sqref="X13:X14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52" t="s">
        <v>9</v>
      </c>
      <c r="B1" s="52"/>
      <c r="C1" s="52"/>
      <c r="D1" s="5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" x14ac:dyDescent="0.35">
      <c r="A2" s="28" t="s">
        <v>66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" x14ac:dyDescent="0.35">
      <c r="A3" s="28" t="s">
        <v>47</v>
      </c>
      <c r="B3" s="28"/>
      <c r="C3" s="54">
        <v>42350981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6" s="1" customFormat="1" ht="18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" x14ac:dyDescent="0.3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" x14ac:dyDescent="0.35">
      <c r="A7" s="113" t="s">
        <v>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6" ht="20" x14ac:dyDescent="0.35">
      <c r="A8" s="113" t="str">
        <f>Мельницький!A7</f>
        <v>обліку робочого часу працівників за Травень 2021р.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6" ht="24.75" customHeight="1" x14ac:dyDescent="0.35">
      <c r="A9" s="114" t="s">
        <v>3</v>
      </c>
      <c r="B9" s="119" t="s">
        <v>11</v>
      </c>
      <c r="C9" s="114" t="s">
        <v>4</v>
      </c>
      <c r="D9" s="114" t="s">
        <v>0</v>
      </c>
      <c r="E9" s="114" t="s">
        <v>1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0" t="s">
        <v>5</v>
      </c>
      <c r="V9" s="110" t="s">
        <v>6</v>
      </c>
      <c r="W9" s="110" t="s">
        <v>14</v>
      </c>
      <c r="X9" s="110" t="s">
        <v>7</v>
      </c>
      <c r="Y9" s="111" t="s">
        <v>48</v>
      </c>
    </row>
    <row r="10" spans="1:26" ht="33" customHeight="1" x14ac:dyDescent="0.35">
      <c r="A10" s="114"/>
      <c r="B10" s="119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0"/>
      <c r="V10" s="110"/>
      <c r="W10" s="110"/>
      <c r="X10" s="110"/>
      <c r="Y10" s="111"/>
    </row>
    <row r="11" spans="1:26" s="3" customFormat="1" ht="15" customHeight="1" x14ac:dyDescent="0.35">
      <c r="A11" s="103">
        <v>1</v>
      </c>
      <c r="B11" s="103">
        <v>1</v>
      </c>
      <c r="C11" s="104" t="s">
        <v>67</v>
      </c>
      <c r="D11" s="105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6" t="s">
        <v>8</v>
      </c>
      <c r="V11" s="106" t="s">
        <v>8</v>
      </c>
      <c r="W11" s="100" t="s">
        <v>8</v>
      </c>
      <c r="X11" s="100">
        <v>21</v>
      </c>
      <c r="Y11" s="135"/>
      <c r="Z11" s="3">
        <f>SUM(E12:T12)</f>
        <v>20</v>
      </c>
    </row>
    <row r="12" spans="1:26" s="3" customFormat="1" ht="15" customHeight="1" x14ac:dyDescent="0.35">
      <c r="A12" s="103"/>
      <c r="B12" s="103"/>
      <c r="C12" s="104"/>
      <c r="D12" s="105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7"/>
      <c r="V12" s="107"/>
      <c r="W12" s="101"/>
      <c r="X12" s="102"/>
      <c r="Y12" s="136"/>
    </row>
    <row r="13" spans="1:26" ht="15" customHeight="1" x14ac:dyDescent="0.35">
      <c r="A13" s="103"/>
      <c r="B13" s="103"/>
      <c r="C13" s="104"/>
      <c r="D13" s="105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7"/>
      <c r="V13" s="107"/>
      <c r="W13" s="101"/>
      <c r="X13" s="100">
        <f>Z11+Z14</f>
        <v>42</v>
      </c>
      <c r="Y13" s="136"/>
    </row>
    <row r="14" spans="1:26" ht="15" customHeight="1" x14ac:dyDescent="0.35">
      <c r="A14" s="103"/>
      <c r="B14" s="103"/>
      <c r="C14" s="104"/>
      <c r="D14" s="105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08"/>
      <c r="V14" s="108"/>
      <c r="W14" s="102"/>
      <c r="X14" s="102"/>
      <c r="Y14" s="137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2" customFormat="1" ht="25.5" customHeight="1" x14ac:dyDescent="0.35">
      <c r="B17" s="130" t="s">
        <v>12</v>
      </c>
      <c r="C17" s="130"/>
      <c r="D17" s="53">
        <f>Мельницький!C39</f>
        <v>44348</v>
      </c>
      <c r="L17" s="52" t="s">
        <v>68</v>
      </c>
    </row>
    <row r="19" spans="2:12" ht="14.5" x14ac:dyDescent="0.35">
      <c r="D19" s="64" t="s">
        <v>79</v>
      </c>
      <c r="E19" s="64"/>
      <c r="F19" s="65"/>
      <c r="G19" s="65"/>
    </row>
    <row r="20" spans="2:12" ht="14.5" x14ac:dyDescent="0.35">
      <c r="D20" s="64" t="s">
        <v>73</v>
      </c>
      <c r="E20" s="64"/>
      <c r="F20" s="65"/>
      <c r="G20" s="65"/>
    </row>
    <row r="21" spans="2:12" ht="14.5" x14ac:dyDescent="0.35">
      <c r="D21" s="64" t="s">
        <v>74</v>
      </c>
      <c r="E21" s="64"/>
      <c r="F21" s="65"/>
      <c r="G21" s="65"/>
    </row>
    <row r="22" spans="2:12" ht="14.5" x14ac:dyDescent="0.35">
      <c r="D22" s="64" t="s">
        <v>75</v>
      </c>
      <c r="E22" s="64"/>
      <c r="F22" s="65"/>
      <c r="G22" s="65"/>
    </row>
    <row r="23" spans="2:12" ht="14.5" x14ac:dyDescent="0.35">
      <c r="D23" s="64" t="s">
        <v>76</v>
      </c>
      <c r="E23" s="65"/>
      <c r="F23" s="65"/>
      <c r="G23" s="65"/>
    </row>
    <row r="24" spans="2:12" ht="14.5" x14ac:dyDescent="0.35">
      <c r="D24" s="64" t="s">
        <v>77</v>
      </c>
      <c r="E24" s="64"/>
      <c r="F24" s="65"/>
      <c r="G24" s="65"/>
    </row>
    <row r="25" spans="2:12" x14ac:dyDescent="0.25">
      <c r="D25" s="64" t="s">
        <v>78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12" t="s">
        <v>9</v>
      </c>
      <c r="B1" s="112"/>
      <c r="C1" s="112"/>
      <c r="D1" s="112"/>
      <c r="Q1" s="22" t="s">
        <v>43</v>
      </c>
    </row>
    <row r="2" spans="1:26" s="1" customFormat="1" ht="18" x14ac:dyDescent="0.35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 t="s">
        <v>44</v>
      </c>
      <c r="R2" s="28"/>
      <c r="S2" s="28"/>
      <c r="T2" s="28"/>
      <c r="U2" s="28"/>
      <c r="V2" s="28"/>
      <c r="W2" s="28"/>
      <c r="X2" s="28"/>
    </row>
    <row r="3" spans="1:26" s="1" customFormat="1" ht="18" x14ac:dyDescent="0.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2" t="s">
        <v>45</v>
      </c>
      <c r="R3" s="28"/>
      <c r="S3" s="28"/>
      <c r="T3" s="28"/>
      <c r="U3" s="28"/>
      <c r="V3" s="28"/>
      <c r="W3" s="28"/>
      <c r="X3" s="28"/>
    </row>
    <row r="4" spans="1:26" s="1" customFormat="1" ht="18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2" t="s">
        <v>46</v>
      </c>
      <c r="R4" s="28"/>
      <c r="S4" s="28"/>
      <c r="T4" s="28"/>
      <c r="U4" s="28"/>
      <c r="V4" s="28"/>
      <c r="W4" s="28"/>
      <c r="X4" s="28"/>
    </row>
    <row r="5" spans="1:26" s="1" customFormat="1" ht="18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" x14ac:dyDescent="0.3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" x14ac:dyDescent="0.35">
      <c r="A7" s="113" t="s">
        <v>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 ht="20" x14ac:dyDescent="0.35">
      <c r="A8" s="122" t="str">
        <f>Мельницький!A7</f>
        <v>обліку робочого часу працівників за Травень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24.75" customHeight="1" x14ac:dyDescent="0.35">
      <c r="A9" s="114" t="s">
        <v>3</v>
      </c>
      <c r="B9" s="119" t="s">
        <v>11</v>
      </c>
      <c r="C9" s="114" t="s">
        <v>4</v>
      </c>
      <c r="D9" s="114" t="s">
        <v>0</v>
      </c>
      <c r="E9" s="114" t="s">
        <v>1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0" t="s">
        <v>51</v>
      </c>
      <c r="V9" s="110" t="s">
        <v>52</v>
      </c>
      <c r="W9" s="110" t="s">
        <v>53</v>
      </c>
      <c r="X9" s="110" t="s">
        <v>50</v>
      </c>
      <c r="Y9" s="110" t="s">
        <v>49</v>
      </c>
      <c r="Z9" s="111" t="s">
        <v>48</v>
      </c>
    </row>
    <row r="10" spans="1:26" ht="33" customHeight="1" x14ac:dyDescent="0.35">
      <c r="A10" s="114"/>
      <c r="B10" s="119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0"/>
      <c r="V10" s="110"/>
      <c r="W10" s="110"/>
      <c r="X10" s="110"/>
      <c r="Y10" s="110"/>
      <c r="Z10" s="111"/>
    </row>
    <row r="11" spans="1:26" ht="15" customHeight="1" x14ac:dyDescent="0.35">
      <c r="A11" s="103">
        <v>1</v>
      </c>
      <c r="B11" s="103">
        <v>2</v>
      </c>
      <c r="C11" s="131" t="s">
        <v>42</v>
      </c>
      <c r="D11" s="132" t="s">
        <v>41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6" t="s">
        <v>8</v>
      </c>
      <c r="V11" s="106" t="s">
        <v>8</v>
      </c>
      <c r="W11" s="100" t="s">
        <v>8</v>
      </c>
      <c r="X11" s="31"/>
      <c r="Y11" s="100">
        <v>21</v>
      </c>
      <c r="Z11" s="109">
        <v>3232</v>
      </c>
    </row>
    <row r="12" spans="1:26" s="3" customFormat="1" ht="15" customHeight="1" x14ac:dyDescent="0.35">
      <c r="A12" s="103"/>
      <c r="B12" s="103"/>
      <c r="C12" s="131"/>
      <c r="D12" s="132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7"/>
      <c r="V12" s="107"/>
      <c r="W12" s="101"/>
      <c r="X12" s="32"/>
      <c r="Y12" s="102"/>
      <c r="Z12" s="109"/>
    </row>
    <row r="13" spans="1:26" s="3" customFormat="1" ht="15" customHeight="1" x14ac:dyDescent="0.35">
      <c r="A13" s="103"/>
      <c r="B13" s="103"/>
      <c r="C13" s="131"/>
      <c r="D13" s="132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7"/>
      <c r="V13" s="107"/>
      <c r="W13" s="101"/>
      <c r="X13" s="32"/>
      <c r="Y13" s="100">
        <v>42</v>
      </c>
      <c r="Z13" s="109"/>
    </row>
    <row r="14" spans="1:26" s="3" customFormat="1" ht="15" customHeight="1" x14ac:dyDescent="0.35">
      <c r="A14" s="103"/>
      <c r="B14" s="103"/>
      <c r="C14" s="131"/>
      <c r="D14" s="132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08"/>
      <c r="V14" s="108"/>
      <c r="W14" s="102"/>
      <c r="X14" s="33"/>
      <c r="Y14" s="102"/>
      <c r="Z14" s="109"/>
    </row>
    <row r="16" spans="1:26" ht="17.5" x14ac:dyDescent="0.35">
      <c r="B16" s="99" t="s">
        <v>12</v>
      </c>
      <c r="C16" s="99"/>
      <c r="D16" s="39">
        <v>42916</v>
      </c>
      <c r="E16" s="16"/>
      <c r="F16" s="16"/>
      <c r="G16" s="16"/>
      <c r="H16" s="16"/>
      <c r="I16" s="16"/>
      <c r="J16" s="16"/>
      <c r="K16" s="16"/>
      <c r="L16" s="16" t="s">
        <v>38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8" spans="4:7" ht="14.5" x14ac:dyDescent="0.35">
      <c r="D18" s="64" t="s">
        <v>79</v>
      </c>
      <c r="E18" s="64"/>
      <c r="F18" s="65"/>
      <c r="G18" s="65"/>
    </row>
    <row r="19" spans="4:7" ht="14.5" x14ac:dyDescent="0.35">
      <c r="D19" s="64" t="s">
        <v>73</v>
      </c>
      <c r="E19" s="64"/>
      <c r="F19" s="65"/>
      <c r="G19" s="65"/>
    </row>
    <row r="20" spans="4:7" ht="14.5" x14ac:dyDescent="0.35">
      <c r="D20" s="64" t="s">
        <v>74</v>
      </c>
      <c r="E20" s="64"/>
      <c r="F20" s="65"/>
      <c r="G20" s="65"/>
    </row>
    <row r="21" spans="4:7" ht="14.5" x14ac:dyDescent="0.35">
      <c r="D21" s="64" t="s">
        <v>75</v>
      </c>
      <c r="E21" s="64"/>
      <c r="F21" s="65"/>
      <c r="G21" s="65"/>
    </row>
    <row r="22" spans="4:7" ht="14.5" x14ac:dyDescent="0.35">
      <c r="D22" s="64" t="s">
        <v>76</v>
      </c>
      <c r="E22" s="65"/>
      <c r="F22" s="65"/>
      <c r="G22" s="65"/>
    </row>
    <row r="23" spans="4:7" ht="14.5" x14ac:dyDescent="0.35">
      <c r="D23" s="64" t="s">
        <v>77</v>
      </c>
      <c r="E23" s="64"/>
      <c r="F23" s="65"/>
      <c r="G23" s="65"/>
    </row>
    <row r="24" spans="4:7" x14ac:dyDescent="0.25">
      <c r="D24" s="64" t="s">
        <v>78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4" workbookViewId="0">
      <selection activeCell="D12" sqref="D12:S14"/>
    </sheetView>
  </sheetViews>
  <sheetFormatPr defaultColWidth="9.1796875" defaultRowHeight="14" x14ac:dyDescent="0.35"/>
  <cols>
    <col min="1" max="1" width="4.26953125" style="2" customWidth="1"/>
    <col min="2" max="2" width="16.81640625" style="2" customWidth="1"/>
    <col min="3" max="3" width="14.1796875" style="2" customWidth="1"/>
    <col min="4" max="19" width="4.26953125" style="2" customWidth="1"/>
    <col min="20" max="24" width="5.453125" style="2" customWidth="1"/>
    <col min="25" max="25" width="14.26953125" style="2" bestFit="1" customWidth="1"/>
    <col min="26" max="16384" width="9.1796875" style="2"/>
  </cols>
  <sheetData>
    <row r="1" spans="1:25" s="1" customFormat="1" ht="18" x14ac:dyDescent="0.35">
      <c r="A1" s="112" t="s">
        <v>9</v>
      </c>
      <c r="B1" s="112"/>
      <c r="C1" s="112"/>
      <c r="N1" s="22" t="s">
        <v>43</v>
      </c>
      <c r="O1" s="23"/>
    </row>
    <row r="2" spans="1:25" s="1" customFormat="1" ht="18" x14ac:dyDescent="0.35">
      <c r="A2" s="97" t="s">
        <v>100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22" t="s">
        <v>44</v>
      </c>
      <c r="O2" s="23"/>
      <c r="P2" s="97"/>
      <c r="Q2" s="97"/>
      <c r="R2" s="97"/>
      <c r="S2" s="97"/>
      <c r="T2" s="97"/>
      <c r="V2" s="97"/>
      <c r="W2" s="97"/>
      <c r="X2" s="97"/>
    </row>
    <row r="3" spans="1:25" s="1" customFormat="1" ht="18" x14ac:dyDescent="0.35">
      <c r="A3" s="97" t="s">
        <v>101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22" t="s">
        <v>45</v>
      </c>
      <c r="O3" s="23"/>
      <c r="P3" s="97"/>
      <c r="Q3" s="97"/>
      <c r="R3" s="97"/>
      <c r="S3" s="97"/>
      <c r="T3" s="97"/>
      <c r="V3" s="97"/>
      <c r="W3" s="97"/>
      <c r="X3" s="97"/>
    </row>
    <row r="4" spans="1:25" s="1" customFormat="1" ht="18" x14ac:dyDescent="0.3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22" t="s">
        <v>46</v>
      </c>
      <c r="O4" s="23"/>
      <c r="P4" s="97"/>
      <c r="Q4" s="97"/>
      <c r="R4" s="97"/>
      <c r="S4" s="97"/>
      <c r="T4" s="97"/>
      <c r="V4" s="97"/>
      <c r="W4" s="97"/>
      <c r="X4" s="97"/>
    </row>
    <row r="5" spans="1:25" s="1" customFormat="1" ht="18" x14ac:dyDescent="0.3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</row>
    <row r="6" spans="1:25" s="1" customFormat="1" ht="18" x14ac:dyDescent="0.3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25" ht="20" x14ac:dyDescent="0.35">
      <c r="A7" s="113" t="s">
        <v>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95"/>
    </row>
    <row r="8" spans="1:25" ht="20" x14ac:dyDescent="0.35">
      <c r="A8" s="122" t="str">
        <f>Мельницький!A7</f>
        <v>обліку робочого часу працівників за Травень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</row>
    <row r="9" spans="1:25" ht="24.75" customHeight="1" x14ac:dyDescent="0.35">
      <c r="A9" s="114" t="s">
        <v>3</v>
      </c>
      <c r="B9" s="114" t="s">
        <v>4</v>
      </c>
      <c r="C9" s="114" t="s">
        <v>0</v>
      </c>
      <c r="D9" s="114" t="s">
        <v>1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0" t="s">
        <v>51</v>
      </c>
      <c r="U9" s="110" t="s">
        <v>52</v>
      </c>
      <c r="V9" s="110" t="s">
        <v>53</v>
      </c>
      <c r="W9" s="110" t="s">
        <v>50</v>
      </c>
      <c r="X9" s="110" t="s">
        <v>49</v>
      </c>
      <c r="Y9" s="111" t="s">
        <v>48</v>
      </c>
    </row>
    <row r="10" spans="1:25" ht="33" customHeight="1" x14ac:dyDescent="0.35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0"/>
      <c r="U10" s="110"/>
      <c r="V10" s="110"/>
      <c r="W10" s="110"/>
      <c r="X10" s="110"/>
      <c r="Y10" s="111"/>
    </row>
    <row r="11" spans="1:25" s="3" customFormat="1" ht="15" customHeight="1" x14ac:dyDescent="0.35">
      <c r="A11" s="103">
        <v>1</v>
      </c>
      <c r="B11" s="104" t="s">
        <v>102</v>
      </c>
      <c r="C11" s="105" t="s">
        <v>103</v>
      </c>
      <c r="D11" s="34">
        <v>1</v>
      </c>
      <c r="E11" s="34">
        <v>2</v>
      </c>
      <c r="F11" s="34">
        <v>3</v>
      </c>
      <c r="G11" s="34">
        <v>4</v>
      </c>
      <c r="H11" s="34">
        <v>5</v>
      </c>
      <c r="I11" s="34">
        <v>6</v>
      </c>
      <c r="J11" s="34">
        <v>7</v>
      </c>
      <c r="K11" s="34">
        <v>8</v>
      </c>
      <c r="L11" s="34">
        <v>9</v>
      </c>
      <c r="M11" s="34">
        <v>10</v>
      </c>
      <c r="N11" s="34">
        <v>11</v>
      </c>
      <c r="O11" s="34">
        <v>12</v>
      </c>
      <c r="P11" s="34">
        <v>13</v>
      </c>
      <c r="Q11" s="34">
        <v>14</v>
      </c>
      <c r="R11" s="34">
        <v>15</v>
      </c>
      <c r="S11" s="34">
        <v>16</v>
      </c>
      <c r="T11" s="106" t="s">
        <v>8</v>
      </c>
      <c r="U11" s="106" t="s">
        <v>8</v>
      </c>
      <c r="V11" s="100" t="s">
        <v>8</v>
      </c>
      <c r="W11" s="115"/>
      <c r="X11" s="100">
        <v>15</v>
      </c>
      <c r="Y11" s="109">
        <v>4770</v>
      </c>
    </row>
    <row r="12" spans="1:25" s="3" customFormat="1" ht="15" customHeight="1" x14ac:dyDescent="0.35">
      <c r="A12" s="103"/>
      <c r="B12" s="104"/>
      <c r="C12" s="105"/>
      <c r="D12" s="35" t="s">
        <v>13</v>
      </c>
      <c r="E12" s="35" t="s">
        <v>13</v>
      </c>
      <c r="F12" s="35" t="s">
        <v>13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13</v>
      </c>
      <c r="M12" s="35" t="s">
        <v>13</v>
      </c>
      <c r="N12" s="35" t="s">
        <v>13</v>
      </c>
      <c r="O12" s="35" t="s">
        <v>97</v>
      </c>
      <c r="P12" s="35" t="s">
        <v>97</v>
      </c>
      <c r="Q12" s="35" t="s">
        <v>97</v>
      </c>
      <c r="R12" s="35" t="s">
        <v>97</v>
      </c>
      <c r="S12" s="35" t="s">
        <v>13</v>
      </c>
      <c r="T12" s="107"/>
      <c r="U12" s="107"/>
      <c r="V12" s="101"/>
      <c r="W12" s="116"/>
      <c r="X12" s="102"/>
      <c r="Y12" s="109"/>
    </row>
    <row r="13" spans="1:25" ht="15" customHeight="1" x14ac:dyDescent="0.35">
      <c r="A13" s="103"/>
      <c r="B13" s="104"/>
      <c r="C13" s="105"/>
      <c r="D13" s="36">
        <v>17</v>
      </c>
      <c r="E13" s="36">
        <v>18</v>
      </c>
      <c r="F13" s="36">
        <v>19</v>
      </c>
      <c r="G13" s="36">
        <v>20</v>
      </c>
      <c r="H13" s="36">
        <v>21</v>
      </c>
      <c r="I13" s="36">
        <v>22</v>
      </c>
      <c r="J13" s="36">
        <v>23</v>
      </c>
      <c r="K13" s="36">
        <v>24</v>
      </c>
      <c r="L13" s="36">
        <v>25</v>
      </c>
      <c r="M13" s="36">
        <v>26</v>
      </c>
      <c r="N13" s="36">
        <v>27</v>
      </c>
      <c r="O13" s="36">
        <v>28</v>
      </c>
      <c r="P13" s="36">
        <v>29</v>
      </c>
      <c r="Q13" s="37">
        <v>30</v>
      </c>
      <c r="R13" s="37">
        <v>31</v>
      </c>
      <c r="S13" s="37" t="s">
        <v>10</v>
      </c>
      <c r="T13" s="107"/>
      <c r="U13" s="107"/>
      <c r="V13" s="101"/>
      <c r="W13" s="116"/>
      <c r="X13" s="100">
        <v>120</v>
      </c>
      <c r="Y13" s="109"/>
    </row>
    <row r="14" spans="1:25" ht="15" customHeight="1" x14ac:dyDescent="0.35">
      <c r="A14" s="103"/>
      <c r="B14" s="104"/>
      <c r="C14" s="105"/>
      <c r="D14" s="35" t="s">
        <v>13</v>
      </c>
      <c r="E14" s="35" t="s">
        <v>97</v>
      </c>
      <c r="F14" s="35" t="s">
        <v>97</v>
      </c>
      <c r="G14" s="35" t="s">
        <v>97</v>
      </c>
      <c r="H14" s="35" t="s">
        <v>97</v>
      </c>
      <c r="I14" s="35" t="s">
        <v>97</v>
      </c>
      <c r="J14" s="35" t="s">
        <v>13</v>
      </c>
      <c r="K14" s="35" t="s">
        <v>13</v>
      </c>
      <c r="L14" s="35" t="s">
        <v>97</v>
      </c>
      <c r="M14" s="35" t="s">
        <v>97</v>
      </c>
      <c r="N14" s="35" t="s">
        <v>97</v>
      </c>
      <c r="O14" s="35" t="s">
        <v>97</v>
      </c>
      <c r="P14" s="35" t="s">
        <v>97</v>
      </c>
      <c r="Q14" s="35" t="s">
        <v>13</v>
      </c>
      <c r="R14" s="35" t="s">
        <v>13</v>
      </c>
      <c r="S14" s="38" t="s">
        <v>10</v>
      </c>
      <c r="T14" s="108"/>
      <c r="U14" s="108"/>
      <c r="V14" s="102"/>
      <c r="W14" s="117"/>
      <c r="X14" s="102"/>
      <c r="Y14" s="109"/>
    </row>
    <row r="16" spans="1:25" ht="15" customHeight="1" x14ac:dyDescent="0.35">
      <c r="B16" s="96"/>
      <c r="C16" s="43">
        <f>Мельницький!C39</f>
        <v>44348</v>
      </c>
      <c r="D16" s="94"/>
      <c r="E16" s="94"/>
      <c r="F16" s="94"/>
      <c r="G16" s="94"/>
      <c r="H16" s="94"/>
      <c r="I16" s="94"/>
      <c r="J16" s="94"/>
      <c r="K16" s="94" t="s">
        <v>104</v>
      </c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</row>
    <row r="18" spans="3:16" ht="14.5" x14ac:dyDescent="0.35">
      <c r="C18" s="64" t="s">
        <v>79</v>
      </c>
      <c r="D18" s="64"/>
      <c r="E18" s="65"/>
      <c r="F18" s="65"/>
    </row>
    <row r="19" spans="3:16" ht="14.5" x14ac:dyDescent="0.35">
      <c r="C19" s="64" t="s">
        <v>73</v>
      </c>
      <c r="D19" s="64"/>
      <c r="E19" s="65"/>
      <c r="F19" s="65"/>
    </row>
    <row r="20" spans="3:16" ht="14.5" x14ac:dyDescent="0.35">
      <c r="C20" s="64" t="s">
        <v>74</v>
      </c>
      <c r="D20" s="64"/>
      <c r="E20" s="65"/>
      <c r="F20" s="65"/>
    </row>
    <row r="21" spans="3:16" ht="14.5" x14ac:dyDescent="0.35">
      <c r="C21" s="64" t="s">
        <v>75</v>
      </c>
      <c r="D21" s="64"/>
      <c r="E21" s="65"/>
      <c r="F21" s="65"/>
    </row>
    <row r="22" spans="3:16" ht="14.5" x14ac:dyDescent="0.35">
      <c r="C22" s="64" t="s">
        <v>76</v>
      </c>
      <c r="D22" s="65"/>
      <c r="E22" s="65"/>
      <c r="F22" s="65"/>
      <c r="P22" s="38"/>
    </row>
    <row r="23" spans="3:16" ht="14.5" x14ac:dyDescent="0.35">
      <c r="C23" s="64" t="s">
        <v>77</v>
      </c>
      <c r="D23" s="64"/>
      <c r="E23" s="65"/>
      <c r="F23" s="65"/>
    </row>
    <row r="24" spans="3:16" x14ac:dyDescent="0.25">
      <c r="C24" s="64" t="s">
        <v>78</v>
      </c>
    </row>
  </sheetData>
  <mergeCells count="23">
    <mergeCell ref="Y11:Y14"/>
    <mergeCell ref="V11:V14"/>
    <mergeCell ref="W11:W14"/>
    <mergeCell ref="X11:X12"/>
    <mergeCell ref="X13:X14"/>
    <mergeCell ref="A11:A14"/>
    <mergeCell ref="B11:B14"/>
    <mergeCell ref="C11:C14"/>
    <mergeCell ref="T11:T14"/>
    <mergeCell ref="U11:U14"/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T21" sqref="T21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81" t="s">
        <v>9</v>
      </c>
      <c r="B1" s="81"/>
      <c r="C1" s="81"/>
      <c r="D1" s="81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" x14ac:dyDescent="0.35">
      <c r="A2" s="82" t="s">
        <v>32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" x14ac:dyDescent="0.35">
      <c r="A3" s="82" t="s">
        <v>47</v>
      </c>
      <c r="B3" s="82"/>
      <c r="C3" s="84">
        <v>2742203101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" x14ac:dyDescent="0.3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" x14ac:dyDescent="0.3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6" ht="20" x14ac:dyDescent="0.35">
      <c r="A6" s="113" t="s">
        <v>2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</row>
    <row r="7" spans="1:26" ht="20" x14ac:dyDescent="0.35">
      <c r="A7" s="113" t="str">
        <f>Мельницький!A7</f>
        <v>обліку робочого часу працівників за Травень 2021р.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</row>
    <row r="8" spans="1:26" ht="20" x14ac:dyDescent="0.3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 ht="24.75" customHeight="1" x14ac:dyDescent="0.35">
      <c r="A9" s="114" t="s">
        <v>3</v>
      </c>
      <c r="B9" s="119" t="s">
        <v>11</v>
      </c>
      <c r="C9" s="114" t="s">
        <v>4</v>
      </c>
      <c r="D9" s="114" t="s">
        <v>0</v>
      </c>
      <c r="E9" s="114" t="s">
        <v>1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0" t="s">
        <v>51</v>
      </c>
      <c r="V9" s="110" t="s">
        <v>52</v>
      </c>
      <c r="W9" s="110" t="s">
        <v>53</v>
      </c>
      <c r="X9" s="110" t="s">
        <v>50</v>
      </c>
      <c r="Y9" s="110" t="s">
        <v>49</v>
      </c>
      <c r="Z9" s="111" t="s">
        <v>48</v>
      </c>
    </row>
    <row r="10" spans="1:26" ht="33" customHeight="1" x14ac:dyDescent="0.35">
      <c r="A10" s="114"/>
      <c r="B10" s="119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0"/>
      <c r="V10" s="110"/>
      <c r="W10" s="110"/>
      <c r="X10" s="110"/>
      <c r="Y10" s="110"/>
      <c r="Z10" s="111"/>
    </row>
    <row r="11" spans="1:26" s="3" customFormat="1" ht="15" customHeight="1" x14ac:dyDescent="0.35">
      <c r="A11" s="103">
        <v>1</v>
      </c>
      <c r="B11" s="103">
        <v>1</v>
      </c>
      <c r="C11" s="104" t="s">
        <v>87</v>
      </c>
      <c r="D11" s="105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6" t="s">
        <v>8</v>
      </c>
      <c r="V11" s="106" t="s">
        <v>8</v>
      </c>
      <c r="W11" s="100" t="s">
        <v>8</v>
      </c>
      <c r="X11" s="115"/>
      <c r="Y11" s="100" t="s">
        <v>8</v>
      </c>
      <c r="Z11" s="118">
        <v>4770</v>
      </c>
    </row>
    <row r="12" spans="1:26" s="3" customFormat="1" ht="15" customHeight="1" x14ac:dyDescent="0.35">
      <c r="A12" s="103"/>
      <c r="B12" s="103"/>
      <c r="C12" s="104"/>
      <c r="D12" s="105"/>
      <c r="E12" s="35" t="s">
        <v>13</v>
      </c>
      <c r="F12" s="35" t="s">
        <v>13</v>
      </c>
      <c r="G12" s="35" t="s">
        <v>13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13</v>
      </c>
      <c r="N12" s="35" t="s">
        <v>13</v>
      </c>
      <c r="O12" s="35" t="s">
        <v>13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13</v>
      </c>
      <c r="U12" s="107"/>
      <c r="V12" s="107"/>
      <c r="W12" s="101"/>
      <c r="X12" s="116"/>
      <c r="Y12" s="102"/>
      <c r="Z12" s="118"/>
    </row>
    <row r="13" spans="1:26" s="3" customFormat="1" ht="15" customHeight="1" x14ac:dyDescent="0.35">
      <c r="A13" s="103"/>
      <c r="B13" s="103"/>
      <c r="C13" s="104"/>
      <c r="D13" s="105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7"/>
      <c r="V13" s="107"/>
      <c r="W13" s="101"/>
      <c r="X13" s="116"/>
      <c r="Y13" s="100" t="s">
        <v>8</v>
      </c>
      <c r="Z13" s="118"/>
    </row>
    <row r="14" spans="1:26" s="3" customFormat="1" ht="15" customHeight="1" x14ac:dyDescent="0.35">
      <c r="A14" s="103"/>
      <c r="B14" s="103"/>
      <c r="C14" s="104"/>
      <c r="D14" s="105"/>
      <c r="E14" s="35" t="s">
        <v>13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13</v>
      </c>
      <c r="L14" s="35" t="s">
        <v>13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13</v>
      </c>
      <c r="S14" s="35" t="s">
        <v>13</v>
      </c>
      <c r="T14" s="38" t="s">
        <v>10</v>
      </c>
      <c r="U14" s="108"/>
      <c r="V14" s="108"/>
      <c r="W14" s="102"/>
      <c r="X14" s="117"/>
      <c r="Y14" s="102"/>
      <c r="Z14" s="118"/>
    </row>
    <row r="15" spans="1:26" s="81" customFormat="1" ht="25.5" customHeight="1" x14ac:dyDescent="0.35">
      <c r="B15" s="99" t="s">
        <v>12</v>
      </c>
      <c r="C15" s="99"/>
      <c r="D15" s="83">
        <f>Мельницький!C39</f>
        <v>44348</v>
      </c>
      <c r="L15" s="81" t="s">
        <v>91</v>
      </c>
    </row>
    <row r="17" spans="4:7" ht="14.5" x14ac:dyDescent="0.35">
      <c r="D17" s="64" t="s">
        <v>79</v>
      </c>
      <c r="E17" s="64"/>
      <c r="F17" s="65"/>
      <c r="G17" s="65"/>
    </row>
    <row r="18" spans="4:7" ht="14.5" x14ac:dyDescent="0.35">
      <c r="D18" s="64" t="s">
        <v>73</v>
      </c>
      <c r="E18" s="64"/>
      <c r="F18" s="65"/>
      <c r="G18" s="65"/>
    </row>
    <row r="19" spans="4:7" ht="14.5" x14ac:dyDescent="0.35">
      <c r="D19" s="64" t="s">
        <v>74</v>
      </c>
      <c r="E19" s="64"/>
      <c r="F19" s="65"/>
      <c r="G19" s="65"/>
    </row>
    <row r="20" spans="4:7" ht="14.5" x14ac:dyDescent="0.35">
      <c r="D20" s="64" t="s">
        <v>75</v>
      </c>
      <c r="E20" s="64"/>
      <c r="F20" s="65"/>
      <c r="G20" s="65"/>
    </row>
    <row r="21" spans="4:7" ht="14.5" x14ac:dyDescent="0.35">
      <c r="D21" s="64" t="s">
        <v>76</v>
      </c>
      <c r="E21" s="65"/>
      <c r="F21" s="65"/>
      <c r="G21" s="65"/>
    </row>
    <row r="22" spans="4:7" ht="14.5" x14ac:dyDescent="0.35">
      <c r="D22" s="64" t="s">
        <v>77</v>
      </c>
      <c r="E22" s="64"/>
      <c r="F22" s="65"/>
      <c r="G22" s="65"/>
    </row>
    <row r="23" spans="4:7" x14ac:dyDescent="0.25">
      <c r="D23" s="64" t="s">
        <v>78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J28" sqref="J28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72" t="s">
        <v>9</v>
      </c>
      <c r="B1" s="72"/>
      <c r="C1" s="72"/>
      <c r="D1" s="7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" x14ac:dyDescent="0.35">
      <c r="A2" s="73" t="s">
        <v>90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" x14ac:dyDescent="0.35">
      <c r="A3" s="73" t="s">
        <v>47</v>
      </c>
      <c r="B3" s="73"/>
      <c r="C3" s="75">
        <v>3284801354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" x14ac:dyDescent="0.3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" x14ac:dyDescent="0.3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6" ht="20" x14ac:dyDescent="0.35">
      <c r="A6" s="113" t="s">
        <v>2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</row>
    <row r="7" spans="1:26" ht="20" x14ac:dyDescent="0.35">
      <c r="A7" s="113" t="str">
        <f>Мельницький!A7</f>
        <v>обліку робочого часу працівників за Травень 2021р.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</row>
    <row r="8" spans="1:26" ht="20" x14ac:dyDescent="0.3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6" ht="24.75" customHeight="1" x14ac:dyDescent="0.35">
      <c r="A9" s="114" t="s">
        <v>3</v>
      </c>
      <c r="B9" s="119" t="s">
        <v>11</v>
      </c>
      <c r="C9" s="114" t="s">
        <v>4</v>
      </c>
      <c r="D9" s="114" t="s">
        <v>0</v>
      </c>
      <c r="E9" s="114" t="s">
        <v>1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0" t="s">
        <v>51</v>
      </c>
      <c r="V9" s="110" t="s">
        <v>52</v>
      </c>
      <c r="W9" s="110" t="s">
        <v>53</v>
      </c>
      <c r="X9" s="110" t="s">
        <v>50</v>
      </c>
      <c r="Y9" s="110" t="s">
        <v>49</v>
      </c>
      <c r="Z9" s="111" t="s">
        <v>48</v>
      </c>
    </row>
    <row r="10" spans="1:26" ht="33" customHeight="1" x14ac:dyDescent="0.35">
      <c r="A10" s="114"/>
      <c r="B10" s="119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0"/>
      <c r="V10" s="110"/>
      <c r="W10" s="110"/>
      <c r="X10" s="110"/>
      <c r="Y10" s="110"/>
      <c r="Z10" s="111"/>
    </row>
    <row r="11" spans="1:26" s="3" customFormat="1" ht="15" customHeight="1" x14ac:dyDescent="0.35">
      <c r="A11" s="103">
        <v>1</v>
      </c>
      <c r="B11" s="103">
        <v>1</v>
      </c>
      <c r="C11" s="104" t="s">
        <v>89</v>
      </c>
      <c r="D11" s="105" t="s">
        <v>16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6" t="s">
        <v>8</v>
      </c>
      <c r="V11" s="106" t="s">
        <v>8</v>
      </c>
      <c r="W11" s="100" t="s">
        <v>8</v>
      </c>
      <c r="X11" s="115"/>
      <c r="Y11" s="100">
        <v>20</v>
      </c>
      <c r="Z11" s="118">
        <v>4770</v>
      </c>
    </row>
    <row r="12" spans="1:26" s="3" customFormat="1" ht="15" customHeight="1" x14ac:dyDescent="0.35">
      <c r="A12" s="103"/>
      <c r="B12" s="103"/>
      <c r="C12" s="104"/>
      <c r="D12" s="105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13</v>
      </c>
      <c r="N12" s="35" t="s">
        <v>13</v>
      </c>
      <c r="O12" s="35" t="s">
        <v>13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13</v>
      </c>
      <c r="U12" s="107"/>
      <c r="V12" s="107"/>
      <c r="W12" s="101"/>
      <c r="X12" s="116"/>
      <c r="Y12" s="102"/>
      <c r="Z12" s="118"/>
    </row>
    <row r="13" spans="1:26" s="3" customFormat="1" ht="15" customHeight="1" x14ac:dyDescent="0.35">
      <c r="A13" s="103"/>
      <c r="B13" s="103"/>
      <c r="C13" s="104"/>
      <c r="D13" s="105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7"/>
      <c r="V13" s="107"/>
      <c r="W13" s="101"/>
      <c r="X13" s="116"/>
      <c r="Y13" s="100">
        <v>160</v>
      </c>
      <c r="Z13" s="118"/>
    </row>
    <row r="14" spans="1:26" s="3" customFormat="1" ht="15" customHeight="1" x14ac:dyDescent="0.35">
      <c r="A14" s="103"/>
      <c r="B14" s="103"/>
      <c r="C14" s="104"/>
      <c r="D14" s="105"/>
      <c r="E14" s="35" t="s">
        <v>98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98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98</v>
      </c>
      <c r="T14" s="38" t="s">
        <v>10</v>
      </c>
      <c r="U14" s="108"/>
      <c r="V14" s="108"/>
      <c r="W14" s="102"/>
      <c r="X14" s="117"/>
      <c r="Y14" s="102"/>
      <c r="Z14" s="118"/>
    </row>
    <row r="15" spans="1:26" s="72" customFormat="1" ht="25.5" customHeight="1" x14ac:dyDescent="0.35">
      <c r="B15" s="99" t="s">
        <v>12</v>
      </c>
      <c r="C15" s="99"/>
      <c r="D15" s="71">
        <f>Мельницький!C39</f>
        <v>44348</v>
      </c>
      <c r="L15" s="72" t="s">
        <v>88</v>
      </c>
    </row>
    <row r="17" spans="4:7" ht="14.5" x14ac:dyDescent="0.35">
      <c r="D17" s="64" t="s">
        <v>79</v>
      </c>
      <c r="E17" s="64"/>
      <c r="F17" s="65"/>
      <c r="G17" s="65"/>
    </row>
    <row r="18" spans="4:7" ht="14.5" x14ac:dyDescent="0.35">
      <c r="D18" s="64" t="s">
        <v>73</v>
      </c>
      <c r="E18" s="64"/>
      <c r="F18" s="65"/>
      <c r="G18" s="65"/>
    </row>
    <row r="19" spans="4:7" ht="14.5" x14ac:dyDescent="0.35">
      <c r="D19" s="64" t="s">
        <v>74</v>
      </c>
      <c r="E19" s="64"/>
      <c r="F19" s="65"/>
      <c r="G19" s="65"/>
    </row>
    <row r="20" spans="4:7" ht="14.5" x14ac:dyDescent="0.35">
      <c r="D20" s="64" t="s">
        <v>75</v>
      </c>
      <c r="E20" s="64"/>
      <c r="F20" s="65"/>
      <c r="G20" s="65"/>
    </row>
    <row r="21" spans="4:7" ht="14.5" x14ac:dyDescent="0.35">
      <c r="D21" s="64" t="s">
        <v>76</v>
      </c>
      <c r="E21" s="65"/>
      <c r="F21" s="65"/>
      <c r="G21" s="65"/>
    </row>
    <row r="22" spans="4:7" ht="14.5" x14ac:dyDescent="0.35">
      <c r="D22" s="64" t="s">
        <v>77</v>
      </c>
      <c r="E22" s="64"/>
      <c r="F22" s="65"/>
      <c r="G22" s="65"/>
    </row>
    <row r="23" spans="4:7" x14ac:dyDescent="0.25">
      <c r="D23" s="64" t="s">
        <v>78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0.81640625" style="2" customWidth="1"/>
    <col min="5" max="20" width="4.2695312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12" t="s">
        <v>9</v>
      </c>
      <c r="B1" s="112"/>
      <c r="C1" s="112"/>
      <c r="D1" s="112"/>
      <c r="P1" s="120"/>
      <c r="Q1" s="120"/>
      <c r="R1" s="120"/>
      <c r="S1" s="120"/>
      <c r="T1" s="120"/>
      <c r="U1" s="120"/>
      <c r="V1" s="120"/>
      <c r="W1" s="120"/>
      <c r="X1" s="120"/>
    </row>
    <row r="2" spans="1:28" s="1" customFormat="1" ht="18" x14ac:dyDescent="0.35">
      <c r="A2" s="121" t="s">
        <v>63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</row>
    <row r="3" spans="1:28" s="1" customFormat="1" ht="18" x14ac:dyDescent="0.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2" t="s">
        <v>43</v>
      </c>
      <c r="Q3" s="23"/>
      <c r="W3" s="2"/>
      <c r="X3" s="2"/>
    </row>
    <row r="4" spans="1:28" s="1" customFormat="1" ht="18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2" t="s">
        <v>44</v>
      </c>
      <c r="Q4" s="23"/>
      <c r="R4" s="28"/>
      <c r="S4" s="28"/>
      <c r="T4" s="28"/>
      <c r="U4" s="28"/>
      <c r="V4" s="28"/>
      <c r="W4" s="2"/>
      <c r="X4" s="2"/>
    </row>
    <row r="5" spans="1:28" s="1" customFormat="1" ht="18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2" t="s">
        <v>45</v>
      </c>
      <c r="Q5" s="23"/>
      <c r="R5" s="28"/>
      <c r="S5" s="28"/>
      <c r="T5" s="28"/>
      <c r="U5" s="28"/>
      <c r="V5" s="28"/>
      <c r="W5" s="2"/>
      <c r="X5" s="2"/>
    </row>
    <row r="6" spans="1:28" s="1" customFormat="1" ht="18" x14ac:dyDescent="0.3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2" t="s">
        <v>46</v>
      </c>
      <c r="Q6" s="23"/>
      <c r="R6" s="28"/>
      <c r="S6" s="28"/>
      <c r="T6" s="28"/>
      <c r="U6" s="28"/>
      <c r="V6" s="28"/>
      <c r="W6" s="2"/>
      <c r="X6" s="2"/>
    </row>
    <row r="7" spans="1:28" ht="20" x14ac:dyDescent="0.35">
      <c r="A7" s="113" t="s">
        <v>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8" ht="20" x14ac:dyDescent="0.35">
      <c r="A8" s="122" t="str">
        <f>Мельницький!A7</f>
        <v>обліку робочого часу працівників за Травень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8" ht="24.75" customHeight="1" x14ac:dyDescent="0.35">
      <c r="A9" s="114" t="s">
        <v>3</v>
      </c>
      <c r="B9" s="119"/>
      <c r="C9" s="114" t="s">
        <v>4</v>
      </c>
      <c r="D9" s="114" t="s">
        <v>0</v>
      </c>
      <c r="E9" s="123" t="s">
        <v>1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5"/>
      <c r="U9" s="110" t="s">
        <v>51</v>
      </c>
      <c r="V9" s="110" t="s">
        <v>52</v>
      </c>
      <c r="W9" s="110" t="s">
        <v>53</v>
      </c>
      <c r="X9" s="110" t="s">
        <v>50</v>
      </c>
      <c r="Y9" s="110" t="s">
        <v>49</v>
      </c>
      <c r="Z9" s="111" t="s">
        <v>48</v>
      </c>
    </row>
    <row r="10" spans="1:28" ht="33" customHeight="1" x14ac:dyDescent="0.35">
      <c r="A10" s="114"/>
      <c r="B10" s="119"/>
      <c r="C10" s="114"/>
      <c r="D10" s="114"/>
      <c r="E10" s="126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8"/>
      <c r="U10" s="110"/>
      <c r="V10" s="110"/>
      <c r="W10" s="110"/>
      <c r="X10" s="110"/>
      <c r="Y10" s="110"/>
      <c r="Z10" s="111"/>
    </row>
    <row r="11" spans="1:28" ht="15" customHeight="1" x14ac:dyDescent="0.35">
      <c r="A11" s="103">
        <v>1</v>
      </c>
      <c r="B11" s="103"/>
      <c r="C11" s="104" t="s">
        <v>64</v>
      </c>
      <c r="D11" s="105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6" t="s">
        <v>8</v>
      </c>
      <c r="V11" s="106" t="s">
        <v>8</v>
      </c>
      <c r="W11" s="100" t="s">
        <v>8</v>
      </c>
      <c r="X11" s="61"/>
      <c r="Y11" s="100" t="s">
        <v>8</v>
      </c>
      <c r="Z11" s="109">
        <v>5040</v>
      </c>
      <c r="AA11" s="2">
        <f>SUM(E12:T12)</f>
        <v>0</v>
      </c>
    </row>
    <row r="12" spans="1:28" ht="15" customHeight="1" x14ac:dyDescent="0.35">
      <c r="A12" s="103"/>
      <c r="B12" s="103"/>
      <c r="C12" s="104"/>
      <c r="D12" s="105"/>
      <c r="E12" s="35" t="s">
        <v>13</v>
      </c>
      <c r="F12" s="35" t="s">
        <v>13</v>
      </c>
      <c r="G12" s="35" t="s">
        <v>13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13</v>
      </c>
      <c r="N12" s="35" t="s">
        <v>13</v>
      </c>
      <c r="O12" s="35" t="s">
        <v>13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13</v>
      </c>
      <c r="U12" s="107"/>
      <c r="V12" s="107"/>
      <c r="W12" s="101"/>
      <c r="X12" s="63"/>
      <c r="Y12" s="102"/>
      <c r="Z12" s="109"/>
    </row>
    <row r="13" spans="1:28" ht="15" customHeight="1" x14ac:dyDescent="0.35">
      <c r="A13" s="103"/>
      <c r="B13" s="103"/>
      <c r="C13" s="104"/>
      <c r="D13" s="105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7"/>
      <c r="V13" s="107"/>
      <c r="W13" s="101"/>
      <c r="X13" s="63"/>
      <c r="Y13" s="100" t="s">
        <v>8</v>
      </c>
      <c r="Z13" s="109"/>
      <c r="AB13" s="2">
        <f>AA11+AA14</f>
        <v>0</v>
      </c>
    </row>
    <row r="14" spans="1:28" ht="15" customHeight="1" x14ac:dyDescent="0.35">
      <c r="A14" s="103"/>
      <c r="B14" s="103"/>
      <c r="C14" s="104"/>
      <c r="D14" s="105"/>
      <c r="E14" s="35" t="s">
        <v>13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13</v>
      </c>
      <c r="L14" s="35" t="s">
        <v>13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13</v>
      </c>
      <c r="S14" s="35" t="s">
        <v>13</v>
      </c>
      <c r="T14" s="38" t="s">
        <v>10</v>
      </c>
      <c r="U14" s="108"/>
      <c r="V14" s="108"/>
      <c r="W14" s="102"/>
      <c r="X14" s="62"/>
      <c r="Y14" s="102"/>
      <c r="Z14" s="109"/>
      <c r="AA14" s="2">
        <f>SUM(E14:T14)</f>
        <v>0</v>
      </c>
    </row>
    <row r="15" spans="1:28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3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52" customFormat="1" ht="17.5" x14ac:dyDescent="0.35">
      <c r="B18" s="99" t="s">
        <v>12</v>
      </c>
      <c r="C18" s="99"/>
      <c r="D18" s="129">
        <f>Мельницький!C39</f>
        <v>44348</v>
      </c>
      <c r="E18" s="129"/>
      <c r="F18" s="129"/>
      <c r="G18" s="129"/>
      <c r="H18" s="129"/>
      <c r="L18" s="52" t="s">
        <v>65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49" t="s">
        <v>9</v>
      </c>
      <c r="B1" s="49"/>
      <c r="C1" s="49"/>
      <c r="D1" s="49"/>
      <c r="R1" s="22" t="s">
        <v>43</v>
      </c>
      <c r="S1" s="23"/>
      <c r="T1" s="23"/>
      <c r="U1" s="23"/>
      <c r="V1" s="23"/>
      <c r="W1" s="23"/>
      <c r="X1" s="23"/>
      <c r="Y1" s="23"/>
    </row>
    <row r="2" spans="1:27" s="1" customFormat="1" ht="18" x14ac:dyDescent="0.35">
      <c r="A2" s="28" t="s">
        <v>59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7" s="1" customFormat="1" ht="18" x14ac:dyDescent="0.35">
      <c r="A3" s="28" t="s">
        <v>47</v>
      </c>
      <c r="B3" s="28"/>
      <c r="C3" s="51">
        <v>31262343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7" s="1" customFormat="1" ht="18" x14ac:dyDescent="0.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7" s="1" customFormat="1" ht="18" x14ac:dyDescent="0.3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7" s="1" customFormat="1" ht="18" x14ac:dyDescent="0.3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7" ht="20" x14ac:dyDescent="0.35">
      <c r="A7" s="113" t="s">
        <v>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7" ht="20" x14ac:dyDescent="0.35">
      <c r="A8" s="113" t="str">
        <f>Мельницький!A7</f>
        <v>обліку робочого часу працівників за Травень 2021р.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7" ht="24.75" customHeight="1" x14ac:dyDescent="0.35">
      <c r="A9" s="114" t="s">
        <v>3</v>
      </c>
      <c r="B9" s="119" t="s">
        <v>11</v>
      </c>
      <c r="C9" s="114" t="s">
        <v>4</v>
      </c>
      <c r="D9" s="114" t="s">
        <v>0</v>
      </c>
      <c r="E9" s="114" t="s">
        <v>1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0" t="s">
        <v>5</v>
      </c>
      <c r="V9" s="110" t="s">
        <v>6</v>
      </c>
      <c r="W9" s="110" t="s">
        <v>14</v>
      </c>
      <c r="X9" s="110" t="s">
        <v>7</v>
      </c>
      <c r="Y9" s="111" t="s">
        <v>48</v>
      </c>
    </row>
    <row r="10" spans="1:27" ht="33" customHeight="1" x14ac:dyDescent="0.35">
      <c r="A10" s="114"/>
      <c r="B10" s="119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0"/>
      <c r="V10" s="110"/>
      <c r="W10" s="110"/>
      <c r="X10" s="110"/>
      <c r="Y10" s="111"/>
    </row>
    <row r="11" spans="1:27" s="3" customFormat="1" ht="15" customHeight="1" x14ac:dyDescent="0.35">
      <c r="A11" s="103">
        <v>1</v>
      </c>
      <c r="B11" s="103">
        <v>1</v>
      </c>
      <c r="C11" s="104" t="s">
        <v>60</v>
      </c>
      <c r="D11" s="105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6" t="s">
        <v>8</v>
      </c>
      <c r="V11" s="106" t="s">
        <v>8</v>
      </c>
      <c r="W11" s="100" t="s">
        <v>8</v>
      </c>
      <c r="X11" s="100">
        <v>21</v>
      </c>
      <c r="Y11" s="100"/>
      <c r="Z11" s="3">
        <f>SUM(E12:T12)</f>
        <v>20</v>
      </c>
    </row>
    <row r="12" spans="1:27" s="3" customFormat="1" ht="15" customHeight="1" x14ac:dyDescent="0.35">
      <c r="A12" s="103"/>
      <c r="B12" s="103"/>
      <c r="C12" s="104"/>
      <c r="D12" s="105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7"/>
      <c r="V12" s="107"/>
      <c r="W12" s="101"/>
      <c r="X12" s="101"/>
      <c r="Y12" s="101"/>
    </row>
    <row r="13" spans="1:27" ht="15" customHeight="1" x14ac:dyDescent="0.35">
      <c r="A13" s="103"/>
      <c r="B13" s="103"/>
      <c r="C13" s="104"/>
      <c r="D13" s="105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7"/>
      <c r="V13" s="107"/>
      <c r="W13" s="101"/>
      <c r="X13" s="101">
        <v>42</v>
      </c>
      <c r="Y13" s="101"/>
      <c r="AA13" s="2">
        <f>Z11+Z14</f>
        <v>42</v>
      </c>
    </row>
    <row r="14" spans="1:27" ht="15" customHeight="1" x14ac:dyDescent="0.35">
      <c r="A14" s="103"/>
      <c r="B14" s="103"/>
      <c r="C14" s="104"/>
      <c r="D14" s="105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08"/>
      <c r="V14" s="108"/>
      <c r="W14" s="102"/>
      <c r="X14" s="102"/>
      <c r="Y14" s="102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9" customFormat="1" ht="25.5" customHeight="1" x14ac:dyDescent="0.35">
      <c r="B17" s="130" t="s">
        <v>12</v>
      </c>
      <c r="C17" s="130"/>
      <c r="D17" s="50">
        <f>Мельницький!C39</f>
        <v>44348</v>
      </c>
      <c r="L17" s="49" t="s">
        <v>62</v>
      </c>
    </row>
    <row r="19" spans="2:12" ht="14.5" x14ac:dyDescent="0.35">
      <c r="D19" s="64" t="s">
        <v>79</v>
      </c>
      <c r="E19" s="64"/>
      <c r="F19" s="65"/>
      <c r="G19" s="65"/>
    </row>
    <row r="20" spans="2:12" ht="14.5" x14ac:dyDescent="0.35">
      <c r="D20" s="64" t="s">
        <v>73</v>
      </c>
      <c r="E20" s="64"/>
      <c r="F20" s="65"/>
      <c r="G20" s="65"/>
    </row>
    <row r="21" spans="2:12" ht="14.5" x14ac:dyDescent="0.35">
      <c r="D21" s="64" t="s">
        <v>74</v>
      </c>
      <c r="E21" s="64"/>
      <c r="F21" s="65"/>
      <c r="G21" s="65"/>
    </row>
    <row r="22" spans="2:12" ht="14.5" x14ac:dyDescent="0.35">
      <c r="D22" s="64" t="s">
        <v>75</v>
      </c>
      <c r="E22" s="64"/>
      <c r="F22" s="65"/>
      <c r="G22" s="65"/>
    </row>
    <row r="23" spans="2:12" ht="14.5" x14ac:dyDescent="0.35">
      <c r="D23" s="64" t="s">
        <v>76</v>
      </c>
      <c r="E23" s="65"/>
      <c r="F23" s="65"/>
      <c r="G23" s="65"/>
    </row>
    <row r="24" spans="2:12" ht="14.5" x14ac:dyDescent="0.35">
      <c r="D24" s="64" t="s">
        <v>77</v>
      </c>
      <c r="E24" s="64"/>
      <c r="F24" s="65"/>
      <c r="G24" s="65"/>
    </row>
    <row r="25" spans="2:12" x14ac:dyDescent="0.25">
      <c r="D25" s="64" t="s">
        <v>78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opLeftCell="A22" zoomScale="80" zoomScaleNormal="80" workbookViewId="0">
      <selection activeCell="C40" sqref="C40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5.7265625" style="2" bestFit="1" customWidth="1"/>
    <col min="9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1" spans="1:27" s="1" customFormat="1" ht="18" x14ac:dyDescent="0.35">
      <c r="A1" s="112" t="s">
        <v>9</v>
      </c>
      <c r="B1" s="112"/>
      <c r="C1" s="112"/>
      <c r="Q1" s="22" t="s">
        <v>43</v>
      </c>
    </row>
    <row r="2" spans="1:27" s="1" customFormat="1" ht="18" x14ac:dyDescent="0.3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2" t="s">
        <v>44</v>
      </c>
      <c r="R2" s="27"/>
      <c r="S2" s="27"/>
      <c r="T2" s="27"/>
      <c r="U2" s="27"/>
      <c r="V2" s="27"/>
      <c r="W2" s="27"/>
    </row>
    <row r="3" spans="1:27" s="1" customFormat="1" ht="18" x14ac:dyDescent="0.3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2" t="s">
        <v>45</v>
      </c>
      <c r="R3" s="27"/>
      <c r="S3" s="27"/>
      <c r="T3" s="27"/>
      <c r="U3" s="27"/>
      <c r="V3" s="27"/>
      <c r="W3" s="27"/>
    </row>
    <row r="4" spans="1:27" s="1" customFormat="1" ht="18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2" t="s">
        <v>46</v>
      </c>
      <c r="R4" s="27"/>
      <c r="S4" s="27"/>
      <c r="T4" s="27"/>
      <c r="U4" s="27"/>
      <c r="V4" s="27"/>
      <c r="W4" s="27"/>
    </row>
    <row r="5" spans="1:27" s="1" customFormat="1" ht="18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7" ht="20" x14ac:dyDescent="0.35">
      <c r="A6" s="113" t="s">
        <v>2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</row>
    <row r="7" spans="1:27" ht="20" x14ac:dyDescent="0.35">
      <c r="A7" s="113" t="s">
        <v>106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</row>
    <row r="8" spans="1:27" ht="24.75" customHeight="1" x14ac:dyDescent="0.35">
      <c r="A8" s="114" t="s">
        <v>3</v>
      </c>
      <c r="B8" s="114" t="s">
        <v>4</v>
      </c>
      <c r="C8" s="114" t="s">
        <v>0</v>
      </c>
      <c r="D8" s="114" t="s">
        <v>1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0" t="s">
        <v>51</v>
      </c>
      <c r="U8" s="110" t="s">
        <v>52</v>
      </c>
      <c r="V8" s="110" t="s">
        <v>53</v>
      </c>
      <c r="W8" s="110" t="s">
        <v>50</v>
      </c>
      <c r="X8" s="110" t="s">
        <v>49</v>
      </c>
      <c r="Y8" s="111" t="s">
        <v>48</v>
      </c>
    </row>
    <row r="9" spans="1:27" ht="33" customHeight="1" x14ac:dyDescent="0.35">
      <c r="A9" s="114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0"/>
      <c r="U9" s="110"/>
      <c r="V9" s="110"/>
      <c r="W9" s="110"/>
      <c r="X9" s="110"/>
      <c r="Y9" s="111"/>
    </row>
    <row r="10" spans="1:27" ht="15" customHeight="1" x14ac:dyDescent="0.35">
      <c r="A10" s="103">
        <v>1</v>
      </c>
      <c r="B10" s="104" t="s">
        <v>22</v>
      </c>
      <c r="C10" s="105" t="s">
        <v>15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6" t="s">
        <v>8</v>
      </c>
      <c r="U10" s="106" t="s">
        <v>8</v>
      </c>
      <c r="V10" s="100" t="s">
        <v>8</v>
      </c>
      <c r="W10" s="31"/>
      <c r="X10" s="100">
        <v>1</v>
      </c>
      <c r="Y10" s="134">
        <v>4770</v>
      </c>
    </row>
    <row r="11" spans="1:27" ht="15" customHeight="1" x14ac:dyDescent="0.35">
      <c r="A11" s="103"/>
      <c r="B11" s="104"/>
      <c r="C11" s="105"/>
      <c r="D11" s="35" t="s">
        <v>13</v>
      </c>
      <c r="E11" s="35" t="s">
        <v>13</v>
      </c>
      <c r="F11" s="35" t="s">
        <v>13</v>
      </c>
      <c r="G11" s="35" t="s">
        <v>98</v>
      </c>
      <c r="H11" s="35" t="s">
        <v>98</v>
      </c>
      <c r="I11" s="35" t="s">
        <v>98</v>
      </c>
      <c r="J11" s="35" t="s">
        <v>98</v>
      </c>
      <c r="K11" s="35">
        <v>8</v>
      </c>
      <c r="L11" s="35" t="s">
        <v>13</v>
      </c>
      <c r="M11" s="35" t="s">
        <v>13</v>
      </c>
      <c r="N11" s="35" t="s">
        <v>13</v>
      </c>
      <c r="O11" s="35" t="s">
        <v>10</v>
      </c>
      <c r="P11" s="35" t="s">
        <v>10</v>
      </c>
      <c r="Q11" s="35" t="s">
        <v>10</v>
      </c>
      <c r="R11" s="35" t="s">
        <v>10</v>
      </c>
      <c r="S11" s="35" t="s">
        <v>13</v>
      </c>
      <c r="T11" s="107"/>
      <c r="U11" s="107"/>
      <c r="V11" s="101"/>
      <c r="W11" s="32"/>
      <c r="X11" s="102"/>
      <c r="Y11" s="134"/>
      <c r="Z11" s="2">
        <f>SUM(D11:S11)</f>
        <v>8</v>
      </c>
    </row>
    <row r="12" spans="1:27" ht="15" customHeight="1" x14ac:dyDescent="0.35">
      <c r="A12" s="103"/>
      <c r="B12" s="104"/>
      <c r="C12" s="105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7"/>
      <c r="U12" s="107"/>
      <c r="V12" s="101"/>
      <c r="W12" s="32"/>
      <c r="X12" s="100">
        <v>8</v>
      </c>
      <c r="Y12" s="134"/>
      <c r="AA12" s="2">
        <f>Z13+Z11</f>
        <v>8</v>
      </c>
    </row>
    <row r="13" spans="1:27" ht="15" customHeight="1" x14ac:dyDescent="0.35">
      <c r="A13" s="103"/>
      <c r="B13" s="104"/>
      <c r="C13" s="105"/>
      <c r="D13" s="35" t="s">
        <v>13</v>
      </c>
      <c r="E13" s="35" t="s">
        <v>10</v>
      </c>
      <c r="F13" s="35" t="s">
        <v>10</v>
      </c>
      <c r="G13" s="35" t="s">
        <v>10</v>
      </c>
      <c r="H13" s="35" t="s">
        <v>10</v>
      </c>
      <c r="I13" s="35" t="s">
        <v>10</v>
      </c>
      <c r="J13" s="35" t="s">
        <v>13</v>
      </c>
      <c r="K13" s="35" t="s">
        <v>13</v>
      </c>
      <c r="L13" s="35" t="s">
        <v>10</v>
      </c>
      <c r="M13" s="35" t="s">
        <v>10</v>
      </c>
      <c r="N13" s="35" t="s">
        <v>10</v>
      </c>
      <c r="O13" s="35" t="s">
        <v>10</v>
      </c>
      <c r="P13" s="35" t="s">
        <v>10</v>
      </c>
      <c r="Q13" s="35" t="s">
        <v>13</v>
      </c>
      <c r="R13" s="35" t="s">
        <v>13</v>
      </c>
      <c r="S13" s="38" t="s">
        <v>10</v>
      </c>
      <c r="T13" s="108"/>
      <c r="U13" s="108"/>
      <c r="V13" s="102"/>
      <c r="W13" s="33"/>
      <c r="X13" s="102"/>
      <c r="Y13" s="134"/>
      <c r="Z13" s="2">
        <f>SUM(D13:S13)</f>
        <v>0</v>
      </c>
    </row>
    <row r="14" spans="1:27" ht="15" customHeight="1" x14ac:dyDescent="0.35">
      <c r="A14" s="103">
        <v>2</v>
      </c>
      <c r="B14" s="104" t="s">
        <v>29</v>
      </c>
      <c r="C14" s="105" t="s">
        <v>72</v>
      </c>
      <c r="D14" s="34">
        <v>1</v>
      </c>
      <c r="E14" s="34">
        <v>2</v>
      </c>
      <c r="F14" s="34">
        <v>3</v>
      </c>
      <c r="G14" s="34">
        <v>4</v>
      </c>
      <c r="H14" s="34">
        <v>5</v>
      </c>
      <c r="I14" s="34">
        <v>6</v>
      </c>
      <c r="J14" s="34">
        <v>7</v>
      </c>
      <c r="K14" s="34">
        <v>8</v>
      </c>
      <c r="L14" s="34">
        <v>9</v>
      </c>
      <c r="M14" s="34">
        <v>10</v>
      </c>
      <c r="N14" s="34">
        <v>11</v>
      </c>
      <c r="O14" s="34">
        <v>12</v>
      </c>
      <c r="P14" s="34">
        <v>13</v>
      </c>
      <c r="Q14" s="34">
        <v>14</v>
      </c>
      <c r="R14" s="34">
        <v>15</v>
      </c>
      <c r="S14" s="34">
        <v>16</v>
      </c>
      <c r="T14" s="106" t="s">
        <v>8</v>
      </c>
      <c r="U14" s="106" t="s">
        <v>8</v>
      </c>
      <c r="V14" s="100" t="s">
        <v>8</v>
      </c>
      <c r="W14" s="55"/>
      <c r="X14" s="100" t="s">
        <v>8</v>
      </c>
      <c r="Y14" s="109">
        <v>4770</v>
      </c>
      <c r="Z14" s="2">
        <f>SUM(D15:S15)</f>
        <v>0</v>
      </c>
    </row>
    <row r="15" spans="1:27" ht="15" customHeight="1" x14ac:dyDescent="0.35">
      <c r="A15" s="103"/>
      <c r="B15" s="104"/>
      <c r="C15" s="105"/>
      <c r="D15" s="35" t="s">
        <v>13</v>
      </c>
      <c r="E15" s="35" t="s">
        <v>13</v>
      </c>
      <c r="F15" s="35" t="s">
        <v>13</v>
      </c>
      <c r="G15" s="35" t="s">
        <v>98</v>
      </c>
      <c r="H15" s="35" t="s">
        <v>98</v>
      </c>
      <c r="I15" s="35" t="s">
        <v>98</v>
      </c>
      <c r="J15" s="35" t="s">
        <v>98</v>
      </c>
      <c r="K15" s="35" t="s">
        <v>98</v>
      </c>
      <c r="L15" s="35" t="s">
        <v>13</v>
      </c>
      <c r="M15" s="35" t="s">
        <v>13</v>
      </c>
      <c r="N15" s="35" t="s">
        <v>13</v>
      </c>
      <c r="O15" s="35" t="s">
        <v>98</v>
      </c>
      <c r="P15" s="35" t="s">
        <v>98</v>
      </c>
      <c r="Q15" s="35" t="s">
        <v>98</v>
      </c>
      <c r="R15" s="35" t="s">
        <v>98</v>
      </c>
      <c r="S15" s="35" t="s">
        <v>13</v>
      </c>
      <c r="T15" s="107"/>
      <c r="U15" s="107"/>
      <c r="V15" s="101"/>
      <c r="W15" s="57"/>
      <c r="X15" s="102"/>
      <c r="Y15" s="109"/>
      <c r="Z15" s="2" t="s">
        <v>55</v>
      </c>
      <c r="AA15" s="2">
        <f>Z16+Z14</f>
        <v>0</v>
      </c>
    </row>
    <row r="16" spans="1:27" ht="15" customHeight="1" x14ac:dyDescent="0.35">
      <c r="A16" s="103"/>
      <c r="B16" s="104"/>
      <c r="C16" s="105"/>
      <c r="D16" s="36">
        <v>17</v>
      </c>
      <c r="E16" s="36">
        <v>18</v>
      </c>
      <c r="F16" s="36">
        <v>19</v>
      </c>
      <c r="G16" s="36">
        <v>20</v>
      </c>
      <c r="H16" s="36">
        <v>21</v>
      </c>
      <c r="I16" s="36">
        <v>22</v>
      </c>
      <c r="J16" s="36">
        <v>23</v>
      </c>
      <c r="K16" s="36">
        <v>24</v>
      </c>
      <c r="L16" s="36">
        <v>25</v>
      </c>
      <c r="M16" s="36">
        <v>26</v>
      </c>
      <c r="N16" s="36">
        <v>27</v>
      </c>
      <c r="O16" s="36">
        <v>28</v>
      </c>
      <c r="P16" s="36">
        <v>29</v>
      </c>
      <c r="Q16" s="37">
        <v>30</v>
      </c>
      <c r="R16" s="37">
        <v>31</v>
      </c>
      <c r="S16" s="37" t="s">
        <v>10</v>
      </c>
      <c r="T16" s="107"/>
      <c r="U16" s="107"/>
      <c r="V16" s="101"/>
      <c r="W16" s="57"/>
      <c r="X16" s="100" t="s">
        <v>8</v>
      </c>
      <c r="Y16" s="109"/>
      <c r="Z16" s="2">
        <f>SUM(D17:S17)</f>
        <v>0</v>
      </c>
    </row>
    <row r="17" spans="1:27" ht="15" customHeight="1" x14ac:dyDescent="0.35">
      <c r="A17" s="103"/>
      <c r="B17" s="104"/>
      <c r="C17" s="105"/>
      <c r="D17" s="35" t="s">
        <v>13</v>
      </c>
      <c r="E17" s="35" t="s">
        <v>98</v>
      </c>
      <c r="F17" s="35" t="s">
        <v>98</v>
      </c>
      <c r="G17" s="35" t="s">
        <v>98</v>
      </c>
      <c r="H17" s="35" t="s">
        <v>98</v>
      </c>
      <c r="I17" s="35" t="s">
        <v>98</v>
      </c>
      <c r="J17" s="35" t="s">
        <v>13</v>
      </c>
      <c r="K17" s="35" t="s">
        <v>13</v>
      </c>
      <c r="L17" s="35" t="s">
        <v>98</v>
      </c>
      <c r="M17" s="35" t="s">
        <v>98</v>
      </c>
      <c r="N17" s="35" t="s">
        <v>98</v>
      </c>
      <c r="O17" s="35" t="s">
        <v>98</v>
      </c>
      <c r="P17" s="35" t="s">
        <v>98</v>
      </c>
      <c r="Q17" s="35" t="s">
        <v>13</v>
      </c>
      <c r="R17" s="35" t="s">
        <v>13</v>
      </c>
      <c r="S17" s="38" t="s">
        <v>10</v>
      </c>
      <c r="T17" s="108"/>
      <c r="U17" s="108"/>
      <c r="V17" s="102"/>
      <c r="W17" s="56"/>
      <c r="X17" s="102"/>
      <c r="Y17" s="109"/>
    </row>
    <row r="18" spans="1:27" ht="15" customHeight="1" x14ac:dyDescent="0.35">
      <c r="A18" s="103">
        <v>3</v>
      </c>
      <c r="B18" s="104" t="s">
        <v>33</v>
      </c>
      <c r="C18" s="105" t="s">
        <v>34</v>
      </c>
      <c r="D18" s="34">
        <v>1</v>
      </c>
      <c r="E18" s="34">
        <v>2</v>
      </c>
      <c r="F18" s="34">
        <v>3</v>
      </c>
      <c r="G18" s="34">
        <v>4</v>
      </c>
      <c r="H18" s="34">
        <v>5</v>
      </c>
      <c r="I18" s="34">
        <v>6</v>
      </c>
      <c r="J18" s="34">
        <v>7</v>
      </c>
      <c r="K18" s="34">
        <v>8</v>
      </c>
      <c r="L18" s="34">
        <v>9</v>
      </c>
      <c r="M18" s="34">
        <v>10</v>
      </c>
      <c r="N18" s="34">
        <v>11</v>
      </c>
      <c r="O18" s="34">
        <v>12</v>
      </c>
      <c r="P18" s="34">
        <v>13</v>
      </c>
      <c r="Q18" s="34">
        <v>14</v>
      </c>
      <c r="R18" s="34">
        <v>15</v>
      </c>
      <c r="S18" s="34">
        <v>16</v>
      </c>
      <c r="T18" s="106" t="s">
        <v>8</v>
      </c>
      <c r="U18" s="106" t="s">
        <v>8</v>
      </c>
      <c r="V18" s="100" t="s">
        <v>8</v>
      </c>
      <c r="W18" s="66"/>
      <c r="X18" s="100" t="s">
        <v>8</v>
      </c>
      <c r="Y18" s="109">
        <v>4960</v>
      </c>
    </row>
    <row r="19" spans="1:27" ht="15" customHeight="1" x14ac:dyDescent="0.35">
      <c r="A19" s="103"/>
      <c r="B19" s="104"/>
      <c r="C19" s="105"/>
      <c r="D19" s="35" t="s">
        <v>13</v>
      </c>
      <c r="E19" s="35" t="s">
        <v>13</v>
      </c>
      <c r="F19" s="35" t="s">
        <v>13</v>
      </c>
      <c r="G19" s="35" t="s">
        <v>98</v>
      </c>
      <c r="H19" s="35" t="s">
        <v>98</v>
      </c>
      <c r="I19" s="35" t="s">
        <v>98</v>
      </c>
      <c r="J19" s="35" t="s">
        <v>98</v>
      </c>
      <c r="K19" s="35" t="s">
        <v>98</v>
      </c>
      <c r="L19" s="35" t="s">
        <v>13</v>
      </c>
      <c r="M19" s="35" t="s">
        <v>13</v>
      </c>
      <c r="N19" s="35" t="s">
        <v>13</v>
      </c>
      <c r="O19" s="35" t="s">
        <v>98</v>
      </c>
      <c r="P19" s="35" t="s">
        <v>98</v>
      </c>
      <c r="Q19" s="35" t="s">
        <v>98</v>
      </c>
      <c r="R19" s="35" t="s">
        <v>98</v>
      </c>
      <c r="S19" s="35" t="s">
        <v>13</v>
      </c>
      <c r="T19" s="107"/>
      <c r="U19" s="107"/>
      <c r="V19" s="101"/>
      <c r="W19" s="68"/>
      <c r="X19" s="102"/>
      <c r="Y19" s="109"/>
      <c r="Z19" s="2">
        <f>SUM(D19:S19)</f>
        <v>0</v>
      </c>
    </row>
    <row r="20" spans="1:27" ht="15" customHeight="1" x14ac:dyDescent="0.35">
      <c r="A20" s="103"/>
      <c r="B20" s="104"/>
      <c r="C20" s="105"/>
      <c r="D20" s="36">
        <v>17</v>
      </c>
      <c r="E20" s="36">
        <v>18</v>
      </c>
      <c r="F20" s="36">
        <v>19</v>
      </c>
      <c r="G20" s="36">
        <v>20</v>
      </c>
      <c r="H20" s="36">
        <v>21</v>
      </c>
      <c r="I20" s="36">
        <v>22</v>
      </c>
      <c r="J20" s="36">
        <v>23</v>
      </c>
      <c r="K20" s="36">
        <v>24</v>
      </c>
      <c r="L20" s="36">
        <v>25</v>
      </c>
      <c r="M20" s="36">
        <v>26</v>
      </c>
      <c r="N20" s="36">
        <v>27</v>
      </c>
      <c r="O20" s="36">
        <v>28</v>
      </c>
      <c r="P20" s="36">
        <v>29</v>
      </c>
      <c r="Q20" s="37">
        <v>30</v>
      </c>
      <c r="R20" s="37">
        <v>31</v>
      </c>
      <c r="S20" s="37" t="s">
        <v>10</v>
      </c>
      <c r="T20" s="107"/>
      <c r="U20" s="107"/>
      <c r="V20" s="101"/>
      <c r="W20" s="68"/>
      <c r="X20" s="100" t="s">
        <v>8</v>
      </c>
      <c r="Y20" s="109"/>
      <c r="AA20" s="2">
        <f>Z21+Z19</f>
        <v>0</v>
      </c>
    </row>
    <row r="21" spans="1:27" ht="15" customHeight="1" x14ac:dyDescent="0.35">
      <c r="A21" s="103"/>
      <c r="B21" s="104"/>
      <c r="C21" s="105"/>
      <c r="D21" s="35" t="s">
        <v>13</v>
      </c>
      <c r="E21" s="35" t="s">
        <v>98</v>
      </c>
      <c r="F21" s="35" t="s">
        <v>98</v>
      </c>
      <c r="G21" s="35" t="s">
        <v>98</v>
      </c>
      <c r="H21" s="35" t="s">
        <v>98</v>
      </c>
      <c r="I21" s="35" t="s">
        <v>98</v>
      </c>
      <c r="J21" s="35" t="s">
        <v>13</v>
      </c>
      <c r="K21" s="35" t="s">
        <v>13</v>
      </c>
      <c r="L21" s="35" t="s">
        <v>98</v>
      </c>
      <c r="M21" s="35" t="s">
        <v>98</v>
      </c>
      <c r="N21" s="35" t="s">
        <v>98</v>
      </c>
      <c r="O21" s="35" t="s">
        <v>98</v>
      </c>
      <c r="P21" s="35" t="s">
        <v>98</v>
      </c>
      <c r="Q21" s="35" t="s">
        <v>13</v>
      </c>
      <c r="R21" s="35" t="s">
        <v>13</v>
      </c>
      <c r="S21" s="38" t="s">
        <v>10</v>
      </c>
      <c r="T21" s="108"/>
      <c r="U21" s="108"/>
      <c r="V21" s="102"/>
      <c r="W21" s="67"/>
      <c r="X21" s="102"/>
      <c r="Y21" s="109"/>
      <c r="Z21" s="2">
        <f>SUM(D21:S21)</f>
        <v>0</v>
      </c>
    </row>
    <row r="22" spans="1:27" ht="15" customHeight="1" x14ac:dyDescent="0.35">
      <c r="A22" s="103">
        <v>4</v>
      </c>
      <c r="B22" s="104" t="s">
        <v>35</v>
      </c>
      <c r="C22" s="105" t="s">
        <v>34</v>
      </c>
      <c r="D22" s="34">
        <v>1</v>
      </c>
      <c r="E22" s="34">
        <v>2</v>
      </c>
      <c r="F22" s="34">
        <v>3</v>
      </c>
      <c r="G22" s="34">
        <v>4</v>
      </c>
      <c r="H22" s="34">
        <v>5</v>
      </c>
      <c r="I22" s="34">
        <v>6</v>
      </c>
      <c r="J22" s="34">
        <v>7</v>
      </c>
      <c r="K22" s="34">
        <v>8</v>
      </c>
      <c r="L22" s="34">
        <v>9</v>
      </c>
      <c r="M22" s="34">
        <v>10</v>
      </c>
      <c r="N22" s="34">
        <v>11</v>
      </c>
      <c r="O22" s="34">
        <v>12</v>
      </c>
      <c r="P22" s="34">
        <v>13</v>
      </c>
      <c r="Q22" s="34">
        <v>14</v>
      </c>
      <c r="R22" s="34">
        <v>15</v>
      </c>
      <c r="S22" s="34">
        <v>16</v>
      </c>
      <c r="T22" s="106" t="s">
        <v>8</v>
      </c>
      <c r="U22" s="106" t="s">
        <v>8</v>
      </c>
      <c r="V22" s="100" t="s">
        <v>8</v>
      </c>
      <c r="W22" s="66"/>
      <c r="X22" s="100" t="s">
        <v>8</v>
      </c>
      <c r="Y22" s="109">
        <v>4770</v>
      </c>
    </row>
    <row r="23" spans="1:27" ht="15" customHeight="1" x14ac:dyDescent="0.35">
      <c r="A23" s="103"/>
      <c r="B23" s="104"/>
      <c r="C23" s="105"/>
      <c r="D23" s="35" t="s">
        <v>13</v>
      </c>
      <c r="E23" s="35" t="s">
        <v>13</v>
      </c>
      <c r="F23" s="35" t="s">
        <v>13</v>
      </c>
      <c r="G23" s="35" t="s">
        <v>98</v>
      </c>
      <c r="H23" s="35" t="s">
        <v>98</v>
      </c>
      <c r="I23" s="35" t="s">
        <v>98</v>
      </c>
      <c r="J23" s="35" t="s">
        <v>98</v>
      </c>
      <c r="K23" s="35" t="s">
        <v>98</v>
      </c>
      <c r="L23" s="35" t="s">
        <v>13</v>
      </c>
      <c r="M23" s="35" t="s">
        <v>13</v>
      </c>
      <c r="N23" s="35" t="s">
        <v>13</v>
      </c>
      <c r="O23" s="35" t="s">
        <v>98</v>
      </c>
      <c r="P23" s="35" t="s">
        <v>98</v>
      </c>
      <c r="Q23" s="35" t="s">
        <v>98</v>
      </c>
      <c r="R23" s="35" t="s">
        <v>98</v>
      </c>
      <c r="S23" s="35" t="s">
        <v>13</v>
      </c>
      <c r="T23" s="107"/>
      <c r="U23" s="107"/>
      <c r="V23" s="101"/>
      <c r="W23" s="68"/>
      <c r="X23" s="102"/>
      <c r="Y23" s="109"/>
      <c r="Z23" s="2">
        <f>SUM(D23:S23)</f>
        <v>0</v>
      </c>
    </row>
    <row r="24" spans="1:27" ht="15" customHeight="1" x14ac:dyDescent="0.35">
      <c r="A24" s="103"/>
      <c r="B24" s="104"/>
      <c r="C24" s="105"/>
      <c r="D24" s="36">
        <v>17</v>
      </c>
      <c r="E24" s="36">
        <v>18</v>
      </c>
      <c r="F24" s="36">
        <v>19</v>
      </c>
      <c r="G24" s="36">
        <v>20</v>
      </c>
      <c r="H24" s="36">
        <v>21</v>
      </c>
      <c r="I24" s="36">
        <v>22</v>
      </c>
      <c r="J24" s="36">
        <v>23</v>
      </c>
      <c r="K24" s="36">
        <v>24</v>
      </c>
      <c r="L24" s="36">
        <v>25</v>
      </c>
      <c r="M24" s="36">
        <v>26</v>
      </c>
      <c r="N24" s="36">
        <v>27</v>
      </c>
      <c r="O24" s="36">
        <v>28</v>
      </c>
      <c r="P24" s="36">
        <v>29</v>
      </c>
      <c r="Q24" s="37">
        <v>30</v>
      </c>
      <c r="R24" s="37">
        <v>31</v>
      </c>
      <c r="S24" s="37" t="s">
        <v>10</v>
      </c>
      <c r="T24" s="107"/>
      <c r="U24" s="107"/>
      <c r="V24" s="101"/>
      <c r="W24" s="68"/>
      <c r="X24" s="100" t="s">
        <v>8</v>
      </c>
      <c r="Y24" s="109"/>
      <c r="AA24" s="2">
        <f>Z25+Z23</f>
        <v>0</v>
      </c>
    </row>
    <row r="25" spans="1:27" ht="15" customHeight="1" x14ac:dyDescent="0.35">
      <c r="A25" s="103"/>
      <c r="B25" s="104"/>
      <c r="C25" s="105"/>
      <c r="D25" s="35" t="s">
        <v>13</v>
      </c>
      <c r="E25" s="35" t="s">
        <v>98</v>
      </c>
      <c r="F25" s="35" t="s">
        <v>98</v>
      </c>
      <c r="G25" s="35" t="s">
        <v>98</v>
      </c>
      <c r="H25" s="35" t="s">
        <v>98</v>
      </c>
      <c r="I25" s="35" t="s">
        <v>98</v>
      </c>
      <c r="J25" s="35" t="s">
        <v>13</v>
      </c>
      <c r="K25" s="35" t="s">
        <v>13</v>
      </c>
      <c r="L25" s="35" t="s">
        <v>98</v>
      </c>
      <c r="M25" s="35" t="s">
        <v>98</v>
      </c>
      <c r="N25" s="35" t="s">
        <v>98</v>
      </c>
      <c r="O25" s="35" t="s">
        <v>98</v>
      </c>
      <c r="P25" s="35" t="s">
        <v>98</v>
      </c>
      <c r="Q25" s="35" t="s">
        <v>13</v>
      </c>
      <c r="R25" s="35" t="s">
        <v>13</v>
      </c>
      <c r="S25" s="38" t="s">
        <v>10</v>
      </c>
      <c r="T25" s="108"/>
      <c r="U25" s="108"/>
      <c r="V25" s="102"/>
      <c r="W25" s="67"/>
      <c r="X25" s="102"/>
      <c r="Y25" s="109"/>
      <c r="Z25" s="2">
        <f>SUM(D25:S25)</f>
        <v>0</v>
      </c>
    </row>
    <row r="26" spans="1:27" ht="15" customHeight="1" x14ac:dyDescent="0.35">
      <c r="A26" s="103">
        <v>5</v>
      </c>
      <c r="B26" s="131" t="s">
        <v>56</v>
      </c>
      <c r="C26" s="132" t="s">
        <v>16</v>
      </c>
      <c r="D26" s="34">
        <v>1</v>
      </c>
      <c r="E26" s="34">
        <v>2</v>
      </c>
      <c r="F26" s="34">
        <v>3</v>
      </c>
      <c r="G26" s="34">
        <v>4</v>
      </c>
      <c r="H26" s="34">
        <v>5</v>
      </c>
      <c r="I26" s="34">
        <v>6</v>
      </c>
      <c r="J26" s="34">
        <v>7</v>
      </c>
      <c r="K26" s="34">
        <v>8</v>
      </c>
      <c r="L26" s="34">
        <v>9</v>
      </c>
      <c r="M26" s="34">
        <v>10</v>
      </c>
      <c r="N26" s="34">
        <v>11</v>
      </c>
      <c r="O26" s="34">
        <v>12</v>
      </c>
      <c r="P26" s="34">
        <v>13</v>
      </c>
      <c r="Q26" s="34">
        <v>14</v>
      </c>
      <c r="R26" s="34">
        <v>15</v>
      </c>
      <c r="S26" s="34">
        <v>16</v>
      </c>
      <c r="T26" s="106" t="s">
        <v>8</v>
      </c>
      <c r="U26" s="106" t="s">
        <v>8</v>
      </c>
      <c r="V26" s="100" t="s">
        <v>8</v>
      </c>
      <c r="W26" s="66"/>
      <c r="X26" s="100">
        <v>5</v>
      </c>
      <c r="Y26" s="109">
        <v>4770</v>
      </c>
      <c r="Z26" s="2" t="s">
        <v>55</v>
      </c>
    </row>
    <row r="27" spans="1:27" ht="15" customHeight="1" x14ac:dyDescent="0.35">
      <c r="A27" s="103"/>
      <c r="B27" s="131"/>
      <c r="C27" s="132"/>
      <c r="D27" s="35" t="s">
        <v>13</v>
      </c>
      <c r="E27" s="35" t="s">
        <v>13</v>
      </c>
      <c r="F27" s="35" t="s">
        <v>13</v>
      </c>
      <c r="G27" s="35" t="s">
        <v>98</v>
      </c>
      <c r="H27" s="35" t="s">
        <v>98</v>
      </c>
      <c r="I27" s="35" t="s">
        <v>98</v>
      </c>
      <c r="J27" s="35" t="s">
        <v>98</v>
      </c>
      <c r="K27" s="35" t="s">
        <v>98</v>
      </c>
      <c r="L27" s="35" t="s">
        <v>13</v>
      </c>
      <c r="M27" s="35" t="s">
        <v>13</v>
      </c>
      <c r="N27" s="35" t="s">
        <v>13</v>
      </c>
      <c r="O27" s="35" t="s">
        <v>98</v>
      </c>
      <c r="P27" s="35" t="s">
        <v>98</v>
      </c>
      <c r="Q27" s="35" t="s">
        <v>98</v>
      </c>
      <c r="R27" s="35" t="s">
        <v>98</v>
      </c>
      <c r="S27" s="35" t="s">
        <v>13</v>
      </c>
      <c r="T27" s="107"/>
      <c r="U27" s="107"/>
      <c r="V27" s="101"/>
      <c r="W27" s="68"/>
      <c r="X27" s="102"/>
      <c r="Y27" s="109"/>
    </row>
    <row r="28" spans="1:27" ht="15" customHeight="1" x14ac:dyDescent="0.35">
      <c r="A28" s="103"/>
      <c r="B28" s="131"/>
      <c r="C28" s="132"/>
      <c r="D28" s="36">
        <v>17</v>
      </c>
      <c r="E28" s="36">
        <v>18</v>
      </c>
      <c r="F28" s="36">
        <v>19</v>
      </c>
      <c r="G28" s="36">
        <v>20</v>
      </c>
      <c r="H28" s="36">
        <v>21</v>
      </c>
      <c r="I28" s="36">
        <v>22</v>
      </c>
      <c r="J28" s="36">
        <v>23</v>
      </c>
      <c r="K28" s="36">
        <v>24</v>
      </c>
      <c r="L28" s="36">
        <v>25</v>
      </c>
      <c r="M28" s="36">
        <v>26</v>
      </c>
      <c r="N28" s="36">
        <v>27</v>
      </c>
      <c r="O28" s="36">
        <v>28</v>
      </c>
      <c r="P28" s="36">
        <v>29</v>
      </c>
      <c r="Q28" s="37">
        <v>30</v>
      </c>
      <c r="R28" s="37">
        <v>31</v>
      </c>
      <c r="S28" s="37" t="s">
        <v>10</v>
      </c>
      <c r="T28" s="107"/>
      <c r="U28" s="107"/>
      <c r="V28" s="101"/>
      <c r="W28" s="68"/>
      <c r="X28" s="100">
        <v>40</v>
      </c>
      <c r="Y28" s="109"/>
    </row>
    <row r="29" spans="1:27" ht="15" customHeight="1" x14ac:dyDescent="0.35">
      <c r="A29" s="103"/>
      <c r="B29" s="131"/>
      <c r="C29" s="132"/>
      <c r="D29" s="35" t="s">
        <v>13</v>
      </c>
      <c r="E29" s="35" t="s">
        <v>98</v>
      </c>
      <c r="F29" s="35" t="s">
        <v>98</v>
      </c>
      <c r="G29" s="35" t="s">
        <v>98</v>
      </c>
      <c r="H29" s="35" t="s">
        <v>98</v>
      </c>
      <c r="I29" s="35" t="s">
        <v>98</v>
      </c>
      <c r="J29" s="35" t="s">
        <v>13</v>
      </c>
      <c r="K29" s="35" t="s">
        <v>13</v>
      </c>
      <c r="L29" s="35">
        <v>8</v>
      </c>
      <c r="M29" s="35">
        <v>8</v>
      </c>
      <c r="N29" s="35">
        <v>8</v>
      </c>
      <c r="O29" s="35">
        <v>8</v>
      </c>
      <c r="P29" s="35">
        <v>8</v>
      </c>
      <c r="Q29" s="35" t="s">
        <v>13</v>
      </c>
      <c r="R29" s="35" t="s">
        <v>13</v>
      </c>
      <c r="S29" s="38" t="s">
        <v>10</v>
      </c>
      <c r="T29" s="108"/>
      <c r="U29" s="108"/>
      <c r="V29" s="102"/>
      <c r="W29" s="67"/>
      <c r="X29" s="102"/>
      <c r="Y29" s="109"/>
    </row>
    <row r="30" spans="1:27" ht="15" customHeight="1" x14ac:dyDescent="0.35">
      <c r="A30" s="103">
        <v>6</v>
      </c>
      <c r="B30" s="131" t="s">
        <v>57</v>
      </c>
      <c r="C30" s="132" t="s">
        <v>72</v>
      </c>
      <c r="D30" s="34">
        <v>1</v>
      </c>
      <c r="E30" s="34">
        <v>2</v>
      </c>
      <c r="F30" s="34">
        <v>3</v>
      </c>
      <c r="G30" s="34">
        <v>4</v>
      </c>
      <c r="H30" s="34">
        <v>5</v>
      </c>
      <c r="I30" s="34">
        <v>6</v>
      </c>
      <c r="J30" s="34">
        <v>7</v>
      </c>
      <c r="K30" s="34">
        <v>8</v>
      </c>
      <c r="L30" s="34">
        <v>9</v>
      </c>
      <c r="M30" s="34">
        <v>10</v>
      </c>
      <c r="N30" s="34">
        <v>11</v>
      </c>
      <c r="O30" s="34">
        <v>12</v>
      </c>
      <c r="P30" s="34">
        <v>13</v>
      </c>
      <c r="Q30" s="34">
        <v>14</v>
      </c>
      <c r="R30" s="34">
        <v>15</v>
      </c>
      <c r="S30" s="34">
        <v>16</v>
      </c>
      <c r="T30" s="106" t="s">
        <v>8</v>
      </c>
      <c r="U30" s="106" t="s">
        <v>8</v>
      </c>
      <c r="V30" s="100" t="s">
        <v>8</v>
      </c>
      <c r="W30" s="44"/>
      <c r="X30" s="100">
        <v>5</v>
      </c>
      <c r="Y30" s="133">
        <v>4770</v>
      </c>
    </row>
    <row r="31" spans="1:27" ht="15" customHeight="1" x14ac:dyDescent="0.35">
      <c r="A31" s="103"/>
      <c r="B31" s="131"/>
      <c r="C31" s="132"/>
      <c r="D31" s="35" t="s">
        <v>13</v>
      </c>
      <c r="E31" s="35" t="s">
        <v>13</v>
      </c>
      <c r="F31" s="35" t="s">
        <v>13</v>
      </c>
      <c r="G31" s="35" t="s">
        <v>98</v>
      </c>
      <c r="H31" s="35" t="s">
        <v>98</v>
      </c>
      <c r="I31" s="35" t="s">
        <v>98</v>
      </c>
      <c r="J31" s="35" t="s">
        <v>98</v>
      </c>
      <c r="K31" s="35" t="s">
        <v>98</v>
      </c>
      <c r="L31" s="35" t="s">
        <v>13</v>
      </c>
      <c r="M31" s="35" t="s">
        <v>13</v>
      </c>
      <c r="N31" s="35" t="s">
        <v>13</v>
      </c>
      <c r="O31" s="35" t="s">
        <v>98</v>
      </c>
      <c r="P31" s="35" t="s">
        <v>98</v>
      </c>
      <c r="Q31" s="35" t="s">
        <v>98</v>
      </c>
      <c r="R31" s="35" t="s">
        <v>98</v>
      </c>
      <c r="S31" s="35" t="s">
        <v>13</v>
      </c>
      <c r="T31" s="107"/>
      <c r="U31" s="107"/>
      <c r="V31" s="101"/>
      <c r="W31" s="46"/>
      <c r="X31" s="102"/>
      <c r="Y31" s="133"/>
      <c r="Z31" s="2">
        <f>SUM(D31:S31)</f>
        <v>0</v>
      </c>
      <c r="AA31" s="2">
        <f>Z31+Z33</f>
        <v>20</v>
      </c>
    </row>
    <row r="32" spans="1:27" ht="15" customHeight="1" x14ac:dyDescent="0.35">
      <c r="A32" s="103"/>
      <c r="B32" s="131"/>
      <c r="C32" s="132"/>
      <c r="D32" s="36">
        <v>17</v>
      </c>
      <c r="E32" s="36">
        <v>18</v>
      </c>
      <c r="F32" s="36">
        <v>19</v>
      </c>
      <c r="G32" s="36">
        <v>20</v>
      </c>
      <c r="H32" s="36">
        <v>21</v>
      </c>
      <c r="I32" s="36">
        <v>22</v>
      </c>
      <c r="J32" s="36">
        <v>23</v>
      </c>
      <c r="K32" s="36">
        <v>24</v>
      </c>
      <c r="L32" s="36">
        <v>25</v>
      </c>
      <c r="M32" s="36">
        <v>26</v>
      </c>
      <c r="N32" s="36">
        <v>27</v>
      </c>
      <c r="O32" s="36">
        <v>28</v>
      </c>
      <c r="P32" s="36">
        <v>29</v>
      </c>
      <c r="Q32" s="37">
        <v>30</v>
      </c>
      <c r="R32" s="37">
        <v>31</v>
      </c>
      <c r="S32" s="37" t="s">
        <v>10</v>
      </c>
      <c r="T32" s="107"/>
      <c r="U32" s="107"/>
      <c r="V32" s="101"/>
      <c r="W32" s="46"/>
      <c r="X32" s="100">
        <v>20</v>
      </c>
      <c r="Y32" s="133"/>
    </row>
    <row r="33" spans="1:27" ht="15" customHeight="1" x14ac:dyDescent="0.35">
      <c r="A33" s="103"/>
      <c r="B33" s="131"/>
      <c r="C33" s="132"/>
      <c r="D33" s="35" t="s">
        <v>13</v>
      </c>
      <c r="E33" s="35" t="s">
        <v>98</v>
      </c>
      <c r="F33" s="35" t="s">
        <v>98</v>
      </c>
      <c r="G33" s="35" t="s">
        <v>98</v>
      </c>
      <c r="H33" s="35" t="s">
        <v>98</v>
      </c>
      <c r="I33" s="35" t="s">
        <v>98</v>
      </c>
      <c r="J33" s="35" t="s">
        <v>13</v>
      </c>
      <c r="K33" s="35" t="s">
        <v>13</v>
      </c>
      <c r="L33" s="35">
        <v>4</v>
      </c>
      <c r="M33" s="35">
        <v>4</v>
      </c>
      <c r="N33" s="35">
        <v>4</v>
      </c>
      <c r="O33" s="35">
        <v>4</v>
      </c>
      <c r="P33" s="35">
        <v>4</v>
      </c>
      <c r="Q33" s="35" t="s">
        <v>13</v>
      </c>
      <c r="R33" s="35" t="s">
        <v>13</v>
      </c>
      <c r="S33" s="38" t="s">
        <v>10</v>
      </c>
      <c r="T33" s="108"/>
      <c r="U33" s="108"/>
      <c r="V33" s="102"/>
      <c r="W33" s="45"/>
      <c r="X33" s="102"/>
      <c r="Y33" s="133"/>
      <c r="Z33" s="2">
        <f>SUM(D33:S33)</f>
        <v>20</v>
      </c>
    </row>
    <row r="34" spans="1:27" ht="15" customHeight="1" x14ac:dyDescent="0.35">
      <c r="A34" s="103">
        <v>7</v>
      </c>
      <c r="B34" s="104" t="s">
        <v>69</v>
      </c>
      <c r="C34" s="105" t="s">
        <v>34</v>
      </c>
      <c r="D34" s="34">
        <v>1</v>
      </c>
      <c r="E34" s="34">
        <v>2</v>
      </c>
      <c r="F34" s="34">
        <v>3</v>
      </c>
      <c r="G34" s="34">
        <v>4</v>
      </c>
      <c r="H34" s="34">
        <v>5</v>
      </c>
      <c r="I34" s="34">
        <v>6</v>
      </c>
      <c r="J34" s="34">
        <v>7</v>
      </c>
      <c r="K34" s="34">
        <v>8</v>
      </c>
      <c r="L34" s="34">
        <v>9</v>
      </c>
      <c r="M34" s="34">
        <v>10</v>
      </c>
      <c r="N34" s="34">
        <v>11</v>
      </c>
      <c r="O34" s="34">
        <v>12</v>
      </c>
      <c r="P34" s="34">
        <v>13</v>
      </c>
      <c r="Q34" s="34">
        <v>14</v>
      </c>
      <c r="R34" s="34">
        <v>15</v>
      </c>
      <c r="S34" s="34">
        <v>16</v>
      </c>
      <c r="T34" s="106" t="s">
        <v>8</v>
      </c>
      <c r="U34" s="106" t="s">
        <v>8</v>
      </c>
      <c r="V34" s="100" t="s">
        <v>8</v>
      </c>
      <c r="W34" s="58"/>
      <c r="X34" s="100" t="s">
        <v>8</v>
      </c>
      <c r="Y34" s="109">
        <v>4770</v>
      </c>
    </row>
    <row r="35" spans="1:27" ht="15" customHeight="1" x14ac:dyDescent="0.35">
      <c r="A35" s="103"/>
      <c r="B35" s="104"/>
      <c r="C35" s="105"/>
      <c r="D35" s="35" t="s">
        <v>13</v>
      </c>
      <c r="E35" s="35" t="s">
        <v>13</v>
      </c>
      <c r="F35" s="35" t="s">
        <v>13</v>
      </c>
      <c r="G35" s="35" t="s">
        <v>98</v>
      </c>
      <c r="H35" s="35" t="s">
        <v>98</v>
      </c>
      <c r="I35" s="35" t="s">
        <v>98</v>
      </c>
      <c r="J35" s="35" t="s">
        <v>98</v>
      </c>
      <c r="K35" s="35" t="s">
        <v>98</v>
      </c>
      <c r="L35" s="35" t="s">
        <v>13</v>
      </c>
      <c r="M35" s="35" t="s">
        <v>13</v>
      </c>
      <c r="N35" s="35" t="s">
        <v>13</v>
      </c>
      <c r="O35" s="35" t="s">
        <v>98</v>
      </c>
      <c r="P35" s="35" t="s">
        <v>98</v>
      </c>
      <c r="Q35" s="35" t="s">
        <v>98</v>
      </c>
      <c r="R35" s="35" t="s">
        <v>98</v>
      </c>
      <c r="S35" s="35" t="s">
        <v>13</v>
      </c>
      <c r="T35" s="107"/>
      <c r="U35" s="107"/>
      <c r="V35" s="101"/>
      <c r="W35" s="60"/>
      <c r="X35" s="102"/>
      <c r="Y35" s="109"/>
      <c r="Z35" s="2">
        <f>SUM(D35:S35)</f>
        <v>0</v>
      </c>
      <c r="AA35" s="2">
        <f>Z35+Z37</f>
        <v>0</v>
      </c>
    </row>
    <row r="36" spans="1:27" ht="15" customHeight="1" x14ac:dyDescent="0.35">
      <c r="A36" s="103"/>
      <c r="B36" s="104"/>
      <c r="C36" s="105"/>
      <c r="D36" s="36">
        <v>17</v>
      </c>
      <c r="E36" s="36">
        <v>18</v>
      </c>
      <c r="F36" s="36">
        <v>19</v>
      </c>
      <c r="G36" s="36">
        <v>20</v>
      </c>
      <c r="H36" s="36">
        <v>21</v>
      </c>
      <c r="I36" s="36">
        <v>22</v>
      </c>
      <c r="J36" s="36">
        <v>23</v>
      </c>
      <c r="K36" s="36">
        <v>24</v>
      </c>
      <c r="L36" s="36">
        <v>25</v>
      </c>
      <c r="M36" s="36">
        <v>26</v>
      </c>
      <c r="N36" s="36">
        <v>27</v>
      </c>
      <c r="O36" s="36">
        <v>28</v>
      </c>
      <c r="P36" s="36">
        <v>29</v>
      </c>
      <c r="Q36" s="37">
        <v>30</v>
      </c>
      <c r="R36" s="37">
        <v>31</v>
      </c>
      <c r="S36" s="37" t="s">
        <v>10</v>
      </c>
      <c r="T36" s="107"/>
      <c r="U36" s="107"/>
      <c r="V36" s="101"/>
      <c r="W36" s="60"/>
      <c r="X36" s="100" t="s">
        <v>8</v>
      </c>
      <c r="Y36" s="109"/>
    </row>
    <row r="37" spans="1:27" ht="15" customHeight="1" x14ac:dyDescent="0.35">
      <c r="A37" s="103"/>
      <c r="B37" s="104"/>
      <c r="C37" s="105"/>
      <c r="D37" s="35" t="s">
        <v>13</v>
      </c>
      <c r="E37" s="35" t="s">
        <v>98</v>
      </c>
      <c r="F37" s="35" t="s">
        <v>98</v>
      </c>
      <c r="G37" s="35" t="s">
        <v>98</v>
      </c>
      <c r="H37" s="35" t="s">
        <v>98</v>
      </c>
      <c r="I37" s="35" t="s">
        <v>98</v>
      </c>
      <c r="J37" s="35" t="s">
        <v>13</v>
      </c>
      <c r="K37" s="35" t="s">
        <v>13</v>
      </c>
      <c r="L37" s="35" t="s">
        <v>98</v>
      </c>
      <c r="M37" s="35" t="s">
        <v>98</v>
      </c>
      <c r="N37" s="35" t="s">
        <v>98</v>
      </c>
      <c r="O37" s="35" t="s">
        <v>98</v>
      </c>
      <c r="P37" s="35" t="s">
        <v>98</v>
      </c>
      <c r="Q37" s="35" t="s">
        <v>13</v>
      </c>
      <c r="R37" s="35" t="s">
        <v>13</v>
      </c>
      <c r="S37" s="38" t="s">
        <v>10</v>
      </c>
      <c r="T37" s="108"/>
      <c r="U37" s="108"/>
      <c r="V37" s="102"/>
      <c r="W37" s="59"/>
      <c r="X37" s="102"/>
      <c r="Y37" s="109"/>
      <c r="Z37" s="2">
        <f>SUM(D37:S37)</f>
        <v>0</v>
      </c>
    </row>
    <row r="38" spans="1:27" s="41" customFormat="1" ht="25.5" customHeight="1" x14ac:dyDescent="0.35">
      <c r="B38" s="40"/>
      <c r="C38" s="42"/>
      <c r="X38" s="98">
        <v>68</v>
      </c>
      <c r="Y38" s="47">
        <f>Y10+Y14+Y18+Y22+Y26+Y30+Y34</f>
        <v>33580</v>
      </c>
    </row>
    <row r="39" spans="1:27" ht="17.5" x14ac:dyDescent="0.35">
      <c r="A39" s="99" t="s">
        <v>12</v>
      </c>
      <c r="B39" s="99"/>
      <c r="C39" s="42">
        <v>44348</v>
      </c>
      <c r="K39" s="41" t="s">
        <v>18</v>
      </c>
    </row>
    <row r="41" spans="1:27" ht="14.5" x14ac:dyDescent="0.35">
      <c r="C41" s="64" t="s">
        <v>79</v>
      </c>
      <c r="D41" s="64"/>
      <c r="E41" s="65"/>
      <c r="F41" s="65"/>
    </row>
    <row r="42" spans="1:27" ht="14.5" x14ac:dyDescent="0.35">
      <c r="C42" s="64" t="s">
        <v>73</v>
      </c>
      <c r="D42" s="64"/>
      <c r="E42" s="65"/>
      <c r="F42" s="65"/>
    </row>
    <row r="43" spans="1:27" ht="14.5" x14ac:dyDescent="0.35">
      <c r="C43" s="64" t="s">
        <v>74</v>
      </c>
      <c r="D43" s="64"/>
      <c r="E43" s="65"/>
      <c r="F43" s="65"/>
    </row>
    <row r="44" spans="1:27" ht="14.5" x14ac:dyDescent="0.35">
      <c r="C44" s="64" t="s">
        <v>75</v>
      </c>
      <c r="D44" s="64"/>
      <c r="E44" s="65"/>
      <c r="F44" s="65"/>
    </row>
    <row r="45" spans="1:27" ht="14.5" x14ac:dyDescent="0.35">
      <c r="C45" s="64" t="s">
        <v>76</v>
      </c>
      <c r="D45" s="65"/>
      <c r="E45" s="65"/>
      <c r="F45" s="65"/>
    </row>
    <row r="46" spans="1:27" ht="14.5" x14ac:dyDescent="0.35">
      <c r="C46" s="64" t="s">
        <v>77</v>
      </c>
      <c r="D46" s="64"/>
      <c r="E46" s="65"/>
      <c r="F46" s="65"/>
    </row>
    <row r="47" spans="1:27" x14ac:dyDescent="0.25">
      <c r="A47" s="2" t="s">
        <v>82</v>
      </c>
      <c r="C47" s="64" t="s">
        <v>78</v>
      </c>
    </row>
  </sheetData>
  <mergeCells count="77"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Y22:Y25"/>
    <mergeCell ref="X24:X25"/>
    <mergeCell ref="Y26:Y29"/>
    <mergeCell ref="X28:X29"/>
    <mergeCell ref="X26:X27"/>
    <mergeCell ref="X22:X23"/>
    <mergeCell ref="U30:U33"/>
    <mergeCell ref="V30:V33"/>
    <mergeCell ref="X30:X31"/>
    <mergeCell ref="Y30:Y33"/>
    <mergeCell ref="X32:X33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4:U37"/>
    <mergeCell ref="V34:V37"/>
    <mergeCell ref="X34:X35"/>
    <mergeCell ref="Y34:Y37"/>
    <mergeCell ref="X36:X37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topLeftCell="A7" zoomScale="80" zoomScaleNormal="80" workbookViewId="0">
      <selection activeCell="G36" sqref="G36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4.54296875" style="2" bestFit="1" customWidth="1"/>
    <col min="9" max="13" width="4.26953125" style="2" customWidth="1"/>
    <col min="14" max="15" width="4.54296875" style="2" bestFit="1" customWidth="1"/>
    <col min="16" max="19" width="4.26953125" style="2" customWidth="1"/>
    <col min="20" max="23" width="5.453125" style="2" customWidth="1"/>
    <col min="24" max="24" width="9.1796875" style="2"/>
    <col min="25" max="25" width="10.81640625" style="2" customWidth="1"/>
    <col min="26" max="16384" width="9.1796875" style="2"/>
  </cols>
  <sheetData>
    <row r="1" spans="1:28" s="1" customFormat="1" ht="18" x14ac:dyDescent="0.35">
      <c r="A1" s="112" t="s">
        <v>9</v>
      </c>
      <c r="B1" s="112"/>
      <c r="C1" s="112"/>
      <c r="Q1" s="22" t="s">
        <v>43</v>
      </c>
      <c r="R1" s="23"/>
    </row>
    <row r="2" spans="1:28" s="1" customFormat="1" ht="18" x14ac:dyDescent="0.35">
      <c r="A2" s="91" t="s">
        <v>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22" t="s">
        <v>44</v>
      </c>
      <c r="R2" s="23"/>
      <c r="S2" s="91"/>
      <c r="T2" s="91"/>
      <c r="U2" s="91"/>
      <c r="V2" s="91"/>
      <c r="W2" s="91"/>
    </row>
    <row r="3" spans="1:28" s="1" customFormat="1" ht="18" x14ac:dyDescent="0.3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22" t="s">
        <v>45</v>
      </c>
      <c r="R3" s="23"/>
      <c r="S3" s="91"/>
      <c r="T3" s="91"/>
      <c r="U3" s="91"/>
      <c r="V3" s="91"/>
      <c r="W3" s="91"/>
    </row>
    <row r="4" spans="1:28" s="1" customFormat="1" ht="18" x14ac:dyDescent="0.35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22" t="s">
        <v>46</v>
      </c>
      <c r="R4" s="23"/>
      <c r="S4" s="91"/>
      <c r="T4" s="91"/>
      <c r="U4" s="91"/>
      <c r="V4" s="91"/>
      <c r="W4" s="91"/>
    </row>
    <row r="5" spans="1:28" ht="20" x14ac:dyDescent="0.35">
      <c r="A5" s="113" t="s">
        <v>2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</row>
    <row r="6" spans="1:28" ht="20" x14ac:dyDescent="0.35">
      <c r="A6" s="113" t="str">
        <f>Мельницький!A7</f>
        <v>обліку робочого часу працівників за Травень 2021р.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</row>
    <row r="7" spans="1:28" ht="24.75" customHeight="1" x14ac:dyDescent="0.35">
      <c r="A7" s="114" t="s">
        <v>3</v>
      </c>
      <c r="B7" s="114" t="s">
        <v>4</v>
      </c>
      <c r="C7" s="114" t="s">
        <v>0</v>
      </c>
      <c r="D7" s="123" t="s">
        <v>1</v>
      </c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  <c r="T7" s="110" t="s">
        <v>51</v>
      </c>
      <c r="U7" s="110" t="s">
        <v>52</v>
      </c>
      <c r="V7" s="110" t="s">
        <v>53</v>
      </c>
      <c r="W7" s="110" t="s">
        <v>86</v>
      </c>
      <c r="X7" s="110" t="s">
        <v>49</v>
      </c>
      <c r="Y7" s="111" t="s">
        <v>48</v>
      </c>
    </row>
    <row r="8" spans="1:28" ht="42" customHeight="1" x14ac:dyDescent="0.35">
      <c r="A8" s="114"/>
      <c r="B8" s="114"/>
      <c r="C8" s="114"/>
      <c r="D8" s="126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8"/>
      <c r="T8" s="110"/>
      <c r="U8" s="110"/>
      <c r="V8" s="110"/>
      <c r="W8" s="110"/>
      <c r="X8" s="110"/>
      <c r="Y8" s="111"/>
    </row>
    <row r="9" spans="1:28" s="3" customFormat="1" ht="14.25" customHeight="1" x14ac:dyDescent="0.35">
      <c r="A9" s="103">
        <v>1</v>
      </c>
      <c r="B9" s="104" t="s">
        <v>28</v>
      </c>
      <c r="C9" s="147" t="s">
        <v>27</v>
      </c>
      <c r="D9" s="34">
        <v>1</v>
      </c>
      <c r="E9" s="34">
        <v>2</v>
      </c>
      <c r="F9" s="34">
        <v>3</v>
      </c>
      <c r="G9" s="34">
        <v>4</v>
      </c>
      <c r="H9" s="34">
        <v>5</v>
      </c>
      <c r="I9" s="34">
        <v>6</v>
      </c>
      <c r="J9" s="34">
        <v>7</v>
      </c>
      <c r="K9" s="34">
        <v>8</v>
      </c>
      <c r="L9" s="34">
        <v>9</v>
      </c>
      <c r="M9" s="34">
        <v>10</v>
      </c>
      <c r="N9" s="34">
        <v>11</v>
      </c>
      <c r="O9" s="34">
        <v>12</v>
      </c>
      <c r="P9" s="34">
        <v>13</v>
      </c>
      <c r="Q9" s="34">
        <v>14</v>
      </c>
      <c r="R9" s="34">
        <v>15</v>
      </c>
      <c r="S9" s="34">
        <v>16</v>
      </c>
      <c r="T9" s="106" t="s">
        <v>8</v>
      </c>
      <c r="U9" s="106" t="s">
        <v>8</v>
      </c>
      <c r="V9" s="100" t="s">
        <v>8</v>
      </c>
      <c r="W9" s="100" t="s">
        <v>8</v>
      </c>
      <c r="X9" s="100" t="s">
        <v>8</v>
      </c>
      <c r="Y9" s="109">
        <v>4960</v>
      </c>
    </row>
    <row r="10" spans="1:28" s="3" customFormat="1" ht="14.25" customHeight="1" x14ac:dyDescent="0.35">
      <c r="A10" s="103"/>
      <c r="B10" s="104"/>
      <c r="C10" s="148"/>
      <c r="D10" s="35" t="s">
        <v>13</v>
      </c>
      <c r="E10" s="35" t="s">
        <v>13</v>
      </c>
      <c r="F10" s="35" t="s">
        <v>13</v>
      </c>
      <c r="G10" s="35" t="s">
        <v>98</v>
      </c>
      <c r="H10" s="35" t="s">
        <v>98</v>
      </c>
      <c r="I10" s="35" t="s">
        <v>98</v>
      </c>
      <c r="J10" s="35" t="s">
        <v>98</v>
      </c>
      <c r="K10" s="35" t="s">
        <v>98</v>
      </c>
      <c r="L10" s="35" t="s">
        <v>13</v>
      </c>
      <c r="M10" s="35" t="s">
        <v>13</v>
      </c>
      <c r="N10" s="35" t="s">
        <v>13</v>
      </c>
      <c r="O10" s="35" t="s">
        <v>98</v>
      </c>
      <c r="P10" s="35" t="s">
        <v>98</v>
      </c>
      <c r="Q10" s="35" t="s">
        <v>98</v>
      </c>
      <c r="R10" s="35" t="s">
        <v>98</v>
      </c>
      <c r="S10" s="35" t="s">
        <v>13</v>
      </c>
      <c r="T10" s="107"/>
      <c r="U10" s="107"/>
      <c r="V10" s="101"/>
      <c r="W10" s="101"/>
      <c r="X10" s="102"/>
      <c r="Y10" s="109"/>
    </row>
    <row r="11" spans="1:28" ht="14.25" customHeight="1" x14ac:dyDescent="0.35">
      <c r="A11" s="103"/>
      <c r="B11" s="104"/>
      <c r="C11" s="148"/>
      <c r="D11" s="36">
        <v>17</v>
      </c>
      <c r="E11" s="36">
        <v>18</v>
      </c>
      <c r="F11" s="36">
        <v>19</v>
      </c>
      <c r="G11" s="36">
        <v>20</v>
      </c>
      <c r="H11" s="36">
        <v>21</v>
      </c>
      <c r="I11" s="36">
        <v>22</v>
      </c>
      <c r="J11" s="36">
        <v>23</v>
      </c>
      <c r="K11" s="36">
        <v>24</v>
      </c>
      <c r="L11" s="36">
        <v>25</v>
      </c>
      <c r="M11" s="36">
        <v>26</v>
      </c>
      <c r="N11" s="36">
        <v>27</v>
      </c>
      <c r="O11" s="36">
        <v>28</v>
      </c>
      <c r="P11" s="36">
        <v>29</v>
      </c>
      <c r="Q11" s="37">
        <v>30</v>
      </c>
      <c r="R11" s="37">
        <v>31</v>
      </c>
      <c r="S11" s="37" t="s">
        <v>10</v>
      </c>
      <c r="T11" s="107"/>
      <c r="U11" s="107"/>
      <c r="V11" s="101"/>
      <c r="W11" s="101"/>
      <c r="X11" s="100" t="s">
        <v>8</v>
      </c>
      <c r="Y11" s="109"/>
    </row>
    <row r="12" spans="1:28" ht="14.25" customHeight="1" x14ac:dyDescent="0.35">
      <c r="A12" s="103"/>
      <c r="B12" s="104"/>
      <c r="C12" s="149"/>
      <c r="D12" s="35" t="s">
        <v>13</v>
      </c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13</v>
      </c>
      <c r="K12" s="35" t="s">
        <v>13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98</v>
      </c>
      <c r="Q12" s="35" t="s">
        <v>13</v>
      </c>
      <c r="R12" s="35" t="s">
        <v>13</v>
      </c>
      <c r="S12" s="38" t="s">
        <v>10</v>
      </c>
      <c r="T12" s="108"/>
      <c r="U12" s="108"/>
      <c r="V12" s="102"/>
      <c r="W12" s="102"/>
      <c r="X12" s="102"/>
      <c r="Y12" s="109"/>
    </row>
    <row r="13" spans="1:28" ht="14.25" customHeight="1" x14ac:dyDescent="0.35">
      <c r="A13" s="103">
        <v>2</v>
      </c>
      <c r="B13" s="104" t="s">
        <v>54</v>
      </c>
      <c r="C13" s="105" t="str">
        <f>C9</f>
        <v>лікар-стоматолог</v>
      </c>
      <c r="D13" s="34">
        <v>1</v>
      </c>
      <c r="E13" s="34">
        <v>2</v>
      </c>
      <c r="F13" s="34">
        <v>3</v>
      </c>
      <c r="G13" s="34">
        <v>4</v>
      </c>
      <c r="H13" s="34">
        <v>5</v>
      </c>
      <c r="I13" s="34">
        <v>6</v>
      </c>
      <c r="J13" s="34">
        <v>7</v>
      </c>
      <c r="K13" s="34">
        <v>8</v>
      </c>
      <c r="L13" s="34">
        <v>9</v>
      </c>
      <c r="M13" s="34">
        <v>10</v>
      </c>
      <c r="N13" s="34">
        <v>11</v>
      </c>
      <c r="O13" s="34">
        <v>12</v>
      </c>
      <c r="P13" s="34">
        <v>13</v>
      </c>
      <c r="Q13" s="34">
        <v>14</v>
      </c>
      <c r="R13" s="34">
        <v>15</v>
      </c>
      <c r="S13" s="34">
        <v>16</v>
      </c>
      <c r="T13" s="106" t="s">
        <v>8</v>
      </c>
      <c r="U13" s="106" t="s">
        <v>8</v>
      </c>
      <c r="V13" s="100" t="s">
        <v>8</v>
      </c>
      <c r="W13" s="100" t="s">
        <v>8</v>
      </c>
      <c r="X13" s="100" t="s">
        <v>8</v>
      </c>
      <c r="Y13" s="109">
        <v>4960</v>
      </c>
      <c r="Z13" s="2" t="s">
        <v>55</v>
      </c>
      <c r="AA13" s="2">
        <f>SUM(E14:T14)</f>
        <v>0</v>
      </c>
    </row>
    <row r="14" spans="1:28" ht="14.25" customHeight="1" x14ac:dyDescent="0.35">
      <c r="A14" s="103"/>
      <c r="B14" s="104"/>
      <c r="C14" s="105"/>
      <c r="D14" s="35" t="s">
        <v>13</v>
      </c>
      <c r="E14" s="35" t="s">
        <v>13</v>
      </c>
      <c r="F14" s="35" t="s">
        <v>13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13</v>
      </c>
      <c r="M14" s="35" t="s">
        <v>13</v>
      </c>
      <c r="N14" s="35" t="s">
        <v>13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13</v>
      </c>
      <c r="T14" s="107"/>
      <c r="U14" s="107"/>
      <c r="V14" s="101"/>
      <c r="W14" s="101"/>
      <c r="X14" s="102"/>
      <c r="Y14" s="109"/>
      <c r="AB14" s="2">
        <f>AA13+AA16</f>
        <v>0</v>
      </c>
    </row>
    <row r="15" spans="1:28" ht="14.25" customHeight="1" x14ac:dyDescent="0.35">
      <c r="A15" s="103"/>
      <c r="B15" s="104"/>
      <c r="C15" s="105"/>
      <c r="D15" s="36">
        <v>17</v>
      </c>
      <c r="E15" s="36">
        <v>18</v>
      </c>
      <c r="F15" s="36">
        <v>19</v>
      </c>
      <c r="G15" s="36">
        <v>20</v>
      </c>
      <c r="H15" s="36">
        <v>21</v>
      </c>
      <c r="I15" s="36">
        <v>22</v>
      </c>
      <c r="J15" s="36">
        <v>23</v>
      </c>
      <c r="K15" s="36">
        <v>24</v>
      </c>
      <c r="L15" s="36">
        <v>25</v>
      </c>
      <c r="M15" s="36">
        <v>26</v>
      </c>
      <c r="N15" s="36">
        <v>27</v>
      </c>
      <c r="O15" s="36">
        <v>28</v>
      </c>
      <c r="P15" s="36">
        <v>29</v>
      </c>
      <c r="Q15" s="37">
        <v>30</v>
      </c>
      <c r="R15" s="37">
        <v>31</v>
      </c>
      <c r="S15" s="37" t="s">
        <v>10</v>
      </c>
      <c r="T15" s="107"/>
      <c r="U15" s="107"/>
      <c r="V15" s="101"/>
      <c r="W15" s="101"/>
      <c r="X15" s="100" t="s">
        <v>8</v>
      </c>
      <c r="Y15" s="109"/>
    </row>
    <row r="16" spans="1:28" ht="14.25" customHeight="1" x14ac:dyDescent="0.35">
      <c r="A16" s="103"/>
      <c r="B16" s="104"/>
      <c r="C16" s="105"/>
      <c r="D16" s="35" t="s">
        <v>13</v>
      </c>
      <c r="E16" s="35" t="s">
        <v>98</v>
      </c>
      <c r="F16" s="35" t="s">
        <v>98</v>
      </c>
      <c r="G16" s="35" t="s">
        <v>98</v>
      </c>
      <c r="H16" s="35" t="s">
        <v>98</v>
      </c>
      <c r="I16" s="35" t="s">
        <v>98</v>
      </c>
      <c r="J16" s="35" t="s">
        <v>13</v>
      </c>
      <c r="K16" s="35" t="s">
        <v>13</v>
      </c>
      <c r="L16" s="35" t="s">
        <v>98</v>
      </c>
      <c r="M16" s="35" t="s">
        <v>98</v>
      </c>
      <c r="N16" s="35" t="s">
        <v>98</v>
      </c>
      <c r="O16" s="35" t="s">
        <v>98</v>
      </c>
      <c r="P16" s="35" t="s">
        <v>98</v>
      </c>
      <c r="Q16" s="35" t="s">
        <v>13</v>
      </c>
      <c r="R16" s="35" t="s">
        <v>13</v>
      </c>
      <c r="S16" s="38" t="s">
        <v>10</v>
      </c>
      <c r="T16" s="108"/>
      <c r="U16" s="108"/>
      <c r="V16" s="102"/>
      <c r="W16" s="102"/>
      <c r="X16" s="102"/>
      <c r="Y16" s="109"/>
      <c r="AA16" s="2">
        <f>SUM(E16:T16)</f>
        <v>0</v>
      </c>
    </row>
    <row r="17" spans="1:27" ht="14.25" customHeight="1" x14ac:dyDescent="0.35">
      <c r="A17" s="145">
        <v>3</v>
      </c>
      <c r="B17" s="146" t="s">
        <v>36</v>
      </c>
      <c r="C17" s="144" t="s">
        <v>80</v>
      </c>
      <c r="D17" s="34">
        <v>1</v>
      </c>
      <c r="E17" s="34">
        <v>2</v>
      </c>
      <c r="F17" s="34">
        <v>3</v>
      </c>
      <c r="G17" s="34">
        <v>4</v>
      </c>
      <c r="H17" s="34">
        <v>5</v>
      </c>
      <c r="I17" s="34">
        <v>6</v>
      </c>
      <c r="J17" s="34">
        <v>7</v>
      </c>
      <c r="K17" s="34">
        <v>8</v>
      </c>
      <c r="L17" s="34">
        <v>9</v>
      </c>
      <c r="M17" s="34">
        <v>10</v>
      </c>
      <c r="N17" s="34">
        <v>11</v>
      </c>
      <c r="O17" s="34">
        <v>12</v>
      </c>
      <c r="P17" s="34">
        <v>13</v>
      </c>
      <c r="Q17" s="34">
        <v>14</v>
      </c>
      <c r="R17" s="34">
        <v>15</v>
      </c>
      <c r="S17" s="34">
        <v>16</v>
      </c>
      <c r="T17" s="106" t="s">
        <v>8</v>
      </c>
      <c r="U17" s="106" t="s">
        <v>8</v>
      </c>
      <c r="V17" s="100" t="s">
        <v>8</v>
      </c>
      <c r="W17" s="100" t="s">
        <v>8</v>
      </c>
      <c r="X17" s="100" t="s">
        <v>8</v>
      </c>
      <c r="Y17" s="109">
        <v>4770</v>
      </c>
      <c r="Z17" s="2">
        <f>SUM(D18:S18)</f>
        <v>0</v>
      </c>
    </row>
    <row r="18" spans="1:27" ht="14.25" customHeight="1" x14ac:dyDescent="0.35">
      <c r="A18" s="145"/>
      <c r="B18" s="146"/>
      <c r="C18" s="144"/>
      <c r="D18" s="35" t="s">
        <v>97</v>
      </c>
      <c r="E18" s="35" t="s">
        <v>97</v>
      </c>
      <c r="F18" s="35" t="s">
        <v>97</v>
      </c>
      <c r="G18" s="35" t="s">
        <v>97</v>
      </c>
      <c r="H18" s="35" t="s">
        <v>97</v>
      </c>
      <c r="I18" s="35" t="s">
        <v>97</v>
      </c>
      <c r="J18" s="35" t="s">
        <v>97</v>
      </c>
      <c r="K18" s="35" t="s">
        <v>97</v>
      </c>
      <c r="L18" s="35" t="s">
        <v>97</v>
      </c>
      <c r="M18" s="35" t="s">
        <v>97</v>
      </c>
      <c r="N18" s="35" t="s">
        <v>97</v>
      </c>
      <c r="O18" s="35" t="s">
        <v>97</v>
      </c>
      <c r="P18" s="35" t="s">
        <v>97</v>
      </c>
      <c r="Q18" s="35" t="s">
        <v>97</v>
      </c>
      <c r="R18" s="35" t="s">
        <v>97</v>
      </c>
      <c r="S18" s="35" t="s">
        <v>97</v>
      </c>
      <c r="T18" s="107"/>
      <c r="U18" s="107"/>
      <c r="V18" s="101"/>
      <c r="W18" s="101"/>
      <c r="X18" s="102"/>
      <c r="Y18" s="109"/>
      <c r="AA18" s="2">
        <f>Z17+Z20</f>
        <v>0</v>
      </c>
    </row>
    <row r="19" spans="1:27" ht="14.25" customHeight="1" x14ac:dyDescent="0.35">
      <c r="A19" s="145"/>
      <c r="B19" s="146"/>
      <c r="C19" s="144"/>
      <c r="D19" s="36">
        <v>17</v>
      </c>
      <c r="E19" s="36">
        <v>18</v>
      </c>
      <c r="F19" s="36">
        <v>19</v>
      </c>
      <c r="G19" s="36">
        <v>20</v>
      </c>
      <c r="H19" s="36">
        <v>21</v>
      </c>
      <c r="I19" s="36">
        <v>22</v>
      </c>
      <c r="J19" s="36">
        <v>23</v>
      </c>
      <c r="K19" s="36">
        <v>24</v>
      </c>
      <c r="L19" s="36">
        <v>25</v>
      </c>
      <c r="M19" s="36">
        <v>26</v>
      </c>
      <c r="N19" s="36">
        <v>27</v>
      </c>
      <c r="O19" s="36">
        <v>28</v>
      </c>
      <c r="P19" s="36">
        <v>29</v>
      </c>
      <c r="Q19" s="37">
        <v>30</v>
      </c>
      <c r="R19" s="37">
        <v>31</v>
      </c>
      <c r="S19" s="37" t="s">
        <v>10</v>
      </c>
      <c r="T19" s="107"/>
      <c r="U19" s="107"/>
      <c r="V19" s="101"/>
      <c r="W19" s="101"/>
      <c r="X19" s="100" t="s">
        <v>8</v>
      </c>
      <c r="Y19" s="109"/>
    </row>
    <row r="20" spans="1:27" ht="14.25" customHeight="1" x14ac:dyDescent="0.35">
      <c r="A20" s="145"/>
      <c r="B20" s="146"/>
      <c r="C20" s="144"/>
      <c r="D20" s="35" t="s">
        <v>97</v>
      </c>
      <c r="E20" s="35" t="s">
        <v>97</v>
      </c>
      <c r="F20" s="35" t="s">
        <v>97</v>
      </c>
      <c r="G20" s="35" t="s">
        <v>97</v>
      </c>
      <c r="H20" s="35" t="s">
        <v>97</v>
      </c>
      <c r="I20" s="35" t="s">
        <v>97</v>
      </c>
      <c r="J20" s="35" t="s">
        <v>97</v>
      </c>
      <c r="K20" s="35" t="s">
        <v>97</v>
      </c>
      <c r="L20" s="35" t="s">
        <v>97</v>
      </c>
      <c r="M20" s="35" t="s">
        <v>97</v>
      </c>
      <c r="N20" s="35" t="s">
        <v>97</v>
      </c>
      <c r="O20" s="35" t="s">
        <v>97</v>
      </c>
      <c r="P20" s="35" t="s">
        <v>97</v>
      </c>
      <c r="Q20" s="35" t="s">
        <v>97</v>
      </c>
      <c r="R20" s="35" t="s">
        <v>97</v>
      </c>
      <c r="S20" s="35" t="s">
        <v>97</v>
      </c>
      <c r="T20" s="108"/>
      <c r="U20" s="108"/>
      <c r="V20" s="102"/>
      <c r="W20" s="102"/>
      <c r="X20" s="102"/>
      <c r="Y20" s="109"/>
      <c r="Z20" s="2">
        <f>SUM(D20:S20)</f>
        <v>0</v>
      </c>
    </row>
    <row r="21" spans="1:27" ht="14.25" customHeight="1" x14ac:dyDescent="0.35">
      <c r="A21" s="145">
        <v>4</v>
      </c>
      <c r="B21" s="146" t="s">
        <v>39</v>
      </c>
      <c r="C21" s="144" t="s">
        <v>80</v>
      </c>
      <c r="D21" s="34">
        <v>1</v>
      </c>
      <c r="E21" s="34">
        <v>2</v>
      </c>
      <c r="F21" s="34">
        <v>3</v>
      </c>
      <c r="G21" s="34">
        <v>4</v>
      </c>
      <c r="H21" s="34">
        <v>5</v>
      </c>
      <c r="I21" s="34">
        <v>6</v>
      </c>
      <c r="J21" s="34">
        <v>7</v>
      </c>
      <c r="K21" s="34">
        <v>8</v>
      </c>
      <c r="L21" s="34">
        <v>9</v>
      </c>
      <c r="M21" s="34">
        <v>10</v>
      </c>
      <c r="N21" s="34">
        <v>11</v>
      </c>
      <c r="O21" s="34">
        <v>12</v>
      </c>
      <c r="P21" s="34">
        <v>13</v>
      </c>
      <c r="Q21" s="34">
        <v>14</v>
      </c>
      <c r="R21" s="34">
        <v>15</v>
      </c>
      <c r="S21" s="34">
        <v>16</v>
      </c>
      <c r="T21" s="106" t="s">
        <v>8</v>
      </c>
      <c r="U21" s="106" t="s">
        <v>8</v>
      </c>
      <c r="V21" s="100" t="s">
        <v>8</v>
      </c>
      <c r="W21" s="100" t="s">
        <v>8</v>
      </c>
      <c r="X21" s="100" t="s">
        <v>8</v>
      </c>
      <c r="Y21" s="109">
        <v>4770</v>
      </c>
    </row>
    <row r="22" spans="1:27" ht="14.25" customHeight="1" x14ac:dyDescent="0.35">
      <c r="A22" s="145"/>
      <c r="B22" s="146"/>
      <c r="C22" s="144"/>
      <c r="D22" s="35" t="s">
        <v>13</v>
      </c>
      <c r="E22" s="35" t="s">
        <v>13</v>
      </c>
      <c r="F22" s="35" t="s">
        <v>13</v>
      </c>
      <c r="G22" s="35" t="s">
        <v>98</v>
      </c>
      <c r="H22" s="35" t="s">
        <v>98</v>
      </c>
      <c r="I22" s="35" t="s">
        <v>98</v>
      </c>
      <c r="J22" s="35" t="s">
        <v>98</v>
      </c>
      <c r="K22" s="35" t="s">
        <v>98</v>
      </c>
      <c r="L22" s="35" t="s">
        <v>13</v>
      </c>
      <c r="M22" s="35" t="s">
        <v>13</v>
      </c>
      <c r="N22" s="35" t="s">
        <v>13</v>
      </c>
      <c r="O22" s="35" t="s">
        <v>98</v>
      </c>
      <c r="P22" s="35" t="s">
        <v>98</v>
      </c>
      <c r="Q22" s="35" t="s">
        <v>98</v>
      </c>
      <c r="R22" s="35" t="s">
        <v>98</v>
      </c>
      <c r="S22" s="35" t="s">
        <v>13</v>
      </c>
      <c r="T22" s="107"/>
      <c r="U22" s="107"/>
      <c r="V22" s="101"/>
      <c r="W22" s="101"/>
      <c r="X22" s="102"/>
      <c r="Y22" s="109"/>
    </row>
    <row r="23" spans="1:27" ht="14.25" customHeight="1" x14ac:dyDescent="0.35">
      <c r="A23" s="145"/>
      <c r="B23" s="146"/>
      <c r="C23" s="144"/>
      <c r="D23" s="36">
        <v>17</v>
      </c>
      <c r="E23" s="36">
        <v>18</v>
      </c>
      <c r="F23" s="36">
        <v>19</v>
      </c>
      <c r="G23" s="36">
        <v>20</v>
      </c>
      <c r="H23" s="36">
        <v>21</v>
      </c>
      <c r="I23" s="36">
        <v>22</v>
      </c>
      <c r="J23" s="36">
        <v>23</v>
      </c>
      <c r="K23" s="36">
        <v>24</v>
      </c>
      <c r="L23" s="36">
        <v>25</v>
      </c>
      <c r="M23" s="36">
        <v>26</v>
      </c>
      <c r="N23" s="36">
        <v>27</v>
      </c>
      <c r="O23" s="36">
        <v>28</v>
      </c>
      <c r="P23" s="36">
        <v>29</v>
      </c>
      <c r="Q23" s="37">
        <v>30</v>
      </c>
      <c r="R23" s="37">
        <v>31</v>
      </c>
      <c r="S23" s="37" t="s">
        <v>10</v>
      </c>
      <c r="T23" s="107"/>
      <c r="U23" s="107"/>
      <c r="V23" s="101"/>
      <c r="W23" s="101"/>
      <c r="X23" s="100" t="s">
        <v>8</v>
      </c>
      <c r="Y23" s="109"/>
    </row>
    <row r="24" spans="1:27" ht="14.25" customHeight="1" x14ac:dyDescent="0.35">
      <c r="A24" s="145"/>
      <c r="B24" s="146"/>
      <c r="C24" s="144"/>
      <c r="D24" s="35" t="s">
        <v>13</v>
      </c>
      <c r="E24" s="35" t="s">
        <v>98</v>
      </c>
      <c r="F24" s="35" t="s">
        <v>98</v>
      </c>
      <c r="G24" s="35" t="s">
        <v>98</v>
      </c>
      <c r="H24" s="35" t="s">
        <v>98</v>
      </c>
      <c r="I24" s="35" t="s">
        <v>98</v>
      </c>
      <c r="J24" s="35" t="s">
        <v>13</v>
      </c>
      <c r="K24" s="35" t="s">
        <v>13</v>
      </c>
      <c r="L24" s="35" t="s">
        <v>98</v>
      </c>
      <c r="M24" s="35" t="s">
        <v>98</v>
      </c>
      <c r="N24" s="35" t="s">
        <v>98</v>
      </c>
      <c r="O24" s="35" t="s">
        <v>98</v>
      </c>
      <c r="P24" s="35" t="s">
        <v>98</v>
      </c>
      <c r="Q24" s="35" t="s">
        <v>13</v>
      </c>
      <c r="R24" s="35" t="s">
        <v>13</v>
      </c>
      <c r="S24" s="38" t="s">
        <v>10</v>
      </c>
      <c r="T24" s="108"/>
      <c r="U24" s="108"/>
      <c r="V24" s="102"/>
      <c r="W24" s="102"/>
      <c r="X24" s="102"/>
      <c r="Y24" s="109"/>
    </row>
    <row r="25" spans="1:27" ht="14.25" customHeight="1" x14ac:dyDescent="0.35">
      <c r="A25" s="103">
        <v>5</v>
      </c>
      <c r="B25" s="131" t="s">
        <v>58</v>
      </c>
      <c r="C25" s="132" t="s">
        <v>27</v>
      </c>
      <c r="D25" s="34">
        <v>1</v>
      </c>
      <c r="E25" s="34">
        <v>2</v>
      </c>
      <c r="F25" s="34">
        <v>3</v>
      </c>
      <c r="G25" s="34">
        <v>4</v>
      </c>
      <c r="H25" s="34">
        <v>5</v>
      </c>
      <c r="I25" s="34">
        <v>6</v>
      </c>
      <c r="J25" s="34">
        <v>7</v>
      </c>
      <c r="K25" s="34">
        <v>8</v>
      </c>
      <c r="L25" s="34">
        <v>9</v>
      </c>
      <c r="M25" s="34">
        <v>10</v>
      </c>
      <c r="N25" s="34">
        <v>11</v>
      </c>
      <c r="O25" s="34">
        <v>12</v>
      </c>
      <c r="P25" s="34">
        <v>13</v>
      </c>
      <c r="Q25" s="34">
        <v>14</v>
      </c>
      <c r="R25" s="34">
        <v>15</v>
      </c>
      <c r="S25" s="34">
        <v>16</v>
      </c>
      <c r="T25" s="106" t="s">
        <v>8</v>
      </c>
      <c r="U25" s="106" t="s">
        <v>8</v>
      </c>
      <c r="V25" s="100" t="s">
        <v>8</v>
      </c>
      <c r="W25" s="100" t="s">
        <v>8</v>
      </c>
      <c r="X25" s="100" t="s">
        <v>8</v>
      </c>
      <c r="Y25" s="109">
        <v>4770</v>
      </c>
    </row>
    <row r="26" spans="1:27" ht="14.25" customHeight="1" x14ac:dyDescent="0.35">
      <c r="A26" s="103"/>
      <c r="B26" s="131"/>
      <c r="C26" s="132"/>
      <c r="D26" s="35" t="s">
        <v>13</v>
      </c>
      <c r="E26" s="35" t="s">
        <v>13</v>
      </c>
      <c r="F26" s="35" t="s">
        <v>13</v>
      </c>
      <c r="G26" s="35" t="s">
        <v>98</v>
      </c>
      <c r="H26" s="35" t="s">
        <v>98</v>
      </c>
      <c r="I26" s="35" t="s">
        <v>98</v>
      </c>
      <c r="J26" s="35" t="s">
        <v>98</v>
      </c>
      <c r="K26" s="35" t="s">
        <v>98</v>
      </c>
      <c r="L26" s="35" t="s">
        <v>13</v>
      </c>
      <c r="M26" s="35" t="s">
        <v>13</v>
      </c>
      <c r="N26" s="35" t="s">
        <v>13</v>
      </c>
      <c r="O26" s="35" t="s">
        <v>98</v>
      </c>
      <c r="P26" s="35" t="s">
        <v>98</v>
      </c>
      <c r="Q26" s="35" t="s">
        <v>98</v>
      </c>
      <c r="R26" s="35" t="s">
        <v>98</v>
      </c>
      <c r="S26" s="35" t="s">
        <v>13</v>
      </c>
      <c r="T26" s="107"/>
      <c r="U26" s="107"/>
      <c r="V26" s="101"/>
      <c r="W26" s="101"/>
      <c r="X26" s="102"/>
      <c r="Y26" s="109"/>
      <c r="Z26" s="2">
        <f>SUM(D26:S26)</f>
        <v>0</v>
      </c>
    </row>
    <row r="27" spans="1:27" ht="14.25" customHeight="1" x14ac:dyDescent="0.35">
      <c r="A27" s="103"/>
      <c r="B27" s="131"/>
      <c r="C27" s="132"/>
      <c r="D27" s="36">
        <v>17</v>
      </c>
      <c r="E27" s="36">
        <v>18</v>
      </c>
      <c r="F27" s="36">
        <v>19</v>
      </c>
      <c r="G27" s="36">
        <v>20</v>
      </c>
      <c r="H27" s="36">
        <v>21</v>
      </c>
      <c r="I27" s="36">
        <v>22</v>
      </c>
      <c r="J27" s="36">
        <v>23</v>
      </c>
      <c r="K27" s="36">
        <v>24</v>
      </c>
      <c r="L27" s="36">
        <v>25</v>
      </c>
      <c r="M27" s="36">
        <v>26</v>
      </c>
      <c r="N27" s="36">
        <v>27</v>
      </c>
      <c r="O27" s="36">
        <v>28</v>
      </c>
      <c r="P27" s="36">
        <v>29</v>
      </c>
      <c r="Q27" s="37">
        <v>30</v>
      </c>
      <c r="R27" s="37">
        <v>31</v>
      </c>
      <c r="S27" s="37" t="s">
        <v>10</v>
      </c>
      <c r="T27" s="107"/>
      <c r="U27" s="107"/>
      <c r="V27" s="101"/>
      <c r="W27" s="101"/>
      <c r="X27" s="100" t="s">
        <v>8</v>
      </c>
      <c r="Y27" s="109"/>
      <c r="AA27" s="2">
        <f>Z26+Z28</f>
        <v>0</v>
      </c>
    </row>
    <row r="28" spans="1:27" ht="14.25" customHeight="1" x14ac:dyDescent="0.35">
      <c r="A28" s="103"/>
      <c r="B28" s="131"/>
      <c r="C28" s="132"/>
      <c r="D28" s="35" t="s">
        <v>13</v>
      </c>
      <c r="E28" s="35" t="s">
        <v>98</v>
      </c>
      <c r="F28" s="35" t="s">
        <v>98</v>
      </c>
      <c r="G28" s="35" t="s">
        <v>98</v>
      </c>
      <c r="H28" s="35" t="s">
        <v>98</v>
      </c>
      <c r="I28" s="35" t="s">
        <v>98</v>
      </c>
      <c r="J28" s="35" t="s">
        <v>13</v>
      </c>
      <c r="K28" s="35" t="s">
        <v>13</v>
      </c>
      <c r="L28" s="35" t="s">
        <v>98</v>
      </c>
      <c r="M28" s="35" t="s">
        <v>98</v>
      </c>
      <c r="N28" s="35" t="s">
        <v>98</v>
      </c>
      <c r="O28" s="35" t="s">
        <v>98</v>
      </c>
      <c r="P28" s="35" t="s">
        <v>98</v>
      </c>
      <c r="Q28" s="35" t="s">
        <v>13</v>
      </c>
      <c r="R28" s="35" t="s">
        <v>13</v>
      </c>
      <c r="S28" s="38" t="s">
        <v>10</v>
      </c>
      <c r="T28" s="108"/>
      <c r="U28" s="108"/>
      <c r="V28" s="102"/>
      <c r="W28" s="102"/>
      <c r="X28" s="102"/>
      <c r="Y28" s="109"/>
      <c r="Z28" s="2">
        <f>SUM(D28:R28)</f>
        <v>0</v>
      </c>
    </row>
    <row r="29" spans="1:27" ht="14.25" customHeight="1" x14ac:dyDescent="0.35">
      <c r="A29" s="103">
        <v>6</v>
      </c>
      <c r="B29" s="131" t="s">
        <v>84</v>
      </c>
      <c r="C29" s="132" t="s">
        <v>83</v>
      </c>
      <c r="D29" s="34">
        <v>1</v>
      </c>
      <c r="E29" s="34">
        <v>2</v>
      </c>
      <c r="F29" s="34">
        <v>3</v>
      </c>
      <c r="G29" s="34">
        <v>4</v>
      </c>
      <c r="H29" s="34">
        <v>5</v>
      </c>
      <c r="I29" s="34">
        <v>6</v>
      </c>
      <c r="J29" s="34">
        <v>7</v>
      </c>
      <c r="K29" s="34">
        <v>8</v>
      </c>
      <c r="L29" s="34">
        <v>9</v>
      </c>
      <c r="M29" s="34">
        <v>10</v>
      </c>
      <c r="N29" s="34">
        <v>11</v>
      </c>
      <c r="O29" s="34">
        <v>12</v>
      </c>
      <c r="P29" s="34">
        <v>13</v>
      </c>
      <c r="Q29" s="34">
        <v>14</v>
      </c>
      <c r="R29" s="34">
        <v>15</v>
      </c>
      <c r="S29" s="34">
        <v>16</v>
      </c>
      <c r="T29" s="106" t="s">
        <v>8</v>
      </c>
      <c r="U29" s="106" t="s">
        <v>8</v>
      </c>
      <c r="V29" s="100" t="s">
        <v>8</v>
      </c>
      <c r="W29" s="100" t="s">
        <v>8</v>
      </c>
      <c r="X29" s="100" t="s">
        <v>8</v>
      </c>
      <c r="Y29" s="109">
        <v>4770</v>
      </c>
    </row>
    <row r="30" spans="1:27" ht="14.25" customHeight="1" x14ac:dyDescent="0.35">
      <c r="A30" s="103"/>
      <c r="B30" s="131"/>
      <c r="C30" s="132"/>
      <c r="D30" s="35" t="s">
        <v>13</v>
      </c>
      <c r="E30" s="35" t="s">
        <v>13</v>
      </c>
      <c r="F30" s="35" t="s">
        <v>13</v>
      </c>
      <c r="G30" s="35" t="s">
        <v>98</v>
      </c>
      <c r="H30" s="35" t="s">
        <v>98</v>
      </c>
      <c r="I30" s="35" t="s">
        <v>98</v>
      </c>
      <c r="J30" s="35" t="s">
        <v>98</v>
      </c>
      <c r="K30" s="35" t="s">
        <v>98</v>
      </c>
      <c r="L30" s="35" t="s">
        <v>13</v>
      </c>
      <c r="M30" s="35" t="s">
        <v>13</v>
      </c>
      <c r="N30" s="35" t="s">
        <v>13</v>
      </c>
      <c r="O30" s="35" t="s">
        <v>98</v>
      </c>
      <c r="P30" s="35" t="s">
        <v>98</v>
      </c>
      <c r="Q30" s="35" t="s">
        <v>98</v>
      </c>
      <c r="R30" s="35" t="s">
        <v>98</v>
      </c>
      <c r="S30" s="35" t="s">
        <v>13</v>
      </c>
      <c r="T30" s="107"/>
      <c r="U30" s="107"/>
      <c r="V30" s="101"/>
      <c r="W30" s="101"/>
      <c r="X30" s="102"/>
      <c r="Y30" s="109"/>
      <c r="Z30" s="2">
        <f>SUM(D30:S30)</f>
        <v>0</v>
      </c>
    </row>
    <row r="31" spans="1:27" ht="14.25" customHeight="1" x14ac:dyDescent="0.35">
      <c r="A31" s="103"/>
      <c r="B31" s="131"/>
      <c r="C31" s="132"/>
      <c r="D31" s="36">
        <v>17</v>
      </c>
      <c r="E31" s="36">
        <v>18</v>
      </c>
      <c r="F31" s="36">
        <v>19</v>
      </c>
      <c r="G31" s="36">
        <v>20</v>
      </c>
      <c r="H31" s="36">
        <v>21</v>
      </c>
      <c r="I31" s="36">
        <v>22</v>
      </c>
      <c r="J31" s="36">
        <v>23</v>
      </c>
      <c r="K31" s="36">
        <v>24</v>
      </c>
      <c r="L31" s="36">
        <v>25</v>
      </c>
      <c r="M31" s="36">
        <v>26</v>
      </c>
      <c r="N31" s="36">
        <v>27</v>
      </c>
      <c r="O31" s="36">
        <v>28</v>
      </c>
      <c r="P31" s="36">
        <v>29</v>
      </c>
      <c r="Q31" s="37">
        <v>30</v>
      </c>
      <c r="R31" s="37">
        <v>31</v>
      </c>
      <c r="S31" s="37" t="s">
        <v>10</v>
      </c>
      <c r="T31" s="107"/>
      <c r="U31" s="107"/>
      <c r="V31" s="101"/>
      <c r="W31" s="101"/>
      <c r="X31" s="100" t="s">
        <v>8</v>
      </c>
      <c r="Y31" s="109"/>
      <c r="AA31" s="2">
        <f>Z30+Z32</f>
        <v>0</v>
      </c>
    </row>
    <row r="32" spans="1:27" ht="14.25" customHeight="1" x14ac:dyDescent="0.35">
      <c r="A32" s="103"/>
      <c r="B32" s="131"/>
      <c r="C32" s="132"/>
      <c r="D32" s="35" t="s">
        <v>13</v>
      </c>
      <c r="E32" s="35" t="s">
        <v>98</v>
      </c>
      <c r="F32" s="35" t="s">
        <v>98</v>
      </c>
      <c r="G32" s="35" t="s">
        <v>98</v>
      </c>
      <c r="H32" s="35" t="s">
        <v>98</v>
      </c>
      <c r="I32" s="35" t="s">
        <v>98</v>
      </c>
      <c r="J32" s="35" t="s">
        <v>13</v>
      </c>
      <c r="K32" s="35" t="s">
        <v>13</v>
      </c>
      <c r="L32" s="35" t="s">
        <v>98</v>
      </c>
      <c r="M32" s="35" t="s">
        <v>98</v>
      </c>
      <c r="N32" s="35" t="s">
        <v>98</v>
      </c>
      <c r="O32" s="35" t="s">
        <v>98</v>
      </c>
      <c r="P32" s="35" t="s">
        <v>98</v>
      </c>
      <c r="Q32" s="35" t="s">
        <v>13</v>
      </c>
      <c r="R32" s="35" t="s">
        <v>13</v>
      </c>
      <c r="S32" s="38" t="s">
        <v>10</v>
      </c>
      <c r="T32" s="108"/>
      <c r="U32" s="108"/>
      <c r="V32" s="102"/>
      <c r="W32" s="102"/>
      <c r="X32" s="102"/>
      <c r="Y32" s="109"/>
      <c r="Z32" s="2">
        <f>SUM(D32:R32)</f>
        <v>0</v>
      </c>
    </row>
    <row r="33" spans="1:25" ht="14.25" customHeight="1" x14ac:dyDescent="0.35">
      <c r="A33" s="138">
        <v>7</v>
      </c>
      <c r="B33" s="141" t="s">
        <v>96</v>
      </c>
      <c r="C33" s="144" t="s">
        <v>80</v>
      </c>
      <c r="D33" s="34">
        <v>1</v>
      </c>
      <c r="E33" s="34">
        <v>2</v>
      </c>
      <c r="F33" s="34">
        <v>3</v>
      </c>
      <c r="G33" s="34">
        <v>4</v>
      </c>
      <c r="H33" s="34">
        <v>5</v>
      </c>
      <c r="I33" s="34">
        <v>6</v>
      </c>
      <c r="J33" s="34">
        <v>7</v>
      </c>
      <c r="K33" s="34">
        <v>8</v>
      </c>
      <c r="L33" s="34">
        <v>9</v>
      </c>
      <c r="M33" s="34">
        <v>10</v>
      </c>
      <c r="N33" s="34">
        <v>11</v>
      </c>
      <c r="O33" s="34">
        <v>12</v>
      </c>
      <c r="P33" s="34">
        <v>13</v>
      </c>
      <c r="Q33" s="34">
        <v>14</v>
      </c>
      <c r="R33" s="34">
        <v>15</v>
      </c>
      <c r="S33" s="34">
        <v>16</v>
      </c>
      <c r="T33" s="106" t="s">
        <v>8</v>
      </c>
      <c r="U33" s="106" t="s">
        <v>8</v>
      </c>
      <c r="V33" s="100" t="s">
        <v>8</v>
      </c>
      <c r="W33" s="100" t="s">
        <v>8</v>
      </c>
      <c r="X33" s="100" t="s">
        <v>8</v>
      </c>
      <c r="Y33" s="135">
        <v>4770</v>
      </c>
    </row>
    <row r="34" spans="1:25" ht="18" customHeight="1" x14ac:dyDescent="0.35">
      <c r="A34" s="139"/>
      <c r="B34" s="142"/>
      <c r="C34" s="144"/>
      <c r="D34" s="35" t="s">
        <v>13</v>
      </c>
      <c r="E34" s="35" t="s">
        <v>13</v>
      </c>
      <c r="F34" s="35" t="s">
        <v>13</v>
      </c>
      <c r="G34" s="35" t="s">
        <v>98</v>
      </c>
      <c r="H34" s="35" t="s">
        <v>98</v>
      </c>
      <c r="I34" s="35" t="s">
        <v>98</v>
      </c>
      <c r="J34" s="35" t="s">
        <v>98</v>
      </c>
      <c r="K34" s="35" t="s">
        <v>98</v>
      </c>
      <c r="L34" s="35" t="s">
        <v>13</v>
      </c>
      <c r="M34" s="35" t="s">
        <v>13</v>
      </c>
      <c r="N34" s="35" t="s">
        <v>13</v>
      </c>
      <c r="O34" s="35" t="s">
        <v>98</v>
      </c>
      <c r="P34" s="35" t="s">
        <v>98</v>
      </c>
      <c r="Q34" s="35" t="s">
        <v>98</v>
      </c>
      <c r="R34" s="35" t="s">
        <v>98</v>
      </c>
      <c r="S34" s="35" t="s">
        <v>13</v>
      </c>
      <c r="T34" s="107"/>
      <c r="U34" s="107"/>
      <c r="V34" s="101"/>
      <c r="W34" s="101"/>
      <c r="X34" s="101"/>
      <c r="Y34" s="136"/>
    </row>
    <row r="35" spans="1:25" ht="15" customHeight="1" x14ac:dyDescent="0.35">
      <c r="A35" s="139"/>
      <c r="B35" s="142"/>
      <c r="C35" s="144"/>
      <c r="D35" s="36">
        <v>17</v>
      </c>
      <c r="E35" s="36">
        <v>18</v>
      </c>
      <c r="F35" s="36">
        <v>19</v>
      </c>
      <c r="G35" s="36">
        <v>20</v>
      </c>
      <c r="H35" s="36">
        <v>21</v>
      </c>
      <c r="I35" s="36">
        <v>22</v>
      </c>
      <c r="J35" s="36">
        <v>23</v>
      </c>
      <c r="K35" s="36">
        <v>24</v>
      </c>
      <c r="L35" s="36">
        <v>25</v>
      </c>
      <c r="M35" s="36">
        <v>26</v>
      </c>
      <c r="N35" s="36">
        <v>27</v>
      </c>
      <c r="O35" s="36">
        <v>28</v>
      </c>
      <c r="P35" s="36">
        <v>29</v>
      </c>
      <c r="Q35" s="37">
        <v>30</v>
      </c>
      <c r="R35" s="37">
        <v>31</v>
      </c>
      <c r="S35" s="37" t="s">
        <v>10</v>
      </c>
      <c r="T35" s="107"/>
      <c r="U35" s="107"/>
      <c r="V35" s="101"/>
      <c r="W35" s="101"/>
      <c r="X35" s="100" t="s">
        <v>8</v>
      </c>
      <c r="Y35" s="136"/>
    </row>
    <row r="36" spans="1:25" ht="15" customHeight="1" x14ac:dyDescent="0.35">
      <c r="A36" s="140"/>
      <c r="B36" s="143"/>
      <c r="C36" s="144"/>
      <c r="D36" s="35" t="s">
        <v>13</v>
      </c>
      <c r="E36" s="35" t="s">
        <v>98</v>
      </c>
      <c r="F36" s="35" t="s">
        <v>98</v>
      </c>
      <c r="G36" s="35" t="s">
        <v>98</v>
      </c>
      <c r="H36" s="35" t="s">
        <v>98</v>
      </c>
      <c r="I36" s="35" t="s">
        <v>98</v>
      </c>
      <c r="J36" s="35" t="s">
        <v>13</v>
      </c>
      <c r="K36" s="35" t="s">
        <v>13</v>
      </c>
      <c r="L36" s="35" t="s">
        <v>98</v>
      </c>
      <c r="M36" s="35" t="s">
        <v>98</v>
      </c>
      <c r="N36" s="35" t="s">
        <v>98</v>
      </c>
      <c r="O36" s="35" t="s">
        <v>98</v>
      </c>
      <c r="P36" s="35" t="s">
        <v>98</v>
      </c>
      <c r="Q36" s="35" t="s">
        <v>13</v>
      </c>
      <c r="R36" s="35" t="s">
        <v>13</v>
      </c>
      <c r="S36" s="38" t="s">
        <v>10</v>
      </c>
      <c r="T36" s="108"/>
      <c r="U36" s="108"/>
      <c r="V36" s="102"/>
      <c r="W36" s="102"/>
      <c r="X36" s="102"/>
      <c r="Y36" s="137"/>
    </row>
    <row r="37" spans="1:25" ht="15.5" x14ac:dyDescent="0.35">
      <c r="A37" s="6"/>
      <c r="B37" s="30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70"/>
      <c r="P37" s="11"/>
      <c r="Q37" s="11"/>
      <c r="R37" s="11"/>
      <c r="S37" s="12"/>
      <c r="T37" s="13"/>
      <c r="U37" s="13"/>
      <c r="V37" s="9"/>
      <c r="W37" s="9"/>
      <c r="X37" s="9" t="e">
        <f>SUM(X31+X27+X23+X19+X15+X11)</f>
        <v>#VALUE!</v>
      </c>
      <c r="Y37" s="48">
        <f>SUM(Y9:Y36)</f>
        <v>33770</v>
      </c>
    </row>
    <row r="38" spans="1:25" s="90" customFormat="1" ht="17.5" x14ac:dyDescent="0.35">
      <c r="A38" s="99" t="s">
        <v>12</v>
      </c>
      <c r="B38" s="99"/>
      <c r="C38" s="92">
        <f>Мельницький!C39</f>
        <v>44348</v>
      </c>
      <c r="K38" s="90" t="s">
        <v>26</v>
      </c>
    </row>
    <row r="39" spans="1:25" ht="15.5" x14ac:dyDescent="0.35">
      <c r="C39" s="29"/>
    </row>
    <row r="40" spans="1:25" ht="14.5" x14ac:dyDescent="0.35">
      <c r="C40" s="64" t="s">
        <v>85</v>
      </c>
      <c r="D40" s="64"/>
      <c r="E40" s="65"/>
      <c r="F40" s="65"/>
    </row>
    <row r="41" spans="1:25" ht="14.5" x14ac:dyDescent="0.35">
      <c r="C41" s="64" t="s">
        <v>73</v>
      </c>
      <c r="D41" s="64"/>
      <c r="E41" s="65"/>
      <c r="F41" s="65"/>
    </row>
    <row r="42" spans="1:25" ht="14.5" x14ac:dyDescent="0.35">
      <c r="C42" s="64" t="s">
        <v>74</v>
      </c>
      <c r="D42" s="64"/>
      <c r="E42" s="65"/>
      <c r="F42" s="65"/>
    </row>
    <row r="43" spans="1:25" ht="14.5" x14ac:dyDescent="0.35">
      <c r="C43" s="64" t="s">
        <v>75</v>
      </c>
      <c r="D43" s="64"/>
      <c r="E43" s="65"/>
      <c r="F43" s="65"/>
    </row>
    <row r="44" spans="1:25" ht="14.5" x14ac:dyDescent="0.35">
      <c r="C44" s="64" t="s">
        <v>76</v>
      </c>
      <c r="D44" s="65"/>
      <c r="E44" s="65"/>
      <c r="F44" s="65"/>
    </row>
    <row r="45" spans="1:25" ht="14.5" x14ac:dyDescent="0.35">
      <c r="C45" s="64" t="s">
        <v>77</v>
      </c>
      <c r="D45" s="64"/>
      <c r="E45" s="65"/>
      <c r="F45" s="65"/>
    </row>
    <row r="46" spans="1:25" x14ac:dyDescent="0.25">
      <c r="C46" s="64" t="s">
        <v>78</v>
      </c>
    </row>
  </sheetData>
  <mergeCells count="84"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X7:X8"/>
    <mergeCell ref="Y7:Y8"/>
    <mergeCell ref="X9:X10"/>
    <mergeCell ref="Y9:Y12"/>
    <mergeCell ref="X11:X12"/>
    <mergeCell ref="X27:X28"/>
    <mergeCell ref="X13:X14"/>
    <mergeCell ref="Y13:Y16"/>
    <mergeCell ref="X15:X16"/>
    <mergeCell ref="X17:X18"/>
    <mergeCell ref="Y17:Y20"/>
    <mergeCell ref="X19:X20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W9:W12"/>
    <mergeCell ref="W17:W20"/>
    <mergeCell ref="W21:W24"/>
    <mergeCell ref="W25:W28"/>
    <mergeCell ref="W29:W32"/>
    <mergeCell ref="W13:W16"/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topLeftCell="A7" workbookViewId="0">
      <selection activeCell="Y13" sqref="Y13:Y14"/>
    </sheetView>
  </sheetViews>
  <sheetFormatPr defaultColWidth="9.1796875" defaultRowHeight="14" x14ac:dyDescent="0.35"/>
  <cols>
    <col min="1" max="2" width="4.26953125" style="2" customWidth="1"/>
    <col min="3" max="3" width="17.54296875" style="2" customWidth="1"/>
    <col min="4" max="4" width="12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112" t="s">
        <v>9</v>
      </c>
      <c r="B1" s="112"/>
      <c r="C1" s="112"/>
      <c r="D1" s="112"/>
      <c r="R1" s="22" t="s">
        <v>43</v>
      </c>
      <c r="S1" s="23"/>
    </row>
    <row r="2" spans="1:27" s="1" customFormat="1" ht="18" x14ac:dyDescent="0.35">
      <c r="A2" s="21" t="s">
        <v>70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 t="s">
        <v>44</v>
      </c>
      <c r="S2" s="23"/>
      <c r="T2" s="21"/>
      <c r="U2" s="21"/>
      <c r="V2" s="21"/>
      <c r="W2" s="21"/>
      <c r="X2" s="21"/>
    </row>
    <row r="3" spans="1:27" s="1" customFormat="1" ht="18" x14ac:dyDescent="0.35">
      <c r="A3" s="21" t="s">
        <v>47</v>
      </c>
      <c r="B3" s="21"/>
      <c r="C3" s="2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45</v>
      </c>
      <c r="S3" s="23"/>
      <c r="T3" s="21"/>
      <c r="U3" s="21"/>
      <c r="V3" s="21"/>
      <c r="W3" s="21"/>
      <c r="X3" s="21"/>
    </row>
    <row r="4" spans="1:27" s="1" customFormat="1" ht="18" x14ac:dyDescent="0.3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 t="s">
        <v>46</v>
      </c>
      <c r="S4" s="23"/>
      <c r="T4" s="21"/>
      <c r="U4" s="21"/>
      <c r="V4" s="21"/>
      <c r="W4" s="21"/>
      <c r="X4" s="21"/>
    </row>
    <row r="5" spans="1:27" s="1" customFormat="1" ht="18" x14ac:dyDescent="0.3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7" s="1" customFormat="1" ht="18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7" ht="20" x14ac:dyDescent="0.35">
      <c r="A7" s="113" t="s">
        <v>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</row>
    <row r="8" spans="1:27" ht="20" x14ac:dyDescent="0.35">
      <c r="A8" s="113" t="str">
        <f>Мельницький!A7</f>
        <v>обліку робочого часу працівників за Травень 2021р.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</row>
    <row r="9" spans="1:27" ht="24.75" customHeight="1" x14ac:dyDescent="0.35">
      <c r="A9" s="114" t="s">
        <v>3</v>
      </c>
      <c r="B9" s="119" t="s">
        <v>11</v>
      </c>
      <c r="C9" s="114" t="s">
        <v>4</v>
      </c>
      <c r="D9" s="114" t="s">
        <v>0</v>
      </c>
      <c r="E9" s="114" t="s">
        <v>1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0" t="s">
        <v>51</v>
      </c>
      <c r="V9" s="110" t="s">
        <v>52</v>
      </c>
      <c r="W9" s="110" t="s">
        <v>53</v>
      </c>
      <c r="X9" s="110" t="s">
        <v>50</v>
      </c>
      <c r="Y9" s="110" t="s">
        <v>49</v>
      </c>
      <c r="Z9" s="111" t="s">
        <v>48</v>
      </c>
    </row>
    <row r="10" spans="1:27" ht="33" customHeight="1" x14ac:dyDescent="0.35">
      <c r="A10" s="114"/>
      <c r="B10" s="119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0"/>
      <c r="V10" s="110"/>
      <c r="W10" s="110"/>
      <c r="X10" s="110"/>
      <c r="Y10" s="110"/>
      <c r="Z10" s="111"/>
    </row>
    <row r="11" spans="1:27" ht="15" customHeight="1" x14ac:dyDescent="0.35">
      <c r="A11" s="138">
        <v>1</v>
      </c>
      <c r="B11" s="138">
        <v>1</v>
      </c>
      <c r="C11" s="150" t="s">
        <v>30</v>
      </c>
      <c r="D11" s="147" t="s">
        <v>21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6" t="s">
        <v>8</v>
      </c>
      <c r="V11" s="106" t="s">
        <v>8</v>
      </c>
      <c r="W11" s="100" t="s">
        <v>8</v>
      </c>
      <c r="X11" s="115"/>
      <c r="Y11" s="100">
        <v>21</v>
      </c>
      <c r="Z11" s="118">
        <v>4770</v>
      </c>
    </row>
    <row r="12" spans="1:27" s="3" customFormat="1" ht="15" customHeight="1" x14ac:dyDescent="0.35">
      <c r="A12" s="139"/>
      <c r="B12" s="139"/>
      <c r="C12" s="151"/>
      <c r="D12" s="148"/>
      <c r="E12" s="35" t="s">
        <v>13</v>
      </c>
      <c r="F12" s="35">
        <v>8</v>
      </c>
      <c r="G12" s="35">
        <v>8</v>
      </c>
      <c r="H12" s="35">
        <v>8</v>
      </c>
      <c r="I12" s="35">
        <v>8</v>
      </c>
      <c r="J12" s="35">
        <v>8</v>
      </c>
      <c r="K12" s="35" t="s">
        <v>13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 t="s">
        <v>13</v>
      </c>
      <c r="S12" s="35" t="s">
        <v>13</v>
      </c>
      <c r="T12" s="35">
        <v>8</v>
      </c>
      <c r="U12" s="107"/>
      <c r="V12" s="107"/>
      <c r="W12" s="101"/>
      <c r="X12" s="116"/>
      <c r="Y12" s="102"/>
      <c r="Z12" s="118"/>
      <c r="AA12" s="3">
        <f>SUM(E12:T12)</f>
        <v>80</v>
      </c>
    </row>
    <row r="13" spans="1:27" s="3" customFormat="1" ht="15" customHeight="1" x14ac:dyDescent="0.35">
      <c r="A13" s="139"/>
      <c r="B13" s="139"/>
      <c r="C13" s="151"/>
      <c r="D13" s="148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7"/>
      <c r="V13" s="107"/>
      <c r="W13" s="101"/>
      <c r="X13" s="116"/>
      <c r="Y13" s="100">
        <v>168</v>
      </c>
      <c r="Z13" s="118"/>
    </row>
    <row r="14" spans="1:27" s="3" customFormat="1" ht="15" customHeight="1" x14ac:dyDescent="0.35">
      <c r="A14" s="140"/>
      <c r="B14" s="140"/>
      <c r="C14" s="152"/>
      <c r="D14" s="149"/>
      <c r="E14" s="35">
        <v>8</v>
      </c>
      <c r="F14" s="35">
        <v>8</v>
      </c>
      <c r="G14" s="35">
        <v>8</v>
      </c>
      <c r="H14" s="35">
        <v>8</v>
      </c>
      <c r="I14" s="35" t="s">
        <v>13</v>
      </c>
      <c r="J14" s="35" t="s">
        <v>13</v>
      </c>
      <c r="K14" s="35">
        <v>8</v>
      </c>
      <c r="L14" s="35">
        <v>8</v>
      </c>
      <c r="M14" s="35">
        <v>8</v>
      </c>
      <c r="N14" s="35">
        <v>8</v>
      </c>
      <c r="O14" s="35">
        <v>8</v>
      </c>
      <c r="P14" s="35" t="s">
        <v>13</v>
      </c>
      <c r="Q14" s="35" t="s">
        <v>13</v>
      </c>
      <c r="R14" s="89">
        <v>8</v>
      </c>
      <c r="S14" s="89">
        <v>8</v>
      </c>
      <c r="T14" s="38" t="s">
        <v>10</v>
      </c>
      <c r="U14" s="108"/>
      <c r="V14" s="108"/>
      <c r="W14" s="102"/>
      <c r="X14" s="117"/>
      <c r="Y14" s="102"/>
      <c r="Z14" s="118"/>
      <c r="AA14" s="3">
        <f>SUM(E14:T14)</f>
        <v>88</v>
      </c>
    </row>
    <row r="15" spans="1:27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35">
      <c r="B16" s="99" t="s">
        <v>12</v>
      </c>
      <c r="C16" s="99"/>
      <c r="D16" s="129">
        <v>43862</v>
      </c>
      <c r="E16" s="129"/>
      <c r="F16" s="129"/>
      <c r="G16" s="129"/>
      <c r="L16" s="14" t="s">
        <v>71</v>
      </c>
    </row>
    <row r="18" spans="4:7" ht="14.5" x14ac:dyDescent="0.35">
      <c r="D18" s="64" t="s">
        <v>79</v>
      </c>
      <c r="E18" s="64"/>
      <c r="F18" s="65"/>
      <c r="G18" s="65"/>
    </row>
    <row r="19" spans="4:7" ht="14.5" x14ac:dyDescent="0.35">
      <c r="D19" s="64" t="s">
        <v>73</v>
      </c>
      <c r="E19" s="64"/>
      <c r="F19" s="65"/>
      <c r="G19" s="65"/>
    </row>
    <row r="20" spans="4:7" ht="14.5" x14ac:dyDescent="0.35">
      <c r="D20" s="64" t="s">
        <v>74</v>
      </c>
      <c r="E20" s="64"/>
      <c r="F20" s="65"/>
      <c r="G20" s="65"/>
    </row>
    <row r="21" spans="4:7" ht="14.5" x14ac:dyDescent="0.35">
      <c r="D21" s="64" t="s">
        <v>75</v>
      </c>
      <c r="E21" s="64"/>
      <c r="F21" s="65"/>
      <c r="G21" s="65"/>
    </row>
    <row r="22" spans="4:7" ht="14.5" x14ac:dyDescent="0.35">
      <c r="D22" s="64" t="s">
        <v>76</v>
      </c>
      <c r="E22" s="65"/>
      <c r="F22" s="65"/>
      <c r="G22" s="65"/>
    </row>
    <row r="23" spans="4:7" ht="14.5" x14ac:dyDescent="0.35">
      <c r="D23" s="64" t="s">
        <v>77</v>
      </c>
      <c r="E23" s="64"/>
      <c r="F23" s="65"/>
      <c r="G23" s="65"/>
    </row>
    <row r="24" spans="4:7" x14ac:dyDescent="0.25">
      <c r="D24" s="64" t="s">
        <v>78</v>
      </c>
    </row>
  </sheetData>
  <mergeCells count="27">
    <mergeCell ref="C11:C14"/>
    <mergeCell ref="V11:V14"/>
    <mergeCell ref="D11:D14"/>
    <mergeCell ref="U11:U14"/>
    <mergeCell ref="W11:W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X11:X14"/>
    <mergeCell ref="Y9:Y10"/>
    <mergeCell ref="Z9:Z10"/>
    <mergeCell ref="Z11:Z14"/>
    <mergeCell ref="Y11:Y12"/>
    <mergeCell ref="Y13:Y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tabSelected="1" topLeftCell="A4" workbookViewId="0">
      <selection activeCell="S14" sqref="S14"/>
    </sheetView>
  </sheetViews>
  <sheetFormatPr defaultColWidth="9.1796875" defaultRowHeight="14" x14ac:dyDescent="0.35"/>
  <cols>
    <col min="1" max="2" width="3.2695312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18" t="s">
        <v>9</v>
      </c>
      <c r="B1" s="78"/>
      <c r="C1" s="18"/>
      <c r="D1" s="18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" x14ac:dyDescent="0.35">
      <c r="A2" s="19" t="s">
        <v>23</v>
      </c>
      <c r="B2" s="7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" x14ac:dyDescent="0.35">
      <c r="A3" s="19" t="s">
        <v>47</v>
      </c>
      <c r="B3" s="79"/>
      <c r="C3" s="24">
        <v>3051013503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" x14ac:dyDescent="0.35">
      <c r="A4" s="19"/>
      <c r="B4" s="7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" x14ac:dyDescent="0.35">
      <c r="A5" s="19"/>
      <c r="B5" s="7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6" ht="20" x14ac:dyDescent="0.35">
      <c r="A6" s="113" t="s">
        <v>2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</row>
    <row r="7" spans="1:26" ht="20" x14ac:dyDescent="0.35">
      <c r="A7" s="113" t="str">
        <f>Мельницький!A7</f>
        <v>обліку робочого часу працівників за Травень 2021р.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</row>
    <row r="8" spans="1:26" ht="20" x14ac:dyDescent="0.35">
      <c r="A8" s="15"/>
      <c r="B8" s="7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0"/>
      <c r="Y8" s="15"/>
    </row>
    <row r="9" spans="1:26" ht="24.75" customHeight="1" x14ac:dyDescent="0.35">
      <c r="A9" s="114" t="s">
        <v>3</v>
      </c>
      <c r="B9" s="106"/>
      <c r="C9" s="114" t="s">
        <v>4</v>
      </c>
      <c r="D9" s="114" t="s">
        <v>0</v>
      </c>
      <c r="E9" s="114" t="s">
        <v>1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0" t="s">
        <v>51</v>
      </c>
      <c r="V9" s="110" t="s">
        <v>52</v>
      </c>
      <c r="W9" s="110" t="s">
        <v>53</v>
      </c>
      <c r="X9" s="110" t="s">
        <v>50</v>
      </c>
      <c r="Y9" s="110" t="s">
        <v>49</v>
      </c>
      <c r="Z9" s="111" t="s">
        <v>48</v>
      </c>
    </row>
    <row r="10" spans="1:26" ht="33" customHeight="1" x14ac:dyDescent="0.35">
      <c r="A10" s="114"/>
      <c r="B10" s="108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0"/>
      <c r="V10" s="110"/>
      <c r="W10" s="110"/>
      <c r="X10" s="110"/>
      <c r="Y10" s="110"/>
      <c r="Z10" s="111"/>
    </row>
    <row r="11" spans="1:26" s="3" customFormat="1" ht="15" customHeight="1" x14ac:dyDescent="0.35">
      <c r="A11" s="103">
        <v>1</v>
      </c>
      <c r="B11" s="138"/>
      <c r="C11" s="104" t="s">
        <v>105</v>
      </c>
      <c r="D11" s="105" t="s">
        <v>40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6" t="s">
        <v>8</v>
      </c>
      <c r="V11" s="106" t="s">
        <v>8</v>
      </c>
      <c r="W11" s="100" t="s">
        <v>8</v>
      </c>
      <c r="X11" s="115"/>
      <c r="Y11" s="100">
        <v>18</v>
      </c>
      <c r="Z11" s="118">
        <v>6060</v>
      </c>
    </row>
    <row r="12" spans="1:26" s="3" customFormat="1" ht="15" customHeight="1" x14ac:dyDescent="0.35">
      <c r="A12" s="103"/>
      <c r="B12" s="139"/>
      <c r="C12" s="104"/>
      <c r="D12" s="105"/>
      <c r="E12" s="35" t="s">
        <v>13</v>
      </c>
      <c r="F12" s="35" t="s">
        <v>13</v>
      </c>
      <c r="G12" s="35" t="s">
        <v>13</v>
      </c>
      <c r="H12" s="35" t="s">
        <v>13</v>
      </c>
      <c r="I12" s="35">
        <v>8</v>
      </c>
      <c r="J12" s="35">
        <v>8</v>
      </c>
      <c r="K12" s="35">
        <v>8</v>
      </c>
      <c r="L12" s="35" t="s">
        <v>13</v>
      </c>
      <c r="M12" s="35" t="s">
        <v>13</v>
      </c>
      <c r="N12" s="35" t="s">
        <v>13</v>
      </c>
      <c r="O12" s="35">
        <v>8</v>
      </c>
      <c r="P12" s="35">
        <v>8</v>
      </c>
      <c r="Q12" s="35">
        <v>8</v>
      </c>
      <c r="R12" s="35">
        <v>8</v>
      </c>
      <c r="S12" s="35" t="s">
        <v>13</v>
      </c>
      <c r="T12" s="35" t="s">
        <v>13</v>
      </c>
      <c r="U12" s="107"/>
      <c r="V12" s="107"/>
      <c r="W12" s="101"/>
      <c r="X12" s="116"/>
      <c r="Y12" s="102"/>
      <c r="Z12" s="118"/>
    </row>
    <row r="13" spans="1:26" s="3" customFormat="1" ht="15" customHeight="1" x14ac:dyDescent="0.35">
      <c r="A13" s="103"/>
      <c r="B13" s="139"/>
      <c r="C13" s="104"/>
      <c r="D13" s="105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7"/>
      <c r="V13" s="107"/>
      <c r="W13" s="101"/>
      <c r="X13" s="116"/>
      <c r="Y13" s="100">
        <v>144</v>
      </c>
      <c r="Z13" s="118"/>
    </row>
    <row r="14" spans="1:26" s="3" customFormat="1" ht="15" customHeight="1" x14ac:dyDescent="0.35">
      <c r="A14" s="103"/>
      <c r="B14" s="140"/>
      <c r="C14" s="104"/>
      <c r="D14" s="105"/>
      <c r="E14" s="35">
        <v>8</v>
      </c>
      <c r="F14" s="35">
        <v>8</v>
      </c>
      <c r="G14" s="35">
        <v>8</v>
      </c>
      <c r="H14" s="35">
        <v>8</v>
      </c>
      <c r="I14" s="35">
        <v>8</v>
      </c>
      <c r="J14" s="35" t="s">
        <v>13</v>
      </c>
      <c r="K14" s="35" t="s">
        <v>13</v>
      </c>
      <c r="L14" s="35">
        <v>8</v>
      </c>
      <c r="M14" s="35">
        <v>8</v>
      </c>
      <c r="N14" s="35">
        <v>8</v>
      </c>
      <c r="O14" s="35">
        <v>8</v>
      </c>
      <c r="P14" s="35">
        <v>8</v>
      </c>
      <c r="Q14" s="35" t="s">
        <v>13</v>
      </c>
      <c r="R14" s="35" t="s">
        <v>13</v>
      </c>
      <c r="S14" s="35">
        <v>8</v>
      </c>
      <c r="T14" s="38" t="s">
        <v>10</v>
      </c>
      <c r="U14" s="108"/>
      <c r="V14" s="108"/>
      <c r="W14" s="102"/>
      <c r="X14" s="117"/>
      <c r="Y14" s="102"/>
      <c r="Z14" s="118"/>
    </row>
    <row r="15" spans="1:26" s="10" customFormat="1" ht="25.5" customHeight="1" x14ac:dyDescent="0.35">
      <c r="B15" s="78"/>
      <c r="C15" s="76"/>
      <c r="D15" s="5">
        <f>Мельницький!C39</f>
        <v>44348</v>
      </c>
      <c r="L15" s="10" t="s">
        <v>24</v>
      </c>
      <c r="X15" s="18"/>
    </row>
    <row r="17" spans="4:7" ht="14.5" x14ac:dyDescent="0.35">
      <c r="D17" s="64" t="s">
        <v>79</v>
      </c>
      <c r="E17" s="64"/>
      <c r="F17" s="65"/>
      <c r="G17" s="65"/>
    </row>
    <row r="18" spans="4:7" ht="14.5" x14ac:dyDescent="0.35">
      <c r="D18" s="64" t="s">
        <v>73</v>
      </c>
      <c r="E18" s="64"/>
      <c r="F18" s="65"/>
      <c r="G18" s="65"/>
    </row>
    <row r="19" spans="4:7" ht="14.5" x14ac:dyDescent="0.35">
      <c r="D19" s="64" t="s">
        <v>74</v>
      </c>
      <c r="E19" s="64"/>
      <c r="F19" s="65"/>
      <c r="G19" s="65"/>
    </row>
    <row r="20" spans="4:7" ht="14.5" x14ac:dyDescent="0.35">
      <c r="D20" s="64" t="s">
        <v>75</v>
      </c>
      <c r="E20" s="64"/>
      <c r="F20" s="65"/>
      <c r="G20" s="65"/>
    </row>
    <row r="21" spans="4:7" ht="14.5" x14ac:dyDescent="0.35">
      <c r="D21" s="64" t="s">
        <v>76</v>
      </c>
      <c r="E21" s="65"/>
      <c r="F21" s="65"/>
      <c r="G21" s="65"/>
    </row>
    <row r="22" spans="4:7" ht="14.5" x14ac:dyDescent="0.35">
      <c r="D22" s="64" t="s">
        <v>77</v>
      </c>
      <c r="E22" s="64"/>
      <c r="F22" s="65"/>
      <c r="G22" s="65"/>
    </row>
    <row r="23" spans="4:7" x14ac:dyDescent="0.25">
      <c r="D23" s="64" t="s">
        <v>78</v>
      </c>
    </row>
  </sheetData>
  <mergeCells count="24"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14</vt:i4>
      </vt:variant>
    </vt:vector>
  </HeadingPairs>
  <TitlesOfParts>
    <vt:vector size="14" baseType="lpstr">
      <vt:lpstr>Петришин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Кулик</vt:lpstr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2021-07-07T12:38:03Z</cp:lastPrinted>
  <dcterms:created xsi:type="dcterms:W3CDTF">2010-03-24T09:42:07Z</dcterms:created>
  <dcterms:modified xsi:type="dcterms:W3CDTF">2021-07-07T12:48:04Z</dcterms:modified>
</cp:coreProperties>
</file>