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Фопи\Зарплата ФОП 2021\Табель ФОП 2020\"/>
    </mc:Choice>
  </mc:AlternateContent>
  <bookViews>
    <workbookView xWindow="0" yWindow="0" windowWidth="19200" windowHeight="7050" activeTab="1"/>
  </bookViews>
  <sheets>
    <sheet name="08" sheetId="8" r:id="rId1"/>
    <sheet name="07" sheetId="5" r:id="rId2"/>
    <sheet name="06" sheetId="7" r:id="rId3"/>
    <sheet name="05" sheetId="6" r:id="rId4"/>
    <sheet name="04" sheetId="3" r:id="rId5"/>
    <sheet name="03" sheetId="4" r:id="rId6"/>
    <sheet name="02" sheetId="2" r:id="rId7"/>
    <sheet name="01" sheetId="1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8" i="8" l="1"/>
  <c r="Z16" i="8"/>
  <c r="X17" i="8" s="1"/>
  <c r="X15" i="8" s="1"/>
  <c r="Z14" i="8"/>
  <c r="Z12" i="8"/>
  <c r="X13" i="8" s="1"/>
  <c r="X13" i="4" l="1"/>
  <c r="X15" i="4"/>
  <c r="X19" i="6" l="1"/>
  <c r="X11" i="6"/>
  <c r="X15" i="2"/>
  <c r="X17" i="2"/>
  <c r="Z18" i="7"/>
  <c r="Z16" i="7"/>
  <c r="Z14" i="7"/>
  <c r="Z12" i="7"/>
  <c r="Z22" i="6"/>
  <c r="Z20" i="6"/>
  <c r="Z18" i="6"/>
  <c r="Z16" i="6"/>
  <c r="Z14" i="6"/>
  <c r="Z12" i="6"/>
  <c r="Z18" i="5"/>
  <c r="Z16" i="5"/>
  <c r="Z14" i="5"/>
  <c r="Z12" i="5"/>
  <c r="Z18" i="4"/>
  <c r="Z16" i="4"/>
  <c r="Z14" i="4"/>
  <c r="Z12" i="4"/>
  <c r="Z21" i="3"/>
  <c r="Z19" i="3"/>
  <c r="Z17" i="3"/>
  <c r="Z15" i="3"/>
  <c r="Z13" i="3"/>
  <c r="Z11" i="3"/>
  <c r="Z18" i="2"/>
  <c r="Z16" i="2"/>
  <c r="Z14" i="2"/>
  <c r="Z12" i="2"/>
  <c r="C17" i="1"/>
  <c r="Z14" i="1"/>
  <c r="Z12" i="1"/>
  <c r="A8" i="1"/>
  <c r="X12" i="3" l="1"/>
  <c r="X17" i="5"/>
  <c r="X15" i="5" s="1"/>
  <c r="X13" i="5"/>
  <c r="X17" i="7"/>
  <c r="X15" i="7" s="1"/>
  <c r="X13" i="7"/>
  <c r="X11" i="7" s="1"/>
  <c r="X21" i="6"/>
  <c r="X20" i="3"/>
  <c r="X16" i="3"/>
  <c r="X13" i="6"/>
  <c r="X17" i="4"/>
  <c r="X13" i="1"/>
</calcChain>
</file>

<file path=xl/sharedStrings.xml><?xml version="1.0" encoding="utf-8"?>
<sst xmlns="http://schemas.openxmlformats.org/spreadsheetml/2006/main" count="539" uniqueCount="42">
  <si>
    <t>" ЗАТВЕРДЖУЮ":</t>
  </si>
  <si>
    <t>Типова форма № П-5</t>
  </si>
  <si>
    <t>ТзОВ АБР</t>
  </si>
  <si>
    <t>ЗАТВЕРДЖЕНО</t>
  </si>
  <si>
    <t>код 43543235</t>
  </si>
  <si>
    <t>наказом Держкомстату України</t>
  </si>
  <si>
    <t>від 5 грудня 2008 р. № 489 </t>
  </si>
  <si>
    <t xml:space="preserve">Т А Б Е Л Ь </t>
  </si>
  <si>
    <t>№</t>
  </si>
  <si>
    <t>П.І.Б.</t>
  </si>
  <si>
    <t>Посада</t>
  </si>
  <si>
    <t>Числа місяця</t>
  </si>
  <si>
    <t>Відпустка (О)</t>
  </si>
  <si>
    <t>Хвороба (ХВ)</t>
  </si>
  <si>
    <t>Свят.дні (Св.)</t>
  </si>
  <si>
    <t>Інше</t>
  </si>
  <si>
    <t>Відпрац. дні/год.</t>
  </si>
  <si>
    <t>Оклад, тарифна ставка, грн.</t>
  </si>
  <si>
    <t>Головатий Володимир Володимирович</t>
  </si>
  <si>
    <t>Директор</t>
  </si>
  <si>
    <t>-</t>
  </si>
  <si>
    <t>ВХ</t>
  </si>
  <si>
    <t>Х</t>
  </si>
  <si>
    <t>Головний інженер проекту</t>
  </si>
  <si>
    <t>Інженер-будівельник</t>
  </si>
  <si>
    <t>Табель склав___________Головатий В.В.</t>
  </si>
  <si>
    <t xml:space="preserve">        Умовні позначення:   Вх-   Вихідні і святкові дні;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</si>
  <si>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</si>
  <si>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</si>
  <si>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</si>
  <si>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</si>
  <si>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</si>
  <si>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</si>
  <si>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>Синиця Надія Осипівна (10.02.21)</t>
  </si>
  <si>
    <t>обліку робочого часу працівників за Липень 2021р.</t>
  </si>
  <si>
    <t>обліку робочого часу працівників за Лютий 2021р.</t>
  </si>
  <si>
    <t>обліку робочого часу працівників за Березень 2021р.</t>
  </si>
  <si>
    <t>О</t>
  </si>
  <si>
    <t>обліку робочого часу працівників за Квітень 2021р.</t>
  </si>
  <si>
    <t>обліку робочого часу працівників за Травень 2021р.</t>
  </si>
  <si>
    <t>обліку робочого часу працівників за Червень 2021р.</t>
  </si>
  <si>
    <t>Перевізник Тарас Іванович (20.04.21)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</si>
</sst>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4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7" fillId="0" borderId="0" xfId="0" applyFont="1" applyAlignment="1"/>
    <xf numFmtId="0" fontId="0" fillId="0" borderId="0" xfId="0" applyAlignment="1"/>
    <xf numFmtId="0" fontId="6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4" fontId="13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73;&#1077;&#1083;&#1100;%2007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Петришин"/>
      <sheetName val="Грималюк"/>
      <sheetName val="Слуценко"/>
      <sheetName val="Коломия"/>
      <sheetName val="Мельницький"/>
      <sheetName val="Місюра"/>
      <sheetName val="Підхомна"/>
      <sheetName val="Петришак"/>
      <sheetName val="Ерідан"/>
      <sheetName val="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A7" t="str">
            <v>обліку робочого часу працівників за Липень 2021р.</v>
          </cell>
        </row>
        <row r="31">
          <cell r="C31">
            <v>44409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L23" sqref="L23"/>
    </sheetView>
  </sheetViews>
  <sheetFormatPr defaultColWidth="9.08984375" defaultRowHeight="14" x14ac:dyDescent="0.35"/>
  <cols>
    <col min="1" max="1" width="3.6328125" style="6" customWidth="1"/>
    <col min="2" max="2" width="16.90625" style="6" customWidth="1"/>
    <col min="3" max="3" width="12.1796875" style="6" customWidth="1"/>
    <col min="4" max="19" width="4.36328125" style="6" customWidth="1"/>
    <col min="20" max="22" width="5.453125" style="6" customWidth="1"/>
    <col min="23" max="23" width="3.81640625" style="6" customWidth="1"/>
    <col min="24" max="24" width="5.453125" style="6" customWidth="1"/>
    <col min="25" max="25" width="13.36328125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9"/>
    </row>
    <row r="8" spans="1:26" ht="20" x14ac:dyDescent="0.35">
      <c r="A8" s="36" t="s">
        <v>34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ht="39" customHeight="1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v>22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Z12+Z14</f>
        <v>44</v>
      </c>
      <c r="Y13" s="52"/>
    </row>
    <row r="14" spans="1:26" x14ac:dyDescent="0.35">
      <c r="A14" s="39"/>
      <c r="B14" s="40"/>
      <c r="C14" s="41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 t="s">
        <v>21</v>
      </c>
      <c r="S14" s="12" t="s">
        <v>22</v>
      </c>
      <c r="T14" s="44"/>
      <c r="U14" s="44"/>
      <c r="V14" s="47"/>
      <c r="W14" s="50"/>
      <c r="X14" s="47"/>
      <c r="Y14" s="52"/>
      <c r="Z14" s="6">
        <f>SUM(D14:S14)</f>
        <v>20</v>
      </c>
    </row>
    <row r="15" spans="1:26" s="8" customFormat="1" x14ac:dyDescent="0.35">
      <c r="A15" s="39">
        <v>2</v>
      </c>
      <c r="B15" s="40" t="s">
        <v>41</v>
      </c>
      <c r="C15" s="41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4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 t="s">
        <v>20</v>
      </c>
      <c r="U15" s="42" t="s">
        <v>20</v>
      </c>
      <c r="V15" s="45" t="s">
        <v>20</v>
      </c>
      <c r="W15" s="48"/>
      <c r="X15" s="45">
        <f>X17/8</f>
        <v>22</v>
      </c>
      <c r="Y15" s="52">
        <v>6000</v>
      </c>
    </row>
    <row r="16" spans="1:26" s="8" customFormat="1" x14ac:dyDescent="0.35">
      <c r="A16" s="39"/>
      <c r="B16" s="40"/>
      <c r="C16" s="41"/>
      <c r="D16" s="9">
        <v>8</v>
      </c>
      <c r="E16" s="9">
        <v>8</v>
      </c>
      <c r="F16" s="9" t="s">
        <v>21</v>
      </c>
      <c r="G16" s="9" t="s">
        <v>21</v>
      </c>
      <c r="H16" s="9">
        <v>8</v>
      </c>
      <c r="I16" s="9">
        <v>8</v>
      </c>
      <c r="J16" s="9">
        <v>8</v>
      </c>
      <c r="K16" s="9">
        <v>8</v>
      </c>
      <c r="L16" s="9">
        <v>8</v>
      </c>
      <c r="M16" s="9" t="s">
        <v>21</v>
      </c>
      <c r="N16" s="9" t="s">
        <v>21</v>
      </c>
      <c r="O16" s="9">
        <v>8</v>
      </c>
      <c r="P16" s="9">
        <v>8</v>
      </c>
      <c r="Q16" s="9">
        <v>8</v>
      </c>
      <c r="R16" s="9">
        <v>8</v>
      </c>
      <c r="S16" s="9">
        <v>8</v>
      </c>
      <c r="T16" s="43"/>
      <c r="U16" s="43"/>
      <c r="V16" s="46"/>
      <c r="W16" s="49"/>
      <c r="X16" s="47"/>
      <c r="Y16" s="52"/>
      <c r="Z16" s="8">
        <f>SUM(D16:S16)</f>
        <v>96</v>
      </c>
    </row>
    <row r="17" spans="1:26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f>Z16+Z18</f>
        <v>176</v>
      </c>
      <c r="Y17" s="52"/>
    </row>
    <row r="18" spans="1:26" x14ac:dyDescent="0.35">
      <c r="A18" s="39"/>
      <c r="B18" s="40"/>
      <c r="C18" s="41"/>
      <c r="D18" s="9" t="s">
        <v>21</v>
      </c>
      <c r="E18" s="9" t="s">
        <v>21</v>
      </c>
      <c r="F18" s="9">
        <v>8</v>
      </c>
      <c r="G18" s="9">
        <v>8</v>
      </c>
      <c r="H18" s="9">
        <v>8</v>
      </c>
      <c r="I18" s="9">
        <v>8</v>
      </c>
      <c r="J18" s="9">
        <v>8</v>
      </c>
      <c r="K18" s="9" t="s">
        <v>21</v>
      </c>
      <c r="L18" s="9" t="s">
        <v>21</v>
      </c>
      <c r="M18" s="9">
        <v>8</v>
      </c>
      <c r="N18" s="9">
        <v>8</v>
      </c>
      <c r="O18" s="9">
        <v>8</v>
      </c>
      <c r="P18" s="9">
        <v>8</v>
      </c>
      <c r="Q18" s="9">
        <v>8</v>
      </c>
      <c r="R18" s="9" t="s">
        <v>21</v>
      </c>
      <c r="S18" s="12" t="s">
        <v>22</v>
      </c>
      <c r="T18" s="44"/>
      <c r="U18" s="44"/>
      <c r="V18" s="47"/>
      <c r="W18" s="50"/>
      <c r="X18" s="47"/>
      <c r="Y18" s="52"/>
      <c r="Z18" s="6">
        <f>SUM(D18:S18)</f>
        <v>80</v>
      </c>
    </row>
    <row r="20" spans="1:26" ht="17.5" x14ac:dyDescent="0.35">
      <c r="B20" s="22"/>
      <c r="C20" s="23">
        <v>44409</v>
      </c>
      <c r="D20" s="28"/>
      <c r="E20" s="28"/>
      <c r="F20" s="28"/>
      <c r="G20" s="28"/>
      <c r="H20" s="28"/>
      <c r="I20" s="28"/>
      <c r="J20" s="28"/>
      <c r="K20" s="28" t="s">
        <v>25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  <c r="P27" s="27"/>
    </row>
    <row r="28" spans="1:26" x14ac:dyDescent="0.25">
      <c r="C28" s="25" t="s">
        <v>32</v>
      </c>
    </row>
  </sheetData>
  <mergeCells count="33">
    <mergeCell ref="A15:A18"/>
    <mergeCell ref="B15:B18"/>
    <mergeCell ref="C15:C18"/>
    <mergeCell ref="T15:T18"/>
    <mergeCell ref="U15:U18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topLeftCell="A13" workbookViewId="0">
      <selection activeCell="A19" sqref="A19:XFD20"/>
    </sheetView>
  </sheetViews>
  <sheetFormatPr defaultColWidth="9.08984375" defaultRowHeight="14" x14ac:dyDescent="0.35"/>
  <cols>
    <col min="1" max="1" width="3.6328125" style="6" customWidth="1"/>
    <col min="2" max="2" width="16.90625" style="6" customWidth="1"/>
    <col min="3" max="3" width="12.1796875" style="6" customWidth="1"/>
    <col min="4" max="19" width="4.36328125" style="6" customWidth="1"/>
    <col min="20" max="22" width="5.453125" style="6" customWidth="1"/>
    <col min="23" max="23" width="3.81640625" style="6" customWidth="1"/>
    <col min="24" max="24" width="5.453125" style="6" customWidth="1"/>
    <col min="25" max="25" width="13.36328125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">
        <v>34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ht="39" customHeight="1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v>22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Z12+Z14</f>
        <v>44</v>
      </c>
      <c r="Y13" s="52"/>
    </row>
    <row r="14" spans="1:26" x14ac:dyDescent="0.35">
      <c r="A14" s="39"/>
      <c r="B14" s="40"/>
      <c r="C14" s="41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 t="s">
        <v>21</v>
      </c>
      <c r="S14" s="12" t="s">
        <v>22</v>
      </c>
      <c r="T14" s="44"/>
      <c r="U14" s="44"/>
      <c r="V14" s="47"/>
      <c r="W14" s="50"/>
      <c r="X14" s="47"/>
      <c r="Y14" s="52"/>
      <c r="Z14" s="6">
        <f>SUM(D14:S14)</f>
        <v>20</v>
      </c>
    </row>
    <row r="15" spans="1:26" s="8" customFormat="1" x14ac:dyDescent="0.35">
      <c r="A15" s="39">
        <v>2</v>
      </c>
      <c r="B15" s="40" t="s">
        <v>41</v>
      </c>
      <c r="C15" s="41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4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 t="s">
        <v>20</v>
      </c>
      <c r="U15" s="42" t="s">
        <v>20</v>
      </c>
      <c r="V15" s="45" t="s">
        <v>20</v>
      </c>
      <c r="W15" s="48"/>
      <c r="X15" s="45">
        <f>X17/8</f>
        <v>22</v>
      </c>
      <c r="Y15" s="52">
        <v>6000</v>
      </c>
    </row>
    <row r="16" spans="1:26" s="8" customFormat="1" x14ac:dyDescent="0.35">
      <c r="A16" s="39"/>
      <c r="B16" s="40"/>
      <c r="C16" s="41"/>
      <c r="D16" s="9">
        <v>8</v>
      </c>
      <c r="E16" s="9">
        <v>8</v>
      </c>
      <c r="F16" s="9" t="s">
        <v>21</v>
      </c>
      <c r="G16" s="9" t="s">
        <v>21</v>
      </c>
      <c r="H16" s="9">
        <v>8</v>
      </c>
      <c r="I16" s="9">
        <v>8</v>
      </c>
      <c r="J16" s="9">
        <v>8</v>
      </c>
      <c r="K16" s="9">
        <v>8</v>
      </c>
      <c r="L16" s="9">
        <v>8</v>
      </c>
      <c r="M16" s="9" t="s">
        <v>21</v>
      </c>
      <c r="N16" s="9" t="s">
        <v>21</v>
      </c>
      <c r="O16" s="9">
        <v>8</v>
      </c>
      <c r="P16" s="9">
        <v>8</v>
      </c>
      <c r="Q16" s="9">
        <v>8</v>
      </c>
      <c r="R16" s="9">
        <v>8</v>
      </c>
      <c r="S16" s="9">
        <v>8</v>
      </c>
      <c r="T16" s="43"/>
      <c r="U16" s="43"/>
      <c r="V16" s="46"/>
      <c r="W16" s="49"/>
      <c r="X16" s="47"/>
      <c r="Y16" s="52"/>
      <c r="Z16" s="8">
        <f>SUM(D16:S16)</f>
        <v>96</v>
      </c>
    </row>
    <row r="17" spans="1:26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f>Z16+Z18</f>
        <v>176</v>
      </c>
      <c r="Y17" s="52"/>
    </row>
    <row r="18" spans="1:26" x14ac:dyDescent="0.35">
      <c r="A18" s="39"/>
      <c r="B18" s="40"/>
      <c r="C18" s="41"/>
      <c r="D18" s="9" t="s">
        <v>21</v>
      </c>
      <c r="E18" s="9" t="s">
        <v>21</v>
      </c>
      <c r="F18" s="9">
        <v>8</v>
      </c>
      <c r="G18" s="9">
        <v>8</v>
      </c>
      <c r="H18" s="9">
        <v>8</v>
      </c>
      <c r="I18" s="9">
        <v>8</v>
      </c>
      <c r="J18" s="9">
        <v>8</v>
      </c>
      <c r="K18" s="9" t="s">
        <v>21</v>
      </c>
      <c r="L18" s="9" t="s">
        <v>21</v>
      </c>
      <c r="M18" s="9">
        <v>8</v>
      </c>
      <c r="N18" s="9">
        <v>8</v>
      </c>
      <c r="O18" s="9">
        <v>8</v>
      </c>
      <c r="P18" s="9">
        <v>8</v>
      </c>
      <c r="Q18" s="9">
        <v>8</v>
      </c>
      <c r="R18" s="9" t="s">
        <v>21</v>
      </c>
      <c r="S18" s="12" t="s">
        <v>22</v>
      </c>
      <c r="T18" s="44"/>
      <c r="U18" s="44"/>
      <c r="V18" s="47"/>
      <c r="W18" s="50"/>
      <c r="X18" s="47"/>
      <c r="Y18" s="52"/>
      <c r="Z18" s="6">
        <f>SUM(D18:S18)</f>
        <v>80</v>
      </c>
    </row>
    <row r="20" spans="1:26" ht="17.5" x14ac:dyDescent="0.35">
      <c r="B20" s="22"/>
      <c r="C20" s="23">
        <v>44409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  <c r="P27" s="27"/>
    </row>
    <row r="28" spans="1:26" x14ac:dyDescent="0.25">
      <c r="C28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workbookViewId="0">
      <selection activeCell="F4" sqref="F4"/>
    </sheetView>
  </sheetViews>
  <sheetFormatPr defaultColWidth="9.08984375" defaultRowHeight="14" x14ac:dyDescent="0.35"/>
  <cols>
    <col min="1" max="1" width="3.453125" style="6" customWidth="1"/>
    <col min="2" max="2" width="16.90625" style="6" customWidth="1"/>
    <col min="3" max="3" width="11.90625" style="6" customWidth="1"/>
    <col min="4" max="19" width="4.36328125" style="6" customWidth="1"/>
    <col min="20" max="22" width="5.453125" style="6" customWidth="1"/>
    <col min="23" max="23" width="3.6328125" style="6" customWidth="1"/>
    <col min="24" max="24" width="5.453125" style="6" customWidth="1"/>
    <col min="25" max="25" width="9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">
        <v>40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ht="44.5" customHeight="1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f>X13/2</f>
        <v>21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>
        <v>2</v>
      </c>
      <c r="G12" s="9">
        <v>2</v>
      </c>
      <c r="H12" s="9" t="s">
        <v>21</v>
      </c>
      <c r="I12" s="9" t="s">
        <v>21</v>
      </c>
      <c r="J12" s="9">
        <v>2</v>
      </c>
      <c r="K12" s="9">
        <v>2</v>
      </c>
      <c r="L12" s="9">
        <v>2</v>
      </c>
      <c r="M12" s="9">
        <v>2</v>
      </c>
      <c r="N12" s="9">
        <v>2</v>
      </c>
      <c r="O12" s="9" t="s">
        <v>21</v>
      </c>
      <c r="P12" s="9" t="s">
        <v>21</v>
      </c>
      <c r="Q12" s="9">
        <v>2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Z12+Z14</f>
        <v>42</v>
      </c>
      <c r="Y13" s="52"/>
    </row>
    <row r="14" spans="1:26" x14ac:dyDescent="0.35">
      <c r="A14" s="39"/>
      <c r="B14" s="40"/>
      <c r="C14" s="41"/>
      <c r="D14" s="9">
        <v>2</v>
      </c>
      <c r="E14" s="9">
        <v>2</v>
      </c>
      <c r="F14" s="9" t="s">
        <v>21</v>
      </c>
      <c r="G14" s="9" t="s">
        <v>21</v>
      </c>
      <c r="H14" s="9">
        <v>2</v>
      </c>
      <c r="I14" s="9">
        <v>2</v>
      </c>
      <c r="J14" s="9">
        <v>2</v>
      </c>
      <c r="K14" s="9">
        <v>2</v>
      </c>
      <c r="L14" s="9">
        <v>2</v>
      </c>
      <c r="M14" s="9" t="s">
        <v>21</v>
      </c>
      <c r="N14" s="9" t="s">
        <v>21</v>
      </c>
      <c r="O14" s="9" t="s">
        <v>21</v>
      </c>
      <c r="P14" s="9">
        <v>2</v>
      </c>
      <c r="Q14" s="9">
        <v>2</v>
      </c>
      <c r="R14" s="12" t="s">
        <v>22</v>
      </c>
      <c r="S14" s="12" t="s">
        <v>22</v>
      </c>
      <c r="T14" s="44"/>
      <c r="U14" s="44"/>
      <c r="V14" s="47"/>
      <c r="W14" s="50"/>
      <c r="X14" s="47"/>
      <c r="Y14" s="52"/>
      <c r="Z14" s="6">
        <f>SUM(D14:S14)</f>
        <v>18</v>
      </c>
    </row>
    <row r="15" spans="1:26" s="8" customFormat="1" x14ac:dyDescent="0.35">
      <c r="A15" s="39">
        <v>2</v>
      </c>
      <c r="B15" s="40" t="s">
        <v>41</v>
      </c>
      <c r="C15" s="41" t="s">
        <v>24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 t="s">
        <v>20</v>
      </c>
      <c r="U15" s="42" t="s">
        <v>20</v>
      </c>
      <c r="V15" s="45" t="s">
        <v>20</v>
      </c>
      <c r="W15" s="48"/>
      <c r="X15" s="45">
        <f>X17/8</f>
        <v>21</v>
      </c>
      <c r="Y15" s="52">
        <v>6000</v>
      </c>
    </row>
    <row r="16" spans="1:26" s="8" customFormat="1" x14ac:dyDescent="0.35">
      <c r="A16" s="39"/>
      <c r="B16" s="40"/>
      <c r="C16" s="41"/>
      <c r="D16" s="9">
        <v>8</v>
      </c>
      <c r="E16" s="9">
        <v>8</v>
      </c>
      <c r="F16" s="9">
        <v>8</v>
      </c>
      <c r="G16" s="9">
        <v>8</v>
      </c>
      <c r="H16" s="9" t="s">
        <v>21</v>
      </c>
      <c r="I16" s="9" t="s">
        <v>21</v>
      </c>
      <c r="J16" s="9">
        <v>8</v>
      </c>
      <c r="K16" s="9">
        <v>8</v>
      </c>
      <c r="L16" s="9">
        <v>8</v>
      </c>
      <c r="M16" s="9">
        <v>8</v>
      </c>
      <c r="N16" s="9">
        <v>8</v>
      </c>
      <c r="O16" s="9" t="s">
        <v>21</v>
      </c>
      <c r="P16" s="9" t="s">
        <v>21</v>
      </c>
      <c r="Q16" s="9">
        <v>8</v>
      </c>
      <c r="R16" s="9">
        <v>8</v>
      </c>
      <c r="S16" s="9">
        <v>8</v>
      </c>
      <c r="T16" s="43"/>
      <c r="U16" s="43"/>
      <c r="V16" s="46"/>
      <c r="W16" s="49"/>
      <c r="X16" s="47"/>
      <c r="Y16" s="52"/>
      <c r="Z16" s="8">
        <f>SUM(D16:S16)</f>
        <v>96</v>
      </c>
    </row>
    <row r="17" spans="1:26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28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f>Z16+Z18</f>
        <v>168</v>
      </c>
      <c r="Y17" s="52"/>
    </row>
    <row r="18" spans="1:26" x14ac:dyDescent="0.35">
      <c r="A18" s="39"/>
      <c r="B18" s="40"/>
      <c r="C18" s="41"/>
      <c r="D18" s="9">
        <v>8</v>
      </c>
      <c r="E18" s="9">
        <v>8</v>
      </c>
      <c r="F18" s="9" t="s">
        <v>21</v>
      </c>
      <c r="G18" s="9" t="s">
        <v>21</v>
      </c>
      <c r="H18" s="9">
        <v>8</v>
      </c>
      <c r="I18" s="9">
        <v>8</v>
      </c>
      <c r="J18" s="9">
        <v>8</v>
      </c>
      <c r="K18" s="9">
        <v>8</v>
      </c>
      <c r="L18" s="9">
        <v>8</v>
      </c>
      <c r="M18" s="9" t="s">
        <v>21</v>
      </c>
      <c r="N18" s="9" t="s">
        <v>21</v>
      </c>
      <c r="O18" s="9" t="s">
        <v>21</v>
      </c>
      <c r="P18" s="9">
        <v>8</v>
      </c>
      <c r="Q18" s="9">
        <v>8</v>
      </c>
      <c r="R18" s="12" t="s">
        <v>22</v>
      </c>
      <c r="S18" s="12" t="s">
        <v>22</v>
      </c>
      <c r="T18" s="44"/>
      <c r="U18" s="44"/>
      <c r="V18" s="47"/>
      <c r="W18" s="50"/>
      <c r="X18" s="47"/>
      <c r="Y18" s="52"/>
      <c r="Z18" s="6">
        <f>SUM(D18:S18)</f>
        <v>72</v>
      </c>
    </row>
    <row r="20" spans="1:26" ht="17.5" x14ac:dyDescent="0.35">
      <c r="B20" s="22"/>
      <c r="C20" s="23">
        <v>44378</v>
      </c>
      <c r="D20" s="24"/>
      <c r="E20" s="24"/>
      <c r="F20" s="24"/>
      <c r="G20" s="24"/>
      <c r="H20" s="24"/>
      <c r="I20" s="24"/>
      <c r="J20" s="24"/>
      <c r="K20" s="24" t="s">
        <v>25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2" spans="1:26" ht="14.5" x14ac:dyDescent="0.35">
      <c r="C22" s="25" t="s">
        <v>26</v>
      </c>
      <c r="D22" s="25"/>
      <c r="E22" s="26"/>
      <c r="F22" s="26"/>
    </row>
    <row r="23" spans="1:26" ht="14.5" x14ac:dyDescent="0.35">
      <c r="C23" s="25" t="s">
        <v>27</v>
      </c>
      <c r="D23" s="25"/>
      <c r="E23" s="26"/>
      <c r="F23" s="26"/>
    </row>
    <row r="24" spans="1:26" ht="14.5" x14ac:dyDescent="0.35">
      <c r="C24" s="25" t="s">
        <v>28</v>
      </c>
      <c r="D24" s="25"/>
      <c r="E24" s="26"/>
      <c r="F24" s="26"/>
    </row>
    <row r="25" spans="1:26" ht="14.5" x14ac:dyDescent="0.35">
      <c r="C25" s="25" t="s">
        <v>29</v>
      </c>
      <c r="D25" s="25"/>
      <c r="E25" s="26"/>
      <c r="F25" s="26"/>
    </row>
    <row r="26" spans="1:26" ht="14.5" x14ac:dyDescent="0.35">
      <c r="C26" s="25" t="s">
        <v>30</v>
      </c>
      <c r="D26" s="26"/>
      <c r="E26" s="26"/>
      <c r="F26" s="26"/>
      <c r="P26" s="17"/>
    </row>
    <row r="27" spans="1:26" ht="14.5" x14ac:dyDescent="0.35">
      <c r="C27" s="25" t="s">
        <v>31</v>
      </c>
      <c r="D27" s="25"/>
      <c r="E27" s="26"/>
      <c r="F27" s="26"/>
    </row>
    <row r="28" spans="1:26" x14ac:dyDescent="0.25">
      <c r="C28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X11:X12"/>
    <mergeCell ref="V11:V14"/>
    <mergeCell ref="W11:W14"/>
    <mergeCell ref="X15:X16"/>
    <mergeCell ref="Y15:Y18"/>
    <mergeCell ref="X17:X18"/>
    <mergeCell ref="V15:V18"/>
    <mergeCell ref="W15:W18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7" workbookViewId="0">
      <selection activeCell="B23" sqref="B23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4.08984375" style="6" customWidth="1"/>
    <col min="4" max="19" width="4.36328125" style="6" customWidth="1"/>
    <col min="20" max="24" width="5.453125" style="6" customWidth="1"/>
    <col min="25" max="25" width="14.36328125" style="6" bestFit="1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">
        <v>39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f>X13/2</f>
        <v>18</v>
      </c>
      <c r="Y11" s="52">
        <v>6000</v>
      </c>
    </row>
    <row r="12" spans="1:26" s="8" customFormat="1" x14ac:dyDescent="0.35">
      <c r="A12" s="39"/>
      <c r="B12" s="40"/>
      <c r="C12" s="41"/>
      <c r="D12" s="9" t="s">
        <v>21</v>
      </c>
      <c r="E12" s="9" t="s">
        <v>21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 t="s">
        <v>21</v>
      </c>
      <c r="L12" s="9" t="s">
        <v>21</v>
      </c>
      <c r="M12" s="9" t="s">
        <v>21</v>
      </c>
      <c r="N12" s="9">
        <v>2</v>
      </c>
      <c r="O12" s="9">
        <v>2</v>
      </c>
      <c r="P12" s="9">
        <v>2</v>
      </c>
      <c r="Q12" s="9">
        <v>2</v>
      </c>
      <c r="R12" s="9" t="s">
        <v>21</v>
      </c>
      <c r="S12" s="9" t="s">
        <v>21</v>
      </c>
      <c r="T12" s="43"/>
      <c r="U12" s="43"/>
      <c r="V12" s="46"/>
      <c r="W12" s="49"/>
      <c r="X12" s="47"/>
      <c r="Y12" s="52"/>
      <c r="Z12" s="8">
        <f>SUM(D12:S12)</f>
        <v>14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Z12+Z14</f>
        <v>36</v>
      </c>
      <c r="Y13" s="52"/>
    </row>
    <row r="14" spans="1:26" x14ac:dyDescent="0.35">
      <c r="A14" s="39"/>
      <c r="B14" s="40"/>
      <c r="C14" s="41"/>
      <c r="D14" s="9">
        <v>2</v>
      </c>
      <c r="E14" s="9">
        <v>2</v>
      </c>
      <c r="F14" s="9">
        <v>2</v>
      </c>
      <c r="G14" s="9">
        <v>2</v>
      </c>
      <c r="H14" s="9">
        <v>2</v>
      </c>
      <c r="I14" s="9" t="s">
        <v>21</v>
      </c>
      <c r="J14" s="9" t="s">
        <v>21</v>
      </c>
      <c r="K14" s="9">
        <v>2</v>
      </c>
      <c r="L14" s="9">
        <v>2</v>
      </c>
      <c r="M14" s="9">
        <v>2</v>
      </c>
      <c r="N14" s="9">
        <v>2</v>
      </c>
      <c r="O14" s="9">
        <v>2</v>
      </c>
      <c r="P14" s="9" t="s">
        <v>21</v>
      </c>
      <c r="Q14" s="9" t="s">
        <v>21</v>
      </c>
      <c r="R14" s="9">
        <v>2</v>
      </c>
      <c r="S14" s="12" t="s">
        <v>22</v>
      </c>
      <c r="T14" s="44"/>
      <c r="U14" s="44"/>
      <c r="V14" s="47"/>
      <c r="W14" s="50"/>
      <c r="X14" s="47"/>
      <c r="Y14" s="52"/>
      <c r="Z14" s="6">
        <f>SUM(D14:S14)</f>
        <v>22</v>
      </c>
    </row>
    <row r="15" spans="1:26" s="8" customFormat="1" ht="14" customHeight="1" x14ac:dyDescent="0.35">
      <c r="A15" s="39">
        <v>2</v>
      </c>
      <c r="B15" s="40" t="s">
        <v>33</v>
      </c>
      <c r="C15" s="41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>
        <v>25</v>
      </c>
      <c r="U15" s="42" t="s">
        <v>20</v>
      </c>
      <c r="V15" s="45" t="s">
        <v>20</v>
      </c>
      <c r="W15" s="48"/>
      <c r="X15" s="45">
        <v>1</v>
      </c>
      <c r="Y15" s="52">
        <v>6000</v>
      </c>
    </row>
    <row r="16" spans="1:26" s="8" customFormat="1" ht="14" customHeight="1" x14ac:dyDescent="0.35">
      <c r="A16" s="39"/>
      <c r="B16" s="40"/>
      <c r="C16" s="41"/>
      <c r="D16" s="9" t="s">
        <v>21</v>
      </c>
      <c r="E16" s="9" t="s">
        <v>21</v>
      </c>
      <c r="F16" s="9" t="s">
        <v>21</v>
      </c>
      <c r="G16" s="9" t="s">
        <v>21</v>
      </c>
      <c r="H16" s="9" t="s">
        <v>37</v>
      </c>
      <c r="I16" s="9" t="s">
        <v>37</v>
      </c>
      <c r="J16" s="9" t="s">
        <v>37</v>
      </c>
      <c r="K16" s="9" t="s">
        <v>37</v>
      </c>
      <c r="L16" s="9" t="s">
        <v>37</v>
      </c>
      <c r="M16" s="9" t="s">
        <v>37</v>
      </c>
      <c r="N16" s="9" t="s">
        <v>37</v>
      </c>
      <c r="O16" s="9" t="s">
        <v>37</v>
      </c>
      <c r="P16" s="9" t="s">
        <v>37</v>
      </c>
      <c r="Q16" s="9" t="s">
        <v>37</v>
      </c>
      <c r="R16" s="9" t="s">
        <v>37</v>
      </c>
      <c r="S16" s="9" t="s">
        <v>37</v>
      </c>
      <c r="T16" s="43"/>
      <c r="U16" s="43"/>
      <c r="V16" s="46"/>
      <c r="W16" s="49"/>
      <c r="X16" s="47"/>
      <c r="Y16" s="52"/>
      <c r="Z16" s="8">
        <f>SUM(D16:S16)</f>
        <v>0</v>
      </c>
    </row>
    <row r="17" spans="1:26" ht="14" customHeight="1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v>8</v>
      </c>
      <c r="Y17" s="52"/>
    </row>
    <row r="18" spans="1:26" ht="14" customHeight="1" x14ac:dyDescent="0.35">
      <c r="A18" s="39"/>
      <c r="B18" s="40"/>
      <c r="C18" s="41"/>
      <c r="D18" s="9" t="s">
        <v>37</v>
      </c>
      <c r="E18" s="9" t="s">
        <v>37</v>
      </c>
      <c r="F18" s="9" t="s">
        <v>37</v>
      </c>
      <c r="G18" s="9" t="s">
        <v>37</v>
      </c>
      <c r="H18" s="9" t="s">
        <v>37</v>
      </c>
      <c r="I18" s="9" t="s">
        <v>37</v>
      </c>
      <c r="J18" s="9" t="s">
        <v>37</v>
      </c>
      <c r="K18" s="9" t="s">
        <v>37</v>
      </c>
      <c r="L18" s="9" t="s">
        <v>37</v>
      </c>
      <c r="M18" s="9" t="s">
        <v>37</v>
      </c>
      <c r="N18" s="9" t="s">
        <v>37</v>
      </c>
      <c r="O18" s="9" t="s">
        <v>37</v>
      </c>
      <c r="P18" s="9" t="s">
        <v>37</v>
      </c>
      <c r="Q18" s="9" t="s">
        <v>21</v>
      </c>
      <c r="R18" s="9">
        <v>8</v>
      </c>
      <c r="S18" s="12" t="s">
        <v>22</v>
      </c>
      <c r="T18" s="44"/>
      <c r="U18" s="44"/>
      <c r="V18" s="47"/>
      <c r="W18" s="50"/>
      <c r="X18" s="47"/>
      <c r="Y18" s="52"/>
      <c r="Z18" s="6">
        <f>SUM(D18:S18)</f>
        <v>8</v>
      </c>
    </row>
    <row r="19" spans="1:26" s="8" customFormat="1" x14ac:dyDescent="0.35">
      <c r="A19" s="39">
        <v>3</v>
      </c>
      <c r="B19" s="40" t="s">
        <v>41</v>
      </c>
      <c r="C19" s="41" t="s">
        <v>24</v>
      </c>
      <c r="D19" s="7">
        <v>1</v>
      </c>
      <c r="E19" s="7">
        <v>2</v>
      </c>
      <c r="F19" s="7">
        <v>3</v>
      </c>
      <c r="G19" s="7">
        <v>4</v>
      </c>
      <c r="H19" s="7">
        <v>5</v>
      </c>
      <c r="I19" s="7">
        <v>6</v>
      </c>
      <c r="J19" s="7">
        <v>7</v>
      </c>
      <c r="K19" s="7">
        <v>4</v>
      </c>
      <c r="L19" s="7">
        <v>9</v>
      </c>
      <c r="M19" s="7">
        <v>10</v>
      </c>
      <c r="N19" s="7">
        <v>11</v>
      </c>
      <c r="O19" s="7">
        <v>12</v>
      </c>
      <c r="P19" s="7">
        <v>13</v>
      </c>
      <c r="Q19" s="7">
        <v>14</v>
      </c>
      <c r="R19" s="7">
        <v>15</v>
      </c>
      <c r="S19" s="7">
        <v>16</v>
      </c>
      <c r="T19" s="42" t="s">
        <v>20</v>
      </c>
      <c r="U19" s="42" t="s">
        <v>20</v>
      </c>
      <c r="V19" s="45" t="s">
        <v>20</v>
      </c>
      <c r="W19" s="48"/>
      <c r="X19" s="45">
        <f>X21/8</f>
        <v>18</v>
      </c>
      <c r="Y19" s="52">
        <v>6000</v>
      </c>
    </row>
    <row r="20" spans="1:26" s="8" customFormat="1" x14ac:dyDescent="0.35">
      <c r="A20" s="39"/>
      <c r="B20" s="40"/>
      <c r="C20" s="41"/>
      <c r="D20" s="9" t="s">
        <v>21</v>
      </c>
      <c r="E20" s="9" t="s">
        <v>21</v>
      </c>
      <c r="F20" s="9" t="s">
        <v>21</v>
      </c>
      <c r="G20" s="9" t="s">
        <v>21</v>
      </c>
      <c r="H20" s="9">
        <v>8</v>
      </c>
      <c r="I20" s="9">
        <v>8</v>
      </c>
      <c r="J20" s="9">
        <v>8</v>
      </c>
      <c r="K20" s="9" t="s">
        <v>21</v>
      </c>
      <c r="L20" s="9" t="s">
        <v>21</v>
      </c>
      <c r="M20" s="9" t="s">
        <v>21</v>
      </c>
      <c r="N20" s="9">
        <v>8</v>
      </c>
      <c r="O20" s="9">
        <v>8</v>
      </c>
      <c r="P20" s="9">
        <v>8</v>
      </c>
      <c r="Q20" s="9">
        <v>8</v>
      </c>
      <c r="R20" s="9" t="s">
        <v>21</v>
      </c>
      <c r="S20" s="9" t="s">
        <v>21</v>
      </c>
      <c r="T20" s="43"/>
      <c r="U20" s="43"/>
      <c r="V20" s="46"/>
      <c r="W20" s="49"/>
      <c r="X20" s="47"/>
      <c r="Y20" s="52"/>
      <c r="Z20" s="8">
        <f>SUM(D20:S20)</f>
        <v>56</v>
      </c>
    </row>
    <row r="21" spans="1:26" x14ac:dyDescent="0.35">
      <c r="A21" s="39"/>
      <c r="B21" s="40"/>
      <c r="C21" s="41"/>
      <c r="D21" s="10">
        <v>17</v>
      </c>
      <c r="E21" s="10">
        <v>12</v>
      </c>
      <c r="F21" s="11">
        <v>19</v>
      </c>
      <c r="G21" s="11">
        <v>20</v>
      </c>
      <c r="H21" s="11">
        <v>21</v>
      </c>
      <c r="I21" s="11">
        <v>22</v>
      </c>
      <c r="J21" s="11">
        <v>23</v>
      </c>
      <c r="K21" s="11">
        <v>22</v>
      </c>
      <c r="L21" s="11">
        <v>25</v>
      </c>
      <c r="M21" s="11">
        <v>26</v>
      </c>
      <c r="N21" s="11">
        <v>27</v>
      </c>
      <c r="O21" s="11">
        <v>22</v>
      </c>
      <c r="P21" s="11">
        <v>29</v>
      </c>
      <c r="Q21" s="12">
        <v>30</v>
      </c>
      <c r="R21" s="12">
        <v>31</v>
      </c>
      <c r="S21" s="12" t="s">
        <v>22</v>
      </c>
      <c r="T21" s="43"/>
      <c r="U21" s="43"/>
      <c r="V21" s="46"/>
      <c r="W21" s="49"/>
      <c r="X21" s="45">
        <f>Z20+Z22</f>
        <v>144</v>
      </c>
      <c r="Y21" s="52"/>
    </row>
    <row r="22" spans="1:26" x14ac:dyDescent="0.35">
      <c r="A22" s="39"/>
      <c r="B22" s="40"/>
      <c r="C22" s="41"/>
      <c r="D22" s="9">
        <v>8</v>
      </c>
      <c r="E22" s="9">
        <v>8</v>
      </c>
      <c r="F22" s="9">
        <v>8</v>
      </c>
      <c r="G22" s="9">
        <v>8</v>
      </c>
      <c r="H22" s="9">
        <v>8</v>
      </c>
      <c r="I22" s="9" t="s">
        <v>21</v>
      </c>
      <c r="J22" s="9" t="s">
        <v>21</v>
      </c>
      <c r="K22" s="9">
        <v>8</v>
      </c>
      <c r="L22" s="9">
        <v>8</v>
      </c>
      <c r="M22" s="9">
        <v>8</v>
      </c>
      <c r="N22" s="9">
        <v>8</v>
      </c>
      <c r="O22" s="9">
        <v>8</v>
      </c>
      <c r="P22" s="9" t="s">
        <v>21</v>
      </c>
      <c r="Q22" s="9" t="s">
        <v>21</v>
      </c>
      <c r="R22" s="9">
        <v>8</v>
      </c>
      <c r="S22" s="12" t="s">
        <v>22</v>
      </c>
      <c r="T22" s="44"/>
      <c r="U22" s="44"/>
      <c r="V22" s="47"/>
      <c r="W22" s="50"/>
      <c r="X22" s="47"/>
      <c r="Y22" s="52"/>
      <c r="Z22" s="6">
        <f>SUM(D22:S22)</f>
        <v>88</v>
      </c>
    </row>
    <row r="23" spans="1:26" ht="15.5" x14ac:dyDescent="0.35">
      <c r="A23" s="13"/>
      <c r="B23" s="14"/>
      <c r="C23" s="15"/>
      <c r="D23" s="16"/>
      <c r="E23" s="16"/>
      <c r="F23" s="17"/>
      <c r="G23" s="17"/>
      <c r="H23" s="16"/>
      <c r="I23" s="16"/>
      <c r="J23" s="17"/>
      <c r="K23" s="16"/>
      <c r="L23" s="16"/>
      <c r="M23" s="17"/>
      <c r="N23" s="17"/>
      <c r="O23" s="16"/>
      <c r="P23" s="16"/>
      <c r="Q23" s="17"/>
      <c r="R23" s="17"/>
      <c r="S23" s="17"/>
      <c r="T23" s="18"/>
      <c r="U23" s="18"/>
      <c r="V23" s="19"/>
      <c r="W23" s="20"/>
      <c r="X23" s="19"/>
      <c r="Y23" s="21"/>
    </row>
    <row r="25" spans="1:26" ht="17.5" x14ac:dyDescent="0.35">
      <c r="B25" s="22"/>
      <c r="C25" s="23">
        <v>44348</v>
      </c>
      <c r="D25" s="24"/>
      <c r="E25" s="24"/>
      <c r="F25" s="24"/>
      <c r="G25" s="24"/>
      <c r="H25" s="24"/>
      <c r="I25" s="24"/>
      <c r="J25" s="24"/>
      <c r="K25" s="24" t="s">
        <v>25</v>
      </c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7" spans="1:26" ht="14.5" x14ac:dyDescent="0.35">
      <c r="C27" s="25" t="s">
        <v>26</v>
      </c>
      <c r="D27" s="25"/>
      <c r="E27" s="26"/>
      <c r="F27" s="26"/>
    </row>
    <row r="28" spans="1:26" ht="14.5" x14ac:dyDescent="0.35">
      <c r="C28" s="25" t="s">
        <v>27</v>
      </c>
      <c r="D28" s="25"/>
      <c r="E28" s="26"/>
      <c r="F28" s="26"/>
    </row>
    <row r="29" spans="1:26" ht="14.5" x14ac:dyDescent="0.35">
      <c r="C29" s="25" t="s">
        <v>28</v>
      </c>
      <c r="D29" s="25"/>
      <c r="E29" s="26"/>
      <c r="F29" s="26"/>
    </row>
    <row r="30" spans="1:26" ht="14.5" x14ac:dyDescent="0.35">
      <c r="C30" s="25" t="s">
        <v>29</v>
      </c>
      <c r="D30" s="25"/>
      <c r="E30" s="26"/>
      <c r="F30" s="26"/>
    </row>
    <row r="31" spans="1:26" ht="14.5" x14ac:dyDescent="0.35">
      <c r="C31" s="25" t="s">
        <v>30</v>
      </c>
      <c r="D31" s="26"/>
      <c r="E31" s="26"/>
      <c r="F31" s="26"/>
      <c r="P31" s="10"/>
    </row>
    <row r="32" spans="1:26" ht="14.5" x14ac:dyDescent="0.35">
      <c r="C32" s="25" t="s">
        <v>31</v>
      </c>
      <c r="D32" s="25"/>
      <c r="E32" s="26"/>
      <c r="F32" s="26"/>
    </row>
    <row r="33" spans="3:3" x14ac:dyDescent="0.25">
      <c r="C33" s="25" t="s">
        <v>32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A15:A18"/>
    <mergeCell ref="B15:B18"/>
    <mergeCell ref="C15:C18"/>
    <mergeCell ref="T15:T18"/>
    <mergeCell ref="U15:U18"/>
    <mergeCell ref="V19:V22"/>
    <mergeCell ref="W19:W22"/>
    <mergeCell ref="X11:X12"/>
    <mergeCell ref="Y11:Y14"/>
    <mergeCell ref="X13:X14"/>
    <mergeCell ref="V15:V18"/>
    <mergeCell ref="W15:W18"/>
    <mergeCell ref="X19:X20"/>
    <mergeCell ref="Y19:Y22"/>
    <mergeCell ref="X21:X22"/>
    <mergeCell ref="X15:X16"/>
    <mergeCell ref="Y15:Y18"/>
    <mergeCell ref="X17:X18"/>
    <mergeCell ref="V11:V14"/>
    <mergeCell ref="W11:W14"/>
    <mergeCell ref="A19:A22"/>
    <mergeCell ref="B19:B22"/>
    <mergeCell ref="C19:C22"/>
    <mergeCell ref="T19:T22"/>
    <mergeCell ref="U19:U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4" workbookViewId="0">
      <selection sqref="A1:C1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2" style="6" customWidth="1"/>
    <col min="4" max="19" width="4.36328125" style="6" customWidth="1"/>
    <col min="20" max="22" width="5.453125" style="6" customWidth="1"/>
    <col min="23" max="23" width="4.26953125" style="6" customWidth="1"/>
    <col min="24" max="24" width="5.453125" style="6" customWidth="1"/>
    <col min="25" max="25" width="11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53" t="s">
        <v>7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33"/>
    </row>
    <row r="7" spans="1:26" s="1" customFormat="1" ht="18" x14ac:dyDescent="0.35">
      <c r="A7" s="54" t="s">
        <v>38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6" x14ac:dyDescent="0.35">
      <c r="A8" s="37" t="s">
        <v>8</v>
      </c>
      <c r="B8" s="37" t="s">
        <v>9</v>
      </c>
      <c r="C8" s="37" t="s">
        <v>10</v>
      </c>
      <c r="D8" s="37" t="s">
        <v>11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8" t="s">
        <v>12</v>
      </c>
      <c r="U8" s="38" t="s">
        <v>13</v>
      </c>
      <c r="V8" s="38" t="s">
        <v>14</v>
      </c>
      <c r="W8" s="38" t="s">
        <v>15</v>
      </c>
      <c r="X8" s="38" t="s">
        <v>16</v>
      </c>
      <c r="Y8" s="51" t="s">
        <v>17</v>
      </c>
    </row>
    <row r="9" spans="1:26" ht="34" customHeight="1" x14ac:dyDescent="0.3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/>
      <c r="U9" s="38"/>
      <c r="V9" s="38"/>
      <c r="W9" s="38"/>
      <c r="X9" s="38"/>
      <c r="Y9" s="51"/>
    </row>
    <row r="10" spans="1:26" s="8" customFormat="1" x14ac:dyDescent="0.35">
      <c r="A10" s="39">
        <v>1</v>
      </c>
      <c r="B10" s="40" t="s">
        <v>18</v>
      </c>
      <c r="C10" s="41" t="s">
        <v>19</v>
      </c>
      <c r="D10" s="7">
        <v>1</v>
      </c>
      <c r="E10" s="7">
        <v>2</v>
      </c>
      <c r="F10" s="7">
        <v>3</v>
      </c>
      <c r="G10" s="7">
        <v>4</v>
      </c>
      <c r="H10" s="7">
        <v>5</v>
      </c>
      <c r="I10" s="7">
        <v>6</v>
      </c>
      <c r="J10" s="7">
        <v>7</v>
      </c>
      <c r="K10" s="7">
        <v>4</v>
      </c>
      <c r="L10" s="7">
        <v>9</v>
      </c>
      <c r="M10" s="7">
        <v>10</v>
      </c>
      <c r="N10" s="7">
        <v>11</v>
      </c>
      <c r="O10" s="7">
        <v>12</v>
      </c>
      <c r="P10" s="7">
        <v>13</v>
      </c>
      <c r="Q10" s="7">
        <v>14</v>
      </c>
      <c r="R10" s="7">
        <v>15</v>
      </c>
      <c r="S10" s="7">
        <v>16</v>
      </c>
      <c r="T10" s="42" t="s">
        <v>20</v>
      </c>
      <c r="U10" s="42" t="s">
        <v>20</v>
      </c>
      <c r="V10" s="45" t="s">
        <v>20</v>
      </c>
      <c r="W10" s="48"/>
      <c r="X10" s="45">
        <v>22</v>
      </c>
      <c r="Y10" s="52">
        <v>6000</v>
      </c>
    </row>
    <row r="11" spans="1:26" s="8" customFormat="1" x14ac:dyDescent="0.35">
      <c r="A11" s="39"/>
      <c r="B11" s="40"/>
      <c r="C11" s="41"/>
      <c r="D11" s="9">
        <v>2</v>
      </c>
      <c r="E11" s="9">
        <v>2</v>
      </c>
      <c r="F11" s="9" t="s">
        <v>21</v>
      </c>
      <c r="G11" s="9" t="s">
        <v>21</v>
      </c>
      <c r="H11" s="9">
        <v>2</v>
      </c>
      <c r="I11" s="9">
        <v>2</v>
      </c>
      <c r="J11" s="9">
        <v>2</v>
      </c>
      <c r="K11" s="9">
        <v>2</v>
      </c>
      <c r="L11" s="9">
        <v>2</v>
      </c>
      <c r="M11" s="9" t="s">
        <v>21</v>
      </c>
      <c r="N11" s="9" t="s">
        <v>21</v>
      </c>
      <c r="O11" s="9">
        <v>2</v>
      </c>
      <c r="P11" s="9">
        <v>2</v>
      </c>
      <c r="Q11" s="9">
        <v>2</v>
      </c>
      <c r="R11" s="9">
        <v>2</v>
      </c>
      <c r="S11" s="9">
        <v>2</v>
      </c>
      <c r="T11" s="43"/>
      <c r="U11" s="43"/>
      <c r="V11" s="46"/>
      <c r="W11" s="49"/>
      <c r="X11" s="47"/>
      <c r="Y11" s="52"/>
      <c r="Z11" s="8">
        <f>SUM(D11:S11)</f>
        <v>24</v>
      </c>
    </row>
    <row r="12" spans="1:26" x14ac:dyDescent="0.35">
      <c r="A12" s="39"/>
      <c r="B12" s="40"/>
      <c r="C12" s="41"/>
      <c r="D12" s="10">
        <v>17</v>
      </c>
      <c r="E12" s="10">
        <v>12</v>
      </c>
      <c r="F12" s="11">
        <v>19</v>
      </c>
      <c r="G12" s="11">
        <v>20</v>
      </c>
      <c r="H12" s="11">
        <v>21</v>
      </c>
      <c r="I12" s="11">
        <v>22</v>
      </c>
      <c r="J12" s="11">
        <v>23</v>
      </c>
      <c r="K12" s="11">
        <v>22</v>
      </c>
      <c r="L12" s="11">
        <v>25</v>
      </c>
      <c r="M12" s="11">
        <v>26</v>
      </c>
      <c r="N12" s="11">
        <v>27</v>
      </c>
      <c r="O12" s="11">
        <v>22</v>
      </c>
      <c r="P12" s="11">
        <v>29</v>
      </c>
      <c r="Q12" s="12">
        <v>30</v>
      </c>
      <c r="R12" s="12">
        <v>31</v>
      </c>
      <c r="S12" s="12" t="s">
        <v>22</v>
      </c>
      <c r="T12" s="43"/>
      <c r="U12" s="43"/>
      <c r="V12" s="46"/>
      <c r="W12" s="49"/>
      <c r="X12" s="45">
        <f>Z11+Z13</f>
        <v>44</v>
      </c>
      <c r="Y12" s="52"/>
    </row>
    <row r="13" spans="1:26" x14ac:dyDescent="0.35">
      <c r="A13" s="39"/>
      <c r="B13" s="40"/>
      <c r="C13" s="41"/>
      <c r="D13" s="9" t="s">
        <v>21</v>
      </c>
      <c r="E13" s="9" t="s">
        <v>21</v>
      </c>
      <c r="F13" s="9">
        <v>2</v>
      </c>
      <c r="G13" s="9">
        <v>2</v>
      </c>
      <c r="H13" s="9">
        <v>2</v>
      </c>
      <c r="I13" s="9">
        <v>2</v>
      </c>
      <c r="J13" s="9">
        <v>2</v>
      </c>
      <c r="K13" s="9" t="s">
        <v>21</v>
      </c>
      <c r="L13" s="9" t="s">
        <v>21</v>
      </c>
      <c r="M13" s="9">
        <v>2</v>
      </c>
      <c r="N13" s="9">
        <v>2</v>
      </c>
      <c r="O13" s="9">
        <v>2</v>
      </c>
      <c r="P13" s="9">
        <v>2</v>
      </c>
      <c r="Q13" s="9">
        <v>2</v>
      </c>
      <c r="R13" s="12" t="s">
        <v>22</v>
      </c>
      <c r="S13" s="12" t="s">
        <v>22</v>
      </c>
      <c r="T13" s="44"/>
      <c r="U13" s="44"/>
      <c r="V13" s="47"/>
      <c r="W13" s="50"/>
      <c r="X13" s="47"/>
      <c r="Y13" s="52"/>
      <c r="Z13" s="6">
        <f>SUM(D13:S13)</f>
        <v>20</v>
      </c>
    </row>
    <row r="14" spans="1:26" s="8" customFormat="1" ht="14" customHeight="1" x14ac:dyDescent="0.35">
      <c r="A14" s="39">
        <v>2</v>
      </c>
      <c r="B14" s="40" t="s">
        <v>33</v>
      </c>
      <c r="C14" s="41" t="s">
        <v>23</v>
      </c>
      <c r="D14" s="7">
        <v>1</v>
      </c>
      <c r="E14" s="7">
        <v>2</v>
      </c>
      <c r="F14" s="7">
        <v>3</v>
      </c>
      <c r="G14" s="7">
        <v>4</v>
      </c>
      <c r="H14" s="7">
        <v>5</v>
      </c>
      <c r="I14" s="7">
        <v>6</v>
      </c>
      <c r="J14" s="7">
        <v>7</v>
      </c>
      <c r="K14" s="7">
        <v>4</v>
      </c>
      <c r="L14" s="7">
        <v>9</v>
      </c>
      <c r="M14" s="7">
        <v>10</v>
      </c>
      <c r="N14" s="7">
        <v>11</v>
      </c>
      <c r="O14" s="7">
        <v>12</v>
      </c>
      <c r="P14" s="7">
        <v>13</v>
      </c>
      <c r="Q14" s="7">
        <v>14</v>
      </c>
      <c r="R14" s="7">
        <v>15</v>
      </c>
      <c r="S14" s="7">
        <v>16</v>
      </c>
      <c r="T14" s="42" t="s">
        <v>20</v>
      </c>
      <c r="U14" s="42" t="s">
        <v>20</v>
      </c>
      <c r="V14" s="45" t="s">
        <v>20</v>
      </c>
      <c r="W14" s="48"/>
      <c r="X14" s="45">
        <v>22</v>
      </c>
      <c r="Y14" s="52">
        <v>6000</v>
      </c>
    </row>
    <row r="15" spans="1:26" s="8" customFormat="1" ht="14" customHeight="1" x14ac:dyDescent="0.35">
      <c r="A15" s="39"/>
      <c r="B15" s="40"/>
      <c r="C15" s="41"/>
      <c r="D15" s="9">
        <v>8</v>
      </c>
      <c r="E15" s="9">
        <v>8</v>
      </c>
      <c r="F15" s="9" t="s">
        <v>21</v>
      </c>
      <c r="G15" s="9" t="s">
        <v>21</v>
      </c>
      <c r="H15" s="9">
        <v>8</v>
      </c>
      <c r="I15" s="9">
        <v>8</v>
      </c>
      <c r="J15" s="9">
        <v>8</v>
      </c>
      <c r="K15" s="9">
        <v>8</v>
      </c>
      <c r="L15" s="9">
        <v>8</v>
      </c>
      <c r="M15" s="9" t="s">
        <v>21</v>
      </c>
      <c r="N15" s="9" t="s">
        <v>21</v>
      </c>
      <c r="O15" s="9">
        <v>8</v>
      </c>
      <c r="P15" s="9">
        <v>8</v>
      </c>
      <c r="Q15" s="9">
        <v>8</v>
      </c>
      <c r="R15" s="9">
        <v>8</v>
      </c>
      <c r="S15" s="9">
        <v>8</v>
      </c>
      <c r="T15" s="43"/>
      <c r="U15" s="43"/>
      <c r="V15" s="46"/>
      <c r="W15" s="49"/>
      <c r="X15" s="47"/>
      <c r="Y15" s="52"/>
      <c r="Z15" s="8">
        <f>SUM(D15:S15)</f>
        <v>96</v>
      </c>
    </row>
    <row r="16" spans="1:26" ht="14" customHeight="1" x14ac:dyDescent="0.35">
      <c r="A16" s="39"/>
      <c r="B16" s="40"/>
      <c r="C16" s="41"/>
      <c r="D16" s="10">
        <v>17</v>
      </c>
      <c r="E16" s="10">
        <v>12</v>
      </c>
      <c r="F16" s="11">
        <v>19</v>
      </c>
      <c r="G16" s="11">
        <v>20</v>
      </c>
      <c r="H16" s="11">
        <v>21</v>
      </c>
      <c r="I16" s="11">
        <v>22</v>
      </c>
      <c r="J16" s="11">
        <v>23</v>
      </c>
      <c r="K16" s="11">
        <v>22</v>
      </c>
      <c r="L16" s="11">
        <v>25</v>
      </c>
      <c r="M16" s="11">
        <v>26</v>
      </c>
      <c r="N16" s="11">
        <v>27</v>
      </c>
      <c r="O16" s="11">
        <v>22</v>
      </c>
      <c r="P16" s="11">
        <v>29</v>
      </c>
      <c r="Q16" s="12">
        <v>30</v>
      </c>
      <c r="R16" s="12">
        <v>31</v>
      </c>
      <c r="S16" s="12" t="s">
        <v>22</v>
      </c>
      <c r="T16" s="43"/>
      <c r="U16" s="43"/>
      <c r="V16" s="46"/>
      <c r="W16" s="49"/>
      <c r="X16" s="45">
        <f>Z15+Z17</f>
        <v>175</v>
      </c>
      <c r="Y16" s="52"/>
    </row>
    <row r="17" spans="1:26" ht="14" customHeight="1" x14ac:dyDescent="0.35">
      <c r="A17" s="39"/>
      <c r="B17" s="40"/>
      <c r="C17" s="41"/>
      <c r="D17" s="9" t="s">
        <v>21</v>
      </c>
      <c r="E17" s="9" t="s">
        <v>21</v>
      </c>
      <c r="F17" s="9">
        <v>8</v>
      </c>
      <c r="G17" s="9">
        <v>8</v>
      </c>
      <c r="H17" s="9">
        <v>8</v>
      </c>
      <c r="I17" s="9">
        <v>8</v>
      </c>
      <c r="J17" s="9">
        <v>8</v>
      </c>
      <c r="K17" s="9" t="s">
        <v>21</v>
      </c>
      <c r="L17" s="9" t="s">
        <v>21</v>
      </c>
      <c r="M17" s="9">
        <v>8</v>
      </c>
      <c r="N17" s="9">
        <v>8</v>
      </c>
      <c r="O17" s="9">
        <v>8</v>
      </c>
      <c r="P17" s="9">
        <v>8</v>
      </c>
      <c r="Q17" s="9">
        <v>7</v>
      </c>
      <c r="R17" s="12" t="s">
        <v>22</v>
      </c>
      <c r="S17" s="12" t="s">
        <v>22</v>
      </c>
      <c r="T17" s="44"/>
      <c r="U17" s="44"/>
      <c r="V17" s="47"/>
      <c r="W17" s="50"/>
      <c r="X17" s="47"/>
      <c r="Y17" s="52"/>
      <c r="Z17" s="6">
        <f>SUM(D17:S17)</f>
        <v>79</v>
      </c>
    </row>
    <row r="18" spans="1:26" s="8" customFormat="1" x14ac:dyDescent="0.35">
      <c r="A18" s="39">
        <v>3</v>
      </c>
      <c r="B18" s="40" t="s">
        <v>41</v>
      </c>
      <c r="C18" s="41" t="s">
        <v>24</v>
      </c>
      <c r="D18" s="7">
        <v>1</v>
      </c>
      <c r="E18" s="7">
        <v>2</v>
      </c>
      <c r="F18" s="7">
        <v>3</v>
      </c>
      <c r="G18" s="7">
        <v>4</v>
      </c>
      <c r="H18" s="7">
        <v>5</v>
      </c>
      <c r="I18" s="7">
        <v>6</v>
      </c>
      <c r="J18" s="7">
        <v>7</v>
      </c>
      <c r="K18" s="7">
        <v>4</v>
      </c>
      <c r="L18" s="7">
        <v>9</v>
      </c>
      <c r="M18" s="7">
        <v>10</v>
      </c>
      <c r="N18" s="7">
        <v>11</v>
      </c>
      <c r="O18" s="7">
        <v>12</v>
      </c>
      <c r="P18" s="7">
        <v>13</v>
      </c>
      <c r="Q18" s="7">
        <v>14</v>
      </c>
      <c r="R18" s="7">
        <v>15</v>
      </c>
      <c r="S18" s="7">
        <v>16</v>
      </c>
      <c r="T18" s="42" t="s">
        <v>20</v>
      </c>
      <c r="U18" s="42" t="s">
        <v>20</v>
      </c>
      <c r="V18" s="45" t="s">
        <v>20</v>
      </c>
      <c r="W18" s="48"/>
      <c r="X18" s="45">
        <v>9</v>
      </c>
      <c r="Y18" s="52">
        <v>6000</v>
      </c>
    </row>
    <row r="19" spans="1:26" s="8" customFormat="1" x14ac:dyDescent="0.35">
      <c r="A19" s="39"/>
      <c r="B19" s="40"/>
      <c r="C19" s="41"/>
      <c r="D19" s="9" t="s">
        <v>20</v>
      </c>
      <c r="E19" s="9" t="s">
        <v>20</v>
      </c>
      <c r="F19" s="9" t="s">
        <v>21</v>
      </c>
      <c r="G19" s="9" t="s">
        <v>21</v>
      </c>
      <c r="H19" s="9" t="s">
        <v>20</v>
      </c>
      <c r="I19" s="9" t="s">
        <v>20</v>
      </c>
      <c r="J19" s="9" t="s">
        <v>20</v>
      </c>
      <c r="K19" s="9" t="s">
        <v>20</v>
      </c>
      <c r="L19" s="9" t="s">
        <v>20</v>
      </c>
      <c r="M19" s="9" t="s">
        <v>21</v>
      </c>
      <c r="N19" s="9" t="s">
        <v>21</v>
      </c>
      <c r="O19" s="9" t="s">
        <v>20</v>
      </c>
      <c r="P19" s="9" t="s">
        <v>20</v>
      </c>
      <c r="Q19" s="9" t="s">
        <v>20</v>
      </c>
      <c r="R19" s="9" t="s">
        <v>20</v>
      </c>
      <c r="S19" s="9" t="s">
        <v>20</v>
      </c>
      <c r="T19" s="43"/>
      <c r="U19" s="43"/>
      <c r="V19" s="46"/>
      <c r="W19" s="49"/>
      <c r="X19" s="47"/>
      <c r="Y19" s="52"/>
      <c r="Z19" s="8">
        <f>SUM(D19:S19)</f>
        <v>0</v>
      </c>
    </row>
    <row r="20" spans="1:26" x14ac:dyDescent="0.35">
      <c r="A20" s="39"/>
      <c r="B20" s="40"/>
      <c r="C20" s="41"/>
      <c r="D20" s="10">
        <v>17</v>
      </c>
      <c r="E20" s="10">
        <v>12</v>
      </c>
      <c r="F20" s="11">
        <v>19</v>
      </c>
      <c r="G20" s="11">
        <v>20</v>
      </c>
      <c r="H20" s="11">
        <v>21</v>
      </c>
      <c r="I20" s="11">
        <v>22</v>
      </c>
      <c r="J20" s="11">
        <v>23</v>
      </c>
      <c r="K20" s="11">
        <v>22</v>
      </c>
      <c r="L20" s="11">
        <v>25</v>
      </c>
      <c r="M20" s="11">
        <v>26</v>
      </c>
      <c r="N20" s="11">
        <v>27</v>
      </c>
      <c r="O20" s="11">
        <v>22</v>
      </c>
      <c r="P20" s="11">
        <v>29</v>
      </c>
      <c r="Q20" s="12">
        <v>30</v>
      </c>
      <c r="R20" s="12">
        <v>31</v>
      </c>
      <c r="S20" s="12" t="s">
        <v>22</v>
      </c>
      <c r="T20" s="43"/>
      <c r="U20" s="43"/>
      <c r="V20" s="46"/>
      <c r="W20" s="49"/>
      <c r="X20" s="45">
        <f>Z19+Z21</f>
        <v>72</v>
      </c>
      <c r="Y20" s="52"/>
    </row>
    <row r="21" spans="1:26" x14ac:dyDescent="0.35">
      <c r="A21" s="39"/>
      <c r="B21" s="40"/>
      <c r="C21" s="41"/>
      <c r="D21" s="9" t="s">
        <v>21</v>
      </c>
      <c r="E21" s="9" t="s">
        <v>21</v>
      </c>
      <c r="F21" s="9" t="s">
        <v>20</v>
      </c>
      <c r="G21" s="9">
        <v>8</v>
      </c>
      <c r="H21" s="9">
        <v>8</v>
      </c>
      <c r="I21" s="9">
        <v>8</v>
      </c>
      <c r="J21" s="9">
        <v>8</v>
      </c>
      <c r="K21" s="9" t="s">
        <v>21</v>
      </c>
      <c r="L21" s="9" t="s">
        <v>21</v>
      </c>
      <c r="M21" s="9">
        <v>8</v>
      </c>
      <c r="N21" s="9">
        <v>8</v>
      </c>
      <c r="O21" s="9">
        <v>8</v>
      </c>
      <c r="P21" s="9">
        <v>8</v>
      </c>
      <c r="Q21" s="9">
        <v>8</v>
      </c>
      <c r="R21" s="12" t="s">
        <v>22</v>
      </c>
      <c r="S21" s="12" t="s">
        <v>22</v>
      </c>
      <c r="T21" s="44"/>
      <c r="U21" s="44"/>
      <c r="V21" s="47"/>
      <c r="W21" s="50"/>
      <c r="X21" s="47"/>
      <c r="Y21" s="52"/>
      <c r="Z21" s="6">
        <f>SUM(D21:S21)</f>
        <v>72</v>
      </c>
    </row>
    <row r="23" spans="1:26" ht="17.5" x14ac:dyDescent="0.35">
      <c r="B23" s="22"/>
      <c r="C23" s="23">
        <v>44317</v>
      </c>
      <c r="D23" s="24"/>
      <c r="E23" s="24"/>
      <c r="F23" s="24"/>
      <c r="G23" s="24"/>
      <c r="H23" s="24"/>
      <c r="I23" s="24"/>
      <c r="J23" s="24"/>
      <c r="K23" s="24" t="s">
        <v>25</v>
      </c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5" spans="1:26" x14ac:dyDescent="0.3">
      <c r="C25" s="30" t="s">
        <v>26</v>
      </c>
      <c r="D25" s="30"/>
      <c r="E25" s="31"/>
      <c r="F25" s="31"/>
      <c r="G25" s="32"/>
      <c r="H25" s="32"/>
      <c r="I25" s="32"/>
      <c r="J25" s="32"/>
    </row>
    <row r="26" spans="1:26" x14ac:dyDescent="0.3">
      <c r="C26" s="30" t="s">
        <v>27</v>
      </c>
      <c r="D26" s="30"/>
      <c r="E26" s="31"/>
      <c r="F26" s="31"/>
      <c r="G26" s="32"/>
      <c r="H26" s="32"/>
      <c r="I26" s="32"/>
      <c r="J26" s="32"/>
    </row>
    <row r="27" spans="1:26" x14ac:dyDescent="0.3">
      <c r="C27" s="30" t="s">
        <v>28</v>
      </c>
      <c r="D27" s="30"/>
      <c r="E27" s="31"/>
      <c r="F27" s="31"/>
      <c r="G27" s="32"/>
      <c r="H27" s="32"/>
      <c r="I27" s="32"/>
      <c r="J27" s="32"/>
    </row>
    <row r="28" spans="1:26" x14ac:dyDescent="0.3">
      <c r="C28" s="30" t="s">
        <v>29</v>
      </c>
      <c r="D28" s="30"/>
      <c r="E28" s="31"/>
      <c r="F28" s="31"/>
      <c r="G28" s="32"/>
      <c r="H28" s="32"/>
      <c r="I28" s="32"/>
      <c r="J28" s="32"/>
    </row>
    <row r="29" spans="1:26" x14ac:dyDescent="0.3">
      <c r="C29" s="30" t="s">
        <v>30</v>
      </c>
      <c r="D29" s="31"/>
      <c r="E29" s="31"/>
      <c r="F29" s="31"/>
      <c r="G29" s="32"/>
      <c r="H29" s="32"/>
      <c r="I29" s="32"/>
      <c r="J29" s="32"/>
      <c r="P29" s="17"/>
    </row>
    <row r="30" spans="1:26" x14ac:dyDescent="0.3">
      <c r="C30" s="30" t="s">
        <v>31</v>
      </c>
      <c r="D30" s="30"/>
      <c r="E30" s="31"/>
      <c r="F30" s="31"/>
      <c r="G30" s="32"/>
      <c r="H30" s="32"/>
      <c r="I30" s="32"/>
      <c r="J30" s="32"/>
    </row>
    <row r="31" spans="1:26" x14ac:dyDescent="0.25">
      <c r="C31" s="30" t="s">
        <v>32</v>
      </c>
      <c r="D31" s="32"/>
      <c r="E31" s="32"/>
      <c r="F31" s="32"/>
      <c r="G31" s="32"/>
      <c r="H31" s="32"/>
      <c r="I31" s="32"/>
      <c r="J31" s="32"/>
    </row>
  </sheetData>
  <mergeCells count="43">
    <mergeCell ref="A1:C1"/>
    <mergeCell ref="A6:W6"/>
    <mergeCell ref="A7:Y7"/>
    <mergeCell ref="A8:A9"/>
    <mergeCell ref="B8:B9"/>
    <mergeCell ref="C8:C9"/>
    <mergeCell ref="D8:S9"/>
    <mergeCell ref="T8:T9"/>
    <mergeCell ref="U8:U9"/>
    <mergeCell ref="V8:V9"/>
    <mergeCell ref="W8:W9"/>
    <mergeCell ref="X8:X9"/>
    <mergeCell ref="Y8:Y9"/>
    <mergeCell ref="A10:A13"/>
    <mergeCell ref="B10:B13"/>
    <mergeCell ref="C10:C13"/>
    <mergeCell ref="T10:T13"/>
    <mergeCell ref="U10:U13"/>
    <mergeCell ref="A14:A17"/>
    <mergeCell ref="B14:B17"/>
    <mergeCell ref="C14:C17"/>
    <mergeCell ref="T14:T17"/>
    <mergeCell ref="U14:U17"/>
    <mergeCell ref="V18:V21"/>
    <mergeCell ref="W18:W21"/>
    <mergeCell ref="X10:X11"/>
    <mergeCell ref="Y10:Y13"/>
    <mergeCell ref="X12:X13"/>
    <mergeCell ref="V14:V17"/>
    <mergeCell ref="W14:W17"/>
    <mergeCell ref="X18:X19"/>
    <mergeCell ref="Y18:Y21"/>
    <mergeCell ref="X20:X21"/>
    <mergeCell ref="X14:X15"/>
    <mergeCell ref="Y14:Y17"/>
    <mergeCell ref="X16:X17"/>
    <mergeCell ref="V10:V13"/>
    <mergeCell ref="W10:W13"/>
    <mergeCell ref="A18:A21"/>
    <mergeCell ref="B18:B21"/>
    <mergeCell ref="C18:C21"/>
    <mergeCell ref="T18:T21"/>
    <mergeCell ref="U18:U21"/>
  </mergeCells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7" workbookViewId="0">
      <selection activeCell="Y15" sqref="Y15:Y18"/>
    </sheetView>
  </sheetViews>
  <sheetFormatPr defaultColWidth="9.08984375" defaultRowHeight="14" x14ac:dyDescent="0.35"/>
  <cols>
    <col min="1" max="1" width="2.90625" style="6" customWidth="1"/>
    <col min="2" max="2" width="16.90625" style="6" customWidth="1"/>
    <col min="3" max="3" width="11.1796875" style="6" customWidth="1"/>
    <col min="4" max="19" width="4.36328125" style="6" customWidth="1"/>
    <col min="20" max="20" width="4.453125" style="6" customWidth="1"/>
    <col min="21" max="21" width="5.1796875" style="6" customWidth="1"/>
    <col min="22" max="22" width="5" style="6" customWidth="1"/>
    <col min="23" max="23" width="3.7265625" style="6" customWidth="1"/>
    <col min="24" max="24" width="5.453125" style="6" customWidth="1"/>
    <col min="25" max="25" width="11.453125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">
        <v>36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ht="38.5" customHeight="1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v>22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 t="s">
        <v>21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22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Z14+Z12</f>
        <v>44</v>
      </c>
      <c r="Y13" s="52"/>
    </row>
    <row r="14" spans="1:26" x14ac:dyDescent="0.35">
      <c r="A14" s="39"/>
      <c r="B14" s="40"/>
      <c r="C14" s="41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9">
        <v>2</v>
      </c>
      <c r="Q14" s="9">
        <v>2</v>
      </c>
      <c r="R14" s="9">
        <v>2</v>
      </c>
      <c r="S14" s="10" t="s">
        <v>22</v>
      </c>
      <c r="T14" s="44"/>
      <c r="U14" s="44"/>
      <c r="V14" s="47"/>
      <c r="W14" s="50"/>
      <c r="X14" s="47"/>
      <c r="Y14" s="52"/>
      <c r="Z14" s="6">
        <f>SUM(D14:S14)</f>
        <v>22</v>
      </c>
    </row>
    <row r="15" spans="1:26" s="8" customFormat="1" ht="14" customHeight="1" x14ac:dyDescent="0.35">
      <c r="A15" s="39">
        <v>2</v>
      </c>
      <c r="B15" s="40" t="s">
        <v>33</v>
      </c>
      <c r="C15" s="41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 t="s">
        <v>20</v>
      </c>
      <c r="U15" s="42" t="s">
        <v>20</v>
      </c>
      <c r="V15" s="45" t="s">
        <v>20</v>
      </c>
      <c r="W15" s="48"/>
      <c r="X15" s="45">
        <f>(X17)/4</f>
        <v>22</v>
      </c>
      <c r="Y15" s="52">
        <v>6000</v>
      </c>
    </row>
    <row r="16" spans="1:26" s="8" customFormat="1" ht="14" customHeight="1" x14ac:dyDescent="0.35">
      <c r="A16" s="39"/>
      <c r="B16" s="40"/>
      <c r="C16" s="41"/>
      <c r="D16" s="9">
        <v>4</v>
      </c>
      <c r="E16" s="9">
        <v>4</v>
      </c>
      <c r="F16" s="9">
        <v>4</v>
      </c>
      <c r="G16" s="9">
        <v>4</v>
      </c>
      <c r="H16" s="9">
        <v>4</v>
      </c>
      <c r="I16" s="9" t="s">
        <v>21</v>
      </c>
      <c r="J16" s="9" t="s">
        <v>21</v>
      </c>
      <c r="K16" s="9" t="s">
        <v>21</v>
      </c>
      <c r="L16" s="9">
        <v>4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43"/>
      <c r="U16" s="43"/>
      <c r="V16" s="46"/>
      <c r="W16" s="49"/>
      <c r="X16" s="47"/>
      <c r="Y16" s="52"/>
      <c r="Z16" s="8">
        <f>SUM(D16:S16)</f>
        <v>44</v>
      </c>
    </row>
    <row r="17" spans="1:26" ht="14" customHeight="1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f>Z16+Z18</f>
        <v>88</v>
      </c>
      <c r="Y17" s="52"/>
    </row>
    <row r="18" spans="1:26" ht="14" customHeight="1" x14ac:dyDescent="0.35">
      <c r="A18" s="39"/>
      <c r="B18" s="40"/>
      <c r="C18" s="41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9">
        <v>4</v>
      </c>
      <c r="Q18" s="9">
        <v>4</v>
      </c>
      <c r="R18" s="9">
        <v>4</v>
      </c>
      <c r="S18" s="10" t="s">
        <v>22</v>
      </c>
      <c r="T18" s="44"/>
      <c r="U18" s="44"/>
      <c r="V18" s="47"/>
      <c r="W18" s="50"/>
      <c r="X18" s="47"/>
      <c r="Y18" s="52"/>
      <c r="Z18" s="6">
        <f>SUM(D18:S18)</f>
        <v>44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44287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P27" s="10"/>
    </row>
    <row r="28" spans="1:26" ht="14.5" x14ac:dyDescent="0.35">
      <c r="C28" s="25" t="s">
        <v>31</v>
      </c>
      <c r="D28" s="25"/>
      <c r="E28" s="26"/>
      <c r="F28" s="26"/>
    </row>
    <row r="29" spans="1:26" x14ac:dyDescent="0.25">
      <c r="C29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A11:A14"/>
    <mergeCell ref="B11:B14"/>
    <mergeCell ref="C11:C14"/>
    <mergeCell ref="T11:T14"/>
    <mergeCell ref="U11:U14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5" workbookViewId="0">
      <selection activeCell="D15" sqref="A15:XFD18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1.7265625" style="6" customWidth="1"/>
    <col min="4" max="19" width="4.36328125" style="6" customWidth="1"/>
    <col min="20" max="24" width="5.453125" style="6" customWidth="1"/>
    <col min="25" max="25" width="11" style="6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">
        <v>35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8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v>20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>
        <v>2</v>
      </c>
      <c r="G12" s="9">
        <v>2</v>
      </c>
      <c r="H12" s="9">
        <v>2</v>
      </c>
      <c r="I12" s="9" t="s">
        <v>21</v>
      </c>
      <c r="J12" s="9" t="s">
        <v>21</v>
      </c>
      <c r="K12" s="9">
        <v>2</v>
      </c>
      <c r="L12" s="9">
        <v>2</v>
      </c>
      <c r="M12" s="9">
        <v>2</v>
      </c>
      <c r="N12" s="9">
        <v>2</v>
      </c>
      <c r="O12" s="9">
        <v>2</v>
      </c>
      <c r="P12" s="9" t="s">
        <v>21</v>
      </c>
      <c r="Q12" s="9" t="s">
        <v>21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24</v>
      </c>
      <c r="L13" s="11">
        <v>25</v>
      </c>
      <c r="M13" s="11">
        <v>26</v>
      </c>
      <c r="N13" s="11">
        <v>27</v>
      </c>
      <c r="O13" s="11">
        <v>28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v>40</v>
      </c>
      <c r="Y13" s="52"/>
    </row>
    <row r="14" spans="1:26" x14ac:dyDescent="0.35">
      <c r="A14" s="39"/>
      <c r="B14" s="40"/>
      <c r="C14" s="41"/>
      <c r="D14" s="9">
        <v>2</v>
      </c>
      <c r="E14" s="9">
        <v>2</v>
      </c>
      <c r="F14" s="9">
        <v>2</v>
      </c>
      <c r="G14" s="9" t="s">
        <v>21</v>
      </c>
      <c r="H14" s="9" t="s">
        <v>21</v>
      </c>
      <c r="I14" s="9">
        <v>2</v>
      </c>
      <c r="J14" s="9">
        <v>2</v>
      </c>
      <c r="K14" s="9">
        <v>2</v>
      </c>
      <c r="L14" s="9">
        <v>2</v>
      </c>
      <c r="M14" s="9">
        <v>2</v>
      </c>
      <c r="N14" s="9" t="s">
        <v>21</v>
      </c>
      <c r="O14" s="9" t="s">
        <v>21</v>
      </c>
      <c r="P14" s="10" t="s">
        <v>22</v>
      </c>
      <c r="Q14" s="10" t="s">
        <v>22</v>
      </c>
      <c r="R14" s="10" t="s">
        <v>22</v>
      </c>
      <c r="S14" s="10" t="s">
        <v>22</v>
      </c>
      <c r="T14" s="44"/>
      <c r="U14" s="44"/>
      <c r="V14" s="47"/>
      <c r="W14" s="50"/>
      <c r="X14" s="47"/>
      <c r="Y14" s="52"/>
      <c r="Z14" s="6">
        <f>SUM(D14:S14)</f>
        <v>16</v>
      </c>
    </row>
    <row r="15" spans="1:26" s="8" customFormat="1" ht="14" customHeight="1" x14ac:dyDescent="0.35">
      <c r="A15" s="39">
        <v>2</v>
      </c>
      <c r="B15" s="40" t="s">
        <v>33</v>
      </c>
      <c r="C15" s="41" t="s">
        <v>23</v>
      </c>
      <c r="D15" s="7">
        <v>1</v>
      </c>
      <c r="E15" s="7">
        <v>2</v>
      </c>
      <c r="F15" s="7">
        <v>3</v>
      </c>
      <c r="G15" s="7">
        <v>4</v>
      </c>
      <c r="H15" s="7">
        <v>5</v>
      </c>
      <c r="I15" s="7">
        <v>6</v>
      </c>
      <c r="J15" s="7">
        <v>7</v>
      </c>
      <c r="K15" s="7">
        <v>8</v>
      </c>
      <c r="L15" s="7">
        <v>9</v>
      </c>
      <c r="M15" s="7">
        <v>10</v>
      </c>
      <c r="N15" s="7">
        <v>11</v>
      </c>
      <c r="O15" s="7">
        <v>12</v>
      </c>
      <c r="P15" s="7">
        <v>13</v>
      </c>
      <c r="Q15" s="7">
        <v>14</v>
      </c>
      <c r="R15" s="7">
        <v>15</v>
      </c>
      <c r="S15" s="7">
        <v>16</v>
      </c>
      <c r="T15" s="42" t="s">
        <v>20</v>
      </c>
      <c r="U15" s="42" t="s">
        <v>20</v>
      </c>
      <c r="V15" s="45" t="s">
        <v>20</v>
      </c>
      <c r="W15" s="48"/>
      <c r="X15" s="45">
        <f>X17/4</f>
        <v>13</v>
      </c>
      <c r="Y15" s="52">
        <v>6000</v>
      </c>
    </row>
    <row r="16" spans="1:26" s="8" customFormat="1" ht="14" customHeight="1" x14ac:dyDescent="0.35">
      <c r="A16" s="39"/>
      <c r="B16" s="40"/>
      <c r="C16" s="41"/>
      <c r="D16" s="9" t="s">
        <v>22</v>
      </c>
      <c r="E16" s="9" t="s">
        <v>22</v>
      </c>
      <c r="F16" s="9" t="s">
        <v>22</v>
      </c>
      <c r="G16" s="9" t="s">
        <v>22</v>
      </c>
      <c r="H16" s="9" t="s">
        <v>22</v>
      </c>
      <c r="I16" s="9" t="s">
        <v>21</v>
      </c>
      <c r="J16" s="9" t="s">
        <v>21</v>
      </c>
      <c r="K16" s="9" t="s">
        <v>22</v>
      </c>
      <c r="L16" s="9" t="s">
        <v>22</v>
      </c>
      <c r="M16" s="9">
        <v>4</v>
      </c>
      <c r="N16" s="9">
        <v>4</v>
      </c>
      <c r="O16" s="9">
        <v>4</v>
      </c>
      <c r="P16" s="9" t="s">
        <v>21</v>
      </c>
      <c r="Q16" s="9" t="s">
        <v>21</v>
      </c>
      <c r="R16" s="9">
        <v>4</v>
      </c>
      <c r="S16" s="9">
        <v>4</v>
      </c>
      <c r="T16" s="43"/>
      <c r="U16" s="43"/>
      <c r="V16" s="46"/>
      <c r="W16" s="49"/>
      <c r="X16" s="47"/>
      <c r="Y16" s="52"/>
      <c r="Z16" s="8">
        <f>SUM(D16:S16)</f>
        <v>20</v>
      </c>
    </row>
    <row r="17" spans="1:26" ht="14" customHeight="1" x14ac:dyDescent="0.35">
      <c r="A17" s="39"/>
      <c r="B17" s="40"/>
      <c r="C17" s="41"/>
      <c r="D17" s="10">
        <v>17</v>
      </c>
      <c r="E17" s="10">
        <v>12</v>
      </c>
      <c r="F17" s="11">
        <v>19</v>
      </c>
      <c r="G17" s="11">
        <v>20</v>
      </c>
      <c r="H17" s="11">
        <v>21</v>
      </c>
      <c r="I17" s="11">
        <v>22</v>
      </c>
      <c r="J17" s="11">
        <v>23</v>
      </c>
      <c r="K17" s="11">
        <v>22</v>
      </c>
      <c r="L17" s="11">
        <v>25</v>
      </c>
      <c r="M17" s="11">
        <v>26</v>
      </c>
      <c r="N17" s="11">
        <v>27</v>
      </c>
      <c r="O17" s="11">
        <v>22</v>
      </c>
      <c r="P17" s="11">
        <v>29</v>
      </c>
      <c r="Q17" s="12">
        <v>30</v>
      </c>
      <c r="R17" s="12">
        <v>31</v>
      </c>
      <c r="S17" s="12" t="s">
        <v>22</v>
      </c>
      <c r="T17" s="43"/>
      <c r="U17" s="43"/>
      <c r="V17" s="46"/>
      <c r="W17" s="49"/>
      <c r="X17" s="45">
        <f>Z16+Z18</f>
        <v>52</v>
      </c>
      <c r="Y17" s="52"/>
    </row>
    <row r="18" spans="1:26" ht="14" customHeight="1" x14ac:dyDescent="0.35">
      <c r="A18" s="39"/>
      <c r="B18" s="40"/>
      <c r="C18" s="41"/>
      <c r="D18" s="9">
        <v>4</v>
      </c>
      <c r="E18" s="9">
        <v>4</v>
      </c>
      <c r="F18" s="9">
        <v>4</v>
      </c>
      <c r="G18" s="9" t="s">
        <v>21</v>
      </c>
      <c r="H18" s="9" t="s">
        <v>21</v>
      </c>
      <c r="I18" s="9">
        <v>4</v>
      </c>
      <c r="J18" s="9">
        <v>4</v>
      </c>
      <c r="K18" s="9">
        <v>4</v>
      </c>
      <c r="L18" s="9">
        <v>4</v>
      </c>
      <c r="M18" s="9">
        <v>4</v>
      </c>
      <c r="N18" s="9" t="s">
        <v>21</v>
      </c>
      <c r="O18" s="9" t="s">
        <v>21</v>
      </c>
      <c r="P18" s="10" t="s">
        <v>22</v>
      </c>
      <c r="Q18" s="10" t="s">
        <v>22</v>
      </c>
      <c r="R18" s="10" t="s">
        <v>22</v>
      </c>
      <c r="S18" s="10" t="s">
        <v>22</v>
      </c>
      <c r="T18" s="44"/>
      <c r="U18" s="44"/>
      <c r="V18" s="47"/>
      <c r="W18" s="50"/>
      <c r="X18" s="47"/>
      <c r="Y18" s="52"/>
      <c r="Z18" s="6">
        <f>SUM(D18:S18)</f>
        <v>32</v>
      </c>
    </row>
    <row r="19" spans="1:26" ht="15.5" x14ac:dyDescent="0.35">
      <c r="A19" s="13"/>
      <c r="B19" s="14"/>
      <c r="C19" s="15"/>
      <c r="D19" s="16"/>
      <c r="E19" s="16"/>
      <c r="F19" s="17"/>
      <c r="G19" s="17"/>
      <c r="H19" s="16"/>
      <c r="I19" s="16"/>
      <c r="J19" s="17"/>
      <c r="K19" s="16"/>
      <c r="L19" s="16"/>
      <c r="M19" s="17"/>
      <c r="N19" s="17"/>
      <c r="O19" s="16"/>
      <c r="P19" s="16"/>
      <c r="Q19" s="17"/>
      <c r="R19" s="17"/>
      <c r="S19" s="17"/>
      <c r="T19" s="18"/>
      <c r="U19" s="18"/>
      <c r="V19" s="19"/>
      <c r="W19" s="20"/>
      <c r="X19" s="19"/>
      <c r="Y19" s="21"/>
    </row>
    <row r="21" spans="1:26" ht="17.5" x14ac:dyDescent="0.35">
      <c r="B21" s="22"/>
      <c r="C21" s="23">
        <v>44256</v>
      </c>
      <c r="D21" s="24"/>
      <c r="E21" s="24"/>
      <c r="F21" s="24"/>
      <c r="G21" s="24"/>
      <c r="H21" s="24"/>
      <c r="I21" s="24"/>
      <c r="J21" s="24"/>
      <c r="K21" s="24" t="s">
        <v>25</v>
      </c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3" spans="1:26" ht="14.5" x14ac:dyDescent="0.35">
      <c r="C23" s="25" t="s">
        <v>26</v>
      </c>
      <c r="D23" s="25"/>
      <c r="E23" s="26"/>
      <c r="F23" s="26"/>
    </row>
    <row r="24" spans="1:26" ht="14.5" x14ac:dyDescent="0.35">
      <c r="C24" s="25" t="s">
        <v>27</v>
      </c>
      <c r="D24" s="25"/>
      <c r="E24" s="26"/>
      <c r="F24" s="26"/>
    </row>
    <row r="25" spans="1:26" ht="14.5" x14ac:dyDescent="0.35">
      <c r="C25" s="25" t="s">
        <v>28</v>
      </c>
      <c r="D25" s="25"/>
      <c r="E25" s="26"/>
      <c r="F25" s="26"/>
    </row>
    <row r="26" spans="1:26" ht="14.5" x14ac:dyDescent="0.35">
      <c r="C26" s="25" t="s">
        <v>29</v>
      </c>
      <c r="D26" s="25"/>
      <c r="E26" s="26"/>
      <c r="F26" s="26"/>
    </row>
    <row r="27" spans="1:26" ht="14.5" x14ac:dyDescent="0.35">
      <c r="C27" s="25" t="s">
        <v>30</v>
      </c>
      <c r="D27" s="26"/>
      <c r="E27" s="26"/>
      <c r="F27" s="26"/>
      <c r="O27" s="27"/>
      <c r="P27" s="17"/>
    </row>
    <row r="28" spans="1:26" ht="14.5" x14ac:dyDescent="0.35">
      <c r="C28" s="25" t="s">
        <v>31</v>
      </c>
      <c r="D28" s="25"/>
      <c r="E28" s="26"/>
      <c r="F28" s="26"/>
      <c r="O28" s="27"/>
      <c r="P28" s="27"/>
    </row>
    <row r="29" spans="1:26" x14ac:dyDescent="0.25">
      <c r="C29" s="25" t="s">
        <v>32</v>
      </c>
    </row>
  </sheetData>
  <mergeCells count="3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A11:A14"/>
    <mergeCell ref="B11:B14"/>
    <mergeCell ref="C11:C14"/>
    <mergeCell ref="T11:T14"/>
    <mergeCell ref="U11:U14"/>
    <mergeCell ref="V15:V18"/>
    <mergeCell ref="W15:W18"/>
    <mergeCell ref="W9:W10"/>
    <mergeCell ref="X9:X10"/>
    <mergeCell ref="Y9:Y10"/>
    <mergeCell ref="V11:V14"/>
    <mergeCell ref="W11:W14"/>
    <mergeCell ref="X15:X16"/>
    <mergeCell ref="Y15:Y18"/>
    <mergeCell ref="X17:X18"/>
    <mergeCell ref="X11:X12"/>
    <mergeCell ref="Y11:Y14"/>
    <mergeCell ref="X13:X14"/>
    <mergeCell ref="A15:A18"/>
    <mergeCell ref="B15:B18"/>
    <mergeCell ref="C15:C18"/>
    <mergeCell ref="T15:T18"/>
    <mergeCell ref="U15:U18"/>
  </mergeCells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8" workbookViewId="0">
      <selection activeCell="C28" sqref="C27:C28"/>
    </sheetView>
  </sheetViews>
  <sheetFormatPr defaultColWidth="9.08984375" defaultRowHeight="14" x14ac:dyDescent="0.35"/>
  <cols>
    <col min="1" max="1" width="4.36328125" style="6" customWidth="1"/>
    <col min="2" max="2" width="16.90625" style="6" customWidth="1"/>
    <col min="3" max="3" width="14.08984375" style="6" customWidth="1"/>
    <col min="4" max="19" width="4.36328125" style="6" customWidth="1"/>
    <col min="20" max="24" width="5.453125" style="6" customWidth="1"/>
    <col min="25" max="25" width="14.36328125" style="6" bestFit="1" customWidth="1"/>
    <col min="26" max="16384" width="9.08984375" style="6"/>
  </cols>
  <sheetData>
    <row r="1" spans="1:26" s="1" customFormat="1" ht="18" x14ac:dyDescent="0.35">
      <c r="A1" s="34" t="s">
        <v>0</v>
      </c>
      <c r="B1" s="34"/>
      <c r="C1" s="34"/>
      <c r="N1" s="2" t="s">
        <v>1</v>
      </c>
      <c r="O1" s="3"/>
    </row>
    <row r="2" spans="1:26" s="1" customFormat="1" ht="18" x14ac:dyDescent="0.35">
      <c r="A2" s="4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" t="s">
        <v>3</v>
      </c>
      <c r="O2" s="3"/>
      <c r="P2" s="4"/>
      <c r="Q2" s="4"/>
      <c r="R2" s="4"/>
      <c r="S2" s="4"/>
      <c r="T2" s="4"/>
      <c r="V2" s="4"/>
      <c r="W2" s="4"/>
      <c r="X2" s="4"/>
    </row>
    <row r="3" spans="1:26" s="1" customFormat="1" ht="18" x14ac:dyDescent="0.3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2" t="s">
        <v>5</v>
      </c>
      <c r="O3" s="3"/>
      <c r="P3" s="4"/>
      <c r="Q3" s="4"/>
      <c r="R3" s="4"/>
      <c r="S3" s="4"/>
      <c r="T3" s="4"/>
      <c r="V3" s="4"/>
      <c r="W3" s="4"/>
      <c r="X3" s="4"/>
    </row>
    <row r="4" spans="1:26" s="1" customFormat="1" ht="18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2" t="s">
        <v>6</v>
      </c>
      <c r="O4" s="3"/>
      <c r="P4" s="4"/>
      <c r="Q4" s="4"/>
      <c r="R4" s="4"/>
      <c r="S4" s="4"/>
      <c r="T4" s="4"/>
      <c r="V4" s="4"/>
      <c r="W4" s="4"/>
      <c r="X4" s="4"/>
    </row>
    <row r="5" spans="1:26" s="1" customFormat="1" ht="18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6" s="1" customFormat="1" ht="18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6" ht="20" x14ac:dyDescent="0.35">
      <c r="A7" s="35" t="s">
        <v>7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5"/>
    </row>
    <row r="8" spans="1:26" ht="20" x14ac:dyDescent="0.35">
      <c r="A8" s="36" t="str">
        <f>[1]Мельницький!A7</f>
        <v>обліку робочого часу працівників за Липень 2021р.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</row>
    <row r="9" spans="1:26" x14ac:dyDescent="0.35">
      <c r="A9" s="37" t="s">
        <v>8</v>
      </c>
      <c r="B9" s="37" t="s">
        <v>9</v>
      </c>
      <c r="C9" s="37" t="s">
        <v>10</v>
      </c>
      <c r="D9" s="37" t="s">
        <v>11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8" t="s">
        <v>12</v>
      </c>
      <c r="U9" s="38" t="s">
        <v>13</v>
      </c>
      <c r="V9" s="38" t="s">
        <v>14</v>
      </c>
      <c r="W9" s="38" t="s">
        <v>15</v>
      </c>
      <c r="X9" s="38" t="s">
        <v>16</v>
      </c>
      <c r="Y9" s="51" t="s">
        <v>17</v>
      </c>
    </row>
    <row r="10" spans="1:26" x14ac:dyDescent="0.3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8"/>
      <c r="U10" s="38"/>
      <c r="V10" s="38"/>
      <c r="W10" s="38"/>
      <c r="X10" s="38"/>
      <c r="Y10" s="51"/>
    </row>
    <row r="11" spans="1:26" s="8" customFormat="1" x14ac:dyDescent="0.35">
      <c r="A11" s="39">
        <v>1</v>
      </c>
      <c r="B11" s="40" t="s">
        <v>18</v>
      </c>
      <c r="C11" s="41" t="s">
        <v>19</v>
      </c>
      <c r="D11" s="7">
        <v>1</v>
      </c>
      <c r="E11" s="7">
        <v>2</v>
      </c>
      <c r="F11" s="7">
        <v>3</v>
      </c>
      <c r="G11" s="7">
        <v>4</v>
      </c>
      <c r="H11" s="7">
        <v>5</v>
      </c>
      <c r="I11" s="7">
        <v>6</v>
      </c>
      <c r="J11" s="7">
        <v>7</v>
      </c>
      <c r="K11" s="7">
        <v>4</v>
      </c>
      <c r="L11" s="7">
        <v>9</v>
      </c>
      <c r="M11" s="7">
        <v>10</v>
      </c>
      <c r="N11" s="7">
        <v>11</v>
      </c>
      <c r="O11" s="7">
        <v>12</v>
      </c>
      <c r="P11" s="7">
        <v>13</v>
      </c>
      <c r="Q11" s="7">
        <v>14</v>
      </c>
      <c r="R11" s="7">
        <v>15</v>
      </c>
      <c r="S11" s="7">
        <v>16</v>
      </c>
      <c r="T11" s="42" t="s">
        <v>20</v>
      </c>
      <c r="U11" s="42" t="s">
        <v>20</v>
      </c>
      <c r="V11" s="45" t="s">
        <v>20</v>
      </c>
      <c r="W11" s="48"/>
      <c r="X11" s="45">
        <v>19</v>
      </c>
      <c r="Y11" s="52">
        <v>6000</v>
      </c>
    </row>
    <row r="12" spans="1:26" s="8" customFormat="1" x14ac:dyDescent="0.35">
      <c r="A12" s="39"/>
      <c r="B12" s="40"/>
      <c r="C12" s="41"/>
      <c r="D12" s="9">
        <v>2</v>
      </c>
      <c r="E12" s="9">
        <v>2</v>
      </c>
      <c r="F12" s="9" t="s">
        <v>21</v>
      </c>
      <c r="G12" s="9" t="s">
        <v>21</v>
      </c>
      <c r="H12" s="9">
        <v>2</v>
      </c>
      <c r="I12" s="9">
        <v>2</v>
      </c>
      <c r="J12" s="9">
        <v>2</v>
      </c>
      <c r="K12" s="9">
        <v>2</v>
      </c>
      <c r="L12" s="9">
        <v>2</v>
      </c>
      <c r="M12" s="9" t="s">
        <v>21</v>
      </c>
      <c r="N12" s="9" t="s">
        <v>21</v>
      </c>
      <c r="O12" s="9">
        <v>2</v>
      </c>
      <c r="P12" s="9">
        <v>2</v>
      </c>
      <c r="Q12" s="9">
        <v>2</v>
      </c>
      <c r="R12" s="9">
        <v>2</v>
      </c>
      <c r="S12" s="9">
        <v>2</v>
      </c>
      <c r="T12" s="43"/>
      <c r="U12" s="43"/>
      <c r="V12" s="46"/>
      <c r="W12" s="49"/>
      <c r="X12" s="47"/>
      <c r="Y12" s="52"/>
      <c r="Z12" s="8">
        <f>SUM(D12:S12)</f>
        <v>24</v>
      </c>
    </row>
    <row r="13" spans="1:26" x14ac:dyDescent="0.35">
      <c r="A13" s="39"/>
      <c r="B13" s="40"/>
      <c r="C13" s="41"/>
      <c r="D13" s="10">
        <v>17</v>
      </c>
      <c r="E13" s="10">
        <v>12</v>
      </c>
      <c r="F13" s="11">
        <v>19</v>
      </c>
      <c r="G13" s="11">
        <v>20</v>
      </c>
      <c r="H13" s="11">
        <v>21</v>
      </c>
      <c r="I13" s="11">
        <v>22</v>
      </c>
      <c r="J13" s="11">
        <v>23</v>
      </c>
      <c r="K13" s="11">
        <v>22</v>
      </c>
      <c r="L13" s="11">
        <v>25</v>
      </c>
      <c r="M13" s="11">
        <v>26</v>
      </c>
      <c r="N13" s="11">
        <v>27</v>
      </c>
      <c r="O13" s="11">
        <v>22</v>
      </c>
      <c r="P13" s="11">
        <v>29</v>
      </c>
      <c r="Q13" s="12">
        <v>30</v>
      </c>
      <c r="R13" s="12">
        <v>31</v>
      </c>
      <c r="S13" s="12" t="s">
        <v>22</v>
      </c>
      <c r="T13" s="43"/>
      <c r="U13" s="43"/>
      <c r="V13" s="46"/>
      <c r="W13" s="49"/>
      <c r="X13" s="45">
        <f>Z12+Z14</f>
        <v>44</v>
      </c>
      <c r="Y13" s="52"/>
    </row>
    <row r="14" spans="1:26" x14ac:dyDescent="0.35">
      <c r="A14" s="39"/>
      <c r="B14" s="40"/>
      <c r="C14" s="41"/>
      <c r="D14" s="9" t="s">
        <v>21</v>
      </c>
      <c r="E14" s="9" t="s">
        <v>21</v>
      </c>
      <c r="F14" s="9">
        <v>2</v>
      </c>
      <c r="G14" s="9">
        <v>2</v>
      </c>
      <c r="H14" s="9">
        <v>2</v>
      </c>
      <c r="I14" s="9">
        <v>2</v>
      </c>
      <c r="J14" s="9">
        <v>2</v>
      </c>
      <c r="K14" s="9" t="s">
        <v>21</v>
      </c>
      <c r="L14" s="9" t="s">
        <v>21</v>
      </c>
      <c r="M14" s="9">
        <v>2</v>
      </c>
      <c r="N14" s="9">
        <v>2</v>
      </c>
      <c r="O14" s="9">
        <v>2</v>
      </c>
      <c r="P14" s="9">
        <v>2</v>
      </c>
      <c r="Q14" s="9">
        <v>2</v>
      </c>
      <c r="R14" s="9"/>
      <c r="S14" s="10"/>
      <c r="T14" s="44"/>
      <c r="U14" s="44"/>
      <c r="V14" s="47"/>
      <c r="W14" s="50"/>
      <c r="X14" s="47"/>
      <c r="Y14" s="52"/>
      <c r="Z14" s="6">
        <f>SUM(D14:S14)</f>
        <v>20</v>
      </c>
    </row>
    <row r="15" spans="1:26" ht="15.5" x14ac:dyDescent="0.35">
      <c r="A15" s="13"/>
      <c r="B15" s="14"/>
      <c r="C15" s="15"/>
      <c r="D15" s="16"/>
      <c r="E15" s="16"/>
      <c r="F15" s="17"/>
      <c r="G15" s="17"/>
      <c r="H15" s="16"/>
      <c r="I15" s="16"/>
      <c r="J15" s="17"/>
      <c r="K15" s="16"/>
      <c r="L15" s="16"/>
      <c r="M15" s="17"/>
      <c r="N15" s="17"/>
      <c r="O15" s="16"/>
      <c r="P15" s="16"/>
      <c r="Q15" s="17"/>
      <c r="R15" s="17"/>
      <c r="S15" s="17"/>
      <c r="T15" s="18"/>
      <c r="U15" s="18"/>
      <c r="V15" s="19"/>
      <c r="W15" s="20"/>
      <c r="X15" s="19"/>
      <c r="Y15" s="21"/>
    </row>
    <row r="17" spans="2:23" ht="17.5" x14ac:dyDescent="0.35">
      <c r="B17" s="22"/>
      <c r="C17" s="23">
        <f>[1]Мельницький!C31</f>
        <v>44409</v>
      </c>
      <c r="D17" s="24"/>
      <c r="E17" s="24"/>
      <c r="F17" s="24"/>
      <c r="G17" s="24"/>
      <c r="H17" s="24"/>
      <c r="I17" s="24"/>
      <c r="J17" s="24"/>
      <c r="K17" s="24" t="s">
        <v>25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9" spans="2:23" ht="14.5" x14ac:dyDescent="0.35">
      <c r="C19" s="25" t="s">
        <v>26</v>
      </c>
      <c r="D19" s="25"/>
      <c r="E19" s="26"/>
      <c r="F19" s="26"/>
    </row>
    <row r="20" spans="2:23" ht="14.5" x14ac:dyDescent="0.35">
      <c r="C20" s="25" t="s">
        <v>27</v>
      </c>
      <c r="D20" s="25"/>
      <c r="E20" s="26"/>
      <c r="F20" s="26"/>
    </row>
    <row r="21" spans="2:23" ht="14.5" x14ac:dyDescent="0.35">
      <c r="C21" s="25" t="s">
        <v>28</v>
      </c>
      <c r="D21" s="25"/>
      <c r="E21" s="26"/>
      <c r="F21" s="26"/>
    </row>
    <row r="22" spans="2:23" ht="14.5" x14ac:dyDescent="0.35">
      <c r="C22" s="25" t="s">
        <v>29</v>
      </c>
      <c r="D22" s="25"/>
      <c r="E22" s="26"/>
      <c r="F22" s="26"/>
    </row>
    <row r="23" spans="2:23" ht="14.5" x14ac:dyDescent="0.35">
      <c r="C23" s="25" t="s">
        <v>30</v>
      </c>
      <c r="D23" s="26"/>
      <c r="E23" s="26"/>
      <c r="F23" s="26"/>
      <c r="P23" s="10"/>
    </row>
    <row r="24" spans="2:23" ht="14.5" x14ac:dyDescent="0.35">
      <c r="C24" s="25" t="s">
        <v>31</v>
      </c>
      <c r="D24" s="25"/>
      <c r="E24" s="26"/>
      <c r="F24" s="26"/>
    </row>
    <row r="25" spans="2:23" x14ac:dyDescent="0.25">
      <c r="C25" s="25" t="s">
        <v>32</v>
      </c>
    </row>
  </sheetData>
  <mergeCells count="23">
    <mergeCell ref="A11:A14"/>
    <mergeCell ref="B11:B14"/>
    <mergeCell ref="C11:C14"/>
    <mergeCell ref="T11:T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U11:U14"/>
    <mergeCell ref="X11:X12"/>
    <mergeCell ref="V11:V14"/>
    <mergeCell ref="W11:W14"/>
    <mergeCell ref="Y11:Y14"/>
    <mergeCell ref="X13:X14"/>
    <mergeCell ref="W9:W10"/>
    <mergeCell ref="X9:X10"/>
    <mergeCell ref="Y9:Y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8</vt:i4>
      </vt:variant>
    </vt:vector>
  </HeadingPairs>
  <TitlesOfParts>
    <vt:vector size="8" baseType="lpstr">
      <vt:lpstr>08</vt:lpstr>
      <vt:lpstr>07</vt:lpstr>
      <vt:lpstr>06</vt:lpstr>
      <vt:lpstr>05</vt:lpstr>
      <vt:lpstr>04</vt:lpstr>
      <vt:lpstr>03</vt:lpstr>
      <vt:lpstr>02</vt:lpstr>
      <vt:lpstr>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2021-07-15T10:16:35Z</cp:lastPrinted>
  <dcterms:created xsi:type="dcterms:W3CDTF">2021-07-14T13:08:30Z</dcterms:created>
  <dcterms:modified xsi:type="dcterms:W3CDTF">2021-08-06T11:35:19Z</dcterms:modified>
</cp:coreProperties>
</file>