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120" yWindow="75" windowWidth="15120" windowHeight="7755" tabRatio="867" activeTab="1"/>
  </bookViews>
  <sheets>
    <sheet name="Слуценко" sheetId="21" r:id="rId1"/>
    <sheet name="Коломия" sheetId="18" r:id="rId2"/>
    <sheet name="Обрій" sheetId="17" r:id="rId3"/>
    <sheet name="Мельницький" sheetId="5" r:id="rId4"/>
    <sheet name="Місюра" sheetId="8" r:id="rId5"/>
    <sheet name="Матюшевський" sheetId="10" r:id="rId6"/>
    <sheet name="Грималюк" sheetId="11" r:id="rId7"/>
    <sheet name="Підхомна" sheetId="9" r:id="rId8"/>
    <sheet name="Петришак" sheetId="6" r:id="rId9"/>
    <sheet name="Ерідан" sheetId="19" r:id="rId10"/>
    <sheet name="Лист2" sheetId="2" r:id="rId11"/>
    <sheet name="Лист3" sheetId="3" r:id="rId12"/>
    <sheet name="Лист4" sheetId="4" r:id="rId13"/>
    <sheet name="Старчевська" sheetId="12" r:id="rId14"/>
    <sheet name="Лесів" sheetId="16" r:id="rId15"/>
    <sheet name="Лист1" sheetId="20" r:id="rId16"/>
  </sheets>
  <externalReferences>
    <externalReference r:id="rId17"/>
  </externalReferences>
  <calcPr calcId="144525"/>
</workbook>
</file>

<file path=xl/calcChain.xml><?xml version="1.0" encoding="utf-8"?>
<calcChain xmlns="http://schemas.openxmlformats.org/spreadsheetml/2006/main">
  <c r="D19" i="11" l="1"/>
  <c r="Y17" i="11"/>
  <c r="D15" i="11"/>
  <c r="C11" i="11"/>
  <c r="C34" i="8" l="1"/>
  <c r="D15" i="21" l="1"/>
  <c r="A7" i="21"/>
  <c r="AA16" i="8" l="1"/>
  <c r="AA13" i="8"/>
  <c r="Y33" i="8"/>
  <c r="X33" i="8"/>
  <c r="Z32" i="8"/>
  <c r="Z30" i="8"/>
  <c r="AA31" i="8" l="1"/>
  <c r="AB14" i="8"/>
  <c r="Y38" i="5"/>
  <c r="A8" i="16" l="1"/>
  <c r="A8" i="12"/>
  <c r="D16" i="6"/>
  <c r="Z14" i="6"/>
  <c r="Z11" i="6"/>
  <c r="A8" i="6"/>
  <c r="C15" i="9"/>
  <c r="A7" i="9"/>
  <c r="A8" i="11"/>
  <c r="AA14" i="10"/>
  <c r="AA12" i="10"/>
  <c r="A8" i="10"/>
  <c r="Z28" i="8"/>
  <c r="Z26" i="8"/>
  <c r="Z20" i="8"/>
  <c r="Z17" i="8"/>
  <c r="C13" i="8"/>
  <c r="A6" i="8"/>
  <c r="Z37" i="5"/>
  <c r="Z35" i="5"/>
  <c r="Z33" i="5"/>
  <c r="Z31" i="5"/>
  <c r="Z25" i="5"/>
  <c r="Z23" i="5"/>
  <c r="Z21" i="5"/>
  <c r="Z19" i="5"/>
  <c r="Z16" i="5"/>
  <c r="Z14" i="5"/>
  <c r="Z13" i="5"/>
  <c r="Z11" i="5"/>
  <c r="D17" i="17"/>
  <c r="Z14" i="17"/>
  <c r="Z11" i="17"/>
  <c r="A8" i="17"/>
  <c r="D18" i="18"/>
  <c r="AA14" i="18"/>
  <c r="AA11" i="18"/>
  <c r="A8" i="18"/>
  <c r="D17" i="19"/>
  <c r="Z14" i="19"/>
  <c r="X13" i="19"/>
  <c r="Z11" i="19"/>
  <c r="A8" i="19"/>
  <c r="AA13" i="17" l="1"/>
  <c r="AB13" i="18"/>
  <c r="AA24" i="5"/>
  <c r="X13" i="6"/>
  <c r="AA27" i="8"/>
  <c r="AA18" i="8"/>
  <c r="AA35" i="5"/>
  <c r="AA31" i="5"/>
  <c r="X38" i="5" s="1"/>
  <c r="AA20" i="5"/>
  <c r="AA15" i="5"/>
  <c r="AA12" i="5"/>
  <c r="AA12" i="11"/>
</calcChain>
</file>

<file path=xl/sharedStrings.xml><?xml version="1.0" encoding="utf-8"?>
<sst xmlns="http://schemas.openxmlformats.org/spreadsheetml/2006/main" count="842" uniqueCount="102">
  <si>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</si>
  <si>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</si>
  <si>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</si>
  <si>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</si>
  <si>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</si>
  <si>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</si>
  <si>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</si>
  <si>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</si>
  <si>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</si>
  <si>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</si>
  <si>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</si>
  <si>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</si>
  <si>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</si>
  <si>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</si>
  <si>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</si>
  <si>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</si>
  <si>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</si>
  <si>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</si>
  <si>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</si>
  <si>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</si>
  <si>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</si>
  <si>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продавець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</si>
  <si>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</si>
  <si>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</si>
  <si>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</si>
  <si>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</si>
  <si>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</si>
  <si>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</si>
  <si>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</si>
  <si>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</si>
  <si>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Попутько Галина Ярославівна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</si>
  <si>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</si>
  <si>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</si>
  <si>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</si>
  <si>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</si>
  <si>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</si>
  <si>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Фицик Надія Романівна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</si>
  <si>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</si>
  <si>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</si>
  <si>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</si>
  <si>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</si>
  <si>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</si>
  <si>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</si>
  <si>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</si>
  <si>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</si>
  <si>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</si>
  <si>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</si>
  <si>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</si>
  <si>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</si>
  <si>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</si>
  <si>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</si>
  <si>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</si>
  <si>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</si>
  <si>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</si>
  <si>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</si>
  <si>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</si>
  <si>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</si>
  <si>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зав.складом</t>
  </si>
  <si>
    <t>торговий представник</t>
  </si>
  <si>
    <t>Шкредко Андрій Ігорович</t>
  </si>
  <si>
    <t>ФОП Лесів Я.В.</t>
  </si>
  <si>
    <t>Табель склав___________Лесів Я.В.</t>
  </si>
  <si>
    <t>О</t>
  </si>
  <si>
    <t>Малишевський Ігор Богданович</t>
  </si>
  <si>
    <t>Паливода Воломир Ярославович</t>
  </si>
  <si>
    <t>Романович Юлія Андріївна</t>
  </si>
  <si>
    <t>Білич Мар"яна Романівна</t>
  </si>
  <si>
    <t>Ремез Христина Олександрівна 05.06.18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</si>
  <si>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</si>
  <si>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</si>
  <si>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</si>
  <si>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</si>
  <si>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</si>
  <si>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</si>
  <si>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</si>
  <si>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</si>
  <si>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</si>
  <si>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</si>
  <si>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</si>
  <si>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ФОП Матюшевська О.В.</t>
  </si>
  <si>
    <t>Табель склав___________Матюшевська О.В.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</si>
  <si>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</si>
  <si>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</si>
  <si>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</si>
  <si>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</si>
  <si>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</si>
  <si>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</si>
  <si>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</si>
  <si>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</si>
  <si>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</si>
  <si>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</si>
  <si>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</si>
  <si>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>медичний брат</t>
  </si>
  <si>
    <t xml:space="preserve">Борис Назарій Юрійович з 15.10.19 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</si>
  <si>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</si>
  <si>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</si>
  <si>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</si>
  <si>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</si>
  <si>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</si>
  <si>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обліку робочого часу працівників за СІЧЕНЬ 2020р.</t>
  </si>
  <si>
    <t>ФОП Слуценко В.М.</t>
  </si>
  <si>
    <t xml:space="preserve">Гомілка Олена Романівна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</si>
</sst>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4" fontId="1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1" xfId="0" applyFont="1" applyBorder="1" applyAlignment="1">
      <alignment horizontal="center" vertical="center" textRotation="180" wrapText="1"/>
    </xf>
    <xf numFmtId="0" fontId="3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 wrapText="1"/>
    </xf>
    <xf numFmtId="4" fontId="11" fillId="0" borderId="3" xfId="0" applyNumberFormat="1" applyFont="1" applyBorder="1" applyAlignment="1">
      <alignment horizontal="center" vertical="center" wrapText="1"/>
    </xf>
    <xf numFmtId="4" fontId="11" fillId="0" borderId="4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7;&#1072;&#1088;&#1087;&#1083;&#1072;&#1090;&#1072;%20&#1060;&#1054;&#1055;%20&#1085;&#1072;%202013/&#1043;&#1088;&#1080;&#1084;&#1072;&#1083;&#1102;&#1082;%20&#1030;.&#1042;.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10"/>
      <sheetName val="Лист2"/>
    </sheetNames>
    <sheetDataSet>
      <sheetData sheetId="0" refreshError="1"/>
      <sheetData sheetId="1" refreshError="1"/>
      <sheetData sheetId="2" refreshError="1">
        <row r="11">
          <cell r="D11" t="str">
            <v>Крутиголова Людмила Аркадіївна</v>
          </cell>
        </row>
        <row r="12">
          <cell r="D12" t="str">
            <v>Мартинчук Галина Богданівна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Q24" sqref="Q24"/>
    </sheetView>
  </sheetViews>
  <sheetFormatPr defaultColWidth="9.140625" defaultRowHeight="15" x14ac:dyDescent="0.2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5" width="5.42578125" style="2" customWidth="1"/>
    <col min="26" max="16384" width="9.140625" style="2"/>
  </cols>
  <sheetData>
    <row r="1" spans="1:26" s="1" customFormat="1" ht="18.75" x14ac:dyDescent="0.25">
      <c r="A1" s="84" t="s">
        <v>9</v>
      </c>
      <c r="B1" s="84"/>
      <c r="C1" s="84"/>
      <c r="D1" s="84"/>
      <c r="R1" s="24" t="s">
        <v>43</v>
      </c>
      <c r="S1" s="25"/>
      <c r="T1" s="25"/>
      <c r="U1" s="25"/>
      <c r="V1" s="25"/>
      <c r="W1" s="25"/>
      <c r="X1" s="25"/>
      <c r="Y1" s="25"/>
    </row>
    <row r="2" spans="1:26" s="1" customFormat="1" ht="18.75" x14ac:dyDescent="0.25">
      <c r="A2" s="85" t="s">
        <v>100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24" t="s">
        <v>44</v>
      </c>
      <c r="S2" s="25"/>
      <c r="T2" s="25"/>
      <c r="U2" s="25"/>
      <c r="V2" s="25"/>
      <c r="W2" s="25"/>
      <c r="X2" s="25"/>
      <c r="Y2" s="25"/>
    </row>
    <row r="3" spans="1:26" s="1" customFormat="1" ht="18.75" x14ac:dyDescent="0.25">
      <c r="A3" s="85" t="s">
        <v>47</v>
      </c>
      <c r="B3" s="85"/>
      <c r="C3" s="87">
        <v>3284801354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24" t="s">
        <v>45</v>
      </c>
      <c r="S3" s="25"/>
      <c r="T3" s="25"/>
      <c r="U3" s="25"/>
      <c r="V3" s="25"/>
      <c r="W3" s="25"/>
      <c r="X3" s="25"/>
      <c r="Y3" s="25"/>
    </row>
    <row r="4" spans="1:26" s="1" customFormat="1" ht="18.75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24" t="s">
        <v>46</v>
      </c>
      <c r="S4" s="25"/>
      <c r="T4" s="25"/>
      <c r="U4" s="25"/>
      <c r="V4" s="25"/>
      <c r="W4" s="25"/>
      <c r="X4" s="25"/>
      <c r="Y4" s="25"/>
    </row>
    <row r="5" spans="1:26" s="1" customFormat="1" ht="18.75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 spans="1:26" ht="20.25" x14ac:dyDescent="0.25">
      <c r="A6" s="89" t="s">
        <v>2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</row>
    <row r="7" spans="1:26" ht="20.25" x14ac:dyDescent="0.25">
      <c r="A7" s="89" t="str">
        <f>Мельницький!A7</f>
        <v>обліку робочого часу працівників за СІЧЕНЬ 2020р.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</row>
    <row r="8" spans="1:26" ht="20.25" x14ac:dyDescent="0.25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</row>
    <row r="9" spans="1:26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51</v>
      </c>
      <c r="V9" s="92" t="s">
        <v>52</v>
      </c>
      <c r="W9" s="92" t="s">
        <v>53</v>
      </c>
      <c r="X9" s="92" t="s">
        <v>50</v>
      </c>
      <c r="Y9" s="92" t="s">
        <v>49</v>
      </c>
      <c r="Z9" s="94" t="s">
        <v>48</v>
      </c>
    </row>
    <row r="10" spans="1:26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2"/>
      <c r="Z10" s="94"/>
    </row>
    <row r="11" spans="1:26" s="3" customFormat="1" ht="15" customHeight="1" x14ac:dyDescent="0.25">
      <c r="A11" s="95">
        <v>1</v>
      </c>
      <c r="B11" s="95">
        <v>2</v>
      </c>
      <c r="C11" s="96" t="s">
        <v>98</v>
      </c>
      <c r="D11" s="97" t="s">
        <v>16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104"/>
      <c r="Y11" s="101">
        <v>21</v>
      </c>
      <c r="Z11" s="107">
        <v>4770</v>
      </c>
    </row>
    <row r="12" spans="1:26" s="3" customFormat="1" ht="15" customHeight="1" x14ac:dyDescent="0.25">
      <c r="A12" s="95"/>
      <c r="B12" s="95"/>
      <c r="C12" s="96"/>
      <c r="D12" s="97"/>
      <c r="E12" s="39" t="s">
        <v>13</v>
      </c>
      <c r="F12" s="39">
        <v>8</v>
      </c>
      <c r="G12" s="39">
        <v>8</v>
      </c>
      <c r="H12" s="39" t="s">
        <v>13</v>
      </c>
      <c r="I12" s="39" t="s">
        <v>13</v>
      </c>
      <c r="J12" s="39" t="s">
        <v>13</v>
      </c>
      <c r="K12" s="39" t="s">
        <v>13</v>
      </c>
      <c r="L12" s="39">
        <v>8</v>
      </c>
      <c r="M12" s="39">
        <v>8</v>
      </c>
      <c r="N12" s="39">
        <v>8</v>
      </c>
      <c r="O12" s="39">
        <v>7</v>
      </c>
      <c r="P12" s="39" t="s">
        <v>13</v>
      </c>
      <c r="Q12" s="39">
        <v>8</v>
      </c>
      <c r="R12" s="39">
        <v>8</v>
      </c>
      <c r="S12" s="39">
        <v>8</v>
      </c>
      <c r="T12" s="39">
        <v>8</v>
      </c>
      <c r="U12" s="99"/>
      <c r="V12" s="99"/>
      <c r="W12" s="102"/>
      <c r="X12" s="105"/>
      <c r="Y12" s="103"/>
      <c r="Z12" s="107"/>
    </row>
    <row r="13" spans="1:26" s="3" customFormat="1" ht="15" customHeight="1" x14ac:dyDescent="0.25">
      <c r="A13" s="95"/>
      <c r="B13" s="95"/>
      <c r="C13" s="96"/>
      <c r="D13" s="97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105"/>
      <c r="Y13" s="101">
        <v>167</v>
      </c>
      <c r="Z13" s="107"/>
    </row>
    <row r="14" spans="1:26" s="3" customFormat="1" ht="15" customHeight="1" x14ac:dyDescent="0.25">
      <c r="A14" s="95"/>
      <c r="B14" s="95"/>
      <c r="C14" s="96"/>
      <c r="D14" s="97"/>
      <c r="E14" s="39">
        <v>8</v>
      </c>
      <c r="F14" s="39" t="s">
        <v>13</v>
      </c>
      <c r="G14" s="39" t="s">
        <v>13</v>
      </c>
      <c r="H14" s="39">
        <v>8</v>
      </c>
      <c r="I14" s="39">
        <v>8</v>
      </c>
      <c r="J14" s="39">
        <v>8</v>
      </c>
      <c r="K14" s="39">
        <v>8</v>
      </c>
      <c r="L14" s="39">
        <v>8</v>
      </c>
      <c r="M14" s="39" t="s">
        <v>13</v>
      </c>
      <c r="N14" s="39" t="s">
        <v>13</v>
      </c>
      <c r="O14" s="39">
        <v>8</v>
      </c>
      <c r="P14" s="39">
        <v>8</v>
      </c>
      <c r="Q14" s="39">
        <v>8</v>
      </c>
      <c r="R14" s="39">
        <v>8</v>
      </c>
      <c r="S14" s="39">
        <v>8</v>
      </c>
      <c r="T14" s="42" t="s">
        <v>10</v>
      </c>
      <c r="U14" s="100"/>
      <c r="V14" s="100"/>
      <c r="W14" s="103"/>
      <c r="X14" s="106"/>
      <c r="Y14" s="103"/>
      <c r="Z14" s="107"/>
    </row>
    <row r="15" spans="1:26" s="84" customFormat="1" ht="25.5" customHeight="1" x14ac:dyDescent="0.25">
      <c r="B15" s="93" t="s">
        <v>12</v>
      </c>
      <c r="C15" s="93"/>
      <c r="D15" s="83">
        <f>Мельницький!C39</f>
        <v>43864</v>
      </c>
      <c r="L15" s="84" t="s">
        <v>97</v>
      </c>
    </row>
    <row r="17" spans="4:7" x14ac:dyDescent="0.25">
      <c r="D17" s="73" t="s">
        <v>88</v>
      </c>
      <c r="E17" s="73"/>
      <c r="F17" s="74"/>
      <c r="G17" s="74"/>
    </row>
    <row r="18" spans="4:7" x14ac:dyDescent="0.25">
      <c r="D18" s="73" t="s">
        <v>82</v>
      </c>
      <c r="E18" s="73"/>
      <c r="F18" s="74"/>
      <c r="G18" s="74"/>
    </row>
    <row r="19" spans="4:7" x14ac:dyDescent="0.25">
      <c r="D19" s="73" t="s">
        <v>83</v>
      </c>
      <c r="E19" s="73"/>
      <c r="F19" s="74"/>
      <c r="G19" s="74"/>
    </row>
    <row r="20" spans="4:7" x14ac:dyDescent="0.25">
      <c r="D20" s="73" t="s">
        <v>84</v>
      </c>
      <c r="E20" s="73"/>
      <c r="F20" s="74"/>
      <c r="G20" s="74"/>
    </row>
    <row r="21" spans="4:7" x14ac:dyDescent="0.25">
      <c r="D21" s="73" t="s">
        <v>85</v>
      </c>
      <c r="E21" s="74"/>
      <c r="F21" s="74"/>
      <c r="G21" s="74"/>
    </row>
    <row r="22" spans="4:7" x14ac:dyDescent="0.25">
      <c r="D22" s="73" t="s">
        <v>86</v>
      </c>
      <c r="E22" s="73"/>
      <c r="F22" s="74"/>
      <c r="G22" s="74"/>
    </row>
    <row r="23" spans="4:7" x14ac:dyDescent="0.2">
      <c r="D23" s="73" t="s">
        <v>87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topLeftCell="C4" workbookViewId="0">
      <selection activeCell="O12" sqref="O12"/>
    </sheetView>
  </sheetViews>
  <sheetFormatPr defaultColWidth="9.140625" defaultRowHeight="15" x14ac:dyDescent="0.25"/>
  <cols>
    <col min="1" max="1" width="3.28515625" style="2" customWidth="1"/>
    <col min="2" max="2" width="3.140625" style="2" customWidth="1"/>
    <col min="3" max="3" width="18.7109375" style="2" customWidth="1"/>
    <col min="4" max="4" width="11.140625" style="2" customWidth="1"/>
    <col min="5" max="20" width="4.28515625" style="2" customWidth="1"/>
    <col min="21" max="24" width="5.42578125" style="2" customWidth="1"/>
    <col min="25" max="26" width="9.140625" style="2"/>
    <col min="27" max="27" width="6.140625" style="2" customWidth="1"/>
    <col min="28" max="16384" width="9.140625" style="2"/>
  </cols>
  <sheetData>
    <row r="1" spans="1:28" s="1" customFormat="1" ht="18.75" x14ac:dyDescent="0.25">
      <c r="A1" s="108" t="s">
        <v>9</v>
      </c>
      <c r="B1" s="108"/>
      <c r="C1" s="108"/>
      <c r="D1" s="108"/>
      <c r="P1" s="109"/>
      <c r="Q1" s="109"/>
      <c r="R1" s="109"/>
      <c r="S1" s="109"/>
      <c r="T1" s="109"/>
      <c r="U1" s="109"/>
      <c r="V1" s="109"/>
      <c r="W1" s="109"/>
      <c r="X1" s="109"/>
    </row>
    <row r="2" spans="1:28" s="1" customFormat="1" ht="18.75" x14ac:dyDescent="0.25">
      <c r="A2" s="110" t="s">
        <v>72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</row>
    <row r="3" spans="1:28" s="1" customFormat="1" ht="18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24" t="s">
        <v>43</v>
      </c>
      <c r="Q3" s="25"/>
      <c r="W3" s="2"/>
      <c r="X3" s="2"/>
    </row>
    <row r="4" spans="1:28" s="1" customFormat="1" ht="18.7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24" t="s">
        <v>44</v>
      </c>
      <c r="Q4" s="25"/>
      <c r="R4" s="31"/>
      <c r="S4" s="31"/>
      <c r="T4" s="31"/>
      <c r="U4" s="31"/>
      <c r="V4" s="31"/>
      <c r="W4" s="2"/>
      <c r="X4" s="2"/>
    </row>
    <row r="5" spans="1:28" s="1" customFormat="1" ht="18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4" t="s">
        <v>45</v>
      </c>
      <c r="Q5" s="25"/>
      <c r="R5" s="31"/>
      <c r="S5" s="31"/>
      <c r="T5" s="31"/>
      <c r="U5" s="31"/>
      <c r="V5" s="31"/>
      <c r="W5" s="2"/>
      <c r="X5" s="2"/>
    </row>
    <row r="6" spans="1:28" s="1" customFormat="1" ht="18.7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4" t="s">
        <v>46</v>
      </c>
      <c r="Q6" s="25"/>
      <c r="R6" s="31"/>
      <c r="S6" s="31"/>
      <c r="T6" s="31"/>
      <c r="U6" s="31"/>
      <c r="V6" s="31"/>
      <c r="W6" s="2"/>
      <c r="X6" s="2"/>
    </row>
    <row r="7" spans="1:28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</row>
    <row r="8" spans="1:28" ht="20.25" x14ac:dyDescent="0.25">
      <c r="A8" s="111" t="str">
        <f>Мельницький!A7</f>
        <v>обліку робочого часу працівників за СІЧЕНЬ 2020р.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</row>
    <row r="9" spans="1:28" ht="24.75" customHeight="1" x14ac:dyDescent="0.25">
      <c r="A9" s="90" t="s">
        <v>3</v>
      </c>
      <c r="B9" s="91"/>
      <c r="C9" s="90" t="s">
        <v>4</v>
      </c>
      <c r="D9" s="90" t="s">
        <v>0</v>
      </c>
      <c r="E9" s="112" t="s">
        <v>1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4"/>
      <c r="U9" s="92" t="s">
        <v>51</v>
      </c>
      <c r="V9" s="92" t="s">
        <v>52</v>
      </c>
      <c r="W9" s="92" t="s">
        <v>53</v>
      </c>
      <c r="X9" s="92" t="s">
        <v>50</v>
      </c>
      <c r="Y9" s="92" t="s">
        <v>49</v>
      </c>
      <c r="Z9" s="94" t="s">
        <v>48</v>
      </c>
    </row>
    <row r="10" spans="1:28" ht="33" customHeight="1" x14ac:dyDescent="0.25">
      <c r="A10" s="90"/>
      <c r="B10" s="91"/>
      <c r="C10" s="90"/>
      <c r="D10" s="90"/>
      <c r="E10" s="115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7"/>
      <c r="U10" s="92"/>
      <c r="V10" s="92"/>
      <c r="W10" s="92"/>
      <c r="X10" s="92"/>
      <c r="Y10" s="92"/>
      <c r="Z10" s="94"/>
    </row>
    <row r="11" spans="1:28" ht="15" customHeight="1" x14ac:dyDescent="0.25">
      <c r="A11" s="95">
        <v>1</v>
      </c>
      <c r="B11" s="95"/>
      <c r="C11" s="96" t="s">
        <v>73</v>
      </c>
      <c r="D11" s="97" t="s">
        <v>70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70"/>
      <c r="Y11" s="101">
        <v>21</v>
      </c>
      <c r="Z11" s="118">
        <v>5200</v>
      </c>
      <c r="AA11" s="2">
        <f>SUM(E12:T12)</f>
        <v>20</v>
      </c>
    </row>
    <row r="12" spans="1:28" ht="15" customHeight="1" x14ac:dyDescent="0.25">
      <c r="A12" s="95"/>
      <c r="B12" s="95"/>
      <c r="C12" s="96"/>
      <c r="D12" s="97"/>
      <c r="E12" s="39" t="s">
        <v>13</v>
      </c>
      <c r="F12" s="39">
        <v>2</v>
      </c>
      <c r="G12" s="39">
        <v>2</v>
      </c>
      <c r="H12" s="39" t="s">
        <v>13</v>
      </c>
      <c r="I12" s="39" t="s">
        <v>13</v>
      </c>
      <c r="J12" s="39" t="s">
        <v>13</v>
      </c>
      <c r="K12" s="39" t="s">
        <v>13</v>
      </c>
      <c r="L12" s="39">
        <v>2</v>
      </c>
      <c r="M12" s="39">
        <v>2</v>
      </c>
      <c r="N12" s="39">
        <v>2</v>
      </c>
      <c r="O12" s="39">
        <v>2</v>
      </c>
      <c r="P12" s="39" t="s">
        <v>13</v>
      </c>
      <c r="Q12" s="39">
        <v>2</v>
      </c>
      <c r="R12" s="39">
        <v>2</v>
      </c>
      <c r="S12" s="39">
        <v>2</v>
      </c>
      <c r="T12" s="39">
        <v>2</v>
      </c>
      <c r="U12" s="99"/>
      <c r="V12" s="99"/>
      <c r="W12" s="102"/>
      <c r="X12" s="72"/>
      <c r="Y12" s="103"/>
      <c r="Z12" s="118"/>
    </row>
    <row r="13" spans="1:28" ht="15" customHeight="1" x14ac:dyDescent="0.25">
      <c r="A13" s="95"/>
      <c r="B13" s="95"/>
      <c r="C13" s="96"/>
      <c r="D13" s="97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72"/>
      <c r="Y13" s="101">
        <v>42</v>
      </c>
      <c r="Z13" s="118"/>
      <c r="AB13" s="2">
        <f>AA11+AA14</f>
        <v>42</v>
      </c>
    </row>
    <row r="14" spans="1:28" ht="15" customHeight="1" x14ac:dyDescent="0.25">
      <c r="A14" s="95"/>
      <c r="B14" s="95"/>
      <c r="C14" s="96"/>
      <c r="D14" s="97"/>
      <c r="E14" s="39">
        <v>2</v>
      </c>
      <c r="F14" s="39" t="s">
        <v>13</v>
      </c>
      <c r="G14" s="39" t="s">
        <v>13</v>
      </c>
      <c r="H14" s="39">
        <v>2</v>
      </c>
      <c r="I14" s="39">
        <v>2</v>
      </c>
      <c r="J14" s="39">
        <v>2</v>
      </c>
      <c r="K14" s="39">
        <v>2</v>
      </c>
      <c r="L14" s="39">
        <v>2</v>
      </c>
      <c r="M14" s="39" t="s">
        <v>13</v>
      </c>
      <c r="N14" s="39" t="s">
        <v>13</v>
      </c>
      <c r="O14" s="39">
        <v>2</v>
      </c>
      <c r="P14" s="39">
        <v>2</v>
      </c>
      <c r="Q14" s="39">
        <v>2</v>
      </c>
      <c r="R14" s="39">
        <v>2</v>
      </c>
      <c r="S14" s="39">
        <v>2</v>
      </c>
      <c r="T14" s="42" t="s">
        <v>10</v>
      </c>
      <c r="U14" s="100"/>
      <c r="V14" s="100"/>
      <c r="W14" s="103"/>
      <c r="X14" s="71"/>
      <c r="Y14" s="103"/>
      <c r="Z14" s="118"/>
      <c r="AA14" s="2">
        <f>SUM(E14:T14)</f>
        <v>22</v>
      </c>
    </row>
    <row r="15" spans="1:28" ht="15" customHeight="1" x14ac:dyDescent="0.2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8" ht="15" customHeight="1" x14ac:dyDescent="0.2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1:24" ht="25.5" customHeight="1" x14ac:dyDescent="0.25">
      <c r="A17" s="6"/>
      <c r="B17" s="6"/>
      <c r="C17" s="7"/>
      <c r="D17" s="8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3"/>
      <c r="V17" s="13"/>
      <c r="W17" s="9"/>
      <c r="X17" s="9"/>
    </row>
    <row r="18" spans="1:24" s="58" customFormat="1" ht="19.5" x14ac:dyDescent="0.25">
      <c r="B18" s="93" t="s">
        <v>12</v>
      </c>
      <c r="C18" s="93"/>
      <c r="D18" s="119">
        <f>Мельницький!C39</f>
        <v>43864</v>
      </c>
      <c r="E18" s="119"/>
      <c r="F18" s="119"/>
      <c r="G18" s="119"/>
      <c r="H18" s="119"/>
      <c r="L18" s="58" t="s">
        <v>74</v>
      </c>
    </row>
  </sheetData>
  <mergeCells count="28">
    <mergeCell ref="Z9:Z10"/>
    <mergeCell ref="Y11:Y12"/>
    <mergeCell ref="Z11:Z14"/>
    <mergeCell ref="Y13:Y14"/>
    <mergeCell ref="B18:C18"/>
    <mergeCell ref="D18:H18"/>
    <mergeCell ref="V11:V14"/>
    <mergeCell ref="W11:W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Y11" sqref="Y11:Y14"/>
    </sheetView>
  </sheetViews>
  <sheetFormatPr defaultColWidth="9.140625" defaultRowHeight="15" x14ac:dyDescent="0.25"/>
  <cols>
    <col min="1" max="2" width="4.28515625" style="2" customWidth="1"/>
    <col min="3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7" s="1" customFormat="1" ht="18.75" x14ac:dyDescent="0.25">
      <c r="A1" s="55" t="s">
        <v>9</v>
      </c>
      <c r="B1" s="55"/>
      <c r="C1" s="55"/>
      <c r="D1" s="55"/>
      <c r="R1" s="24" t="s">
        <v>43</v>
      </c>
      <c r="S1" s="25"/>
      <c r="T1" s="25"/>
      <c r="U1" s="25"/>
      <c r="V1" s="25"/>
      <c r="W1" s="25"/>
      <c r="X1" s="25"/>
      <c r="Y1" s="25"/>
    </row>
    <row r="2" spans="1:27" s="1" customFormat="1" ht="18.75" x14ac:dyDescent="0.25">
      <c r="A2" s="31" t="s">
        <v>68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24" t="s">
        <v>44</v>
      </c>
      <c r="S2" s="25"/>
      <c r="T2" s="25"/>
      <c r="U2" s="25"/>
      <c r="V2" s="25"/>
      <c r="W2" s="25"/>
      <c r="X2" s="25"/>
      <c r="Y2" s="25"/>
    </row>
    <row r="3" spans="1:27" s="1" customFormat="1" ht="18.75" x14ac:dyDescent="0.25">
      <c r="A3" s="31" t="s">
        <v>47</v>
      </c>
      <c r="B3" s="31"/>
      <c r="C3" s="57">
        <v>31262343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24" t="s">
        <v>45</v>
      </c>
      <c r="S3" s="25"/>
      <c r="T3" s="25"/>
      <c r="U3" s="25"/>
      <c r="V3" s="25"/>
      <c r="W3" s="25"/>
      <c r="X3" s="25"/>
      <c r="Y3" s="25"/>
    </row>
    <row r="4" spans="1:27" s="1" customFormat="1" ht="18.7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24" t="s">
        <v>46</v>
      </c>
      <c r="S4" s="25"/>
      <c r="T4" s="31"/>
      <c r="U4" s="31"/>
      <c r="V4" s="31"/>
      <c r="W4" s="31"/>
      <c r="X4" s="31"/>
    </row>
    <row r="5" spans="1:27" s="1" customFormat="1" ht="18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7" s="1" customFormat="1" ht="18.7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7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</row>
    <row r="8" spans="1:27" ht="20.25" x14ac:dyDescent="0.25">
      <c r="A8" s="89" t="str">
        <f>Мельницький!A7</f>
        <v>обліку робочого часу працівників за СІЧЕНЬ 2020р.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 spans="1:27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</v>
      </c>
      <c r="V9" s="92" t="s">
        <v>6</v>
      </c>
      <c r="W9" s="92" t="s">
        <v>14</v>
      </c>
      <c r="X9" s="92" t="s">
        <v>7</v>
      </c>
      <c r="Y9" s="94" t="s">
        <v>48</v>
      </c>
    </row>
    <row r="10" spans="1:27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4"/>
    </row>
    <row r="11" spans="1:27" s="3" customFormat="1" ht="15" customHeight="1" x14ac:dyDescent="0.25">
      <c r="A11" s="95">
        <v>1</v>
      </c>
      <c r="B11" s="95">
        <v>1</v>
      </c>
      <c r="C11" s="96" t="s">
        <v>69</v>
      </c>
      <c r="D11" s="97" t="s">
        <v>70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101">
        <v>21</v>
      </c>
      <c r="Y11" s="101"/>
      <c r="Z11" s="3">
        <f>SUM(E12:T12)</f>
        <v>20</v>
      </c>
    </row>
    <row r="12" spans="1:27" s="3" customFormat="1" ht="15" customHeight="1" x14ac:dyDescent="0.25">
      <c r="A12" s="95"/>
      <c r="B12" s="95"/>
      <c r="C12" s="96"/>
      <c r="D12" s="97"/>
      <c r="E12" s="39" t="s">
        <v>13</v>
      </c>
      <c r="F12" s="39">
        <v>2</v>
      </c>
      <c r="G12" s="39">
        <v>2</v>
      </c>
      <c r="H12" s="39" t="s">
        <v>13</v>
      </c>
      <c r="I12" s="39" t="s">
        <v>13</v>
      </c>
      <c r="J12" s="39" t="s">
        <v>13</v>
      </c>
      <c r="K12" s="39" t="s">
        <v>13</v>
      </c>
      <c r="L12" s="39">
        <v>2</v>
      </c>
      <c r="M12" s="39">
        <v>2</v>
      </c>
      <c r="N12" s="39">
        <v>2</v>
      </c>
      <c r="O12" s="39">
        <v>2</v>
      </c>
      <c r="P12" s="39" t="s">
        <v>13</v>
      </c>
      <c r="Q12" s="39">
        <v>2</v>
      </c>
      <c r="R12" s="39">
        <v>2</v>
      </c>
      <c r="S12" s="39">
        <v>2</v>
      </c>
      <c r="T12" s="39">
        <v>2</v>
      </c>
      <c r="U12" s="99"/>
      <c r="V12" s="99"/>
      <c r="W12" s="102"/>
      <c r="X12" s="102"/>
      <c r="Y12" s="102"/>
    </row>
    <row r="13" spans="1:27" ht="15" customHeight="1" x14ac:dyDescent="0.25">
      <c r="A13" s="95"/>
      <c r="B13" s="95"/>
      <c r="C13" s="96"/>
      <c r="D13" s="97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102">
        <v>42</v>
      </c>
      <c r="Y13" s="102"/>
      <c r="AA13" s="2">
        <f>Z11+Z14</f>
        <v>42</v>
      </c>
    </row>
    <row r="14" spans="1:27" ht="15" customHeight="1" x14ac:dyDescent="0.25">
      <c r="A14" s="95"/>
      <c r="B14" s="95"/>
      <c r="C14" s="96"/>
      <c r="D14" s="97"/>
      <c r="E14" s="39">
        <v>2</v>
      </c>
      <c r="F14" s="39" t="s">
        <v>13</v>
      </c>
      <c r="G14" s="39" t="s">
        <v>13</v>
      </c>
      <c r="H14" s="39">
        <v>2</v>
      </c>
      <c r="I14" s="39">
        <v>2</v>
      </c>
      <c r="J14" s="39">
        <v>2</v>
      </c>
      <c r="K14" s="39">
        <v>2</v>
      </c>
      <c r="L14" s="39">
        <v>2</v>
      </c>
      <c r="M14" s="39" t="s">
        <v>13</v>
      </c>
      <c r="N14" s="39" t="s">
        <v>13</v>
      </c>
      <c r="O14" s="39">
        <v>2</v>
      </c>
      <c r="P14" s="39">
        <v>2</v>
      </c>
      <c r="Q14" s="39">
        <v>2</v>
      </c>
      <c r="R14" s="39">
        <v>2</v>
      </c>
      <c r="S14" s="39">
        <v>2</v>
      </c>
      <c r="T14" s="42" t="s">
        <v>10</v>
      </c>
      <c r="U14" s="100"/>
      <c r="V14" s="100"/>
      <c r="W14" s="103"/>
      <c r="X14" s="103"/>
      <c r="Y14" s="103"/>
      <c r="Z14" s="3">
        <f>SUM(E14:T14)</f>
        <v>22</v>
      </c>
    </row>
    <row r="15" spans="1:27" ht="15" customHeight="1" x14ac:dyDescent="0.2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7" ht="15" customHeight="1" x14ac:dyDescent="0.2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2:12" s="55" customFormat="1" ht="25.5" customHeight="1" x14ac:dyDescent="0.25">
      <c r="B17" s="120" t="s">
        <v>12</v>
      </c>
      <c r="C17" s="120"/>
      <c r="D17" s="56">
        <f>Мельницький!C39</f>
        <v>43864</v>
      </c>
      <c r="L17" s="55" t="s">
        <v>71</v>
      </c>
    </row>
    <row r="19" spans="2:12" x14ac:dyDescent="0.25">
      <c r="D19" s="73" t="s">
        <v>88</v>
      </c>
      <c r="E19" s="73"/>
      <c r="F19" s="74"/>
      <c r="G19" s="74"/>
    </row>
    <row r="20" spans="2:12" x14ac:dyDescent="0.25">
      <c r="D20" s="73" t="s">
        <v>82</v>
      </c>
      <c r="E20" s="73"/>
      <c r="F20" s="74"/>
      <c r="G20" s="74"/>
    </row>
    <row r="21" spans="2:12" x14ac:dyDescent="0.25">
      <c r="D21" s="73" t="s">
        <v>83</v>
      </c>
      <c r="E21" s="73"/>
      <c r="F21" s="74"/>
      <c r="G21" s="74"/>
    </row>
    <row r="22" spans="2:12" x14ac:dyDescent="0.25">
      <c r="D22" s="73" t="s">
        <v>84</v>
      </c>
      <c r="E22" s="73"/>
      <c r="F22" s="74"/>
      <c r="G22" s="74"/>
    </row>
    <row r="23" spans="2:12" x14ac:dyDescent="0.25">
      <c r="D23" s="73" t="s">
        <v>85</v>
      </c>
      <c r="E23" s="74"/>
      <c r="F23" s="74"/>
      <c r="G23" s="74"/>
    </row>
    <row r="24" spans="2:12" x14ac:dyDescent="0.25">
      <c r="D24" s="73" t="s">
        <v>86</v>
      </c>
      <c r="E24" s="73"/>
      <c r="F24" s="74"/>
      <c r="G24" s="74"/>
    </row>
    <row r="25" spans="2:12" x14ac:dyDescent="0.2">
      <c r="D25" s="73" t="s">
        <v>87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A11:A14"/>
    <mergeCell ref="B11:B14"/>
    <mergeCell ref="C11:C14"/>
    <mergeCell ref="D11:D14"/>
    <mergeCell ref="U11:U14"/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47"/>
  <sheetViews>
    <sheetView topLeftCell="A7" zoomScale="80" zoomScaleNormal="80" workbookViewId="0">
      <selection activeCell="D11" sqref="D11:S13"/>
    </sheetView>
  </sheetViews>
  <sheetFormatPr defaultColWidth="9.140625" defaultRowHeight="15" x14ac:dyDescent="0.25"/>
  <cols>
    <col min="1" max="1" width="3.28515625" style="2" customWidth="1"/>
    <col min="2" max="2" width="18.7109375" style="2" customWidth="1"/>
    <col min="3" max="3" width="17.5703125" style="2" customWidth="1"/>
    <col min="4" max="7" width="4.28515625" style="2" customWidth="1"/>
    <col min="8" max="8" width="5.7109375" style="2" bestFit="1" customWidth="1"/>
    <col min="9" max="13" width="4.28515625" style="2" customWidth="1"/>
    <col min="14" max="14" width="5" style="2" customWidth="1"/>
    <col min="15" max="15" width="4.5703125" style="2" bestFit="1" customWidth="1"/>
    <col min="16" max="19" width="4.28515625" style="2" customWidth="1"/>
    <col min="20" max="23" width="5.42578125" style="2" customWidth="1"/>
    <col min="24" max="24" width="7.5703125" style="2" customWidth="1"/>
    <col min="25" max="25" width="12.7109375" style="2" bestFit="1" customWidth="1"/>
    <col min="26" max="16384" width="9.140625" style="2"/>
  </cols>
  <sheetData>
    <row r="1" spans="1:27" s="1" customFormat="1" ht="18.75" x14ac:dyDescent="0.25">
      <c r="A1" s="108" t="s">
        <v>9</v>
      </c>
      <c r="B1" s="108"/>
      <c r="C1" s="108"/>
      <c r="Q1" s="24" t="s">
        <v>43</v>
      </c>
    </row>
    <row r="2" spans="1:27" s="1" customFormat="1" ht="18.75" x14ac:dyDescent="0.25">
      <c r="A2" s="29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4" t="s">
        <v>44</v>
      </c>
      <c r="R2" s="29"/>
      <c r="S2" s="29"/>
      <c r="T2" s="29"/>
      <c r="U2" s="29"/>
      <c r="V2" s="29"/>
      <c r="W2" s="29"/>
    </row>
    <row r="3" spans="1:27" s="1" customFormat="1" ht="18.7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4" t="s">
        <v>45</v>
      </c>
      <c r="R3" s="29"/>
      <c r="S3" s="29"/>
      <c r="T3" s="29"/>
      <c r="U3" s="29"/>
      <c r="V3" s="29"/>
      <c r="W3" s="29"/>
    </row>
    <row r="4" spans="1:27" s="1" customFormat="1" ht="18.75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4" t="s">
        <v>46</v>
      </c>
      <c r="R4" s="29"/>
      <c r="S4" s="29"/>
      <c r="T4" s="29"/>
      <c r="U4" s="29"/>
      <c r="V4" s="29"/>
      <c r="W4" s="29"/>
    </row>
    <row r="5" spans="1:27" s="1" customFormat="1" ht="18.7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7" ht="20.25" x14ac:dyDescent="0.25">
      <c r="A6" s="89" t="s">
        <v>2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</row>
    <row r="7" spans="1:27" ht="20.25" x14ac:dyDescent="0.25">
      <c r="A7" s="89" t="s">
        <v>99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7" ht="24.75" customHeight="1" x14ac:dyDescent="0.25">
      <c r="A8" s="90" t="s">
        <v>3</v>
      </c>
      <c r="B8" s="90" t="s">
        <v>4</v>
      </c>
      <c r="C8" s="90" t="s">
        <v>0</v>
      </c>
      <c r="D8" s="90" t="s">
        <v>1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2" t="s">
        <v>51</v>
      </c>
      <c r="U8" s="92" t="s">
        <v>52</v>
      </c>
      <c r="V8" s="92" t="s">
        <v>53</v>
      </c>
      <c r="W8" s="92" t="s">
        <v>50</v>
      </c>
      <c r="X8" s="92" t="s">
        <v>49</v>
      </c>
      <c r="Y8" s="94" t="s">
        <v>48</v>
      </c>
    </row>
    <row r="9" spans="1:27" ht="33" customHeight="1" x14ac:dyDescent="0.2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2"/>
      <c r="U9" s="92"/>
      <c r="V9" s="92"/>
      <c r="W9" s="92"/>
      <c r="X9" s="92"/>
      <c r="Y9" s="94"/>
    </row>
    <row r="10" spans="1:27" ht="15" customHeight="1" x14ac:dyDescent="0.25">
      <c r="A10" s="95">
        <v>1</v>
      </c>
      <c r="B10" s="96" t="s">
        <v>22</v>
      </c>
      <c r="C10" s="97" t="s">
        <v>15</v>
      </c>
      <c r="D10" s="38">
        <v>1</v>
      </c>
      <c r="E10" s="38">
        <v>2</v>
      </c>
      <c r="F10" s="38">
        <v>3</v>
      </c>
      <c r="G10" s="38">
        <v>4</v>
      </c>
      <c r="H10" s="38">
        <v>5</v>
      </c>
      <c r="I10" s="38">
        <v>6</v>
      </c>
      <c r="J10" s="38">
        <v>7</v>
      </c>
      <c r="K10" s="38">
        <v>8</v>
      </c>
      <c r="L10" s="38">
        <v>9</v>
      </c>
      <c r="M10" s="38">
        <v>10</v>
      </c>
      <c r="N10" s="38">
        <v>11</v>
      </c>
      <c r="O10" s="38">
        <v>12</v>
      </c>
      <c r="P10" s="38">
        <v>13</v>
      </c>
      <c r="Q10" s="38">
        <v>14</v>
      </c>
      <c r="R10" s="38">
        <v>15</v>
      </c>
      <c r="S10" s="38">
        <v>16</v>
      </c>
      <c r="T10" s="98" t="s">
        <v>8</v>
      </c>
      <c r="U10" s="98" t="s">
        <v>8</v>
      </c>
      <c r="V10" s="101" t="s">
        <v>8</v>
      </c>
      <c r="W10" s="34"/>
      <c r="X10" s="101">
        <v>21</v>
      </c>
      <c r="Y10" s="124">
        <v>4770</v>
      </c>
    </row>
    <row r="11" spans="1:27" ht="15" customHeight="1" x14ac:dyDescent="0.25">
      <c r="A11" s="95"/>
      <c r="B11" s="96"/>
      <c r="C11" s="97"/>
      <c r="D11" s="39" t="s">
        <v>13</v>
      </c>
      <c r="E11" s="39">
        <v>8</v>
      </c>
      <c r="F11" s="39">
        <v>8</v>
      </c>
      <c r="G11" s="39" t="s">
        <v>13</v>
      </c>
      <c r="H11" s="39" t="s">
        <v>13</v>
      </c>
      <c r="I11" s="39" t="s">
        <v>13</v>
      </c>
      <c r="J11" s="39" t="s">
        <v>13</v>
      </c>
      <c r="K11" s="39">
        <v>8</v>
      </c>
      <c r="L11" s="39">
        <v>8</v>
      </c>
      <c r="M11" s="39">
        <v>8</v>
      </c>
      <c r="N11" s="39">
        <v>7</v>
      </c>
      <c r="O11" s="39" t="s">
        <v>13</v>
      </c>
      <c r="P11" s="39">
        <v>8</v>
      </c>
      <c r="Q11" s="39">
        <v>8</v>
      </c>
      <c r="R11" s="39">
        <v>8</v>
      </c>
      <c r="S11" s="39">
        <v>8</v>
      </c>
      <c r="T11" s="99"/>
      <c r="U11" s="99"/>
      <c r="V11" s="102"/>
      <c r="W11" s="35"/>
      <c r="X11" s="103"/>
      <c r="Y11" s="124"/>
      <c r="Z11" s="2">
        <f>SUM(D11:S11)</f>
        <v>79</v>
      </c>
    </row>
    <row r="12" spans="1:27" ht="15" customHeight="1" x14ac:dyDescent="0.25">
      <c r="A12" s="95"/>
      <c r="B12" s="96"/>
      <c r="C12" s="97"/>
      <c r="D12" s="40">
        <v>17</v>
      </c>
      <c r="E12" s="40">
        <v>18</v>
      </c>
      <c r="F12" s="40">
        <v>19</v>
      </c>
      <c r="G12" s="40">
        <v>20</v>
      </c>
      <c r="H12" s="40">
        <v>21</v>
      </c>
      <c r="I12" s="40">
        <v>22</v>
      </c>
      <c r="J12" s="40">
        <v>23</v>
      </c>
      <c r="K12" s="40">
        <v>24</v>
      </c>
      <c r="L12" s="40">
        <v>25</v>
      </c>
      <c r="M12" s="40">
        <v>26</v>
      </c>
      <c r="N12" s="40">
        <v>27</v>
      </c>
      <c r="O12" s="40">
        <v>28</v>
      </c>
      <c r="P12" s="40">
        <v>29</v>
      </c>
      <c r="Q12" s="41">
        <v>30</v>
      </c>
      <c r="R12" s="41">
        <v>31</v>
      </c>
      <c r="S12" s="41" t="s">
        <v>10</v>
      </c>
      <c r="T12" s="99"/>
      <c r="U12" s="99"/>
      <c r="V12" s="102"/>
      <c r="W12" s="35"/>
      <c r="X12" s="101">
        <v>167</v>
      </c>
      <c r="Y12" s="124"/>
      <c r="AA12" s="2">
        <f>Z13+Z11</f>
        <v>167</v>
      </c>
    </row>
    <row r="13" spans="1:27" ht="15" customHeight="1" x14ac:dyDescent="0.25">
      <c r="A13" s="95"/>
      <c r="B13" s="96"/>
      <c r="C13" s="97"/>
      <c r="D13" s="39">
        <v>8</v>
      </c>
      <c r="E13" s="39" t="s">
        <v>13</v>
      </c>
      <c r="F13" s="39" t="s">
        <v>13</v>
      </c>
      <c r="G13" s="39">
        <v>8</v>
      </c>
      <c r="H13" s="39">
        <v>8</v>
      </c>
      <c r="I13" s="39">
        <v>8</v>
      </c>
      <c r="J13" s="39">
        <v>8</v>
      </c>
      <c r="K13" s="39">
        <v>8</v>
      </c>
      <c r="L13" s="39" t="s">
        <v>13</v>
      </c>
      <c r="M13" s="39" t="s">
        <v>13</v>
      </c>
      <c r="N13" s="39">
        <v>8</v>
      </c>
      <c r="O13" s="39">
        <v>8</v>
      </c>
      <c r="P13" s="39">
        <v>8</v>
      </c>
      <c r="Q13" s="39">
        <v>8</v>
      </c>
      <c r="R13" s="39">
        <v>8</v>
      </c>
      <c r="S13" s="42" t="s">
        <v>10</v>
      </c>
      <c r="T13" s="100"/>
      <c r="U13" s="100"/>
      <c r="V13" s="103"/>
      <c r="W13" s="36"/>
      <c r="X13" s="103"/>
      <c r="Y13" s="124"/>
      <c r="Z13" s="2">
        <f>SUM(D13:S13)</f>
        <v>88</v>
      </c>
    </row>
    <row r="14" spans="1:27" ht="15" customHeight="1" x14ac:dyDescent="0.25">
      <c r="A14" s="95">
        <v>2</v>
      </c>
      <c r="B14" s="96" t="s">
        <v>29</v>
      </c>
      <c r="C14" s="97" t="s">
        <v>81</v>
      </c>
      <c r="D14" s="38">
        <v>1</v>
      </c>
      <c r="E14" s="38">
        <v>2</v>
      </c>
      <c r="F14" s="38">
        <v>3</v>
      </c>
      <c r="G14" s="38">
        <v>4</v>
      </c>
      <c r="H14" s="38">
        <v>5</v>
      </c>
      <c r="I14" s="38">
        <v>6</v>
      </c>
      <c r="J14" s="38">
        <v>7</v>
      </c>
      <c r="K14" s="38">
        <v>8</v>
      </c>
      <c r="L14" s="38">
        <v>9</v>
      </c>
      <c r="M14" s="38">
        <v>10</v>
      </c>
      <c r="N14" s="38">
        <v>11</v>
      </c>
      <c r="O14" s="38">
        <v>12</v>
      </c>
      <c r="P14" s="38">
        <v>13</v>
      </c>
      <c r="Q14" s="38">
        <v>14</v>
      </c>
      <c r="R14" s="38">
        <v>15</v>
      </c>
      <c r="S14" s="38">
        <v>16</v>
      </c>
      <c r="T14" s="98" t="s">
        <v>8</v>
      </c>
      <c r="U14" s="98" t="s">
        <v>8</v>
      </c>
      <c r="V14" s="101" t="s">
        <v>8</v>
      </c>
      <c r="W14" s="61"/>
      <c r="X14" s="101">
        <v>21</v>
      </c>
      <c r="Y14" s="118">
        <v>4770</v>
      </c>
      <c r="Z14" s="2">
        <f>SUM(D15:S15)</f>
        <v>79</v>
      </c>
    </row>
    <row r="15" spans="1:27" ht="15" customHeight="1" x14ac:dyDescent="0.25">
      <c r="A15" s="95"/>
      <c r="B15" s="96"/>
      <c r="C15" s="97"/>
      <c r="D15" s="39" t="s">
        <v>13</v>
      </c>
      <c r="E15" s="39">
        <v>8</v>
      </c>
      <c r="F15" s="39">
        <v>8</v>
      </c>
      <c r="G15" s="39" t="s">
        <v>13</v>
      </c>
      <c r="H15" s="39" t="s">
        <v>13</v>
      </c>
      <c r="I15" s="39" t="s">
        <v>13</v>
      </c>
      <c r="J15" s="39" t="s">
        <v>13</v>
      </c>
      <c r="K15" s="39">
        <v>8</v>
      </c>
      <c r="L15" s="39">
        <v>8</v>
      </c>
      <c r="M15" s="39">
        <v>8</v>
      </c>
      <c r="N15" s="39">
        <v>7</v>
      </c>
      <c r="O15" s="39" t="s">
        <v>13</v>
      </c>
      <c r="P15" s="39">
        <v>8</v>
      </c>
      <c r="Q15" s="39">
        <v>8</v>
      </c>
      <c r="R15" s="39">
        <v>8</v>
      </c>
      <c r="S15" s="39">
        <v>8</v>
      </c>
      <c r="T15" s="99"/>
      <c r="U15" s="99"/>
      <c r="V15" s="102"/>
      <c r="W15" s="63"/>
      <c r="X15" s="103"/>
      <c r="Y15" s="118"/>
      <c r="Z15" s="2" t="s">
        <v>55</v>
      </c>
      <c r="AA15" s="2">
        <f>Z16+Z14</f>
        <v>167</v>
      </c>
    </row>
    <row r="16" spans="1:27" ht="15" customHeight="1" x14ac:dyDescent="0.25">
      <c r="A16" s="95"/>
      <c r="B16" s="96"/>
      <c r="C16" s="97"/>
      <c r="D16" s="40">
        <v>17</v>
      </c>
      <c r="E16" s="40">
        <v>18</v>
      </c>
      <c r="F16" s="40">
        <v>19</v>
      </c>
      <c r="G16" s="40">
        <v>20</v>
      </c>
      <c r="H16" s="40">
        <v>21</v>
      </c>
      <c r="I16" s="40">
        <v>22</v>
      </c>
      <c r="J16" s="40">
        <v>23</v>
      </c>
      <c r="K16" s="40">
        <v>24</v>
      </c>
      <c r="L16" s="40">
        <v>25</v>
      </c>
      <c r="M16" s="40">
        <v>26</v>
      </c>
      <c r="N16" s="40">
        <v>27</v>
      </c>
      <c r="O16" s="40">
        <v>28</v>
      </c>
      <c r="P16" s="40">
        <v>29</v>
      </c>
      <c r="Q16" s="41">
        <v>30</v>
      </c>
      <c r="R16" s="41">
        <v>31</v>
      </c>
      <c r="S16" s="41" t="s">
        <v>10</v>
      </c>
      <c r="T16" s="99"/>
      <c r="U16" s="99"/>
      <c r="V16" s="102"/>
      <c r="W16" s="63"/>
      <c r="X16" s="101">
        <v>167</v>
      </c>
      <c r="Y16" s="118"/>
      <c r="Z16" s="2">
        <f>SUM(D17:S17)</f>
        <v>88</v>
      </c>
    </row>
    <row r="17" spans="1:27" ht="15" customHeight="1" x14ac:dyDescent="0.25">
      <c r="A17" s="95"/>
      <c r="B17" s="96"/>
      <c r="C17" s="97"/>
      <c r="D17" s="39">
        <v>8</v>
      </c>
      <c r="E17" s="39" t="s">
        <v>13</v>
      </c>
      <c r="F17" s="39" t="s">
        <v>13</v>
      </c>
      <c r="G17" s="39">
        <v>8</v>
      </c>
      <c r="H17" s="39">
        <v>8</v>
      </c>
      <c r="I17" s="39">
        <v>8</v>
      </c>
      <c r="J17" s="39">
        <v>8</v>
      </c>
      <c r="K17" s="39">
        <v>8</v>
      </c>
      <c r="L17" s="39" t="s">
        <v>13</v>
      </c>
      <c r="M17" s="39" t="s">
        <v>13</v>
      </c>
      <c r="N17" s="39">
        <v>8</v>
      </c>
      <c r="O17" s="39">
        <v>8</v>
      </c>
      <c r="P17" s="39">
        <v>8</v>
      </c>
      <c r="Q17" s="39">
        <v>8</v>
      </c>
      <c r="R17" s="39">
        <v>8</v>
      </c>
      <c r="S17" s="42" t="s">
        <v>10</v>
      </c>
      <c r="T17" s="100"/>
      <c r="U17" s="100"/>
      <c r="V17" s="103"/>
      <c r="W17" s="62"/>
      <c r="X17" s="103"/>
      <c r="Y17" s="118"/>
    </row>
    <row r="18" spans="1:27" ht="15" customHeight="1" x14ac:dyDescent="0.25">
      <c r="A18" s="95">
        <v>3</v>
      </c>
      <c r="B18" s="96" t="s">
        <v>33</v>
      </c>
      <c r="C18" s="97" t="s">
        <v>34</v>
      </c>
      <c r="D18" s="38">
        <v>1</v>
      </c>
      <c r="E18" s="38">
        <v>2</v>
      </c>
      <c r="F18" s="38">
        <v>3</v>
      </c>
      <c r="G18" s="38">
        <v>4</v>
      </c>
      <c r="H18" s="38">
        <v>5</v>
      </c>
      <c r="I18" s="38">
        <v>6</v>
      </c>
      <c r="J18" s="38">
        <v>7</v>
      </c>
      <c r="K18" s="38">
        <v>8</v>
      </c>
      <c r="L18" s="38">
        <v>9</v>
      </c>
      <c r="M18" s="38">
        <v>10</v>
      </c>
      <c r="N18" s="38">
        <v>11</v>
      </c>
      <c r="O18" s="38">
        <v>12</v>
      </c>
      <c r="P18" s="38">
        <v>13</v>
      </c>
      <c r="Q18" s="38">
        <v>14</v>
      </c>
      <c r="R18" s="38">
        <v>15</v>
      </c>
      <c r="S18" s="38">
        <v>16</v>
      </c>
      <c r="T18" s="98" t="s">
        <v>8</v>
      </c>
      <c r="U18" s="98" t="s">
        <v>8</v>
      </c>
      <c r="V18" s="101" t="s">
        <v>8</v>
      </c>
      <c r="W18" s="75"/>
      <c r="X18" s="101">
        <v>21</v>
      </c>
      <c r="Y18" s="118">
        <v>4960</v>
      </c>
    </row>
    <row r="19" spans="1:27" ht="15" customHeight="1" x14ac:dyDescent="0.25">
      <c r="A19" s="95"/>
      <c r="B19" s="96"/>
      <c r="C19" s="97"/>
      <c r="D19" s="39" t="s">
        <v>13</v>
      </c>
      <c r="E19" s="39">
        <v>8</v>
      </c>
      <c r="F19" s="39">
        <v>8</v>
      </c>
      <c r="G19" s="39" t="s">
        <v>13</v>
      </c>
      <c r="H19" s="39" t="s">
        <v>13</v>
      </c>
      <c r="I19" s="39" t="s">
        <v>13</v>
      </c>
      <c r="J19" s="39" t="s">
        <v>13</v>
      </c>
      <c r="K19" s="39">
        <v>8</v>
      </c>
      <c r="L19" s="39">
        <v>8</v>
      </c>
      <c r="M19" s="39">
        <v>8</v>
      </c>
      <c r="N19" s="39">
        <v>7</v>
      </c>
      <c r="O19" s="39" t="s">
        <v>13</v>
      </c>
      <c r="P19" s="39">
        <v>8</v>
      </c>
      <c r="Q19" s="39">
        <v>8</v>
      </c>
      <c r="R19" s="39">
        <v>8</v>
      </c>
      <c r="S19" s="39">
        <v>8</v>
      </c>
      <c r="T19" s="99"/>
      <c r="U19" s="99"/>
      <c r="V19" s="102"/>
      <c r="W19" s="77"/>
      <c r="X19" s="103"/>
      <c r="Y19" s="118"/>
      <c r="Z19" s="2">
        <f>SUM(D19:S19)</f>
        <v>79</v>
      </c>
    </row>
    <row r="20" spans="1:27" ht="15" customHeight="1" x14ac:dyDescent="0.25">
      <c r="A20" s="95"/>
      <c r="B20" s="96"/>
      <c r="C20" s="97"/>
      <c r="D20" s="40">
        <v>17</v>
      </c>
      <c r="E20" s="40">
        <v>18</v>
      </c>
      <c r="F20" s="40">
        <v>19</v>
      </c>
      <c r="G20" s="40">
        <v>20</v>
      </c>
      <c r="H20" s="40">
        <v>21</v>
      </c>
      <c r="I20" s="40">
        <v>22</v>
      </c>
      <c r="J20" s="40">
        <v>23</v>
      </c>
      <c r="K20" s="40">
        <v>24</v>
      </c>
      <c r="L20" s="40">
        <v>25</v>
      </c>
      <c r="M20" s="40">
        <v>26</v>
      </c>
      <c r="N20" s="40">
        <v>27</v>
      </c>
      <c r="O20" s="40">
        <v>28</v>
      </c>
      <c r="P20" s="40">
        <v>29</v>
      </c>
      <c r="Q20" s="41">
        <v>30</v>
      </c>
      <c r="R20" s="41">
        <v>31</v>
      </c>
      <c r="S20" s="41" t="s">
        <v>10</v>
      </c>
      <c r="T20" s="99"/>
      <c r="U20" s="99"/>
      <c r="V20" s="102"/>
      <c r="W20" s="77"/>
      <c r="X20" s="101">
        <v>167</v>
      </c>
      <c r="Y20" s="118"/>
      <c r="AA20" s="2">
        <f>Z21+Z19</f>
        <v>167</v>
      </c>
    </row>
    <row r="21" spans="1:27" ht="15" customHeight="1" x14ac:dyDescent="0.25">
      <c r="A21" s="95"/>
      <c r="B21" s="96"/>
      <c r="C21" s="97"/>
      <c r="D21" s="39">
        <v>8</v>
      </c>
      <c r="E21" s="39" t="s">
        <v>13</v>
      </c>
      <c r="F21" s="39" t="s">
        <v>13</v>
      </c>
      <c r="G21" s="39">
        <v>8</v>
      </c>
      <c r="H21" s="39">
        <v>8</v>
      </c>
      <c r="I21" s="39">
        <v>8</v>
      </c>
      <c r="J21" s="39">
        <v>8</v>
      </c>
      <c r="K21" s="39">
        <v>8</v>
      </c>
      <c r="L21" s="39" t="s">
        <v>13</v>
      </c>
      <c r="M21" s="39" t="s">
        <v>13</v>
      </c>
      <c r="N21" s="39">
        <v>8</v>
      </c>
      <c r="O21" s="39">
        <v>8</v>
      </c>
      <c r="P21" s="39">
        <v>8</v>
      </c>
      <c r="Q21" s="39">
        <v>8</v>
      </c>
      <c r="R21" s="39">
        <v>8</v>
      </c>
      <c r="S21" s="42" t="s">
        <v>10</v>
      </c>
      <c r="T21" s="100"/>
      <c r="U21" s="100"/>
      <c r="V21" s="103"/>
      <c r="W21" s="76"/>
      <c r="X21" s="103"/>
      <c r="Y21" s="118"/>
      <c r="Z21" s="2">
        <f>SUM(D21:S21)</f>
        <v>88</v>
      </c>
    </row>
    <row r="22" spans="1:27" ht="15" customHeight="1" x14ac:dyDescent="0.25">
      <c r="A22" s="95">
        <v>4</v>
      </c>
      <c r="B22" s="96" t="s">
        <v>35</v>
      </c>
      <c r="C22" s="97" t="s">
        <v>34</v>
      </c>
      <c r="D22" s="38">
        <v>1</v>
      </c>
      <c r="E22" s="38">
        <v>2</v>
      </c>
      <c r="F22" s="38">
        <v>3</v>
      </c>
      <c r="G22" s="38">
        <v>4</v>
      </c>
      <c r="H22" s="38">
        <v>5</v>
      </c>
      <c r="I22" s="38">
        <v>6</v>
      </c>
      <c r="J22" s="38">
        <v>7</v>
      </c>
      <c r="K22" s="38">
        <v>8</v>
      </c>
      <c r="L22" s="38">
        <v>9</v>
      </c>
      <c r="M22" s="38">
        <v>10</v>
      </c>
      <c r="N22" s="38">
        <v>11</v>
      </c>
      <c r="O22" s="38">
        <v>12</v>
      </c>
      <c r="P22" s="38">
        <v>13</v>
      </c>
      <c r="Q22" s="38">
        <v>14</v>
      </c>
      <c r="R22" s="38">
        <v>15</v>
      </c>
      <c r="S22" s="38">
        <v>16</v>
      </c>
      <c r="T22" s="98" t="s">
        <v>8</v>
      </c>
      <c r="U22" s="98" t="s">
        <v>8</v>
      </c>
      <c r="V22" s="101" t="s">
        <v>8</v>
      </c>
      <c r="W22" s="75"/>
      <c r="X22" s="101">
        <v>21</v>
      </c>
      <c r="Y22" s="118">
        <v>4770</v>
      </c>
    </row>
    <row r="23" spans="1:27" ht="15" customHeight="1" x14ac:dyDescent="0.25">
      <c r="A23" s="95"/>
      <c r="B23" s="96"/>
      <c r="C23" s="97"/>
      <c r="D23" s="39" t="s">
        <v>13</v>
      </c>
      <c r="E23" s="39">
        <v>8</v>
      </c>
      <c r="F23" s="39">
        <v>8</v>
      </c>
      <c r="G23" s="39" t="s">
        <v>13</v>
      </c>
      <c r="H23" s="39" t="s">
        <v>13</v>
      </c>
      <c r="I23" s="39" t="s">
        <v>13</v>
      </c>
      <c r="J23" s="39" t="s">
        <v>13</v>
      </c>
      <c r="K23" s="39">
        <v>8</v>
      </c>
      <c r="L23" s="39">
        <v>8</v>
      </c>
      <c r="M23" s="39">
        <v>8</v>
      </c>
      <c r="N23" s="39">
        <v>7</v>
      </c>
      <c r="O23" s="39" t="s">
        <v>13</v>
      </c>
      <c r="P23" s="39">
        <v>8</v>
      </c>
      <c r="Q23" s="39">
        <v>8</v>
      </c>
      <c r="R23" s="39">
        <v>8</v>
      </c>
      <c r="S23" s="39">
        <v>8</v>
      </c>
      <c r="T23" s="99"/>
      <c r="U23" s="99"/>
      <c r="V23" s="102"/>
      <c r="W23" s="77"/>
      <c r="X23" s="103"/>
      <c r="Y23" s="118"/>
      <c r="Z23" s="2">
        <f>SUM(D23:S23)</f>
        <v>79</v>
      </c>
    </row>
    <row r="24" spans="1:27" ht="15" customHeight="1" x14ac:dyDescent="0.25">
      <c r="A24" s="95"/>
      <c r="B24" s="96"/>
      <c r="C24" s="97"/>
      <c r="D24" s="40">
        <v>17</v>
      </c>
      <c r="E24" s="40">
        <v>18</v>
      </c>
      <c r="F24" s="40">
        <v>19</v>
      </c>
      <c r="G24" s="40">
        <v>20</v>
      </c>
      <c r="H24" s="40">
        <v>21</v>
      </c>
      <c r="I24" s="40">
        <v>22</v>
      </c>
      <c r="J24" s="40">
        <v>23</v>
      </c>
      <c r="K24" s="40">
        <v>24</v>
      </c>
      <c r="L24" s="40">
        <v>25</v>
      </c>
      <c r="M24" s="40">
        <v>26</v>
      </c>
      <c r="N24" s="40">
        <v>27</v>
      </c>
      <c r="O24" s="40">
        <v>28</v>
      </c>
      <c r="P24" s="40">
        <v>29</v>
      </c>
      <c r="Q24" s="41">
        <v>30</v>
      </c>
      <c r="R24" s="41">
        <v>31</v>
      </c>
      <c r="S24" s="41" t="s">
        <v>10</v>
      </c>
      <c r="T24" s="99"/>
      <c r="U24" s="99"/>
      <c r="V24" s="102"/>
      <c r="W24" s="77"/>
      <c r="X24" s="101">
        <v>167</v>
      </c>
      <c r="Y24" s="118"/>
      <c r="AA24" s="2">
        <f>Z25+Z23</f>
        <v>167</v>
      </c>
    </row>
    <row r="25" spans="1:27" ht="15" customHeight="1" x14ac:dyDescent="0.25">
      <c r="A25" s="95"/>
      <c r="B25" s="96"/>
      <c r="C25" s="97"/>
      <c r="D25" s="39">
        <v>8</v>
      </c>
      <c r="E25" s="39" t="s">
        <v>13</v>
      </c>
      <c r="F25" s="39" t="s">
        <v>13</v>
      </c>
      <c r="G25" s="39">
        <v>8</v>
      </c>
      <c r="H25" s="39">
        <v>8</v>
      </c>
      <c r="I25" s="39">
        <v>8</v>
      </c>
      <c r="J25" s="39">
        <v>8</v>
      </c>
      <c r="K25" s="39">
        <v>8</v>
      </c>
      <c r="L25" s="39" t="s">
        <v>13</v>
      </c>
      <c r="M25" s="39" t="s">
        <v>13</v>
      </c>
      <c r="N25" s="39">
        <v>8</v>
      </c>
      <c r="O25" s="39">
        <v>8</v>
      </c>
      <c r="P25" s="39">
        <v>8</v>
      </c>
      <c r="Q25" s="39">
        <v>8</v>
      </c>
      <c r="R25" s="39">
        <v>8</v>
      </c>
      <c r="S25" s="42" t="s">
        <v>10</v>
      </c>
      <c r="T25" s="100"/>
      <c r="U25" s="100"/>
      <c r="V25" s="103"/>
      <c r="W25" s="76"/>
      <c r="X25" s="103"/>
      <c r="Y25" s="118"/>
      <c r="Z25" s="2">
        <f>SUM(D25:S25)</f>
        <v>88</v>
      </c>
    </row>
    <row r="26" spans="1:27" ht="15" customHeight="1" x14ac:dyDescent="0.25">
      <c r="A26" s="95">
        <v>5</v>
      </c>
      <c r="B26" s="121" t="s">
        <v>56</v>
      </c>
      <c r="C26" s="122" t="s">
        <v>16</v>
      </c>
      <c r="D26" s="38">
        <v>1</v>
      </c>
      <c r="E26" s="38">
        <v>2</v>
      </c>
      <c r="F26" s="38">
        <v>3</v>
      </c>
      <c r="G26" s="38">
        <v>4</v>
      </c>
      <c r="H26" s="38">
        <v>5</v>
      </c>
      <c r="I26" s="38">
        <v>6</v>
      </c>
      <c r="J26" s="38">
        <v>7</v>
      </c>
      <c r="K26" s="38">
        <v>8</v>
      </c>
      <c r="L26" s="38">
        <v>9</v>
      </c>
      <c r="M26" s="38">
        <v>10</v>
      </c>
      <c r="N26" s="38">
        <v>11</v>
      </c>
      <c r="O26" s="38">
        <v>12</v>
      </c>
      <c r="P26" s="38">
        <v>13</v>
      </c>
      <c r="Q26" s="38">
        <v>14</v>
      </c>
      <c r="R26" s="38">
        <v>15</v>
      </c>
      <c r="S26" s="38">
        <v>16</v>
      </c>
      <c r="T26" s="98" t="s">
        <v>8</v>
      </c>
      <c r="U26" s="98" t="s">
        <v>8</v>
      </c>
      <c r="V26" s="101" t="s">
        <v>8</v>
      </c>
      <c r="W26" s="75"/>
      <c r="X26" s="101">
        <v>21</v>
      </c>
      <c r="Y26" s="118">
        <v>4770</v>
      </c>
      <c r="Z26" s="2" t="s">
        <v>55</v>
      </c>
    </row>
    <row r="27" spans="1:27" ht="15" customHeight="1" x14ac:dyDescent="0.25">
      <c r="A27" s="95"/>
      <c r="B27" s="121"/>
      <c r="C27" s="122"/>
      <c r="D27" s="39" t="s">
        <v>13</v>
      </c>
      <c r="E27" s="39">
        <v>8</v>
      </c>
      <c r="F27" s="39">
        <v>8</v>
      </c>
      <c r="G27" s="39" t="s">
        <v>13</v>
      </c>
      <c r="H27" s="39" t="s">
        <v>13</v>
      </c>
      <c r="I27" s="39" t="s">
        <v>13</v>
      </c>
      <c r="J27" s="39" t="s">
        <v>13</v>
      </c>
      <c r="K27" s="39">
        <v>8</v>
      </c>
      <c r="L27" s="39">
        <v>8</v>
      </c>
      <c r="M27" s="39">
        <v>8</v>
      </c>
      <c r="N27" s="39">
        <v>7</v>
      </c>
      <c r="O27" s="39" t="s">
        <v>13</v>
      </c>
      <c r="P27" s="39">
        <v>8</v>
      </c>
      <c r="Q27" s="39">
        <v>8</v>
      </c>
      <c r="R27" s="39">
        <v>8</v>
      </c>
      <c r="S27" s="39">
        <v>8</v>
      </c>
      <c r="T27" s="99"/>
      <c r="U27" s="99"/>
      <c r="V27" s="102"/>
      <c r="W27" s="77"/>
      <c r="X27" s="103"/>
      <c r="Y27" s="118"/>
    </row>
    <row r="28" spans="1:27" ht="15" customHeight="1" x14ac:dyDescent="0.25">
      <c r="A28" s="95"/>
      <c r="B28" s="121"/>
      <c r="C28" s="122"/>
      <c r="D28" s="40">
        <v>17</v>
      </c>
      <c r="E28" s="40">
        <v>18</v>
      </c>
      <c r="F28" s="40">
        <v>19</v>
      </c>
      <c r="G28" s="40">
        <v>20</v>
      </c>
      <c r="H28" s="40">
        <v>21</v>
      </c>
      <c r="I28" s="40">
        <v>22</v>
      </c>
      <c r="J28" s="40">
        <v>23</v>
      </c>
      <c r="K28" s="40">
        <v>24</v>
      </c>
      <c r="L28" s="40">
        <v>25</v>
      </c>
      <c r="M28" s="40">
        <v>26</v>
      </c>
      <c r="N28" s="40">
        <v>27</v>
      </c>
      <c r="O28" s="40">
        <v>28</v>
      </c>
      <c r="P28" s="40">
        <v>29</v>
      </c>
      <c r="Q28" s="41">
        <v>30</v>
      </c>
      <c r="R28" s="41">
        <v>31</v>
      </c>
      <c r="S28" s="41" t="s">
        <v>10</v>
      </c>
      <c r="T28" s="99"/>
      <c r="U28" s="99"/>
      <c r="V28" s="102"/>
      <c r="W28" s="77"/>
      <c r="X28" s="101">
        <v>167</v>
      </c>
      <c r="Y28" s="118"/>
    </row>
    <row r="29" spans="1:27" ht="15" customHeight="1" x14ac:dyDescent="0.25">
      <c r="A29" s="95"/>
      <c r="B29" s="121"/>
      <c r="C29" s="122"/>
      <c r="D29" s="39">
        <v>8</v>
      </c>
      <c r="E29" s="39" t="s">
        <v>13</v>
      </c>
      <c r="F29" s="39" t="s">
        <v>13</v>
      </c>
      <c r="G29" s="39">
        <v>8</v>
      </c>
      <c r="H29" s="39">
        <v>8</v>
      </c>
      <c r="I29" s="39">
        <v>8</v>
      </c>
      <c r="J29" s="39">
        <v>8</v>
      </c>
      <c r="K29" s="39">
        <v>8</v>
      </c>
      <c r="L29" s="39" t="s">
        <v>13</v>
      </c>
      <c r="M29" s="39" t="s">
        <v>13</v>
      </c>
      <c r="N29" s="39">
        <v>8</v>
      </c>
      <c r="O29" s="39">
        <v>8</v>
      </c>
      <c r="P29" s="39">
        <v>8</v>
      </c>
      <c r="Q29" s="39">
        <v>8</v>
      </c>
      <c r="R29" s="39">
        <v>8</v>
      </c>
      <c r="S29" s="42" t="s">
        <v>10</v>
      </c>
      <c r="T29" s="100"/>
      <c r="U29" s="100"/>
      <c r="V29" s="103"/>
      <c r="W29" s="76"/>
      <c r="X29" s="103"/>
      <c r="Y29" s="118"/>
    </row>
    <row r="30" spans="1:27" ht="15" customHeight="1" x14ac:dyDescent="0.25">
      <c r="A30" s="95">
        <v>6</v>
      </c>
      <c r="B30" s="121" t="s">
        <v>66</v>
      </c>
      <c r="C30" s="122" t="s">
        <v>81</v>
      </c>
      <c r="D30" s="38">
        <v>1</v>
      </c>
      <c r="E30" s="38">
        <v>2</v>
      </c>
      <c r="F30" s="38">
        <v>3</v>
      </c>
      <c r="G30" s="38">
        <v>4</v>
      </c>
      <c r="H30" s="38">
        <v>5</v>
      </c>
      <c r="I30" s="38">
        <v>6</v>
      </c>
      <c r="J30" s="38">
        <v>7</v>
      </c>
      <c r="K30" s="38">
        <v>8</v>
      </c>
      <c r="L30" s="38">
        <v>9</v>
      </c>
      <c r="M30" s="38">
        <v>10</v>
      </c>
      <c r="N30" s="38">
        <v>11</v>
      </c>
      <c r="O30" s="38">
        <v>12</v>
      </c>
      <c r="P30" s="38">
        <v>13</v>
      </c>
      <c r="Q30" s="38">
        <v>14</v>
      </c>
      <c r="R30" s="38">
        <v>15</v>
      </c>
      <c r="S30" s="38">
        <v>16</v>
      </c>
      <c r="T30" s="98" t="s">
        <v>8</v>
      </c>
      <c r="U30" s="98" t="s">
        <v>8</v>
      </c>
      <c r="V30" s="101" t="s">
        <v>8</v>
      </c>
      <c r="W30" s="50"/>
      <c r="X30" s="101">
        <v>11</v>
      </c>
      <c r="Y30" s="123">
        <v>4770</v>
      </c>
    </row>
    <row r="31" spans="1:27" ht="15" customHeight="1" x14ac:dyDescent="0.25">
      <c r="A31" s="95"/>
      <c r="B31" s="121"/>
      <c r="C31" s="122"/>
      <c r="D31" s="39" t="s">
        <v>13</v>
      </c>
      <c r="E31" s="39">
        <v>4</v>
      </c>
      <c r="F31" s="39">
        <v>4</v>
      </c>
      <c r="G31" s="39" t="s">
        <v>13</v>
      </c>
      <c r="H31" s="39" t="s">
        <v>13</v>
      </c>
      <c r="I31" s="39" t="s">
        <v>13</v>
      </c>
      <c r="J31" s="39" t="s">
        <v>13</v>
      </c>
      <c r="K31" s="39" t="s">
        <v>13</v>
      </c>
      <c r="L31" s="39">
        <v>4</v>
      </c>
      <c r="M31" s="39">
        <v>4</v>
      </c>
      <c r="N31" s="39">
        <v>3.5</v>
      </c>
      <c r="O31" s="39" t="s">
        <v>13</v>
      </c>
      <c r="P31" s="39">
        <v>4</v>
      </c>
      <c r="Q31" s="39" t="s">
        <v>13</v>
      </c>
      <c r="R31" s="39" t="s">
        <v>13</v>
      </c>
      <c r="S31" s="39">
        <v>4</v>
      </c>
      <c r="T31" s="99"/>
      <c r="U31" s="99"/>
      <c r="V31" s="102"/>
      <c r="W31" s="52"/>
      <c r="X31" s="103"/>
      <c r="Y31" s="123"/>
      <c r="Z31" s="2">
        <f>SUM(D31:S31)</f>
        <v>27.5</v>
      </c>
      <c r="AA31" s="2">
        <f>Z31+Z33</f>
        <v>67</v>
      </c>
    </row>
    <row r="32" spans="1:27" ht="15" customHeight="1" x14ac:dyDescent="0.25">
      <c r="A32" s="95"/>
      <c r="B32" s="121"/>
      <c r="C32" s="122"/>
      <c r="D32" s="40">
        <v>17</v>
      </c>
      <c r="E32" s="40">
        <v>18</v>
      </c>
      <c r="F32" s="40">
        <v>19</v>
      </c>
      <c r="G32" s="40">
        <v>20</v>
      </c>
      <c r="H32" s="40">
        <v>21</v>
      </c>
      <c r="I32" s="40">
        <v>22</v>
      </c>
      <c r="J32" s="40">
        <v>23</v>
      </c>
      <c r="K32" s="40">
        <v>24</v>
      </c>
      <c r="L32" s="40">
        <v>25</v>
      </c>
      <c r="M32" s="40">
        <v>26</v>
      </c>
      <c r="N32" s="40">
        <v>27</v>
      </c>
      <c r="O32" s="40">
        <v>28</v>
      </c>
      <c r="P32" s="40">
        <v>29</v>
      </c>
      <c r="Q32" s="41">
        <v>30</v>
      </c>
      <c r="R32" s="41">
        <v>31</v>
      </c>
      <c r="S32" s="41" t="s">
        <v>10</v>
      </c>
      <c r="T32" s="99"/>
      <c r="U32" s="99"/>
      <c r="V32" s="102"/>
      <c r="W32" s="52"/>
      <c r="X32" s="101">
        <v>83.5</v>
      </c>
      <c r="Y32" s="123"/>
    </row>
    <row r="33" spans="1:27" ht="15" customHeight="1" x14ac:dyDescent="0.25">
      <c r="A33" s="95"/>
      <c r="B33" s="121"/>
      <c r="C33" s="122"/>
      <c r="D33" s="39">
        <v>4</v>
      </c>
      <c r="E33" s="39" t="s">
        <v>13</v>
      </c>
      <c r="F33" s="39" t="s">
        <v>13</v>
      </c>
      <c r="G33" s="39">
        <v>4</v>
      </c>
      <c r="H33" s="39">
        <v>4</v>
      </c>
      <c r="I33" s="39" t="s">
        <v>13</v>
      </c>
      <c r="J33" s="39">
        <v>4</v>
      </c>
      <c r="K33" s="39">
        <v>3.5</v>
      </c>
      <c r="L33" s="39" t="s">
        <v>13</v>
      </c>
      <c r="M33" s="39" t="s">
        <v>13</v>
      </c>
      <c r="N33" s="39">
        <v>4</v>
      </c>
      <c r="O33" s="39">
        <v>4</v>
      </c>
      <c r="P33" s="39">
        <v>4</v>
      </c>
      <c r="Q33" s="39">
        <v>4</v>
      </c>
      <c r="R33" s="39">
        <v>4</v>
      </c>
      <c r="S33" s="42" t="s">
        <v>10</v>
      </c>
      <c r="T33" s="100"/>
      <c r="U33" s="100"/>
      <c r="V33" s="103"/>
      <c r="W33" s="51"/>
      <c r="X33" s="103"/>
      <c r="Y33" s="123"/>
      <c r="Z33" s="2">
        <f>SUM(D33:S33)</f>
        <v>39.5</v>
      </c>
    </row>
    <row r="34" spans="1:27" ht="15" customHeight="1" x14ac:dyDescent="0.25">
      <c r="A34" s="95">
        <v>7</v>
      </c>
      <c r="B34" s="96" t="s">
        <v>78</v>
      </c>
      <c r="C34" s="97" t="s">
        <v>34</v>
      </c>
      <c r="D34" s="38">
        <v>1</v>
      </c>
      <c r="E34" s="38">
        <v>2</v>
      </c>
      <c r="F34" s="38">
        <v>3</v>
      </c>
      <c r="G34" s="38">
        <v>4</v>
      </c>
      <c r="H34" s="38">
        <v>5</v>
      </c>
      <c r="I34" s="38">
        <v>6</v>
      </c>
      <c r="J34" s="38">
        <v>7</v>
      </c>
      <c r="K34" s="38">
        <v>8</v>
      </c>
      <c r="L34" s="38">
        <v>9</v>
      </c>
      <c r="M34" s="38">
        <v>10</v>
      </c>
      <c r="N34" s="38">
        <v>11</v>
      </c>
      <c r="O34" s="38">
        <v>12</v>
      </c>
      <c r="P34" s="38">
        <v>13</v>
      </c>
      <c r="Q34" s="38">
        <v>14</v>
      </c>
      <c r="R34" s="38">
        <v>15</v>
      </c>
      <c r="S34" s="38">
        <v>16</v>
      </c>
      <c r="T34" s="98" t="s">
        <v>8</v>
      </c>
      <c r="U34" s="98" t="s">
        <v>8</v>
      </c>
      <c r="V34" s="101" t="s">
        <v>8</v>
      </c>
      <c r="W34" s="64"/>
      <c r="X34" s="101">
        <v>21</v>
      </c>
      <c r="Y34" s="118">
        <v>4770</v>
      </c>
    </row>
    <row r="35" spans="1:27" ht="15" customHeight="1" x14ac:dyDescent="0.25">
      <c r="A35" s="95"/>
      <c r="B35" s="96"/>
      <c r="C35" s="97"/>
      <c r="D35" s="39" t="s">
        <v>13</v>
      </c>
      <c r="E35" s="39">
        <v>8</v>
      </c>
      <c r="F35" s="39">
        <v>8</v>
      </c>
      <c r="G35" s="39" t="s">
        <v>13</v>
      </c>
      <c r="H35" s="39" t="s">
        <v>13</v>
      </c>
      <c r="I35" s="39" t="s">
        <v>13</v>
      </c>
      <c r="J35" s="39" t="s">
        <v>13</v>
      </c>
      <c r="K35" s="39">
        <v>8</v>
      </c>
      <c r="L35" s="39">
        <v>8</v>
      </c>
      <c r="M35" s="39">
        <v>8</v>
      </c>
      <c r="N35" s="39">
        <v>7</v>
      </c>
      <c r="O35" s="39" t="s">
        <v>13</v>
      </c>
      <c r="P35" s="39">
        <v>8</v>
      </c>
      <c r="Q35" s="39">
        <v>8</v>
      </c>
      <c r="R35" s="39">
        <v>8</v>
      </c>
      <c r="S35" s="39">
        <v>8</v>
      </c>
      <c r="T35" s="99"/>
      <c r="U35" s="99"/>
      <c r="V35" s="102"/>
      <c r="W35" s="66"/>
      <c r="X35" s="103"/>
      <c r="Y35" s="118"/>
      <c r="Z35" s="2">
        <f>SUM(D35:S35)</f>
        <v>79</v>
      </c>
      <c r="AA35" s="2">
        <f>Z35+Z37</f>
        <v>167</v>
      </c>
    </row>
    <row r="36" spans="1:27" ht="15" customHeight="1" x14ac:dyDescent="0.25">
      <c r="A36" s="95"/>
      <c r="B36" s="96"/>
      <c r="C36" s="97"/>
      <c r="D36" s="40">
        <v>17</v>
      </c>
      <c r="E36" s="40">
        <v>18</v>
      </c>
      <c r="F36" s="40">
        <v>19</v>
      </c>
      <c r="G36" s="40">
        <v>20</v>
      </c>
      <c r="H36" s="40">
        <v>21</v>
      </c>
      <c r="I36" s="40">
        <v>22</v>
      </c>
      <c r="J36" s="40">
        <v>23</v>
      </c>
      <c r="K36" s="40">
        <v>24</v>
      </c>
      <c r="L36" s="40">
        <v>25</v>
      </c>
      <c r="M36" s="40">
        <v>26</v>
      </c>
      <c r="N36" s="40">
        <v>27</v>
      </c>
      <c r="O36" s="40">
        <v>28</v>
      </c>
      <c r="P36" s="40">
        <v>29</v>
      </c>
      <c r="Q36" s="41">
        <v>30</v>
      </c>
      <c r="R36" s="41">
        <v>31</v>
      </c>
      <c r="S36" s="41" t="s">
        <v>10</v>
      </c>
      <c r="T36" s="99"/>
      <c r="U36" s="99"/>
      <c r="V36" s="102"/>
      <c r="W36" s="66"/>
      <c r="X36" s="101">
        <v>167</v>
      </c>
      <c r="Y36" s="118"/>
    </row>
    <row r="37" spans="1:27" ht="15" customHeight="1" x14ac:dyDescent="0.25">
      <c r="A37" s="95"/>
      <c r="B37" s="96"/>
      <c r="C37" s="97"/>
      <c r="D37" s="39">
        <v>8</v>
      </c>
      <c r="E37" s="39" t="s">
        <v>13</v>
      </c>
      <c r="F37" s="39" t="s">
        <v>13</v>
      </c>
      <c r="G37" s="39">
        <v>8</v>
      </c>
      <c r="H37" s="39">
        <v>8</v>
      </c>
      <c r="I37" s="39">
        <v>8</v>
      </c>
      <c r="J37" s="39">
        <v>8</v>
      </c>
      <c r="K37" s="39">
        <v>8</v>
      </c>
      <c r="L37" s="39" t="s">
        <v>13</v>
      </c>
      <c r="M37" s="39" t="s">
        <v>13</v>
      </c>
      <c r="N37" s="39">
        <v>8</v>
      </c>
      <c r="O37" s="39">
        <v>8</v>
      </c>
      <c r="P37" s="39">
        <v>8</v>
      </c>
      <c r="Q37" s="39">
        <v>8</v>
      </c>
      <c r="R37" s="39">
        <v>8</v>
      </c>
      <c r="S37" s="42" t="s">
        <v>10</v>
      </c>
      <c r="T37" s="100"/>
      <c r="U37" s="100"/>
      <c r="V37" s="103"/>
      <c r="W37" s="65"/>
      <c r="X37" s="103"/>
      <c r="Y37" s="118"/>
      <c r="Z37" s="2">
        <f>SUM(D37:S37)</f>
        <v>88</v>
      </c>
    </row>
    <row r="38" spans="1:27" s="45" customFormat="1" ht="25.5" customHeight="1" x14ac:dyDescent="0.25">
      <c r="B38" s="44"/>
      <c r="C38" s="46"/>
      <c r="X38" s="45">
        <f>X12+X16+X20+X24+X28+X32+X36</f>
        <v>1085.5</v>
      </c>
      <c r="Y38" s="53">
        <f>Y10+Y14+Y18+Y22+Y26+Y30+Y34</f>
        <v>33580</v>
      </c>
    </row>
    <row r="39" spans="1:27" ht="19.5" x14ac:dyDescent="0.25">
      <c r="A39" s="93" t="s">
        <v>12</v>
      </c>
      <c r="B39" s="93"/>
      <c r="C39" s="46">
        <v>43864</v>
      </c>
      <c r="K39" s="45" t="s">
        <v>18</v>
      </c>
    </row>
    <row r="41" spans="1:27" x14ac:dyDescent="0.25">
      <c r="C41" s="73" t="s">
        <v>88</v>
      </c>
      <c r="D41" s="73"/>
      <c r="E41" s="74"/>
      <c r="F41" s="74"/>
    </row>
    <row r="42" spans="1:27" x14ac:dyDescent="0.25">
      <c r="C42" s="73" t="s">
        <v>82</v>
      </c>
      <c r="D42" s="73"/>
      <c r="E42" s="74"/>
      <c r="F42" s="74"/>
    </row>
    <row r="43" spans="1:27" x14ac:dyDescent="0.25">
      <c r="C43" s="73" t="s">
        <v>83</v>
      </c>
      <c r="D43" s="73"/>
      <c r="E43" s="74"/>
      <c r="F43" s="74"/>
    </row>
    <row r="44" spans="1:27" x14ac:dyDescent="0.25">
      <c r="C44" s="73" t="s">
        <v>84</v>
      </c>
      <c r="D44" s="73"/>
      <c r="E44" s="74"/>
      <c r="F44" s="74"/>
    </row>
    <row r="45" spans="1:27" x14ac:dyDescent="0.25">
      <c r="C45" s="73" t="s">
        <v>85</v>
      </c>
      <c r="D45" s="74"/>
      <c r="E45" s="74"/>
      <c r="F45" s="74"/>
    </row>
    <row r="46" spans="1:27" x14ac:dyDescent="0.25">
      <c r="C46" s="73" t="s">
        <v>86</v>
      </c>
      <c r="D46" s="73"/>
      <c r="E46" s="74"/>
      <c r="F46" s="74"/>
    </row>
    <row r="47" spans="1:27" x14ac:dyDescent="0.2">
      <c r="A47" s="2" t="s">
        <v>91</v>
      </c>
      <c r="C47" s="73" t="s">
        <v>87</v>
      </c>
    </row>
  </sheetData>
  <mergeCells count="77">
    <mergeCell ref="U18:U21"/>
    <mergeCell ref="B14:B17"/>
    <mergeCell ref="V14:V17"/>
    <mergeCell ref="V18:V21"/>
    <mergeCell ref="B10:B13"/>
    <mergeCell ref="C14:C17"/>
    <mergeCell ref="T14:T17"/>
    <mergeCell ref="C10:C13"/>
    <mergeCell ref="T10:T13"/>
    <mergeCell ref="A14:A17"/>
    <mergeCell ref="A1:C1"/>
    <mergeCell ref="A6:W6"/>
    <mergeCell ref="A7:W7"/>
    <mergeCell ref="C8:C9"/>
    <mergeCell ref="T8:T9"/>
    <mergeCell ref="W8:W9"/>
    <mergeCell ref="B8:B9"/>
    <mergeCell ref="V8:V9"/>
    <mergeCell ref="A8:A9"/>
    <mergeCell ref="D8:S9"/>
    <mergeCell ref="U8:U9"/>
    <mergeCell ref="A10:A13"/>
    <mergeCell ref="V10:V13"/>
    <mergeCell ref="U10:U13"/>
    <mergeCell ref="U14:U17"/>
    <mergeCell ref="A18:A21"/>
    <mergeCell ref="V26:V29"/>
    <mergeCell ref="A26:A29"/>
    <mergeCell ref="B26:B29"/>
    <mergeCell ref="C26:C29"/>
    <mergeCell ref="T26:T29"/>
    <mergeCell ref="U26:U29"/>
    <mergeCell ref="V22:V25"/>
    <mergeCell ref="U22:U25"/>
    <mergeCell ref="B22:B25"/>
    <mergeCell ref="C22:C25"/>
    <mergeCell ref="T22:T25"/>
    <mergeCell ref="A22:A25"/>
    <mergeCell ref="B18:B21"/>
    <mergeCell ref="C18:C21"/>
    <mergeCell ref="T18:T21"/>
    <mergeCell ref="Y8:Y9"/>
    <mergeCell ref="X10:X11"/>
    <mergeCell ref="Y10:Y13"/>
    <mergeCell ref="X12:X13"/>
    <mergeCell ref="X18:X19"/>
    <mergeCell ref="Y18:Y21"/>
    <mergeCell ref="X20:X21"/>
    <mergeCell ref="X14:X15"/>
    <mergeCell ref="X8:X9"/>
    <mergeCell ref="Y14:Y17"/>
    <mergeCell ref="X16:X17"/>
    <mergeCell ref="Y22:Y25"/>
    <mergeCell ref="X24:X25"/>
    <mergeCell ref="Y26:Y29"/>
    <mergeCell ref="X28:X29"/>
    <mergeCell ref="X26:X27"/>
    <mergeCell ref="X22:X23"/>
    <mergeCell ref="U30:U33"/>
    <mergeCell ref="V30:V33"/>
    <mergeCell ref="X30:X31"/>
    <mergeCell ref="Y30:Y33"/>
    <mergeCell ref="X32:X33"/>
    <mergeCell ref="A39:B39"/>
    <mergeCell ref="A30:A33"/>
    <mergeCell ref="B30:B33"/>
    <mergeCell ref="C30:C33"/>
    <mergeCell ref="T30:T33"/>
    <mergeCell ref="A34:A37"/>
    <mergeCell ref="B34:B37"/>
    <mergeCell ref="C34:C37"/>
    <mergeCell ref="T34:T37"/>
    <mergeCell ref="U34:U37"/>
    <mergeCell ref="V34:V37"/>
    <mergeCell ref="X34:X35"/>
    <mergeCell ref="Y34:Y37"/>
    <mergeCell ref="X36:X37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B42"/>
  <sheetViews>
    <sheetView zoomScale="80" zoomScaleNormal="80" workbookViewId="0">
      <selection activeCell="D30" sqref="D30:D31"/>
    </sheetView>
  </sheetViews>
  <sheetFormatPr defaultColWidth="9.140625" defaultRowHeight="15" x14ac:dyDescent="0.25"/>
  <cols>
    <col min="1" max="1" width="3.28515625" style="2" customWidth="1"/>
    <col min="2" max="2" width="18.7109375" style="2" customWidth="1"/>
    <col min="3" max="3" width="17.5703125" style="2" customWidth="1"/>
    <col min="4" max="7" width="4.28515625" style="2" customWidth="1"/>
    <col min="8" max="8" width="4.5703125" style="2" bestFit="1" customWidth="1"/>
    <col min="9" max="13" width="4.28515625" style="2" customWidth="1"/>
    <col min="14" max="15" width="4.5703125" style="2" bestFit="1" customWidth="1"/>
    <col min="16" max="19" width="4.28515625" style="2" customWidth="1"/>
    <col min="20" max="23" width="5.42578125" style="2" customWidth="1"/>
    <col min="24" max="24" width="9.140625" style="2"/>
    <col min="25" max="25" width="10.85546875" style="2" customWidth="1"/>
    <col min="26" max="16384" width="9.140625" style="2"/>
  </cols>
  <sheetData>
    <row r="1" spans="1:28" s="1" customFormat="1" ht="18.75" x14ac:dyDescent="0.25">
      <c r="A1" s="108" t="s">
        <v>9</v>
      </c>
      <c r="B1" s="108"/>
      <c r="C1" s="108"/>
      <c r="Q1" s="24" t="s">
        <v>43</v>
      </c>
      <c r="R1" s="25"/>
    </row>
    <row r="2" spans="1:28" s="1" customFormat="1" ht="18.75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4" t="s">
        <v>44</v>
      </c>
      <c r="R2" s="25"/>
      <c r="S2" s="29"/>
      <c r="T2" s="29"/>
      <c r="U2" s="29"/>
      <c r="V2" s="29"/>
      <c r="W2" s="29"/>
    </row>
    <row r="3" spans="1:28" s="1" customFormat="1" ht="18.7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4" t="s">
        <v>45</v>
      </c>
      <c r="R3" s="25"/>
      <c r="S3" s="29"/>
      <c r="T3" s="29"/>
      <c r="U3" s="29"/>
      <c r="V3" s="29"/>
      <c r="W3" s="29"/>
    </row>
    <row r="4" spans="1:28" s="1" customFormat="1" ht="18.75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4" t="s">
        <v>46</v>
      </c>
      <c r="R4" s="25"/>
      <c r="S4" s="29"/>
      <c r="T4" s="29"/>
      <c r="U4" s="29"/>
      <c r="V4" s="29"/>
      <c r="W4" s="29"/>
    </row>
    <row r="5" spans="1:28" ht="20.25" x14ac:dyDescent="0.25">
      <c r="A5" s="89" t="s">
        <v>2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</row>
    <row r="6" spans="1:28" ht="20.25" x14ac:dyDescent="0.25">
      <c r="A6" s="89" t="str">
        <f>Мельницький!A7</f>
        <v>обліку робочого часу працівників за СІЧЕНЬ 2020р.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</row>
    <row r="7" spans="1:28" ht="24.75" customHeight="1" x14ac:dyDescent="0.25">
      <c r="A7" s="90" t="s">
        <v>3</v>
      </c>
      <c r="B7" s="90" t="s">
        <v>4</v>
      </c>
      <c r="C7" s="90" t="s">
        <v>0</v>
      </c>
      <c r="D7" s="112" t="s">
        <v>1</v>
      </c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92" t="s">
        <v>51</v>
      </c>
      <c r="U7" s="92" t="s">
        <v>52</v>
      </c>
      <c r="V7" s="92" t="s">
        <v>53</v>
      </c>
      <c r="W7" s="92" t="s">
        <v>95</v>
      </c>
      <c r="X7" s="92" t="s">
        <v>49</v>
      </c>
      <c r="Y7" s="94" t="s">
        <v>48</v>
      </c>
    </row>
    <row r="8" spans="1:28" ht="42" customHeight="1" x14ac:dyDescent="0.25">
      <c r="A8" s="90"/>
      <c r="B8" s="90"/>
      <c r="C8" s="9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7"/>
      <c r="T8" s="92"/>
      <c r="U8" s="92"/>
      <c r="V8" s="92"/>
      <c r="W8" s="92"/>
      <c r="X8" s="92"/>
      <c r="Y8" s="94"/>
    </row>
    <row r="9" spans="1:28" s="3" customFormat="1" ht="14.25" customHeight="1" x14ac:dyDescent="0.25">
      <c r="A9" s="95">
        <v>1</v>
      </c>
      <c r="B9" s="96" t="s">
        <v>28</v>
      </c>
      <c r="C9" s="128" t="s">
        <v>27</v>
      </c>
      <c r="D9" s="38">
        <v>1</v>
      </c>
      <c r="E9" s="38">
        <v>2</v>
      </c>
      <c r="F9" s="38">
        <v>3</v>
      </c>
      <c r="G9" s="38">
        <v>4</v>
      </c>
      <c r="H9" s="38">
        <v>5</v>
      </c>
      <c r="I9" s="38">
        <v>6</v>
      </c>
      <c r="J9" s="38">
        <v>7</v>
      </c>
      <c r="K9" s="38">
        <v>8</v>
      </c>
      <c r="L9" s="38">
        <v>9</v>
      </c>
      <c r="M9" s="38">
        <v>10</v>
      </c>
      <c r="N9" s="38">
        <v>11</v>
      </c>
      <c r="O9" s="38">
        <v>12</v>
      </c>
      <c r="P9" s="38">
        <v>13</v>
      </c>
      <c r="Q9" s="38">
        <v>14</v>
      </c>
      <c r="R9" s="38">
        <v>15</v>
      </c>
      <c r="S9" s="38">
        <v>16</v>
      </c>
      <c r="T9" s="98" t="s">
        <v>8</v>
      </c>
      <c r="U9" s="98" t="s">
        <v>8</v>
      </c>
      <c r="V9" s="101" t="s">
        <v>8</v>
      </c>
      <c r="W9" s="67"/>
      <c r="X9" s="101">
        <v>21</v>
      </c>
      <c r="Y9" s="118">
        <v>4960</v>
      </c>
    </row>
    <row r="10" spans="1:28" s="3" customFormat="1" ht="14.25" customHeight="1" x14ac:dyDescent="0.25">
      <c r="A10" s="95"/>
      <c r="B10" s="96"/>
      <c r="C10" s="129"/>
      <c r="D10" s="39" t="s">
        <v>13</v>
      </c>
      <c r="E10" s="39">
        <v>8</v>
      </c>
      <c r="F10" s="39">
        <v>8</v>
      </c>
      <c r="G10" s="39" t="s">
        <v>13</v>
      </c>
      <c r="H10" s="39" t="s">
        <v>13</v>
      </c>
      <c r="I10" s="39" t="s">
        <v>13</v>
      </c>
      <c r="J10" s="39" t="s">
        <v>13</v>
      </c>
      <c r="K10" s="39">
        <v>8</v>
      </c>
      <c r="L10" s="39">
        <v>8</v>
      </c>
      <c r="M10" s="39">
        <v>8</v>
      </c>
      <c r="N10" s="39">
        <v>7</v>
      </c>
      <c r="O10" s="39" t="s">
        <v>13</v>
      </c>
      <c r="P10" s="39">
        <v>8</v>
      </c>
      <c r="Q10" s="39">
        <v>8</v>
      </c>
      <c r="R10" s="39">
        <v>8</v>
      </c>
      <c r="S10" s="39">
        <v>8</v>
      </c>
      <c r="T10" s="99"/>
      <c r="U10" s="99"/>
      <c r="V10" s="102"/>
      <c r="W10" s="69"/>
      <c r="X10" s="103"/>
      <c r="Y10" s="118"/>
    </row>
    <row r="11" spans="1:28" ht="14.25" customHeight="1" x14ac:dyDescent="0.25">
      <c r="A11" s="95"/>
      <c r="B11" s="96"/>
      <c r="C11" s="129"/>
      <c r="D11" s="40">
        <v>17</v>
      </c>
      <c r="E11" s="40">
        <v>18</v>
      </c>
      <c r="F11" s="40">
        <v>19</v>
      </c>
      <c r="G11" s="40">
        <v>20</v>
      </c>
      <c r="H11" s="40">
        <v>21</v>
      </c>
      <c r="I11" s="40">
        <v>22</v>
      </c>
      <c r="J11" s="40">
        <v>23</v>
      </c>
      <c r="K11" s="40">
        <v>24</v>
      </c>
      <c r="L11" s="40">
        <v>25</v>
      </c>
      <c r="M11" s="40">
        <v>26</v>
      </c>
      <c r="N11" s="40">
        <v>27</v>
      </c>
      <c r="O11" s="40">
        <v>28</v>
      </c>
      <c r="P11" s="40">
        <v>29</v>
      </c>
      <c r="Q11" s="41">
        <v>30</v>
      </c>
      <c r="R11" s="41">
        <v>31</v>
      </c>
      <c r="S11" s="41" t="s">
        <v>10</v>
      </c>
      <c r="T11" s="99"/>
      <c r="U11" s="99"/>
      <c r="V11" s="102"/>
      <c r="W11" s="69"/>
      <c r="X11" s="101">
        <v>167</v>
      </c>
      <c r="Y11" s="118"/>
    </row>
    <row r="12" spans="1:28" ht="14.25" customHeight="1" x14ac:dyDescent="0.25">
      <c r="A12" s="95"/>
      <c r="B12" s="96"/>
      <c r="C12" s="130"/>
      <c r="D12" s="39">
        <v>8</v>
      </c>
      <c r="E12" s="39" t="s">
        <v>13</v>
      </c>
      <c r="F12" s="39" t="s">
        <v>13</v>
      </c>
      <c r="G12" s="39">
        <v>8</v>
      </c>
      <c r="H12" s="39">
        <v>8</v>
      </c>
      <c r="I12" s="39">
        <v>8</v>
      </c>
      <c r="J12" s="39">
        <v>8</v>
      </c>
      <c r="K12" s="39">
        <v>8</v>
      </c>
      <c r="L12" s="39" t="s">
        <v>13</v>
      </c>
      <c r="M12" s="39" t="s">
        <v>13</v>
      </c>
      <c r="N12" s="39">
        <v>8</v>
      </c>
      <c r="O12" s="39">
        <v>8</v>
      </c>
      <c r="P12" s="39">
        <v>8</v>
      </c>
      <c r="Q12" s="39">
        <v>8</v>
      </c>
      <c r="R12" s="39">
        <v>8</v>
      </c>
      <c r="S12" s="42" t="s">
        <v>10</v>
      </c>
      <c r="T12" s="100"/>
      <c r="U12" s="100"/>
      <c r="V12" s="103"/>
      <c r="W12" s="68"/>
      <c r="X12" s="103"/>
      <c r="Y12" s="118"/>
    </row>
    <row r="13" spans="1:28" ht="14.25" customHeight="1" x14ac:dyDescent="0.25">
      <c r="A13" s="95">
        <v>2</v>
      </c>
      <c r="B13" s="96" t="s">
        <v>54</v>
      </c>
      <c r="C13" s="97" t="str">
        <f>C9</f>
        <v>лікар-стоматолог</v>
      </c>
      <c r="D13" s="38">
        <v>1</v>
      </c>
      <c r="E13" s="38">
        <v>2</v>
      </c>
      <c r="F13" s="38">
        <v>3</v>
      </c>
      <c r="G13" s="38">
        <v>4</v>
      </c>
      <c r="H13" s="38">
        <v>5</v>
      </c>
      <c r="I13" s="38">
        <v>6</v>
      </c>
      <c r="J13" s="38">
        <v>7</v>
      </c>
      <c r="K13" s="38">
        <v>8</v>
      </c>
      <c r="L13" s="38">
        <v>9</v>
      </c>
      <c r="M13" s="38">
        <v>10</v>
      </c>
      <c r="N13" s="38">
        <v>11</v>
      </c>
      <c r="O13" s="38">
        <v>12</v>
      </c>
      <c r="P13" s="38">
        <v>13</v>
      </c>
      <c r="Q13" s="38">
        <v>14</v>
      </c>
      <c r="R13" s="38">
        <v>15</v>
      </c>
      <c r="S13" s="38">
        <v>16</v>
      </c>
      <c r="T13" s="98" t="s">
        <v>8</v>
      </c>
      <c r="U13" s="98" t="s">
        <v>8</v>
      </c>
      <c r="V13" s="101" t="s">
        <v>8</v>
      </c>
      <c r="W13" s="101"/>
      <c r="X13" s="101">
        <v>21</v>
      </c>
      <c r="Y13" s="118">
        <v>4960</v>
      </c>
      <c r="Z13" s="2" t="s">
        <v>55</v>
      </c>
      <c r="AA13" s="2">
        <f>SUM(E14:T14)</f>
        <v>79</v>
      </c>
    </row>
    <row r="14" spans="1:28" ht="14.25" customHeight="1" x14ac:dyDescent="0.25">
      <c r="A14" s="95"/>
      <c r="B14" s="96"/>
      <c r="C14" s="97"/>
      <c r="D14" s="39" t="s">
        <v>13</v>
      </c>
      <c r="E14" s="39">
        <v>8</v>
      </c>
      <c r="F14" s="39">
        <v>8</v>
      </c>
      <c r="G14" s="39" t="s">
        <v>13</v>
      </c>
      <c r="H14" s="39" t="s">
        <v>13</v>
      </c>
      <c r="I14" s="39" t="s">
        <v>13</v>
      </c>
      <c r="J14" s="39" t="s">
        <v>13</v>
      </c>
      <c r="K14" s="39">
        <v>8</v>
      </c>
      <c r="L14" s="39">
        <v>8</v>
      </c>
      <c r="M14" s="39">
        <v>8</v>
      </c>
      <c r="N14" s="39">
        <v>7</v>
      </c>
      <c r="O14" s="39" t="s">
        <v>13</v>
      </c>
      <c r="P14" s="39">
        <v>8</v>
      </c>
      <c r="Q14" s="39">
        <v>8</v>
      </c>
      <c r="R14" s="39">
        <v>8</v>
      </c>
      <c r="S14" s="39">
        <v>8</v>
      </c>
      <c r="T14" s="99"/>
      <c r="U14" s="99"/>
      <c r="V14" s="102"/>
      <c r="W14" s="102"/>
      <c r="X14" s="103"/>
      <c r="Y14" s="118"/>
      <c r="AB14" s="2">
        <f>AA13+AA16</f>
        <v>159</v>
      </c>
    </row>
    <row r="15" spans="1:28" ht="14.25" customHeight="1" x14ac:dyDescent="0.25">
      <c r="A15" s="95"/>
      <c r="B15" s="96"/>
      <c r="C15" s="97"/>
      <c r="D15" s="40">
        <v>17</v>
      </c>
      <c r="E15" s="40">
        <v>18</v>
      </c>
      <c r="F15" s="40">
        <v>19</v>
      </c>
      <c r="G15" s="40">
        <v>20</v>
      </c>
      <c r="H15" s="40">
        <v>21</v>
      </c>
      <c r="I15" s="40">
        <v>22</v>
      </c>
      <c r="J15" s="40">
        <v>23</v>
      </c>
      <c r="K15" s="40">
        <v>24</v>
      </c>
      <c r="L15" s="40">
        <v>25</v>
      </c>
      <c r="M15" s="40">
        <v>26</v>
      </c>
      <c r="N15" s="40">
        <v>27</v>
      </c>
      <c r="O15" s="40">
        <v>28</v>
      </c>
      <c r="P15" s="40">
        <v>29</v>
      </c>
      <c r="Q15" s="41">
        <v>30</v>
      </c>
      <c r="R15" s="41">
        <v>31</v>
      </c>
      <c r="S15" s="41" t="s">
        <v>10</v>
      </c>
      <c r="T15" s="99"/>
      <c r="U15" s="99"/>
      <c r="V15" s="102"/>
      <c r="W15" s="102"/>
      <c r="X15" s="101">
        <v>167</v>
      </c>
      <c r="Y15" s="118"/>
    </row>
    <row r="16" spans="1:28" ht="14.25" customHeight="1" x14ac:dyDescent="0.25">
      <c r="A16" s="95"/>
      <c r="B16" s="96"/>
      <c r="C16" s="97"/>
      <c r="D16" s="39">
        <v>8</v>
      </c>
      <c r="E16" s="39" t="s">
        <v>13</v>
      </c>
      <c r="F16" s="39" t="s">
        <v>13</v>
      </c>
      <c r="G16" s="39">
        <v>8</v>
      </c>
      <c r="H16" s="39">
        <v>8</v>
      </c>
      <c r="I16" s="39">
        <v>8</v>
      </c>
      <c r="J16" s="39">
        <v>8</v>
      </c>
      <c r="K16" s="39">
        <v>8</v>
      </c>
      <c r="L16" s="39" t="s">
        <v>13</v>
      </c>
      <c r="M16" s="39" t="s">
        <v>13</v>
      </c>
      <c r="N16" s="39">
        <v>8</v>
      </c>
      <c r="O16" s="39">
        <v>8</v>
      </c>
      <c r="P16" s="39">
        <v>8</v>
      </c>
      <c r="Q16" s="39">
        <v>8</v>
      </c>
      <c r="R16" s="39">
        <v>8</v>
      </c>
      <c r="S16" s="42" t="s">
        <v>10</v>
      </c>
      <c r="T16" s="100"/>
      <c r="U16" s="100"/>
      <c r="V16" s="103"/>
      <c r="W16" s="103"/>
      <c r="X16" s="103"/>
      <c r="Y16" s="118"/>
      <c r="AA16" s="2">
        <f>SUM(E16:T16)</f>
        <v>80</v>
      </c>
    </row>
    <row r="17" spans="1:27" ht="14.25" customHeight="1" x14ac:dyDescent="0.25">
      <c r="A17" s="125">
        <v>3</v>
      </c>
      <c r="B17" s="126" t="s">
        <v>36</v>
      </c>
      <c r="C17" s="127" t="s">
        <v>89</v>
      </c>
      <c r="D17" s="38">
        <v>1</v>
      </c>
      <c r="E17" s="38">
        <v>2</v>
      </c>
      <c r="F17" s="38">
        <v>3</v>
      </c>
      <c r="G17" s="38">
        <v>4</v>
      </c>
      <c r="H17" s="38">
        <v>5</v>
      </c>
      <c r="I17" s="38">
        <v>6</v>
      </c>
      <c r="J17" s="38">
        <v>7</v>
      </c>
      <c r="K17" s="38">
        <v>8</v>
      </c>
      <c r="L17" s="38">
        <v>9</v>
      </c>
      <c r="M17" s="38">
        <v>10</v>
      </c>
      <c r="N17" s="38">
        <v>11</v>
      </c>
      <c r="O17" s="38">
        <v>12</v>
      </c>
      <c r="P17" s="38">
        <v>13</v>
      </c>
      <c r="Q17" s="38">
        <v>14</v>
      </c>
      <c r="R17" s="38">
        <v>15</v>
      </c>
      <c r="S17" s="38">
        <v>16</v>
      </c>
      <c r="T17" s="98" t="s">
        <v>8</v>
      </c>
      <c r="U17" s="98" t="s">
        <v>8</v>
      </c>
      <c r="V17" s="101" t="s">
        <v>8</v>
      </c>
      <c r="W17" s="67"/>
      <c r="X17" s="101">
        <v>21</v>
      </c>
      <c r="Y17" s="118">
        <v>4770</v>
      </c>
      <c r="Z17" s="2">
        <f>SUM(D18:S18)</f>
        <v>39.5</v>
      </c>
    </row>
    <row r="18" spans="1:27" ht="14.25" customHeight="1" x14ac:dyDescent="0.25">
      <c r="A18" s="125"/>
      <c r="B18" s="126"/>
      <c r="C18" s="127"/>
      <c r="D18" s="39" t="s">
        <v>13</v>
      </c>
      <c r="E18" s="39">
        <v>4</v>
      </c>
      <c r="F18" s="39">
        <v>4</v>
      </c>
      <c r="G18" s="39" t="s">
        <v>13</v>
      </c>
      <c r="H18" s="39" t="s">
        <v>13</v>
      </c>
      <c r="I18" s="39" t="s">
        <v>13</v>
      </c>
      <c r="J18" s="39" t="s">
        <v>13</v>
      </c>
      <c r="K18" s="39">
        <v>4</v>
      </c>
      <c r="L18" s="39">
        <v>4</v>
      </c>
      <c r="M18" s="39">
        <v>4</v>
      </c>
      <c r="N18" s="39">
        <v>3.5</v>
      </c>
      <c r="O18" s="39" t="s">
        <v>13</v>
      </c>
      <c r="P18" s="39">
        <v>4</v>
      </c>
      <c r="Q18" s="39">
        <v>4</v>
      </c>
      <c r="R18" s="39">
        <v>4</v>
      </c>
      <c r="S18" s="39">
        <v>4</v>
      </c>
      <c r="T18" s="99"/>
      <c r="U18" s="99"/>
      <c r="V18" s="102"/>
      <c r="W18" s="69"/>
      <c r="X18" s="103"/>
      <c r="Y18" s="118"/>
      <c r="AA18" s="2">
        <f>Z17+Z20</f>
        <v>83</v>
      </c>
    </row>
    <row r="19" spans="1:27" ht="14.25" customHeight="1" x14ac:dyDescent="0.25">
      <c r="A19" s="125"/>
      <c r="B19" s="126"/>
      <c r="C19" s="127"/>
      <c r="D19" s="40">
        <v>17</v>
      </c>
      <c r="E19" s="40">
        <v>18</v>
      </c>
      <c r="F19" s="40">
        <v>19</v>
      </c>
      <c r="G19" s="40">
        <v>20</v>
      </c>
      <c r="H19" s="40">
        <v>21</v>
      </c>
      <c r="I19" s="40">
        <v>22</v>
      </c>
      <c r="J19" s="40">
        <v>23</v>
      </c>
      <c r="K19" s="40">
        <v>24</v>
      </c>
      <c r="L19" s="40">
        <v>25</v>
      </c>
      <c r="M19" s="40">
        <v>26</v>
      </c>
      <c r="N19" s="40">
        <v>27</v>
      </c>
      <c r="O19" s="40">
        <v>28</v>
      </c>
      <c r="P19" s="40">
        <v>29</v>
      </c>
      <c r="Q19" s="41">
        <v>30</v>
      </c>
      <c r="R19" s="41">
        <v>31</v>
      </c>
      <c r="S19" s="41" t="s">
        <v>10</v>
      </c>
      <c r="T19" s="99"/>
      <c r="U19" s="99"/>
      <c r="V19" s="102"/>
      <c r="W19" s="69"/>
      <c r="X19" s="101">
        <v>83.5</v>
      </c>
      <c r="Y19" s="118"/>
    </row>
    <row r="20" spans="1:27" ht="14.25" customHeight="1" x14ac:dyDescent="0.25">
      <c r="A20" s="125"/>
      <c r="B20" s="126"/>
      <c r="C20" s="127"/>
      <c r="D20" s="39">
        <v>4</v>
      </c>
      <c r="E20" s="39" t="s">
        <v>13</v>
      </c>
      <c r="F20" s="39" t="s">
        <v>13</v>
      </c>
      <c r="G20" s="39">
        <v>4</v>
      </c>
      <c r="H20" s="39">
        <v>4</v>
      </c>
      <c r="I20" s="39">
        <v>4</v>
      </c>
      <c r="J20" s="39">
        <v>4</v>
      </c>
      <c r="K20" s="39">
        <v>3.5</v>
      </c>
      <c r="L20" s="39" t="s">
        <v>13</v>
      </c>
      <c r="M20" s="39" t="s">
        <v>13</v>
      </c>
      <c r="N20" s="39">
        <v>4</v>
      </c>
      <c r="O20" s="39">
        <v>4</v>
      </c>
      <c r="P20" s="39">
        <v>4</v>
      </c>
      <c r="Q20" s="39">
        <v>4</v>
      </c>
      <c r="R20" s="39">
        <v>4</v>
      </c>
      <c r="S20" s="42" t="s">
        <v>10</v>
      </c>
      <c r="T20" s="100"/>
      <c r="U20" s="100"/>
      <c r="V20" s="103"/>
      <c r="W20" s="68"/>
      <c r="X20" s="103"/>
      <c r="Y20" s="118"/>
      <c r="Z20" s="2">
        <f>SUM(D20:S20)</f>
        <v>43.5</v>
      </c>
    </row>
    <row r="21" spans="1:27" ht="14.25" customHeight="1" x14ac:dyDescent="0.25">
      <c r="A21" s="125">
        <v>4</v>
      </c>
      <c r="B21" s="126" t="s">
        <v>39</v>
      </c>
      <c r="C21" s="127" t="s">
        <v>89</v>
      </c>
      <c r="D21" s="38">
        <v>1</v>
      </c>
      <c r="E21" s="38">
        <v>2</v>
      </c>
      <c r="F21" s="38">
        <v>3</v>
      </c>
      <c r="G21" s="38">
        <v>4</v>
      </c>
      <c r="H21" s="38">
        <v>5</v>
      </c>
      <c r="I21" s="38">
        <v>6</v>
      </c>
      <c r="J21" s="38">
        <v>7</v>
      </c>
      <c r="K21" s="38">
        <v>8</v>
      </c>
      <c r="L21" s="38">
        <v>9</v>
      </c>
      <c r="M21" s="38">
        <v>10</v>
      </c>
      <c r="N21" s="38">
        <v>11</v>
      </c>
      <c r="O21" s="38">
        <v>12</v>
      </c>
      <c r="P21" s="38">
        <v>13</v>
      </c>
      <c r="Q21" s="38">
        <v>14</v>
      </c>
      <c r="R21" s="38">
        <v>15</v>
      </c>
      <c r="S21" s="38">
        <v>16</v>
      </c>
      <c r="T21" s="98" t="s">
        <v>8</v>
      </c>
      <c r="U21" s="98" t="s">
        <v>8</v>
      </c>
      <c r="V21" s="101" t="s">
        <v>8</v>
      </c>
      <c r="W21" s="67"/>
      <c r="X21" s="101">
        <v>21</v>
      </c>
      <c r="Y21" s="118">
        <v>4770</v>
      </c>
    </row>
    <row r="22" spans="1:27" ht="14.25" customHeight="1" x14ac:dyDescent="0.25">
      <c r="A22" s="125"/>
      <c r="B22" s="126"/>
      <c r="C22" s="127"/>
      <c r="D22" s="39" t="s">
        <v>13</v>
      </c>
      <c r="E22" s="39">
        <v>4</v>
      </c>
      <c r="F22" s="39">
        <v>4</v>
      </c>
      <c r="G22" s="39" t="s">
        <v>13</v>
      </c>
      <c r="H22" s="39" t="s">
        <v>13</v>
      </c>
      <c r="I22" s="39" t="s">
        <v>13</v>
      </c>
      <c r="J22" s="39" t="s">
        <v>13</v>
      </c>
      <c r="K22" s="39" t="s">
        <v>13</v>
      </c>
      <c r="L22" s="39">
        <v>4</v>
      </c>
      <c r="M22" s="39">
        <v>4</v>
      </c>
      <c r="N22" s="39">
        <v>3.5</v>
      </c>
      <c r="O22" s="39" t="s">
        <v>13</v>
      </c>
      <c r="P22" s="39">
        <v>4</v>
      </c>
      <c r="Q22" s="39" t="s">
        <v>13</v>
      </c>
      <c r="R22" s="39" t="s">
        <v>13</v>
      </c>
      <c r="S22" s="39">
        <v>4</v>
      </c>
      <c r="T22" s="99"/>
      <c r="U22" s="99"/>
      <c r="V22" s="102"/>
      <c r="W22" s="69"/>
      <c r="X22" s="103"/>
      <c r="Y22" s="118"/>
    </row>
    <row r="23" spans="1:27" ht="14.25" customHeight="1" x14ac:dyDescent="0.25">
      <c r="A23" s="125"/>
      <c r="B23" s="126"/>
      <c r="C23" s="127"/>
      <c r="D23" s="40">
        <v>17</v>
      </c>
      <c r="E23" s="40">
        <v>18</v>
      </c>
      <c r="F23" s="40">
        <v>19</v>
      </c>
      <c r="G23" s="40">
        <v>20</v>
      </c>
      <c r="H23" s="40">
        <v>21</v>
      </c>
      <c r="I23" s="40">
        <v>22</v>
      </c>
      <c r="J23" s="40">
        <v>23</v>
      </c>
      <c r="K23" s="40">
        <v>24</v>
      </c>
      <c r="L23" s="40">
        <v>25</v>
      </c>
      <c r="M23" s="40">
        <v>26</v>
      </c>
      <c r="N23" s="40">
        <v>27</v>
      </c>
      <c r="O23" s="40">
        <v>28</v>
      </c>
      <c r="P23" s="40">
        <v>29</v>
      </c>
      <c r="Q23" s="41">
        <v>30</v>
      </c>
      <c r="R23" s="41">
        <v>31</v>
      </c>
      <c r="S23" s="41" t="s">
        <v>10</v>
      </c>
      <c r="T23" s="99"/>
      <c r="U23" s="99"/>
      <c r="V23" s="102"/>
      <c r="W23" s="69"/>
      <c r="X23" s="101">
        <v>83.5</v>
      </c>
      <c r="Y23" s="118"/>
    </row>
    <row r="24" spans="1:27" ht="14.25" customHeight="1" x14ac:dyDescent="0.25">
      <c r="A24" s="125"/>
      <c r="B24" s="126"/>
      <c r="C24" s="127"/>
      <c r="D24" s="39">
        <v>4</v>
      </c>
      <c r="E24" s="39" t="s">
        <v>13</v>
      </c>
      <c r="F24" s="39" t="s">
        <v>13</v>
      </c>
      <c r="G24" s="39">
        <v>4</v>
      </c>
      <c r="H24" s="39">
        <v>4</v>
      </c>
      <c r="I24" s="39" t="s">
        <v>13</v>
      </c>
      <c r="J24" s="39">
        <v>4</v>
      </c>
      <c r="K24" s="39">
        <v>3.5</v>
      </c>
      <c r="L24" s="39" t="s">
        <v>13</v>
      </c>
      <c r="M24" s="39" t="s">
        <v>13</v>
      </c>
      <c r="N24" s="39">
        <v>4</v>
      </c>
      <c r="O24" s="39">
        <v>4</v>
      </c>
      <c r="P24" s="39">
        <v>4</v>
      </c>
      <c r="Q24" s="39">
        <v>4</v>
      </c>
      <c r="R24" s="39">
        <v>4</v>
      </c>
      <c r="S24" s="42" t="s">
        <v>10</v>
      </c>
      <c r="T24" s="100"/>
      <c r="U24" s="100"/>
      <c r="V24" s="103"/>
      <c r="W24" s="68"/>
      <c r="X24" s="103"/>
      <c r="Y24" s="118"/>
    </row>
    <row r="25" spans="1:27" ht="14.25" customHeight="1" x14ac:dyDescent="0.25">
      <c r="A25" s="95">
        <v>6</v>
      </c>
      <c r="B25" s="121" t="s">
        <v>67</v>
      </c>
      <c r="C25" s="122" t="s">
        <v>27</v>
      </c>
      <c r="D25" s="38">
        <v>1</v>
      </c>
      <c r="E25" s="38">
        <v>2</v>
      </c>
      <c r="F25" s="38">
        <v>3</v>
      </c>
      <c r="G25" s="38">
        <v>4</v>
      </c>
      <c r="H25" s="38">
        <v>5</v>
      </c>
      <c r="I25" s="38">
        <v>6</v>
      </c>
      <c r="J25" s="38">
        <v>7</v>
      </c>
      <c r="K25" s="38">
        <v>8</v>
      </c>
      <c r="L25" s="38">
        <v>9</v>
      </c>
      <c r="M25" s="38">
        <v>10</v>
      </c>
      <c r="N25" s="38">
        <v>11</v>
      </c>
      <c r="O25" s="38">
        <v>12</v>
      </c>
      <c r="P25" s="38">
        <v>13</v>
      </c>
      <c r="Q25" s="38">
        <v>14</v>
      </c>
      <c r="R25" s="38">
        <v>15</v>
      </c>
      <c r="S25" s="38">
        <v>16</v>
      </c>
      <c r="T25" s="98" t="s">
        <v>8</v>
      </c>
      <c r="U25" s="98" t="s">
        <v>8</v>
      </c>
      <c r="V25" s="101" t="s">
        <v>8</v>
      </c>
      <c r="W25" s="67"/>
      <c r="X25" s="101">
        <v>21</v>
      </c>
      <c r="Y25" s="118">
        <v>4770</v>
      </c>
    </row>
    <row r="26" spans="1:27" ht="14.25" customHeight="1" x14ac:dyDescent="0.25">
      <c r="A26" s="95"/>
      <c r="B26" s="121"/>
      <c r="C26" s="122"/>
      <c r="D26" s="39" t="s">
        <v>13</v>
      </c>
      <c r="E26" s="39">
        <v>8</v>
      </c>
      <c r="F26" s="39">
        <v>8</v>
      </c>
      <c r="G26" s="39" t="s">
        <v>13</v>
      </c>
      <c r="H26" s="39" t="s">
        <v>13</v>
      </c>
      <c r="I26" s="39" t="s">
        <v>13</v>
      </c>
      <c r="J26" s="39" t="s">
        <v>13</v>
      </c>
      <c r="K26" s="39">
        <v>8</v>
      </c>
      <c r="L26" s="39">
        <v>8</v>
      </c>
      <c r="M26" s="39">
        <v>8</v>
      </c>
      <c r="N26" s="39">
        <v>7</v>
      </c>
      <c r="O26" s="39" t="s">
        <v>13</v>
      </c>
      <c r="P26" s="39">
        <v>8</v>
      </c>
      <c r="Q26" s="39">
        <v>8</v>
      </c>
      <c r="R26" s="39">
        <v>8</v>
      </c>
      <c r="S26" s="39">
        <v>8</v>
      </c>
      <c r="T26" s="99"/>
      <c r="U26" s="99"/>
      <c r="V26" s="102"/>
      <c r="W26" s="69"/>
      <c r="X26" s="103"/>
      <c r="Y26" s="118"/>
      <c r="Z26" s="2">
        <f>SUM(D26:S26)</f>
        <v>79</v>
      </c>
    </row>
    <row r="27" spans="1:27" ht="14.25" customHeight="1" x14ac:dyDescent="0.25">
      <c r="A27" s="95"/>
      <c r="B27" s="121"/>
      <c r="C27" s="122"/>
      <c r="D27" s="40">
        <v>17</v>
      </c>
      <c r="E27" s="40">
        <v>18</v>
      </c>
      <c r="F27" s="40">
        <v>19</v>
      </c>
      <c r="G27" s="40">
        <v>20</v>
      </c>
      <c r="H27" s="40">
        <v>21</v>
      </c>
      <c r="I27" s="40">
        <v>22</v>
      </c>
      <c r="J27" s="40">
        <v>23</v>
      </c>
      <c r="K27" s="40">
        <v>24</v>
      </c>
      <c r="L27" s="40">
        <v>25</v>
      </c>
      <c r="M27" s="40">
        <v>26</v>
      </c>
      <c r="N27" s="40">
        <v>27</v>
      </c>
      <c r="O27" s="40">
        <v>28</v>
      </c>
      <c r="P27" s="40">
        <v>29</v>
      </c>
      <c r="Q27" s="41">
        <v>30</v>
      </c>
      <c r="R27" s="41">
        <v>31</v>
      </c>
      <c r="S27" s="41" t="s">
        <v>10</v>
      </c>
      <c r="T27" s="99"/>
      <c r="U27" s="99"/>
      <c r="V27" s="102"/>
      <c r="W27" s="69"/>
      <c r="X27" s="101">
        <v>167</v>
      </c>
      <c r="Y27" s="118"/>
      <c r="AA27" s="2">
        <f>Z26+Z28</f>
        <v>167</v>
      </c>
    </row>
    <row r="28" spans="1:27" ht="14.25" customHeight="1" x14ac:dyDescent="0.25">
      <c r="A28" s="95"/>
      <c r="B28" s="121"/>
      <c r="C28" s="122"/>
      <c r="D28" s="39">
        <v>8</v>
      </c>
      <c r="E28" s="39" t="s">
        <v>13</v>
      </c>
      <c r="F28" s="39" t="s">
        <v>13</v>
      </c>
      <c r="G28" s="39">
        <v>8</v>
      </c>
      <c r="H28" s="39">
        <v>8</v>
      </c>
      <c r="I28" s="39">
        <v>8</v>
      </c>
      <c r="J28" s="39">
        <v>8</v>
      </c>
      <c r="K28" s="39">
        <v>8</v>
      </c>
      <c r="L28" s="39" t="s">
        <v>13</v>
      </c>
      <c r="M28" s="39" t="s">
        <v>13</v>
      </c>
      <c r="N28" s="39">
        <v>8</v>
      </c>
      <c r="O28" s="39">
        <v>8</v>
      </c>
      <c r="P28" s="39">
        <v>8</v>
      </c>
      <c r="Q28" s="39">
        <v>8</v>
      </c>
      <c r="R28" s="39">
        <v>8</v>
      </c>
      <c r="S28" s="42" t="s">
        <v>10</v>
      </c>
      <c r="T28" s="100"/>
      <c r="U28" s="100"/>
      <c r="V28" s="103"/>
      <c r="W28" s="68"/>
      <c r="X28" s="103"/>
      <c r="Y28" s="118"/>
      <c r="Z28" s="2">
        <f>SUM(D28:R28)</f>
        <v>88</v>
      </c>
    </row>
    <row r="29" spans="1:27" ht="14.25" customHeight="1" x14ac:dyDescent="0.25">
      <c r="A29" s="95">
        <v>7</v>
      </c>
      <c r="B29" s="121" t="s">
        <v>93</v>
      </c>
      <c r="C29" s="122" t="s">
        <v>92</v>
      </c>
      <c r="D29" s="38">
        <v>1</v>
      </c>
      <c r="E29" s="38">
        <v>2</v>
      </c>
      <c r="F29" s="38">
        <v>3</v>
      </c>
      <c r="G29" s="38">
        <v>4</v>
      </c>
      <c r="H29" s="38">
        <v>5</v>
      </c>
      <c r="I29" s="38">
        <v>6</v>
      </c>
      <c r="J29" s="38">
        <v>7</v>
      </c>
      <c r="K29" s="38">
        <v>8</v>
      </c>
      <c r="L29" s="38">
        <v>9</v>
      </c>
      <c r="M29" s="38">
        <v>10</v>
      </c>
      <c r="N29" s="38">
        <v>11</v>
      </c>
      <c r="O29" s="38">
        <v>12</v>
      </c>
      <c r="P29" s="38">
        <v>13</v>
      </c>
      <c r="Q29" s="38">
        <v>14</v>
      </c>
      <c r="R29" s="38">
        <v>15</v>
      </c>
      <c r="S29" s="38">
        <v>16</v>
      </c>
      <c r="T29" s="98" t="s">
        <v>8</v>
      </c>
      <c r="U29" s="98" t="s">
        <v>8</v>
      </c>
      <c r="V29" s="101" t="s">
        <v>8</v>
      </c>
      <c r="W29" s="78"/>
      <c r="X29" s="101">
        <v>21</v>
      </c>
      <c r="Y29" s="118">
        <v>4770</v>
      </c>
    </row>
    <row r="30" spans="1:27" ht="14.25" customHeight="1" x14ac:dyDescent="0.25">
      <c r="A30" s="95"/>
      <c r="B30" s="121"/>
      <c r="C30" s="122"/>
      <c r="D30" s="39" t="s">
        <v>13</v>
      </c>
      <c r="E30" s="39">
        <v>4</v>
      </c>
      <c r="F30" s="39">
        <v>4</v>
      </c>
      <c r="G30" s="39" t="s">
        <v>13</v>
      </c>
      <c r="H30" s="39" t="s">
        <v>13</v>
      </c>
      <c r="I30" s="39" t="s">
        <v>13</v>
      </c>
      <c r="J30" s="39" t="s">
        <v>13</v>
      </c>
      <c r="K30" s="39">
        <v>4</v>
      </c>
      <c r="L30" s="39">
        <v>4</v>
      </c>
      <c r="M30" s="39">
        <v>4</v>
      </c>
      <c r="N30" s="39">
        <v>3.5</v>
      </c>
      <c r="O30" s="39" t="s">
        <v>13</v>
      </c>
      <c r="P30" s="39">
        <v>4</v>
      </c>
      <c r="Q30" s="39">
        <v>4</v>
      </c>
      <c r="R30" s="39">
        <v>4</v>
      </c>
      <c r="S30" s="39">
        <v>4</v>
      </c>
      <c r="T30" s="99"/>
      <c r="U30" s="99"/>
      <c r="V30" s="102"/>
      <c r="W30" s="80"/>
      <c r="X30" s="103"/>
      <c r="Y30" s="118"/>
      <c r="Z30" s="2">
        <f>SUM(D30:S30)</f>
        <v>39.5</v>
      </c>
    </row>
    <row r="31" spans="1:27" ht="14.25" customHeight="1" x14ac:dyDescent="0.25">
      <c r="A31" s="95"/>
      <c r="B31" s="121"/>
      <c r="C31" s="122"/>
      <c r="D31" s="40">
        <v>17</v>
      </c>
      <c r="E31" s="40">
        <v>18</v>
      </c>
      <c r="F31" s="40">
        <v>19</v>
      </c>
      <c r="G31" s="40">
        <v>20</v>
      </c>
      <c r="H31" s="40">
        <v>21</v>
      </c>
      <c r="I31" s="40">
        <v>22</v>
      </c>
      <c r="J31" s="40">
        <v>23</v>
      </c>
      <c r="K31" s="40">
        <v>24</v>
      </c>
      <c r="L31" s="40">
        <v>25</v>
      </c>
      <c r="M31" s="40">
        <v>26</v>
      </c>
      <c r="N31" s="40">
        <v>27</v>
      </c>
      <c r="O31" s="40">
        <v>28</v>
      </c>
      <c r="P31" s="40">
        <v>29</v>
      </c>
      <c r="Q31" s="41">
        <v>30</v>
      </c>
      <c r="R31" s="41">
        <v>31</v>
      </c>
      <c r="S31" s="41" t="s">
        <v>10</v>
      </c>
      <c r="T31" s="99"/>
      <c r="U31" s="99"/>
      <c r="V31" s="102"/>
      <c r="W31" s="80"/>
      <c r="X31" s="101">
        <v>83.5</v>
      </c>
      <c r="Y31" s="118"/>
      <c r="AA31" s="2">
        <f>Z30+Z32</f>
        <v>83.5</v>
      </c>
    </row>
    <row r="32" spans="1:27" ht="14.25" customHeight="1" x14ac:dyDescent="0.25">
      <c r="A32" s="95"/>
      <c r="B32" s="121"/>
      <c r="C32" s="122"/>
      <c r="D32" s="39">
        <v>4</v>
      </c>
      <c r="E32" s="39" t="s">
        <v>13</v>
      </c>
      <c r="F32" s="39" t="s">
        <v>13</v>
      </c>
      <c r="G32" s="39">
        <v>4</v>
      </c>
      <c r="H32" s="39">
        <v>4</v>
      </c>
      <c r="I32" s="39">
        <v>4</v>
      </c>
      <c r="J32" s="39">
        <v>4</v>
      </c>
      <c r="K32" s="39">
        <v>4</v>
      </c>
      <c r="L32" s="39" t="s">
        <v>13</v>
      </c>
      <c r="M32" s="39" t="s">
        <v>13</v>
      </c>
      <c r="N32" s="39">
        <v>4</v>
      </c>
      <c r="O32" s="39">
        <v>4</v>
      </c>
      <c r="P32" s="39">
        <v>4</v>
      </c>
      <c r="Q32" s="39">
        <v>4</v>
      </c>
      <c r="R32" s="39">
        <v>4</v>
      </c>
      <c r="S32" s="42" t="s">
        <v>10</v>
      </c>
      <c r="T32" s="100"/>
      <c r="U32" s="100"/>
      <c r="V32" s="103"/>
      <c r="W32" s="79"/>
      <c r="X32" s="103"/>
      <c r="Y32" s="118"/>
      <c r="Z32" s="2">
        <f>SUM(D32:R32)</f>
        <v>44</v>
      </c>
    </row>
    <row r="33" spans="1:25" ht="14.25" customHeight="1" x14ac:dyDescent="0.25">
      <c r="A33" s="6"/>
      <c r="B33" s="33"/>
      <c r="C33" s="3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82"/>
      <c r="P33" s="11"/>
      <c r="Q33" s="11"/>
      <c r="R33" s="11"/>
      <c r="S33" s="12"/>
      <c r="T33" s="13"/>
      <c r="U33" s="13"/>
      <c r="V33" s="9"/>
      <c r="W33" s="9"/>
      <c r="X33" s="9">
        <f>X11+X15+X19+X23+X27+X31</f>
        <v>751.5</v>
      </c>
      <c r="Y33" s="54">
        <f>Y9+Y13+Y17+Y21+Y25+Y29</f>
        <v>29000</v>
      </c>
    </row>
    <row r="34" spans="1:25" s="10" customFormat="1" ht="25.5" customHeight="1" x14ac:dyDescent="0.25">
      <c r="A34" s="93" t="s">
        <v>12</v>
      </c>
      <c r="B34" s="93"/>
      <c r="C34" s="30">
        <f>Мельницький!C39</f>
        <v>43864</v>
      </c>
      <c r="D34" s="16"/>
      <c r="E34" s="16"/>
      <c r="F34" s="16"/>
      <c r="G34" s="16"/>
      <c r="H34" s="16"/>
      <c r="I34" s="16"/>
      <c r="J34" s="16"/>
      <c r="K34" s="16" t="s">
        <v>26</v>
      </c>
      <c r="L34" s="16"/>
      <c r="M34" s="16"/>
      <c r="N34" s="16"/>
      <c r="O34" s="16"/>
      <c r="P34" s="16"/>
      <c r="Q34" s="16"/>
      <c r="R34" s="16"/>
      <c r="S34" s="16"/>
    </row>
    <row r="35" spans="1:25" ht="15" customHeight="1" x14ac:dyDescent="0.25">
      <c r="C35" s="32"/>
    </row>
    <row r="36" spans="1:25" ht="15" customHeight="1" x14ac:dyDescent="0.25">
      <c r="C36" s="73" t="s">
        <v>94</v>
      </c>
      <c r="D36" s="73"/>
      <c r="E36" s="74"/>
      <c r="F36" s="74"/>
    </row>
    <row r="37" spans="1:25" ht="15" customHeight="1" x14ac:dyDescent="0.25">
      <c r="C37" s="73" t="s">
        <v>82</v>
      </c>
      <c r="D37" s="73"/>
      <c r="E37" s="74"/>
      <c r="F37" s="74"/>
    </row>
    <row r="38" spans="1:25" x14ac:dyDescent="0.25">
      <c r="C38" s="73" t="s">
        <v>83</v>
      </c>
      <c r="D38" s="73"/>
      <c r="E38" s="74"/>
      <c r="F38" s="74"/>
    </row>
    <row r="39" spans="1:25" x14ac:dyDescent="0.25">
      <c r="C39" s="73" t="s">
        <v>84</v>
      </c>
      <c r="D39" s="73"/>
      <c r="E39" s="74"/>
      <c r="F39" s="74"/>
    </row>
    <row r="40" spans="1:25" x14ac:dyDescent="0.25">
      <c r="C40" s="73" t="s">
        <v>85</v>
      </c>
      <c r="D40" s="74"/>
      <c r="E40" s="74"/>
      <c r="F40" s="74"/>
    </row>
    <row r="41" spans="1:25" x14ac:dyDescent="0.25">
      <c r="C41" s="73" t="s">
        <v>86</v>
      </c>
      <c r="D41" s="73"/>
      <c r="E41" s="74"/>
      <c r="F41" s="74"/>
    </row>
    <row r="42" spans="1:25" x14ac:dyDescent="0.2">
      <c r="C42" s="73" t="s">
        <v>87</v>
      </c>
    </row>
  </sheetData>
  <mergeCells count="69">
    <mergeCell ref="T21:T24"/>
    <mergeCell ref="X21:X22"/>
    <mergeCell ref="Y21:Y24"/>
    <mergeCell ref="V21:V24"/>
    <mergeCell ref="B21:B24"/>
    <mergeCell ref="C21:C24"/>
    <mergeCell ref="U21:U24"/>
    <mergeCell ref="X23:X24"/>
    <mergeCell ref="U9:U12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A9:A12"/>
    <mergeCell ref="C9:C12"/>
    <mergeCell ref="B9:B12"/>
    <mergeCell ref="T9:T12"/>
    <mergeCell ref="X7:X8"/>
    <mergeCell ref="Y7:Y8"/>
    <mergeCell ref="A34:B34"/>
    <mergeCell ref="X9:X10"/>
    <mergeCell ref="Y9:Y12"/>
    <mergeCell ref="X11:X12"/>
    <mergeCell ref="X13:X14"/>
    <mergeCell ref="Y13:Y16"/>
    <mergeCell ref="X15:X16"/>
    <mergeCell ref="X17:X18"/>
    <mergeCell ref="Y17:Y20"/>
    <mergeCell ref="X19:X20"/>
    <mergeCell ref="V9:V12"/>
    <mergeCell ref="U13:U16"/>
    <mergeCell ref="X29:X30"/>
    <mergeCell ref="Y29:Y32"/>
    <mergeCell ref="Y25:Y28"/>
    <mergeCell ref="X27:X28"/>
    <mergeCell ref="A29:A32"/>
    <mergeCell ref="B29:B32"/>
    <mergeCell ref="C29:C32"/>
    <mergeCell ref="X31:X32"/>
    <mergeCell ref="A25:A28"/>
    <mergeCell ref="B25:B28"/>
    <mergeCell ref="C25:C28"/>
    <mergeCell ref="T25:T28"/>
    <mergeCell ref="U25:U28"/>
    <mergeCell ref="V25:V28"/>
    <mergeCell ref="X25:X26"/>
    <mergeCell ref="W13:W16"/>
    <mergeCell ref="T29:T32"/>
    <mergeCell ref="U29:U32"/>
    <mergeCell ref="V29:V32"/>
    <mergeCell ref="A17:A20"/>
    <mergeCell ref="B17:B20"/>
    <mergeCell ref="C17:C20"/>
    <mergeCell ref="T17:T20"/>
    <mergeCell ref="A13:A16"/>
    <mergeCell ref="B13:B16"/>
    <mergeCell ref="C13:C16"/>
    <mergeCell ref="T13:T16"/>
    <mergeCell ref="U17:U20"/>
    <mergeCell ref="V13:V16"/>
    <mergeCell ref="V17:V20"/>
    <mergeCell ref="A21:A24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AA24"/>
  <sheetViews>
    <sheetView topLeftCell="A7" workbookViewId="0">
      <selection activeCell="D17" sqref="D17"/>
    </sheetView>
  </sheetViews>
  <sheetFormatPr defaultColWidth="9.140625" defaultRowHeight="15" x14ac:dyDescent="0.25"/>
  <cols>
    <col min="1" max="2" width="4.28515625" style="2" customWidth="1"/>
    <col min="3" max="3" width="17.5703125" style="2" customWidth="1"/>
    <col min="4" max="4" width="12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7" s="1" customFormat="1" ht="18.75" x14ac:dyDescent="0.25">
      <c r="A1" s="108" t="s">
        <v>9</v>
      </c>
      <c r="B1" s="108"/>
      <c r="C1" s="108"/>
      <c r="D1" s="108"/>
      <c r="R1" s="24" t="s">
        <v>43</v>
      </c>
      <c r="S1" s="25"/>
    </row>
    <row r="2" spans="1:27" s="1" customFormat="1" ht="18.75" x14ac:dyDescent="0.25">
      <c r="A2" s="23" t="s">
        <v>79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 t="s">
        <v>44</v>
      </c>
      <c r="S2" s="25"/>
      <c r="T2" s="23"/>
      <c r="U2" s="23"/>
      <c r="V2" s="23"/>
      <c r="W2" s="23"/>
      <c r="X2" s="23"/>
    </row>
    <row r="3" spans="1:27" s="1" customFormat="1" ht="18.75" x14ac:dyDescent="0.25">
      <c r="A3" s="23" t="s">
        <v>47</v>
      </c>
      <c r="B3" s="23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 t="s">
        <v>45</v>
      </c>
      <c r="S3" s="25"/>
      <c r="T3" s="23"/>
      <c r="U3" s="23"/>
      <c r="V3" s="23"/>
      <c r="W3" s="23"/>
      <c r="X3" s="23"/>
    </row>
    <row r="4" spans="1:27" s="1" customFormat="1" ht="18.7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 t="s">
        <v>46</v>
      </c>
      <c r="S4" s="25"/>
      <c r="T4" s="23"/>
      <c r="U4" s="23"/>
      <c r="V4" s="23"/>
      <c r="W4" s="23"/>
      <c r="X4" s="23"/>
    </row>
    <row r="5" spans="1:27" s="1" customFormat="1" ht="18.7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7" s="1" customFormat="1" ht="18.7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7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</row>
    <row r="8" spans="1:27" ht="20.25" x14ac:dyDescent="0.25">
      <c r="A8" s="89" t="str">
        <f>Мельницький!A7</f>
        <v>обліку робочого часу працівників за СІЧЕНЬ 2020р.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 spans="1:27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51</v>
      </c>
      <c r="V9" s="92" t="s">
        <v>52</v>
      </c>
      <c r="W9" s="92" t="s">
        <v>53</v>
      </c>
      <c r="X9" s="92" t="s">
        <v>50</v>
      </c>
      <c r="Y9" s="92" t="s">
        <v>49</v>
      </c>
      <c r="Z9" s="94" t="s">
        <v>48</v>
      </c>
    </row>
    <row r="10" spans="1:27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2"/>
      <c r="Z10" s="94"/>
    </row>
    <row r="11" spans="1:27" ht="15" customHeight="1" x14ac:dyDescent="0.25">
      <c r="A11" s="131">
        <v>1</v>
      </c>
      <c r="B11" s="131">
        <v>1</v>
      </c>
      <c r="C11" s="134" t="s">
        <v>30</v>
      </c>
      <c r="D11" s="128" t="s">
        <v>21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104"/>
      <c r="Y11" s="101">
        <v>21</v>
      </c>
      <c r="Z11" s="107">
        <v>4770</v>
      </c>
    </row>
    <row r="12" spans="1:27" s="3" customFormat="1" ht="15" customHeight="1" x14ac:dyDescent="0.25">
      <c r="A12" s="132"/>
      <c r="B12" s="132"/>
      <c r="C12" s="135"/>
      <c r="D12" s="129"/>
      <c r="E12" s="39" t="s">
        <v>13</v>
      </c>
      <c r="F12" s="39">
        <v>8</v>
      </c>
      <c r="G12" s="39">
        <v>8</v>
      </c>
      <c r="H12" s="39" t="s">
        <v>13</v>
      </c>
      <c r="I12" s="39" t="s">
        <v>13</v>
      </c>
      <c r="J12" s="39" t="s">
        <v>13</v>
      </c>
      <c r="K12" s="39" t="s">
        <v>13</v>
      </c>
      <c r="L12" s="39">
        <v>8</v>
      </c>
      <c r="M12" s="39">
        <v>8</v>
      </c>
      <c r="N12" s="39">
        <v>8</v>
      </c>
      <c r="O12" s="39">
        <v>7</v>
      </c>
      <c r="P12" s="39" t="s">
        <v>13</v>
      </c>
      <c r="Q12" s="39">
        <v>8</v>
      </c>
      <c r="R12" s="39">
        <v>8</v>
      </c>
      <c r="S12" s="39">
        <v>8</v>
      </c>
      <c r="T12" s="39">
        <v>8</v>
      </c>
      <c r="U12" s="99"/>
      <c r="V12" s="99"/>
      <c r="W12" s="102"/>
      <c r="X12" s="105"/>
      <c r="Y12" s="103"/>
      <c r="Z12" s="107"/>
      <c r="AA12" s="3">
        <f>SUM(E12:T12)</f>
        <v>79</v>
      </c>
    </row>
    <row r="13" spans="1:27" s="3" customFormat="1" ht="15" customHeight="1" x14ac:dyDescent="0.25">
      <c r="A13" s="132"/>
      <c r="B13" s="132"/>
      <c r="C13" s="135"/>
      <c r="D13" s="129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105"/>
      <c r="Y13" s="101">
        <v>167</v>
      </c>
      <c r="Z13" s="107"/>
    </row>
    <row r="14" spans="1:27" s="3" customFormat="1" ht="15" customHeight="1" x14ac:dyDescent="0.25">
      <c r="A14" s="133"/>
      <c r="B14" s="133"/>
      <c r="C14" s="136"/>
      <c r="D14" s="130"/>
      <c r="E14" s="39">
        <v>8</v>
      </c>
      <c r="F14" s="39" t="s">
        <v>13</v>
      </c>
      <c r="G14" s="39" t="s">
        <v>13</v>
      </c>
      <c r="H14" s="39">
        <v>8</v>
      </c>
      <c r="I14" s="39">
        <v>8</v>
      </c>
      <c r="J14" s="39">
        <v>8</v>
      </c>
      <c r="K14" s="39">
        <v>8</v>
      </c>
      <c r="L14" s="39">
        <v>8</v>
      </c>
      <c r="M14" s="39" t="s">
        <v>13</v>
      </c>
      <c r="N14" s="39" t="s">
        <v>13</v>
      </c>
      <c r="O14" s="39">
        <v>8</v>
      </c>
      <c r="P14" s="39">
        <v>8</v>
      </c>
      <c r="Q14" s="39">
        <v>8</v>
      </c>
      <c r="R14" s="39">
        <v>8</v>
      </c>
      <c r="S14" s="39">
        <v>8</v>
      </c>
      <c r="T14" s="42" t="s">
        <v>10</v>
      </c>
      <c r="U14" s="100"/>
      <c r="V14" s="100"/>
      <c r="W14" s="103"/>
      <c r="X14" s="106"/>
      <c r="Y14" s="103"/>
      <c r="Z14" s="107"/>
      <c r="AA14" s="3">
        <f>SUM(E14:T14)</f>
        <v>88</v>
      </c>
    </row>
    <row r="15" spans="1:27" ht="15" customHeight="1" x14ac:dyDescent="0.2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7" s="14" customFormat="1" ht="25.5" customHeight="1" x14ac:dyDescent="0.25">
      <c r="B16" s="93" t="s">
        <v>12</v>
      </c>
      <c r="C16" s="93"/>
      <c r="D16" s="119">
        <v>43862</v>
      </c>
      <c r="E16" s="119"/>
      <c r="F16" s="119"/>
      <c r="G16" s="119"/>
      <c r="L16" s="14" t="s">
        <v>80</v>
      </c>
    </row>
    <row r="18" spans="4:7" x14ac:dyDescent="0.25">
      <c r="D18" s="73" t="s">
        <v>88</v>
      </c>
      <c r="E18" s="73"/>
      <c r="F18" s="74"/>
      <c r="G18" s="74"/>
    </row>
    <row r="19" spans="4:7" x14ac:dyDescent="0.25">
      <c r="D19" s="73" t="s">
        <v>82</v>
      </c>
      <c r="E19" s="73"/>
      <c r="F19" s="74"/>
      <c r="G19" s="74"/>
    </row>
    <row r="20" spans="4:7" x14ac:dyDescent="0.25">
      <c r="D20" s="73" t="s">
        <v>83</v>
      </c>
      <c r="E20" s="73"/>
      <c r="F20" s="74"/>
      <c r="G20" s="74"/>
    </row>
    <row r="21" spans="4:7" x14ac:dyDescent="0.25">
      <c r="D21" s="73" t="s">
        <v>84</v>
      </c>
      <c r="E21" s="73"/>
      <c r="F21" s="74"/>
      <c r="G21" s="74"/>
    </row>
    <row r="22" spans="4:7" x14ac:dyDescent="0.25">
      <c r="D22" s="73" t="s">
        <v>85</v>
      </c>
      <c r="E22" s="74"/>
      <c r="F22" s="74"/>
      <c r="G22" s="74"/>
    </row>
    <row r="23" spans="4:7" x14ac:dyDescent="0.25">
      <c r="D23" s="73" t="s">
        <v>86</v>
      </c>
      <c r="E23" s="73"/>
      <c r="F23" s="74"/>
      <c r="G23" s="74"/>
    </row>
    <row r="24" spans="4:7" x14ac:dyDescent="0.2">
      <c r="D24" s="73" t="s">
        <v>87</v>
      </c>
    </row>
  </sheetData>
  <mergeCells count="27">
    <mergeCell ref="C11:C14"/>
    <mergeCell ref="V11:V14"/>
    <mergeCell ref="D11:D14"/>
    <mergeCell ref="U11:U14"/>
    <mergeCell ref="W11:W14"/>
    <mergeCell ref="B16:C16"/>
    <mergeCell ref="D16:G16"/>
    <mergeCell ref="A1:D1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A11:A14"/>
    <mergeCell ref="B11:B14"/>
    <mergeCell ref="X11:X14"/>
    <mergeCell ref="Y9:Y10"/>
    <mergeCell ref="Z9:Z10"/>
    <mergeCell ref="Z11:Z14"/>
    <mergeCell ref="Y11:Y12"/>
    <mergeCell ref="Y13:Y14"/>
  </mergeCells>
  <pageMargins left="0" right="0" top="0" bottom="0" header="0.31496062992125984" footer="0.31496062992125984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24"/>
  <sheetViews>
    <sheetView topLeftCell="A6" workbookViewId="0">
      <selection activeCell="C23" sqref="C23"/>
    </sheetView>
  </sheetViews>
  <sheetFormatPr defaultColWidth="9.140625" defaultRowHeight="15" x14ac:dyDescent="0.25"/>
  <cols>
    <col min="1" max="1" width="4.28515625" style="2" customWidth="1"/>
    <col min="2" max="2" width="3.42578125" style="2" customWidth="1"/>
    <col min="3" max="3" width="18.85546875" style="2" customWidth="1"/>
    <col min="4" max="4" width="13.42578125" style="2" customWidth="1"/>
    <col min="5" max="19" width="4.28515625" style="2" customWidth="1"/>
    <col min="20" max="23" width="5.42578125" style="2" customWidth="1"/>
    <col min="24" max="25" width="9.140625" style="2"/>
    <col min="26" max="26" width="11" style="2" customWidth="1"/>
    <col min="27" max="16384" width="9.140625" style="2"/>
  </cols>
  <sheetData>
    <row r="1" spans="1:27" s="1" customFormat="1" ht="18.75" x14ac:dyDescent="0.25">
      <c r="A1" s="108" t="s">
        <v>9</v>
      </c>
      <c r="B1" s="108"/>
      <c r="C1" s="108"/>
      <c r="Q1" s="24" t="s">
        <v>43</v>
      </c>
      <c r="R1" s="25"/>
      <c r="S1" s="25"/>
      <c r="T1" s="25"/>
      <c r="U1" s="25"/>
      <c r="V1" s="25"/>
      <c r="W1" s="25"/>
    </row>
    <row r="2" spans="1:27" s="1" customFormat="1" ht="18.75" x14ac:dyDescent="0.25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44</v>
      </c>
      <c r="R2" s="25"/>
      <c r="S2" s="25"/>
      <c r="T2" s="25"/>
      <c r="U2" s="25"/>
      <c r="V2" s="25"/>
      <c r="W2" s="25"/>
    </row>
    <row r="3" spans="1:27" s="1" customFormat="1" ht="18.75" x14ac:dyDescent="0.25">
      <c r="A3" s="21" t="s">
        <v>47</v>
      </c>
      <c r="B3" s="154">
        <v>2742203101</v>
      </c>
      <c r="C3" s="15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4" t="s">
        <v>45</v>
      </c>
      <c r="R3" s="25"/>
      <c r="S3" s="25"/>
      <c r="T3" s="25"/>
      <c r="U3" s="25"/>
      <c r="V3" s="25"/>
      <c r="W3" s="25"/>
    </row>
    <row r="4" spans="1:27" s="1" customFormat="1" ht="18.75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4" t="s">
        <v>46</v>
      </c>
      <c r="R4" s="25"/>
      <c r="S4" s="25"/>
      <c r="T4" s="25"/>
      <c r="U4" s="25"/>
      <c r="V4" s="25"/>
      <c r="W4" s="25"/>
    </row>
    <row r="5" spans="1:27" s="1" customFormat="1" ht="18.7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7" s="1" customFormat="1" ht="18.75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7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7" ht="20.25" x14ac:dyDescent="0.25">
      <c r="A8" s="89" t="str">
        <f>Мельницький!A7</f>
        <v>обліку робочого часу працівників за СІЧЕНЬ 2020р.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</row>
    <row r="9" spans="1:27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51</v>
      </c>
      <c r="V9" s="92" t="s">
        <v>52</v>
      </c>
      <c r="W9" s="92" t="s">
        <v>53</v>
      </c>
      <c r="X9" s="92" t="s">
        <v>50</v>
      </c>
      <c r="Y9" s="92" t="s">
        <v>49</v>
      </c>
      <c r="Z9" s="94" t="s">
        <v>48</v>
      </c>
    </row>
    <row r="10" spans="1:27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2"/>
      <c r="Z10" s="94"/>
    </row>
    <row r="11" spans="1:27" s="3" customFormat="1" ht="15" customHeight="1" x14ac:dyDescent="0.25">
      <c r="A11" s="131">
        <v>1</v>
      </c>
      <c r="B11" s="131">
        <v>2</v>
      </c>
      <c r="C11" s="134" t="str">
        <f>[1]Лист2!$D$12</f>
        <v>Мартинчук Галина Богданівна</v>
      </c>
      <c r="D11" s="128" t="s">
        <v>90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104"/>
      <c r="Y11" s="101">
        <v>4</v>
      </c>
      <c r="Z11" s="137">
        <v>4216</v>
      </c>
    </row>
    <row r="12" spans="1:27" s="3" customFormat="1" ht="15" customHeight="1" x14ac:dyDescent="0.25">
      <c r="A12" s="132"/>
      <c r="B12" s="132"/>
      <c r="C12" s="135"/>
      <c r="D12" s="129"/>
      <c r="E12" s="39" t="s">
        <v>62</v>
      </c>
      <c r="F12" s="39" t="s">
        <v>62</v>
      </c>
      <c r="G12" s="39" t="s">
        <v>62</v>
      </c>
      <c r="H12" s="39" t="s">
        <v>62</v>
      </c>
      <c r="I12" s="39" t="s">
        <v>62</v>
      </c>
      <c r="J12" s="39" t="s">
        <v>62</v>
      </c>
      <c r="K12" s="39" t="s">
        <v>62</v>
      </c>
      <c r="L12" s="39" t="s">
        <v>62</v>
      </c>
      <c r="M12" s="39" t="s">
        <v>62</v>
      </c>
      <c r="N12" s="39" t="s">
        <v>62</v>
      </c>
      <c r="O12" s="39" t="s">
        <v>62</v>
      </c>
      <c r="P12" s="39" t="s">
        <v>62</v>
      </c>
      <c r="Q12" s="39" t="s">
        <v>62</v>
      </c>
      <c r="R12" s="39" t="s">
        <v>62</v>
      </c>
      <c r="S12" s="39" t="s">
        <v>62</v>
      </c>
      <c r="T12" s="39" t="s">
        <v>62</v>
      </c>
      <c r="U12" s="99"/>
      <c r="V12" s="99"/>
      <c r="W12" s="102"/>
      <c r="X12" s="105"/>
      <c r="Y12" s="103"/>
      <c r="Z12" s="138"/>
      <c r="AA12" s="3">
        <f>Z12+Z13</f>
        <v>0</v>
      </c>
    </row>
    <row r="13" spans="1:27" ht="15" customHeight="1" x14ac:dyDescent="0.25">
      <c r="A13" s="132"/>
      <c r="B13" s="132"/>
      <c r="C13" s="135"/>
      <c r="D13" s="129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/>
      <c r="T13" s="41" t="s">
        <v>10</v>
      </c>
      <c r="U13" s="99"/>
      <c r="V13" s="99"/>
      <c r="W13" s="102"/>
      <c r="X13" s="105"/>
      <c r="Y13" s="101">
        <v>16</v>
      </c>
      <c r="Z13" s="138"/>
    </row>
    <row r="14" spans="1:27" ht="15" customHeight="1" x14ac:dyDescent="0.25">
      <c r="A14" s="133"/>
      <c r="B14" s="133"/>
      <c r="C14" s="136"/>
      <c r="D14" s="130"/>
      <c r="E14" s="39" t="s">
        <v>62</v>
      </c>
      <c r="F14" s="39" t="s">
        <v>62</v>
      </c>
      <c r="G14" s="39" t="s">
        <v>62</v>
      </c>
      <c r="H14" s="39" t="s">
        <v>62</v>
      </c>
      <c r="I14" s="39" t="s">
        <v>62</v>
      </c>
      <c r="J14" s="39" t="s">
        <v>62</v>
      </c>
      <c r="K14" s="39" t="s">
        <v>62</v>
      </c>
      <c r="L14" s="39" t="s">
        <v>62</v>
      </c>
      <c r="M14" s="39" t="s">
        <v>62</v>
      </c>
      <c r="N14" s="39" t="s">
        <v>62</v>
      </c>
      <c r="O14" s="42">
        <v>4</v>
      </c>
      <c r="P14" s="42">
        <v>4</v>
      </c>
      <c r="Q14" s="42">
        <v>4</v>
      </c>
      <c r="R14" s="42">
        <v>4</v>
      </c>
      <c r="S14" s="42"/>
      <c r="T14" s="42" t="s">
        <v>10</v>
      </c>
      <c r="U14" s="100"/>
      <c r="V14" s="100"/>
      <c r="W14" s="103"/>
      <c r="X14" s="106"/>
      <c r="Y14" s="103"/>
      <c r="Z14" s="139"/>
    </row>
    <row r="15" spans="1:27" ht="15" customHeight="1" x14ac:dyDescent="0.25">
      <c r="A15" s="131">
        <v>2</v>
      </c>
      <c r="B15" s="131">
        <v>3</v>
      </c>
      <c r="C15" s="134" t="s">
        <v>96</v>
      </c>
      <c r="D15" s="128" t="str">
        <f>D11</f>
        <v>продавець непродовольчих товарів</v>
      </c>
      <c r="E15" s="38">
        <v>1</v>
      </c>
      <c r="F15" s="38">
        <v>2</v>
      </c>
      <c r="G15" s="38">
        <v>3</v>
      </c>
      <c r="H15" s="38">
        <v>4</v>
      </c>
      <c r="I15" s="38">
        <v>5</v>
      </c>
      <c r="J15" s="38">
        <v>6</v>
      </c>
      <c r="K15" s="38">
        <v>7</v>
      </c>
      <c r="L15" s="38">
        <v>8</v>
      </c>
      <c r="M15" s="38">
        <v>9</v>
      </c>
      <c r="N15" s="38">
        <v>10</v>
      </c>
      <c r="O15" s="38">
        <v>11</v>
      </c>
      <c r="P15" s="38">
        <v>12</v>
      </c>
      <c r="Q15" s="38">
        <v>13</v>
      </c>
      <c r="R15" s="38">
        <v>14</v>
      </c>
      <c r="S15" s="38">
        <v>15</v>
      </c>
      <c r="T15" s="38">
        <v>16</v>
      </c>
      <c r="U15" s="98" t="s">
        <v>8</v>
      </c>
      <c r="V15" s="98" t="s">
        <v>8</v>
      </c>
      <c r="W15" s="101" t="s">
        <v>8</v>
      </c>
      <c r="X15" s="104"/>
      <c r="Y15" s="101">
        <v>21</v>
      </c>
      <c r="Z15" s="149">
        <v>4216</v>
      </c>
    </row>
    <row r="16" spans="1:27" s="15" customFormat="1" ht="25.5" customHeight="1" x14ac:dyDescent="0.25">
      <c r="A16" s="132"/>
      <c r="B16" s="132"/>
      <c r="C16" s="135"/>
      <c r="D16" s="129"/>
      <c r="E16" s="39">
        <v>8</v>
      </c>
      <c r="F16" s="39" t="s">
        <v>13</v>
      </c>
      <c r="G16" s="39" t="s">
        <v>13</v>
      </c>
      <c r="H16" s="39">
        <v>8</v>
      </c>
      <c r="I16" s="39">
        <v>8</v>
      </c>
      <c r="J16" s="39">
        <v>8</v>
      </c>
      <c r="K16" s="39">
        <v>8</v>
      </c>
      <c r="L16" s="39">
        <v>8</v>
      </c>
      <c r="M16" s="39" t="s">
        <v>13</v>
      </c>
      <c r="N16" s="39" t="s">
        <v>13</v>
      </c>
      <c r="O16" s="39">
        <v>8</v>
      </c>
      <c r="P16" s="39">
        <v>8</v>
      </c>
      <c r="Q16" s="39">
        <v>8</v>
      </c>
      <c r="R16" s="39">
        <v>8</v>
      </c>
      <c r="S16" s="39">
        <v>8</v>
      </c>
      <c r="T16" s="39" t="s">
        <v>13</v>
      </c>
      <c r="U16" s="99"/>
      <c r="V16" s="99"/>
      <c r="W16" s="102"/>
      <c r="X16" s="105"/>
      <c r="Y16" s="103"/>
      <c r="Z16" s="150"/>
    </row>
    <row r="17" spans="1:26" x14ac:dyDescent="0.25">
      <c r="A17" s="132"/>
      <c r="B17" s="132"/>
      <c r="C17" s="135"/>
      <c r="D17" s="129"/>
      <c r="E17" s="40">
        <v>17</v>
      </c>
      <c r="F17" s="40">
        <v>18</v>
      </c>
      <c r="G17" s="40">
        <v>19</v>
      </c>
      <c r="H17" s="40">
        <v>20</v>
      </c>
      <c r="I17" s="40">
        <v>21</v>
      </c>
      <c r="J17" s="40">
        <v>22</v>
      </c>
      <c r="K17" s="40">
        <v>23</v>
      </c>
      <c r="L17" s="40">
        <v>24</v>
      </c>
      <c r="M17" s="40">
        <v>25</v>
      </c>
      <c r="N17" s="40">
        <v>26</v>
      </c>
      <c r="O17" s="40">
        <v>27</v>
      </c>
      <c r="P17" s="40">
        <v>28</v>
      </c>
      <c r="Q17" s="40">
        <v>29</v>
      </c>
      <c r="R17" s="41">
        <v>30</v>
      </c>
      <c r="S17" s="39"/>
      <c r="T17" s="41" t="s">
        <v>10</v>
      </c>
      <c r="U17" s="99"/>
      <c r="V17" s="99"/>
      <c r="W17" s="102"/>
      <c r="X17" s="105"/>
      <c r="Y17" s="152">
        <f>AA16+AA17</f>
        <v>0</v>
      </c>
      <c r="Z17" s="150"/>
    </row>
    <row r="18" spans="1:26" ht="15" customHeight="1" x14ac:dyDescent="0.25">
      <c r="A18" s="133"/>
      <c r="B18" s="133"/>
      <c r="C18" s="136"/>
      <c r="D18" s="130"/>
      <c r="E18" s="39" t="s">
        <v>13</v>
      </c>
      <c r="F18" s="39">
        <v>8</v>
      </c>
      <c r="G18" s="39">
        <v>8</v>
      </c>
      <c r="H18" s="39">
        <v>8</v>
      </c>
      <c r="I18" s="39">
        <v>8</v>
      </c>
      <c r="J18" s="39">
        <v>8</v>
      </c>
      <c r="K18" s="39" t="s">
        <v>13</v>
      </c>
      <c r="L18" s="39" t="s">
        <v>13</v>
      </c>
      <c r="M18" s="39">
        <v>8</v>
      </c>
      <c r="N18" s="39">
        <v>8</v>
      </c>
      <c r="O18" s="39">
        <v>8</v>
      </c>
      <c r="P18" s="39">
        <v>8</v>
      </c>
      <c r="Q18" s="39">
        <v>8</v>
      </c>
      <c r="R18" s="39" t="s">
        <v>13</v>
      </c>
      <c r="S18" s="39"/>
      <c r="T18" s="42" t="s">
        <v>10</v>
      </c>
      <c r="U18" s="100"/>
      <c r="V18" s="100"/>
      <c r="W18" s="103"/>
      <c r="X18" s="106"/>
      <c r="Y18" s="153"/>
      <c r="Z18" s="151"/>
    </row>
    <row r="19" spans="1:26" ht="15" customHeight="1" x14ac:dyDescent="0.25">
      <c r="A19" s="140">
        <v>3</v>
      </c>
      <c r="B19" s="140">
        <v>4</v>
      </c>
      <c r="C19" s="143" t="s">
        <v>101</v>
      </c>
      <c r="D19" s="146" t="str">
        <f>D15</f>
        <v>продавець непродовольчих товарів</v>
      </c>
      <c r="E19" s="38">
        <v>1</v>
      </c>
      <c r="F19" s="38">
        <v>2</v>
      </c>
      <c r="G19" s="38">
        <v>3</v>
      </c>
      <c r="H19" s="38">
        <v>4</v>
      </c>
      <c r="I19" s="38">
        <v>5</v>
      </c>
      <c r="J19" s="38">
        <v>6</v>
      </c>
      <c r="K19" s="38">
        <v>7</v>
      </c>
      <c r="L19" s="38">
        <v>8</v>
      </c>
      <c r="M19" s="38">
        <v>9</v>
      </c>
      <c r="N19" s="38">
        <v>10</v>
      </c>
      <c r="O19" s="38">
        <v>11</v>
      </c>
      <c r="P19" s="38">
        <v>12</v>
      </c>
      <c r="Q19" s="38">
        <v>13</v>
      </c>
      <c r="R19" s="38">
        <v>14</v>
      </c>
      <c r="S19" s="38">
        <v>15</v>
      </c>
      <c r="T19" s="38">
        <v>16</v>
      </c>
      <c r="U19" s="98" t="s">
        <v>8</v>
      </c>
      <c r="V19" s="98" t="s">
        <v>8</v>
      </c>
      <c r="W19" s="101" t="s">
        <v>8</v>
      </c>
      <c r="X19" s="104"/>
      <c r="Y19" s="101">
        <v>21</v>
      </c>
      <c r="Z19" s="137">
        <v>4216</v>
      </c>
    </row>
    <row r="20" spans="1:26" ht="15" customHeight="1" x14ac:dyDescent="0.25">
      <c r="A20" s="141"/>
      <c r="B20" s="141"/>
      <c r="C20" s="144"/>
      <c r="D20" s="147"/>
      <c r="E20" s="39">
        <v>4</v>
      </c>
      <c r="F20" s="39" t="s">
        <v>13</v>
      </c>
      <c r="G20" s="39" t="s">
        <v>13</v>
      </c>
      <c r="H20" s="39">
        <v>4</v>
      </c>
      <c r="I20" s="39">
        <v>4</v>
      </c>
      <c r="J20" s="39">
        <v>4</v>
      </c>
      <c r="K20" s="39">
        <v>4</v>
      </c>
      <c r="L20" s="39">
        <v>4</v>
      </c>
      <c r="M20" s="39" t="s">
        <v>13</v>
      </c>
      <c r="N20" s="39" t="s">
        <v>13</v>
      </c>
      <c r="O20" s="39">
        <v>4</v>
      </c>
      <c r="P20" s="39">
        <v>4</v>
      </c>
      <c r="Q20" s="39">
        <v>4</v>
      </c>
      <c r="R20" s="39">
        <v>4</v>
      </c>
      <c r="S20" s="39">
        <v>4</v>
      </c>
      <c r="T20" s="39" t="s">
        <v>13</v>
      </c>
      <c r="U20" s="99"/>
      <c r="V20" s="99"/>
      <c r="W20" s="102"/>
      <c r="X20" s="105"/>
      <c r="Y20" s="103"/>
      <c r="Z20" s="138"/>
    </row>
    <row r="21" spans="1:26" ht="15" customHeight="1" x14ac:dyDescent="0.25">
      <c r="A21" s="141"/>
      <c r="B21" s="141"/>
      <c r="C21" s="144"/>
      <c r="D21" s="147"/>
      <c r="E21" s="40">
        <v>17</v>
      </c>
      <c r="F21" s="40">
        <v>18</v>
      </c>
      <c r="G21" s="40">
        <v>19</v>
      </c>
      <c r="H21" s="40">
        <v>20</v>
      </c>
      <c r="I21" s="40">
        <v>21</v>
      </c>
      <c r="J21" s="40">
        <v>22</v>
      </c>
      <c r="K21" s="40">
        <v>23</v>
      </c>
      <c r="L21" s="40">
        <v>24</v>
      </c>
      <c r="M21" s="40">
        <v>25</v>
      </c>
      <c r="N21" s="40">
        <v>26</v>
      </c>
      <c r="O21" s="40">
        <v>27</v>
      </c>
      <c r="P21" s="40">
        <v>28</v>
      </c>
      <c r="Q21" s="40">
        <v>29</v>
      </c>
      <c r="R21" s="41">
        <v>30</v>
      </c>
      <c r="S21" s="39"/>
      <c r="T21" s="41" t="s">
        <v>10</v>
      </c>
      <c r="U21" s="99"/>
      <c r="V21" s="99"/>
      <c r="W21" s="102"/>
      <c r="X21" s="105"/>
      <c r="Y21" s="101">
        <v>84</v>
      </c>
      <c r="Z21" s="138"/>
    </row>
    <row r="22" spans="1:26" ht="15" customHeight="1" x14ac:dyDescent="0.25">
      <c r="A22" s="142"/>
      <c r="B22" s="142"/>
      <c r="C22" s="145"/>
      <c r="D22" s="148"/>
      <c r="E22" s="39" t="s">
        <v>13</v>
      </c>
      <c r="F22" s="39">
        <v>4</v>
      </c>
      <c r="G22" s="39">
        <v>4</v>
      </c>
      <c r="H22" s="39">
        <v>4</v>
      </c>
      <c r="I22" s="39">
        <v>4</v>
      </c>
      <c r="J22" s="39">
        <v>4</v>
      </c>
      <c r="K22" s="39" t="s">
        <v>13</v>
      </c>
      <c r="L22" s="39" t="s">
        <v>13</v>
      </c>
      <c r="M22" s="39">
        <v>4</v>
      </c>
      <c r="N22" s="39">
        <v>4</v>
      </c>
      <c r="O22" s="42">
        <v>4</v>
      </c>
      <c r="P22" s="42">
        <v>4</v>
      </c>
      <c r="Q22" s="42">
        <v>4</v>
      </c>
      <c r="R22" s="39" t="s">
        <v>13</v>
      </c>
      <c r="S22" s="39"/>
      <c r="T22" s="42" t="s">
        <v>10</v>
      </c>
      <c r="U22" s="100"/>
      <c r="V22" s="100"/>
      <c r="W22" s="103"/>
      <c r="X22" s="106"/>
      <c r="Y22" s="103"/>
      <c r="Z22" s="139"/>
    </row>
    <row r="23" spans="1:26" x14ac:dyDescent="0.25">
      <c r="C23" s="73" t="s">
        <v>86</v>
      </c>
      <c r="D23" s="73"/>
      <c r="E23" s="74"/>
      <c r="F23" s="74"/>
    </row>
    <row r="24" spans="1:26" x14ac:dyDescent="0.2">
      <c r="C24" s="73" t="s">
        <v>87</v>
      </c>
    </row>
  </sheetData>
  <mergeCells count="48">
    <mergeCell ref="B3:C3"/>
    <mergeCell ref="X9:X10"/>
    <mergeCell ref="A1:C1"/>
    <mergeCell ref="A7:W7"/>
    <mergeCell ref="A8:W8"/>
    <mergeCell ref="A9:A10"/>
    <mergeCell ref="B9:B10"/>
    <mergeCell ref="C9:C10"/>
    <mergeCell ref="U9:U10"/>
    <mergeCell ref="V9:V10"/>
    <mergeCell ref="W9:W10"/>
    <mergeCell ref="D9:D10"/>
    <mergeCell ref="E9:T10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Y9:Y10"/>
    <mergeCell ref="A15:A18"/>
    <mergeCell ref="B15:B18"/>
    <mergeCell ref="C15:C18"/>
    <mergeCell ref="D15:D18"/>
    <mergeCell ref="U15:U18"/>
    <mergeCell ref="V15:V18"/>
    <mergeCell ref="W15:W18"/>
    <mergeCell ref="X15:X18"/>
    <mergeCell ref="Y15:Y16"/>
    <mergeCell ref="Z15:Z18"/>
    <mergeCell ref="Y17:Y18"/>
    <mergeCell ref="A19:A22"/>
    <mergeCell ref="B19:B22"/>
    <mergeCell ref="C19:C22"/>
    <mergeCell ref="D19:D22"/>
    <mergeCell ref="U19:U22"/>
    <mergeCell ref="V19:V22"/>
    <mergeCell ref="W19:W22"/>
    <mergeCell ref="X19:X22"/>
    <mergeCell ref="Y19:Y20"/>
    <mergeCell ref="Z19:Z22"/>
    <mergeCell ref="Y21:Y22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Y23"/>
  <sheetViews>
    <sheetView topLeftCell="A4" workbookViewId="0">
      <selection activeCell="D12" sqref="D11:Y14"/>
    </sheetView>
  </sheetViews>
  <sheetFormatPr defaultColWidth="9.140625" defaultRowHeight="15" x14ac:dyDescent="0.25"/>
  <cols>
    <col min="1" max="1" width="3.28515625" style="2" customWidth="1"/>
    <col min="2" max="2" width="18.7109375" style="2" customWidth="1"/>
    <col min="3" max="3" width="17.5703125" style="2" customWidth="1"/>
    <col min="4" max="19" width="4.28515625" style="2" customWidth="1"/>
    <col min="20" max="24" width="5.42578125" style="2" customWidth="1"/>
    <col min="25" max="16384" width="9.140625" style="2"/>
  </cols>
  <sheetData>
    <row r="1" spans="1:25" s="1" customFormat="1" ht="18.75" x14ac:dyDescent="0.25">
      <c r="A1" s="20" t="s">
        <v>9</v>
      </c>
      <c r="B1" s="20"/>
      <c r="C1" s="20"/>
      <c r="Q1" s="24" t="s">
        <v>43</v>
      </c>
      <c r="R1" s="25"/>
      <c r="S1" s="25"/>
      <c r="T1" s="25"/>
      <c r="U1" s="25"/>
      <c r="V1" s="25"/>
      <c r="W1" s="25"/>
      <c r="X1" s="25"/>
    </row>
    <row r="2" spans="1:25" s="1" customFormat="1" ht="18.75" x14ac:dyDescent="0.25">
      <c r="A2" s="21" t="s">
        <v>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44</v>
      </c>
      <c r="R2" s="25"/>
      <c r="S2" s="25"/>
      <c r="T2" s="25"/>
      <c r="U2" s="25"/>
      <c r="V2" s="25"/>
      <c r="W2" s="25"/>
      <c r="X2" s="25"/>
    </row>
    <row r="3" spans="1:25" s="1" customFormat="1" ht="18.75" x14ac:dyDescent="0.25">
      <c r="A3" s="21" t="s">
        <v>47</v>
      </c>
      <c r="B3" s="26">
        <v>3051013503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4" t="s">
        <v>45</v>
      </c>
      <c r="R3" s="25"/>
      <c r="S3" s="25"/>
      <c r="T3" s="25"/>
      <c r="U3" s="25"/>
      <c r="V3" s="25"/>
      <c r="W3" s="25"/>
      <c r="X3" s="25"/>
    </row>
    <row r="4" spans="1:25" s="1" customFormat="1" ht="18.75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4" t="s">
        <v>46</v>
      </c>
      <c r="R4" s="25"/>
      <c r="S4" s="25"/>
      <c r="T4" s="25"/>
      <c r="U4" s="25"/>
      <c r="V4" s="25"/>
      <c r="W4" s="25"/>
      <c r="X4" s="25"/>
    </row>
    <row r="5" spans="1:25" s="1" customFormat="1" ht="18.7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5" ht="20.25" x14ac:dyDescent="0.25">
      <c r="A6" s="89" t="s">
        <v>2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 spans="1:25" ht="20.25" x14ac:dyDescent="0.25">
      <c r="A7" s="89" t="str">
        <f>Мельницький!A7</f>
        <v>обліку робочого часу працівників за СІЧЕНЬ 2020р.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</row>
    <row r="8" spans="1:25" ht="20.25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2"/>
      <c r="X8" s="17"/>
    </row>
    <row r="9" spans="1:25" ht="24.75" customHeight="1" x14ac:dyDescent="0.25">
      <c r="A9" s="90" t="s">
        <v>3</v>
      </c>
      <c r="B9" s="90" t="s">
        <v>4</v>
      </c>
      <c r="C9" s="90" t="s">
        <v>0</v>
      </c>
      <c r="D9" s="90" t="s">
        <v>1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2" t="s">
        <v>51</v>
      </c>
      <c r="U9" s="92" t="s">
        <v>52</v>
      </c>
      <c r="V9" s="92" t="s">
        <v>53</v>
      </c>
      <c r="W9" s="92" t="s">
        <v>50</v>
      </c>
      <c r="X9" s="92" t="s">
        <v>49</v>
      </c>
      <c r="Y9" s="94" t="s">
        <v>48</v>
      </c>
    </row>
    <row r="10" spans="1:25" ht="33" customHeight="1" x14ac:dyDescent="0.25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2"/>
      <c r="U10" s="92"/>
      <c r="V10" s="92"/>
      <c r="W10" s="92"/>
      <c r="X10" s="92"/>
      <c r="Y10" s="94"/>
    </row>
    <row r="11" spans="1:25" s="3" customFormat="1" ht="15" customHeight="1" x14ac:dyDescent="0.25">
      <c r="A11" s="95">
        <v>1</v>
      </c>
      <c r="B11" s="96" t="s">
        <v>65</v>
      </c>
      <c r="C11" s="97" t="s">
        <v>40</v>
      </c>
      <c r="D11" s="38">
        <v>1</v>
      </c>
      <c r="E11" s="38">
        <v>2</v>
      </c>
      <c r="F11" s="38">
        <v>3</v>
      </c>
      <c r="G11" s="38">
        <v>4</v>
      </c>
      <c r="H11" s="38">
        <v>5</v>
      </c>
      <c r="I11" s="38">
        <v>6</v>
      </c>
      <c r="J11" s="38">
        <v>7</v>
      </c>
      <c r="K11" s="38">
        <v>8</v>
      </c>
      <c r="L11" s="38">
        <v>9</v>
      </c>
      <c r="M11" s="38">
        <v>10</v>
      </c>
      <c r="N11" s="38">
        <v>11</v>
      </c>
      <c r="O11" s="38">
        <v>12</v>
      </c>
      <c r="P11" s="38">
        <v>13</v>
      </c>
      <c r="Q11" s="38">
        <v>14</v>
      </c>
      <c r="R11" s="38">
        <v>15</v>
      </c>
      <c r="S11" s="38">
        <v>16</v>
      </c>
      <c r="T11" s="98" t="s">
        <v>8</v>
      </c>
      <c r="U11" s="98" t="s">
        <v>8</v>
      </c>
      <c r="V11" s="101" t="s">
        <v>8</v>
      </c>
      <c r="W11" s="104"/>
      <c r="X11" s="101">
        <v>21</v>
      </c>
      <c r="Y11" s="107">
        <v>4770</v>
      </c>
    </row>
    <row r="12" spans="1:25" s="3" customFormat="1" ht="15" customHeight="1" x14ac:dyDescent="0.25">
      <c r="A12" s="95"/>
      <c r="B12" s="96"/>
      <c r="C12" s="97"/>
      <c r="D12" s="39" t="s">
        <v>13</v>
      </c>
      <c r="E12" s="39">
        <v>8</v>
      </c>
      <c r="F12" s="39">
        <v>8</v>
      </c>
      <c r="G12" s="39" t="s">
        <v>13</v>
      </c>
      <c r="H12" s="39" t="s">
        <v>13</v>
      </c>
      <c r="I12" s="39" t="s">
        <v>13</v>
      </c>
      <c r="J12" s="39" t="s">
        <v>13</v>
      </c>
      <c r="K12" s="39">
        <v>8</v>
      </c>
      <c r="L12" s="39">
        <v>8</v>
      </c>
      <c r="M12" s="39">
        <v>8</v>
      </c>
      <c r="N12" s="39">
        <v>7</v>
      </c>
      <c r="O12" s="39" t="s">
        <v>13</v>
      </c>
      <c r="P12" s="39">
        <v>8</v>
      </c>
      <c r="Q12" s="39">
        <v>8</v>
      </c>
      <c r="R12" s="39">
        <v>8</v>
      </c>
      <c r="S12" s="39">
        <v>8</v>
      </c>
      <c r="T12" s="99"/>
      <c r="U12" s="99"/>
      <c r="V12" s="102"/>
      <c r="W12" s="105"/>
      <c r="X12" s="103"/>
      <c r="Y12" s="107"/>
    </row>
    <row r="13" spans="1:25" s="3" customFormat="1" ht="15" customHeight="1" x14ac:dyDescent="0.25">
      <c r="A13" s="95"/>
      <c r="B13" s="96"/>
      <c r="C13" s="97"/>
      <c r="D13" s="40">
        <v>17</v>
      </c>
      <c r="E13" s="40">
        <v>18</v>
      </c>
      <c r="F13" s="40">
        <v>19</v>
      </c>
      <c r="G13" s="40">
        <v>20</v>
      </c>
      <c r="H13" s="40">
        <v>21</v>
      </c>
      <c r="I13" s="40">
        <v>22</v>
      </c>
      <c r="J13" s="40">
        <v>23</v>
      </c>
      <c r="K13" s="40">
        <v>24</v>
      </c>
      <c r="L13" s="40">
        <v>25</v>
      </c>
      <c r="M13" s="40">
        <v>26</v>
      </c>
      <c r="N13" s="40">
        <v>27</v>
      </c>
      <c r="O13" s="40">
        <v>28</v>
      </c>
      <c r="P13" s="40">
        <v>29</v>
      </c>
      <c r="Q13" s="41">
        <v>30</v>
      </c>
      <c r="R13" s="41">
        <v>31</v>
      </c>
      <c r="S13" s="41" t="s">
        <v>10</v>
      </c>
      <c r="T13" s="99"/>
      <c r="U13" s="99"/>
      <c r="V13" s="102"/>
      <c r="W13" s="105"/>
      <c r="X13" s="101">
        <v>167</v>
      </c>
      <c r="Y13" s="107"/>
    </row>
    <row r="14" spans="1:25" s="3" customFormat="1" ht="15" customHeight="1" x14ac:dyDescent="0.25">
      <c r="A14" s="95"/>
      <c r="B14" s="96"/>
      <c r="C14" s="97"/>
      <c r="D14" s="39">
        <v>8</v>
      </c>
      <c r="E14" s="39" t="s">
        <v>13</v>
      </c>
      <c r="F14" s="39" t="s">
        <v>13</v>
      </c>
      <c r="G14" s="39">
        <v>8</v>
      </c>
      <c r="H14" s="39">
        <v>8</v>
      </c>
      <c r="I14" s="39">
        <v>8</v>
      </c>
      <c r="J14" s="39">
        <v>8</v>
      </c>
      <c r="K14" s="39">
        <v>8</v>
      </c>
      <c r="L14" s="39" t="s">
        <v>13</v>
      </c>
      <c r="M14" s="39" t="s">
        <v>13</v>
      </c>
      <c r="N14" s="39">
        <v>8</v>
      </c>
      <c r="O14" s="39">
        <v>8</v>
      </c>
      <c r="P14" s="39">
        <v>8</v>
      </c>
      <c r="Q14" s="39">
        <v>8</v>
      </c>
      <c r="R14" s="39">
        <v>8</v>
      </c>
      <c r="S14" s="42" t="s">
        <v>10</v>
      </c>
      <c r="T14" s="100"/>
      <c r="U14" s="100"/>
      <c r="V14" s="103"/>
      <c r="W14" s="106"/>
      <c r="X14" s="103"/>
      <c r="Y14" s="107"/>
    </row>
    <row r="15" spans="1:25" s="10" customFormat="1" ht="25.5" customHeight="1" x14ac:dyDescent="0.25">
      <c r="B15" s="88"/>
      <c r="C15" s="5">
        <f>Мельницький!C39</f>
        <v>43864</v>
      </c>
      <c r="K15" s="10" t="s">
        <v>24</v>
      </c>
      <c r="W15" s="20"/>
    </row>
    <row r="17" spans="3:6" x14ac:dyDescent="0.25">
      <c r="C17" s="73" t="s">
        <v>88</v>
      </c>
      <c r="D17" s="73"/>
      <c r="E17" s="74"/>
      <c r="F17" s="74"/>
    </row>
    <row r="18" spans="3:6" x14ac:dyDescent="0.25">
      <c r="C18" s="73" t="s">
        <v>82</v>
      </c>
      <c r="D18" s="73"/>
      <c r="E18" s="74"/>
      <c r="F18" s="74"/>
    </row>
    <row r="19" spans="3:6" x14ac:dyDescent="0.25">
      <c r="C19" s="73" t="s">
        <v>83</v>
      </c>
      <c r="D19" s="73"/>
      <c r="E19" s="74"/>
      <c r="F19" s="74"/>
    </row>
    <row r="20" spans="3:6" x14ac:dyDescent="0.25">
      <c r="C20" s="73" t="s">
        <v>84</v>
      </c>
      <c r="D20" s="73"/>
      <c r="E20" s="74"/>
      <c r="F20" s="74"/>
    </row>
    <row r="21" spans="3:6" x14ac:dyDescent="0.25">
      <c r="C21" s="73" t="s">
        <v>85</v>
      </c>
      <c r="D21" s="74"/>
      <c r="E21" s="74"/>
      <c r="F21" s="74"/>
    </row>
    <row r="22" spans="3:6" x14ac:dyDescent="0.25">
      <c r="C22" s="73" t="s">
        <v>86</v>
      </c>
      <c r="D22" s="73"/>
      <c r="E22" s="74"/>
      <c r="F22" s="74"/>
    </row>
    <row r="23" spans="3:6" x14ac:dyDescent="0.2">
      <c r="C23" s="73" t="s">
        <v>87</v>
      </c>
    </row>
  </sheetData>
  <mergeCells count="22">
    <mergeCell ref="Y9:Y10"/>
    <mergeCell ref="W9:W10"/>
    <mergeCell ref="Y11:Y14"/>
    <mergeCell ref="U9:U10"/>
    <mergeCell ref="V9:V10"/>
    <mergeCell ref="X9:X10"/>
    <mergeCell ref="U11:U14"/>
    <mergeCell ref="V11:V14"/>
    <mergeCell ref="X11:X12"/>
    <mergeCell ref="X13:X14"/>
    <mergeCell ref="W11:W14"/>
    <mergeCell ref="A11:A14"/>
    <mergeCell ref="B11:B14"/>
    <mergeCell ref="C11:C14"/>
    <mergeCell ref="T11:T14"/>
    <mergeCell ref="A6:X6"/>
    <mergeCell ref="A7:X7"/>
    <mergeCell ref="A9:A10"/>
    <mergeCell ref="B9:B10"/>
    <mergeCell ref="C9:C10"/>
    <mergeCell ref="D9:S10"/>
    <mergeCell ref="T9:T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topLeftCell="B6" workbookViewId="0">
      <selection activeCell="B11" sqref="B11:Y14"/>
    </sheetView>
  </sheetViews>
  <sheetFormatPr defaultColWidth="9.140625" defaultRowHeight="15" x14ac:dyDescent="0.25"/>
  <cols>
    <col min="1" max="2" width="4.28515625" style="2" customWidth="1"/>
    <col min="3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6" s="1" customFormat="1" ht="18.75" x14ac:dyDescent="0.25">
      <c r="A1" s="108" t="s">
        <v>9</v>
      </c>
      <c r="B1" s="108"/>
      <c r="C1" s="108"/>
      <c r="D1" s="108"/>
      <c r="R1" s="24" t="s">
        <v>43</v>
      </c>
      <c r="S1" s="25"/>
    </row>
    <row r="2" spans="1:26" s="1" customFormat="1" ht="18.75" x14ac:dyDescent="0.25">
      <c r="A2" s="28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4" t="s">
        <v>44</v>
      </c>
      <c r="S2" s="25"/>
      <c r="T2" s="28"/>
      <c r="U2" s="28"/>
      <c r="V2" s="28"/>
      <c r="W2" s="28"/>
      <c r="X2" s="28"/>
    </row>
    <row r="3" spans="1:26" s="1" customFormat="1" ht="18.75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4" t="s">
        <v>45</v>
      </c>
      <c r="S3" s="25"/>
      <c r="T3" s="28"/>
      <c r="U3" s="28"/>
      <c r="V3" s="28"/>
      <c r="W3" s="28"/>
      <c r="X3" s="28"/>
    </row>
    <row r="4" spans="1:26" s="1" customFormat="1" ht="18.75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4" t="s">
        <v>46</v>
      </c>
      <c r="S4" s="25"/>
      <c r="T4" s="28"/>
      <c r="U4" s="28"/>
      <c r="V4" s="28"/>
      <c r="W4" s="28"/>
      <c r="X4" s="28"/>
    </row>
    <row r="5" spans="1:26" s="1" customFormat="1" ht="18.75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6" s="1" customFormat="1" ht="18.75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6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</row>
    <row r="8" spans="1:26" ht="20.25" x14ac:dyDescent="0.25">
      <c r="A8" s="89" t="str">
        <f>Мельницький!A7</f>
        <v>обліку робочого часу працівників за СІЧЕНЬ 2020р.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 spans="1:26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</v>
      </c>
      <c r="V9" s="92" t="s">
        <v>6</v>
      </c>
      <c r="W9" s="92" t="s">
        <v>14</v>
      </c>
      <c r="X9" s="92" t="s">
        <v>7</v>
      </c>
      <c r="Y9" s="94" t="s">
        <v>48</v>
      </c>
    </row>
    <row r="10" spans="1:26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4"/>
    </row>
    <row r="11" spans="1:26" s="3" customFormat="1" ht="15" customHeight="1" x14ac:dyDescent="0.25">
      <c r="A11" s="95">
        <v>1</v>
      </c>
      <c r="B11" s="131">
        <v>1</v>
      </c>
      <c r="C11" s="134" t="s">
        <v>31</v>
      </c>
      <c r="D11" s="128" t="s">
        <v>90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101">
        <v>21</v>
      </c>
      <c r="Y11" s="137">
        <v>4770</v>
      </c>
      <c r="Z11" s="3">
        <f>SUM(E12:T12)</f>
        <v>79</v>
      </c>
    </row>
    <row r="12" spans="1:26" s="3" customFormat="1" ht="15" customHeight="1" x14ac:dyDescent="0.25">
      <c r="A12" s="95"/>
      <c r="B12" s="132"/>
      <c r="C12" s="135"/>
      <c r="D12" s="129"/>
      <c r="E12" s="39" t="s">
        <v>13</v>
      </c>
      <c r="F12" s="39">
        <v>8</v>
      </c>
      <c r="G12" s="39">
        <v>8</v>
      </c>
      <c r="H12" s="39" t="s">
        <v>13</v>
      </c>
      <c r="I12" s="39" t="s">
        <v>13</v>
      </c>
      <c r="J12" s="39" t="s">
        <v>13</v>
      </c>
      <c r="K12" s="39" t="s">
        <v>13</v>
      </c>
      <c r="L12" s="39">
        <v>8</v>
      </c>
      <c r="M12" s="39">
        <v>8</v>
      </c>
      <c r="N12" s="39">
        <v>8</v>
      </c>
      <c r="O12" s="39">
        <v>7</v>
      </c>
      <c r="P12" s="39" t="s">
        <v>13</v>
      </c>
      <c r="Q12" s="39">
        <v>8</v>
      </c>
      <c r="R12" s="39">
        <v>8</v>
      </c>
      <c r="S12" s="39">
        <v>8</v>
      </c>
      <c r="T12" s="39">
        <v>8</v>
      </c>
      <c r="U12" s="99"/>
      <c r="V12" s="99"/>
      <c r="W12" s="102"/>
      <c r="X12" s="103"/>
      <c r="Y12" s="138"/>
    </row>
    <row r="13" spans="1:26" ht="15" customHeight="1" x14ac:dyDescent="0.25">
      <c r="A13" s="95"/>
      <c r="B13" s="132"/>
      <c r="C13" s="135"/>
      <c r="D13" s="129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101">
        <f>Z11+Z14</f>
        <v>167</v>
      </c>
      <c r="Y13" s="138"/>
    </row>
    <row r="14" spans="1:26" ht="15" customHeight="1" x14ac:dyDescent="0.25">
      <c r="A14" s="95"/>
      <c r="B14" s="133"/>
      <c r="C14" s="136"/>
      <c r="D14" s="130"/>
      <c r="E14" s="39">
        <v>8</v>
      </c>
      <c r="F14" s="39" t="s">
        <v>13</v>
      </c>
      <c r="G14" s="39" t="s">
        <v>13</v>
      </c>
      <c r="H14" s="39">
        <v>8</v>
      </c>
      <c r="I14" s="39">
        <v>8</v>
      </c>
      <c r="J14" s="39">
        <v>8</v>
      </c>
      <c r="K14" s="39">
        <v>8</v>
      </c>
      <c r="L14" s="39">
        <v>8</v>
      </c>
      <c r="M14" s="39" t="s">
        <v>13</v>
      </c>
      <c r="N14" s="39" t="s">
        <v>13</v>
      </c>
      <c r="O14" s="39">
        <v>8</v>
      </c>
      <c r="P14" s="39">
        <v>8</v>
      </c>
      <c r="Q14" s="39">
        <v>8</v>
      </c>
      <c r="R14" s="39">
        <v>8</v>
      </c>
      <c r="S14" s="39">
        <v>8</v>
      </c>
      <c r="T14" s="42" t="s">
        <v>10</v>
      </c>
      <c r="U14" s="100"/>
      <c r="V14" s="100"/>
      <c r="W14" s="103"/>
      <c r="X14" s="103"/>
      <c r="Y14" s="139"/>
      <c r="Z14" s="3">
        <f>SUM(E14:T14)</f>
        <v>88</v>
      </c>
    </row>
    <row r="15" spans="1:26" ht="15" customHeight="1" x14ac:dyDescent="0.2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8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6" s="4" customFormat="1" ht="25.5" customHeight="1" x14ac:dyDescent="0.25">
      <c r="A16" s="19"/>
      <c r="B16" s="120" t="s">
        <v>12</v>
      </c>
      <c r="C16" s="120"/>
      <c r="D16" s="5">
        <f>Мельницький!C39</f>
        <v>43864</v>
      </c>
      <c r="E16" s="19"/>
      <c r="F16" s="19"/>
      <c r="G16" s="19"/>
      <c r="H16" s="19"/>
      <c r="I16" s="19"/>
      <c r="J16" s="19"/>
      <c r="K16" s="19"/>
      <c r="L16" s="19" t="s">
        <v>20</v>
      </c>
      <c r="M16" s="19"/>
      <c r="N16" s="19"/>
      <c r="O16" s="19"/>
      <c r="P16" s="19"/>
      <c r="Q16" s="19"/>
      <c r="R16" s="19"/>
      <c r="S16" s="19"/>
      <c r="T16" s="19"/>
    </row>
    <row r="18" spans="4:7" x14ac:dyDescent="0.25">
      <c r="D18" s="73" t="s">
        <v>88</v>
      </c>
      <c r="E18" s="73"/>
      <c r="F18" s="74"/>
      <c r="G18" s="74"/>
    </row>
    <row r="19" spans="4:7" x14ac:dyDescent="0.25">
      <c r="D19" s="73" t="s">
        <v>82</v>
      </c>
      <c r="E19" s="73"/>
      <c r="F19" s="74"/>
      <c r="G19" s="74"/>
    </row>
    <row r="20" spans="4:7" x14ac:dyDescent="0.25">
      <c r="D20" s="73" t="s">
        <v>83</v>
      </c>
      <c r="E20" s="73"/>
      <c r="F20" s="74"/>
      <c r="G20" s="74"/>
    </row>
    <row r="21" spans="4:7" x14ac:dyDescent="0.25">
      <c r="D21" s="73" t="s">
        <v>84</v>
      </c>
      <c r="E21" s="73"/>
      <c r="F21" s="74"/>
      <c r="G21" s="74"/>
    </row>
    <row r="22" spans="4:7" x14ac:dyDescent="0.25">
      <c r="D22" s="73" t="s">
        <v>85</v>
      </c>
      <c r="E22" s="74"/>
      <c r="F22" s="74"/>
      <c r="G22" s="74"/>
    </row>
    <row r="23" spans="4:7" x14ac:dyDescent="0.25">
      <c r="D23" s="73" t="s">
        <v>86</v>
      </c>
      <c r="E23" s="73"/>
      <c r="F23" s="74"/>
      <c r="G23" s="74"/>
    </row>
    <row r="24" spans="4:7" x14ac:dyDescent="0.2">
      <c r="D24" s="73" t="s">
        <v>87</v>
      </c>
    </row>
  </sheetData>
  <mergeCells count="24">
    <mergeCell ref="A11:A14"/>
    <mergeCell ref="B11:B14"/>
    <mergeCell ref="D11:D14"/>
    <mergeCell ref="V11:V14"/>
    <mergeCell ref="W11:W14"/>
    <mergeCell ref="U11:U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Y9:Y10"/>
    <mergeCell ref="Y11:Y14"/>
    <mergeCell ref="B16:C16"/>
    <mergeCell ref="C11:C14"/>
    <mergeCell ref="C9:C10"/>
    <mergeCell ref="V9:V10"/>
    <mergeCell ref="X11:X12"/>
    <mergeCell ref="X13:X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D19" sqref="D19:K25"/>
    </sheetView>
  </sheetViews>
  <sheetFormatPr defaultColWidth="9.140625" defaultRowHeight="15" x14ac:dyDescent="0.25"/>
  <cols>
    <col min="1" max="2" width="4.28515625" style="2" customWidth="1"/>
    <col min="3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6" s="1" customFormat="1" ht="18.75" x14ac:dyDescent="0.25">
      <c r="A1" s="58" t="s">
        <v>9</v>
      </c>
      <c r="B1" s="58"/>
      <c r="C1" s="58"/>
      <c r="D1" s="58"/>
      <c r="R1" s="24" t="s">
        <v>43</v>
      </c>
      <c r="S1" s="25"/>
      <c r="T1" s="25"/>
      <c r="U1" s="25"/>
      <c r="V1" s="25"/>
      <c r="W1" s="25"/>
      <c r="X1" s="25"/>
      <c r="Y1" s="25"/>
    </row>
    <row r="2" spans="1:26" s="1" customFormat="1" ht="18.75" x14ac:dyDescent="0.25">
      <c r="A2" s="31" t="s">
        <v>75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24" t="s">
        <v>44</v>
      </c>
      <c r="S2" s="25"/>
      <c r="T2" s="25"/>
      <c r="U2" s="25"/>
      <c r="V2" s="25"/>
      <c r="W2" s="25"/>
      <c r="X2" s="25"/>
      <c r="Y2" s="25"/>
    </row>
    <row r="3" spans="1:26" s="1" customFormat="1" ht="18.75" x14ac:dyDescent="0.25">
      <c r="A3" s="31" t="s">
        <v>47</v>
      </c>
      <c r="B3" s="31"/>
      <c r="C3" s="60">
        <v>42350981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24" t="s">
        <v>45</v>
      </c>
      <c r="S3" s="25"/>
      <c r="T3" s="25"/>
      <c r="U3" s="25"/>
      <c r="V3" s="25"/>
      <c r="W3" s="25"/>
      <c r="X3" s="25"/>
      <c r="Y3" s="25"/>
    </row>
    <row r="4" spans="1:26" s="1" customFormat="1" ht="18.7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24" t="s">
        <v>46</v>
      </c>
      <c r="S4" s="25"/>
      <c r="T4" s="31"/>
      <c r="U4" s="31"/>
      <c r="V4" s="31"/>
      <c r="W4" s="31"/>
      <c r="X4" s="31"/>
    </row>
    <row r="5" spans="1:26" s="1" customFormat="1" ht="18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6" s="1" customFormat="1" ht="18.7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6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</row>
    <row r="8" spans="1:26" ht="20.25" x14ac:dyDescent="0.25">
      <c r="A8" s="89" t="str">
        <f>Мельницький!A7</f>
        <v>обліку робочого часу працівників за СІЧЕНЬ 2020р.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 spans="1:26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</v>
      </c>
      <c r="V9" s="92" t="s">
        <v>6</v>
      </c>
      <c r="W9" s="92" t="s">
        <v>14</v>
      </c>
      <c r="X9" s="92" t="s">
        <v>7</v>
      </c>
      <c r="Y9" s="94" t="s">
        <v>48</v>
      </c>
    </row>
    <row r="10" spans="1:26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4"/>
    </row>
    <row r="11" spans="1:26" s="3" customFormat="1" ht="15" customHeight="1" x14ac:dyDescent="0.25">
      <c r="A11" s="95">
        <v>1</v>
      </c>
      <c r="B11" s="95">
        <v>1</v>
      </c>
      <c r="C11" s="96" t="s">
        <v>76</v>
      </c>
      <c r="D11" s="97" t="s">
        <v>70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 t="s">
        <v>8</v>
      </c>
      <c r="X11" s="101">
        <v>20</v>
      </c>
      <c r="Y11" s="137">
        <v>4000</v>
      </c>
      <c r="Z11" s="3">
        <f>SUM(E12:T12)</f>
        <v>10</v>
      </c>
    </row>
    <row r="12" spans="1:26" s="3" customFormat="1" ht="15" customHeight="1" x14ac:dyDescent="0.25">
      <c r="A12" s="95"/>
      <c r="B12" s="95"/>
      <c r="C12" s="96"/>
      <c r="D12" s="97"/>
      <c r="E12" s="39" t="s">
        <v>13</v>
      </c>
      <c r="F12" s="39" t="s">
        <v>13</v>
      </c>
      <c r="G12" s="39">
        <v>1</v>
      </c>
      <c r="H12" s="39">
        <v>1</v>
      </c>
      <c r="I12" s="39">
        <v>1</v>
      </c>
      <c r="J12" s="39">
        <v>1</v>
      </c>
      <c r="K12" s="39">
        <v>1</v>
      </c>
      <c r="L12" s="39" t="s">
        <v>13</v>
      </c>
      <c r="M12" s="39" t="s">
        <v>13</v>
      </c>
      <c r="N12" s="39">
        <v>1</v>
      </c>
      <c r="O12" s="39">
        <v>1</v>
      </c>
      <c r="P12" s="39">
        <v>1</v>
      </c>
      <c r="Q12" s="39">
        <v>1</v>
      </c>
      <c r="R12" s="39">
        <v>1</v>
      </c>
      <c r="S12" s="39" t="s">
        <v>13</v>
      </c>
      <c r="T12" s="39" t="s">
        <v>13</v>
      </c>
      <c r="U12" s="99"/>
      <c r="V12" s="99"/>
      <c r="W12" s="102"/>
      <c r="X12" s="103"/>
      <c r="Y12" s="138"/>
    </row>
    <row r="13" spans="1:26" ht="15" customHeight="1" x14ac:dyDescent="0.25">
      <c r="A13" s="95"/>
      <c r="B13" s="95"/>
      <c r="C13" s="96"/>
      <c r="D13" s="97"/>
      <c r="E13" s="40">
        <v>17</v>
      </c>
      <c r="F13" s="40">
        <v>12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22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101">
        <f>Z11+Z14</f>
        <v>20</v>
      </c>
      <c r="Y13" s="138"/>
    </row>
    <row r="14" spans="1:26" ht="15" customHeight="1" x14ac:dyDescent="0.25">
      <c r="A14" s="95"/>
      <c r="B14" s="95"/>
      <c r="C14" s="96"/>
      <c r="D14" s="97"/>
      <c r="E14" s="39">
        <v>1</v>
      </c>
      <c r="F14" s="39">
        <v>1</v>
      </c>
      <c r="G14" s="39">
        <v>1</v>
      </c>
      <c r="H14" s="39">
        <v>1</v>
      </c>
      <c r="I14" s="39">
        <v>1</v>
      </c>
      <c r="J14" s="39" t="s">
        <v>13</v>
      </c>
      <c r="K14" s="39" t="s">
        <v>13</v>
      </c>
      <c r="L14" s="39">
        <v>1</v>
      </c>
      <c r="M14" s="39">
        <v>1</v>
      </c>
      <c r="N14" s="39">
        <v>1</v>
      </c>
      <c r="O14" s="39">
        <v>1</v>
      </c>
      <c r="P14" s="39">
        <v>1</v>
      </c>
      <c r="Q14" s="39" t="s">
        <v>13</v>
      </c>
      <c r="R14" s="39" t="s">
        <v>13</v>
      </c>
      <c r="S14" s="39" t="s">
        <v>8</v>
      </c>
      <c r="T14" s="42" t="s">
        <v>10</v>
      </c>
      <c r="U14" s="100"/>
      <c r="V14" s="100"/>
      <c r="W14" s="103"/>
      <c r="X14" s="103"/>
      <c r="Y14" s="139"/>
      <c r="Z14" s="3">
        <f>SUM(E14:T14)</f>
        <v>10</v>
      </c>
    </row>
    <row r="15" spans="1:26" ht="15" customHeight="1" x14ac:dyDescent="0.2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6" ht="15" customHeight="1" x14ac:dyDescent="0.2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2:12" s="58" customFormat="1" ht="25.5" customHeight="1" x14ac:dyDescent="0.25">
      <c r="B17" s="120" t="s">
        <v>12</v>
      </c>
      <c r="C17" s="120"/>
      <c r="D17" s="59">
        <f>Мельницький!C39</f>
        <v>43864</v>
      </c>
      <c r="L17" s="58" t="s">
        <v>77</v>
      </c>
    </row>
    <row r="19" spans="2:12" x14ac:dyDescent="0.25">
      <c r="D19" s="73" t="s">
        <v>88</v>
      </c>
      <c r="E19" s="73"/>
      <c r="F19" s="74"/>
      <c r="G19" s="74"/>
    </row>
    <row r="20" spans="2:12" x14ac:dyDescent="0.25">
      <c r="D20" s="73" t="s">
        <v>82</v>
      </c>
      <c r="E20" s="73"/>
      <c r="F20" s="74"/>
      <c r="G20" s="74"/>
    </row>
    <row r="21" spans="2:12" x14ac:dyDescent="0.25">
      <c r="D21" s="73" t="s">
        <v>83</v>
      </c>
      <c r="E21" s="73"/>
      <c r="F21" s="74"/>
      <c r="G21" s="74"/>
    </row>
    <row r="22" spans="2:12" x14ac:dyDescent="0.25">
      <c r="D22" s="73" t="s">
        <v>84</v>
      </c>
      <c r="E22" s="73"/>
      <c r="F22" s="74"/>
      <c r="G22" s="74"/>
    </row>
    <row r="23" spans="2:12" x14ac:dyDescent="0.25">
      <c r="D23" s="73" t="s">
        <v>85</v>
      </c>
      <c r="E23" s="74"/>
      <c r="F23" s="74"/>
      <c r="G23" s="74"/>
    </row>
    <row r="24" spans="2:12" x14ac:dyDescent="0.25">
      <c r="D24" s="73" t="s">
        <v>86</v>
      </c>
      <c r="E24" s="73"/>
      <c r="F24" s="74"/>
      <c r="G24" s="74"/>
    </row>
    <row r="25" spans="2:12" x14ac:dyDescent="0.2">
      <c r="D25" s="73" t="s">
        <v>87</v>
      </c>
    </row>
  </sheetData>
  <mergeCells count="23">
    <mergeCell ref="Y11:Y14"/>
    <mergeCell ref="X13:X14"/>
    <mergeCell ref="B17:C17"/>
    <mergeCell ref="X9:X10"/>
    <mergeCell ref="Y9:Y10"/>
    <mergeCell ref="V11:V14"/>
    <mergeCell ref="W11:W14"/>
    <mergeCell ref="X11:X12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"/>
  <sheetViews>
    <sheetView workbookViewId="0"/>
  </sheetViews>
  <sheetFormatPr defaultRowHeight="15" x14ac:dyDescent="0.25"/>
  <sheetData/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"/>
  <sheetViews>
    <sheetView workbookViewId="0"/>
  </sheetViews>
  <sheetFormatPr defaultRowHeight="15" x14ac:dyDescent="0.25"/>
  <sheetData/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"/>
  <sheetViews>
    <sheetView workbookViewId="0"/>
  </sheetViews>
  <sheetFormatPr defaultRowHeight="15" x14ac:dyDescent="0.25"/>
  <sheetData/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7" workbookViewId="0">
      <selection activeCell="D16" sqref="D16"/>
    </sheetView>
  </sheetViews>
  <sheetFormatPr defaultColWidth="9.140625" defaultRowHeight="15" x14ac:dyDescent="0.2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4" width="5.42578125" style="2" customWidth="1"/>
    <col min="25" max="25" width="6.140625" style="2" customWidth="1"/>
    <col min="26" max="16384" width="9.140625" style="2"/>
  </cols>
  <sheetData>
    <row r="1" spans="1:26" s="1" customFormat="1" ht="18.75" x14ac:dyDescent="0.25">
      <c r="A1" s="108" t="s">
        <v>9</v>
      </c>
      <c r="B1" s="108"/>
      <c r="C1" s="108"/>
      <c r="D1" s="108"/>
      <c r="Q1" s="24" t="s">
        <v>43</v>
      </c>
    </row>
    <row r="2" spans="1:26" s="1" customFormat="1" ht="18.75" x14ac:dyDescent="0.25">
      <c r="A2" s="31" t="s">
        <v>37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24" t="s">
        <v>44</v>
      </c>
      <c r="R2" s="31"/>
      <c r="S2" s="31"/>
      <c r="T2" s="31"/>
      <c r="U2" s="31"/>
      <c r="V2" s="31"/>
      <c r="W2" s="31"/>
      <c r="X2" s="31"/>
    </row>
    <row r="3" spans="1:26" s="1" customFormat="1" ht="18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24" t="s">
        <v>45</v>
      </c>
      <c r="R3" s="31"/>
      <c r="S3" s="31"/>
      <c r="T3" s="31"/>
      <c r="U3" s="31"/>
      <c r="V3" s="31"/>
      <c r="W3" s="31"/>
      <c r="X3" s="31"/>
    </row>
    <row r="4" spans="1:26" s="1" customFormat="1" ht="18.7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4" t="s">
        <v>46</v>
      </c>
      <c r="R4" s="31"/>
      <c r="S4" s="31"/>
      <c r="T4" s="31"/>
      <c r="U4" s="31"/>
      <c r="V4" s="31"/>
      <c r="W4" s="31"/>
      <c r="X4" s="31"/>
    </row>
    <row r="5" spans="1:26" s="1" customFormat="1" ht="18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6" s="1" customFormat="1" ht="18.7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6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20.25" x14ac:dyDescent="0.25">
      <c r="A8" s="111" t="str">
        <f>Мельницький!A7</f>
        <v>обліку робочого часу працівників за СІЧЕНЬ 2020р.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 spans="1:26" ht="24.75" customHeight="1" x14ac:dyDescent="0.25">
      <c r="A9" s="90" t="s">
        <v>3</v>
      </c>
      <c r="B9" s="91" t="s">
        <v>11</v>
      </c>
      <c r="C9" s="90" t="s">
        <v>4</v>
      </c>
      <c r="D9" s="90" t="s">
        <v>0</v>
      </c>
      <c r="E9" s="90" t="s">
        <v>1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2" t="s">
        <v>51</v>
      </c>
      <c r="V9" s="92" t="s">
        <v>52</v>
      </c>
      <c r="W9" s="92" t="s">
        <v>53</v>
      </c>
      <c r="X9" s="92" t="s">
        <v>50</v>
      </c>
      <c r="Y9" s="92" t="s">
        <v>49</v>
      </c>
      <c r="Z9" s="94" t="s">
        <v>48</v>
      </c>
    </row>
    <row r="10" spans="1:26" ht="33" customHeight="1" x14ac:dyDescent="0.25">
      <c r="A10" s="90"/>
      <c r="B10" s="9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2"/>
      <c r="V10" s="92"/>
      <c r="W10" s="92"/>
      <c r="X10" s="92"/>
      <c r="Y10" s="92"/>
      <c r="Z10" s="94"/>
    </row>
    <row r="11" spans="1:26" ht="15" customHeight="1" x14ac:dyDescent="0.25">
      <c r="A11" s="95">
        <v>1</v>
      </c>
      <c r="B11" s="95">
        <v>2</v>
      </c>
      <c r="C11" s="121" t="s">
        <v>42</v>
      </c>
      <c r="D11" s="122" t="s">
        <v>41</v>
      </c>
      <c r="E11" s="38">
        <v>1</v>
      </c>
      <c r="F11" s="38">
        <v>2</v>
      </c>
      <c r="G11" s="38">
        <v>3</v>
      </c>
      <c r="H11" s="38">
        <v>4</v>
      </c>
      <c r="I11" s="38">
        <v>5</v>
      </c>
      <c r="J11" s="38">
        <v>6</v>
      </c>
      <c r="K11" s="38">
        <v>7</v>
      </c>
      <c r="L11" s="38">
        <v>8</v>
      </c>
      <c r="M11" s="38">
        <v>9</v>
      </c>
      <c r="N11" s="38">
        <v>10</v>
      </c>
      <c r="O11" s="38">
        <v>11</v>
      </c>
      <c r="P11" s="38">
        <v>12</v>
      </c>
      <c r="Q11" s="38">
        <v>13</v>
      </c>
      <c r="R11" s="38">
        <v>14</v>
      </c>
      <c r="S11" s="38">
        <v>15</v>
      </c>
      <c r="T11" s="38">
        <v>16</v>
      </c>
      <c r="U11" s="98" t="s">
        <v>8</v>
      </c>
      <c r="V11" s="98" t="s">
        <v>8</v>
      </c>
      <c r="W11" s="101">
        <v>1</v>
      </c>
      <c r="X11" s="34"/>
      <c r="Y11" s="101">
        <v>21</v>
      </c>
      <c r="Z11" s="118">
        <v>3232</v>
      </c>
    </row>
    <row r="12" spans="1:26" s="3" customFormat="1" ht="15" customHeight="1" x14ac:dyDescent="0.25">
      <c r="A12" s="95"/>
      <c r="B12" s="95"/>
      <c r="C12" s="121"/>
      <c r="D12" s="122"/>
      <c r="E12" s="39" t="s">
        <v>13</v>
      </c>
      <c r="F12" s="39">
        <v>8</v>
      </c>
      <c r="G12" s="39">
        <v>8</v>
      </c>
      <c r="H12" s="39">
        <v>8</v>
      </c>
      <c r="I12" s="39">
        <v>8</v>
      </c>
      <c r="J12" s="39">
        <v>8</v>
      </c>
      <c r="K12" s="39" t="s">
        <v>13</v>
      </c>
      <c r="L12" s="39" t="s">
        <v>13</v>
      </c>
      <c r="M12" s="39">
        <v>8</v>
      </c>
      <c r="N12" s="39">
        <v>8</v>
      </c>
      <c r="O12" s="39">
        <v>8</v>
      </c>
      <c r="P12" s="39">
        <v>8</v>
      </c>
      <c r="Q12" s="39">
        <v>8</v>
      </c>
      <c r="R12" s="39" t="s">
        <v>13</v>
      </c>
      <c r="S12" s="39" t="s">
        <v>13</v>
      </c>
      <c r="T12" s="39">
        <v>8</v>
      </c>
      <c r="U12" s="99"/>
      <c r="V12" s="99"/>
      <c r="W12" s="102"/>
      <c r="X12" s="35"/>
      <c r="Y12" s="103"/>
      <c r="Z12" s="118"/>
    </row>
    <row r="13" spans="1:26" s="3" customFormat="1" ht="15" customHeight="1" x14ac:dyDescent="0.25">
      <c r="A13" s="95"/>
      <c r="B13" s="95"/>
      <c r="C13" s="121"/>
      <c r="D13" s="122"/>
      <c r="E13" s="40">
        <v>17</v>
      </c>
      <c r="F13" s="40">
        <v>18</v>
      </c>
      <c r="G13" s="40">
        <v>19</v>
      </c>
      <c r="H13" s="40">
        <v>20</v>
      </c>
      <c r="I13" s="40">
        <v>21</v>
      </c>
      <c r="J13" s="40">
        <v>22</v>
      </c>
      <c r="K13" s="40">
        <v>23</v>
      </c>
      <c r="L13" s="40">
        <v>24</v>
      </c>
      <c r="M13" s="40">
        <v>25</v>
      </c>
      <c r="N13" s="40">
        <v>26</v>
      </c>
      <c r="O13" s="40">
        <v>27</v>
      </c>
      <c r="P13" s="40">
        <v>28</v>
      </c>
      <c r="Q13" s="40">
        <v>29</v>
      </c>
      <c r="R13" s="41">
        <v>30</v>
      </c>
      <c r="S13" s="41">
        <v>31</v>
      </c>
      <c r="T13" s="41" t="s">
        <v>10</v>
      </c>
      <c r="U13" s="99"/>
      <c r="V13" s="99"/>
      <c r="W13" s="102"/>
      <c r="X13" s="35"/>
      <c r="Y13" s="101">
        <v>166</v>
      </c>
      <c r="Z13" s="118"/>
    </row>
    <row r="14" spans="1:26" s="3" customFormat="1" ht="15" customHeight="1" x14ac:dyDescent="0.25">
      <c r="A14" s="95"/>
      <c r="B14" s="95"/>
      <c r="C14" s="121"/>
      <c r="D14" s="122"/>
      <c r="E14" s="39">
        <v>8</v>
      </c>
      <c r="F14" s="39">
        <v>8</v>
      </c>
      <c r="G14" s="39">
        <v>8</v>
      </c>
      <c r="H14" s="39">
        <v>8</v>
      </c>
      <c r="I14" s="39">
        <v>8</v>
      </c>
      <c r="J14" s="39" t="s">
        <v>13</v>
      </c>
      <c r="K14" s="39">
        <v>8</v>
      </c>
      <c r="L14" s="39">
        <v>7</v>
      </c>
      <c r="M14" s="39" t="s">
        <v>13</v>
      </c>
      <c r="N14" s="39">
        <v>8</v>
      </c>
      <c r="O14" s="39">
        <v>8</v>
      </c>
      <c r="P14" s="39">
        <v>7</v>
      </c>
      <c r="Q14" s="39" t="s">
        <v>13</v>
      </c>
      <c r="R14" s="39" t="s">
        <v>13</v>
      </c>
      <c r="S14" s="39" t="s">
        <v>13</v>
      </c>
      <c r="T14" s="42" t="s">
        <v>10</v>
      </c>
      <c r="U14" s="100"/>
      <c r="V14" s="100"/>
      <c r="W14" s="103"/>
      <c r="X14" s="36"/>
      <c r="Y14" s="103"/>
      <c r="Z14" s="118"/>
    </row>
    <row r="16" spans="1:26" ht="19.5" x14ac:dyDescent="0.25">
      <c r="B16" s="93" t="s">
        <v>12</v>
      </c>
      <c r="C16" s="93"/>
      <c r="D16" s="43">
        <v>42916</v>
      </c>
      <c r="E16" s="18"/>
      <c r="F16" s="18"/>
      <c r="G16" s="18"/>
      <c r="H16" s="18"/>
      <c r="I16" s="18"/>
      <c r="J16" s="18"/>
      <c r="K16" s="18"/>
      <c r="L16" s="18" t="s">
        <v>38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8" spans="4:7" x14ac:dyDescent="0.25">
      <c r="D18" s="73" t="s">
        <v>88</v>
      </c>
      <c r="E18" s="73"/>
      <c r="F18" s="74"/>
      <c r="G18" s="74"/>
    </row>
    <row r="19" spans="4:7" x14ac:dyDescent="0.25">
      <c r="D19" s="73" t="s">
        <v>82</v>
      </c>
      <c r="E19" s="73"/>
      <c r="F19" s="74"/>
      <c r="G19" s="74"/>
    </row>
    <row r="20" spans="4:7" x14ac:dyDescent="0.25">
      <c r="D20" s="73" t="s">
        <v>83</v>
      </c>
      <c r="E20" s="73"/>
      <c r="F20" s="74"/>
      <c r="G20" s="74"/>
    </row>
    <row r="21" spans="4:7" x14ac:dyDescent="0.25">
      <c r="D21" s="73" t="s">
        <v>84</v>
      </c>
      <c r="E21" s="73"/>
      <c r="F21" s="74"/>
      <c r="G21" s="74"/>
    </row>
    <row r="22" spans="4:7" x14ac:dyDescent="0.25">
      <c r="D22" s="73" t="s">
        <v>85</v>
      </c>
      <c r="E22" s="74"/>
      <c r="F22" s="74"/>
      <c r="G22" s="74"/>
    </row>
    <row r="23" spans="4:7" x14ac:dyDescent="0.25">
      <c r="D23" s="73" t="s">
        <v>86</v>
      </c>
      <c r="E23" s="73"/>
      <c r="F23" s="74"/>
      <c r="G23" s="74"/>
    </row>
    <row r="24" spans="4:7" x14ac:dyDescent="0.2">
      <c r="D24" s="73" t="s">
        <v>87</v>
      </c>
    </row>
  </sheetData>
  <mergeCells count="25"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AA27" sqref="AA27"/>
    </sheetView>
  </sheetViews>
  <sheetFormatPr defaultColWidth="9.140625" defaultRowHeight="15" x14ac:dyDescent="0.25"/>
  <cols>
    <col min="1" max="1" width="4.28515625" style="2" customWidth="1"/>
    <col min="2" max="2" width="16.85546875" style="2" customWidth="1"/>
    <col min="3" max="3" width="14.140625" style="2" customWidth="1"/>
    <col min="4" max="19" width="4.28515625" style="2" customWidth="1"/>
    <col min="20" max="24" width="5.42578125" style="2" customWidth="1"/>
    <col min="25" max="16384" width="9.140625" style="2"/>
  </cols>
  <sheetData>
    <row r="1" spans="1:25" s="1" customFormat="1" ht="18.75" x14ac:dyDescent="0.25">
      <c r="A1" s="108" t="s">
        <v>9</v>
      </c>
      <c r="B1" s="108"/>
      <c r="C1" s="108"/>
      <c r="N1" s="24" t="s">
        <v>43</v>
      </c>
      <c r="O1" s="25"/>
    </row>
    <row r="2" spans="1:25" s="1" customFormat="1" ht="18.75" x14ac:dyDescent="0.25">
      <c r="A2" s="31" t="s">
        <v>60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24" t="s">
        <v>44</v>
      </c>
      <c r="O2" s="25"/>
      <c r="P2" s="31"/>
      <c r="Q2" s="31"/>
      <c r="R2" s="31"/>
      <c r="S2" s="31"/>
      <c r="T2" s="31"/>
      <c r="V2" s="31"/>
      <c r="W2" s="31"/>
      <c r="X2" s="31"/>
    </row>
    <row r="3" spans="1:25" s="1" customFormat="1" ht="18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4" t="s">
        <v>45</v>
      </c>
      <c r="O3" s="25"/>
      <c r="P3" s="31"/>
      <c r="Q3" s="31"/>
      <c r="R3" s="31"/>
      <c r="S3" s="31"/>
      <c r="T3" s="31"/>
      <c r="V3" s="31"/>
      <c r="W3" s="31"/>
      <c r="X3" s="31"/>
    </row>
    <row r="4" spans="1:25" s="1" customFormat="1" ht="18.7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24" t="s">
        <v>46</v>
      </c>
      <c r="O4" s="25"/>
      <c r="P4" s="31"/>
      <c r="Q4" s="31"/>
      <c r="R4" s="31"/>
      <c r="S4" s="31"/>
      <c r="T4" s="31"/>
      <c r="V4" s="31"/>
      <c r="W4" s="31"/>
      <c r="X4" s="31"/>
    </row>
    <row r="5" spans="1:25" s="1" customFormat="1" ht="18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5" s="1" customFormat="1" ht="18.7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5" ht="20.25" x14ac:dyDescent="0.25">
      <c r="A7" s="89" t="s">
        <v>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37"/>
    </row>
    <row r="8" spans="1:25" ht="20.25" x14ac:dyDescent="0.25">
      <c r="A8" s="111" t="str">
        <f>Мельницький!A7</f>
        <v>обліку робочого часу працівників за СІЧЕНЬ 2020р.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</row>
    <row r="9" spans="1:25" ht="24.75" customHeight="1" x14ac:dyDescent="0.25">
      <c r="A9" s="90" t="s">
        <v>3</v>
      </c>
      <c r="B9" s="90" t="s">
        <v>4</v>
      </c>
      <c r="C9" s="90" t="s">
        <v>0</v>
      </c>
      <c r="D9" s="90" t="s">
        <v>1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2" t="s">
        <v>51</v>
      </c>
      <c r="U9" s="92" t="s">
        <v>52</v>
      </c>
      <c r="V9" s="92" t="s">
        <v>53</v>
      </c>
      <c r="W9" s="92" t="s">
        <v>50</v>
      </c>
      <c r="X9" s="92" t="s">
        <v>49</v>
      </c>
      <c r="Y9" s="94" t="s">
        <v>48</v>
      </c>
    </row>
    <row r="10" spans="1:25" ht="33" customHeight="1" x14ac:dyDescent="0.25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2"/>
      <c r="U10" s="92"/>
      <c r="V10" s="92"/>
      <c r="W10" s="92"/>
      <c r="X10" s="92"/>
      <c r="Y10" s="94"/>
    </row>
    <row r="11" spans="1:25" s="3" customFormat="1" ht="15" customHeight="1" x14ac:dyDescent="0.25">
      <c r="A11" s="95">
        <v>1</v>
      </c>
      <c r="B11" s="96" t="s">
        <v>59</v>
      </c>
      <c r="C11" s="97" t="s">
        <v>57</v>
      </c>
      <c r="D11" s="38">
        <v>1</v>
      </c>
      <c r="E11" s="38">
        <v>2</v>
      </c>
      <c r="F11" s="38">
        <v>3</v>
      </c>
      <c r="G11" s="38">
        <v>4</v>
      </c>
      <c r="H11" s="38">
        <v>5</v>
      </c>
      <c r="I11" s="38">
        <v>6</v>
      </c>
      <c r="J11" s="38">
        <v>7</v>
      </c>
      <c r="K11" s="38">
        <v>8</v>
      </c>
      <c r="L11" s="38">
        <v>9</v>
      </c>
      <c r="M11" s="38">
        <v>10</v>
      </c>
      <c r="N11" s="38">
        <v>11</v>
      </c>
      <c r="O11" s="38">
        <v>12</v>
      </c>
      <c r="P11" s="38">
        <v>13</v>
      </c>
      <c r="Q11" s="38">
        <v>14</v>
      </c>
      <c r="R11" s="38">
        <v>15</v>
      </c>
      <c r="S11" s="38">
        <v>16</v>
      </c>
      <c r="T11" s="98" t="s">
        <v>8</v>
      </c>
      <c r="U11" s="98" t="s">
        <v>8</v>
      </c>
      <c r="V11" s="101" t="s">
        <v>8</v>
      </c>
      <c r="W11" s="104"/>
      <c r="X11" s="101">
        <v>2</v>
      </c>
      <c r="Y11" s="118">
        <v>3760</v>
      </c>
    </row>
    <row r="12" spans="1:25" s="3" customFormat="1" ht="15" customHeight="1" x14ac:dyDescent="0.25">
      <c r="A12" s="95"/>
      <c r="B12" s="96"/>
      <c r="C12" s="97"/>
      <c r="D12" s="39" t="s">
        <v>62</v>
      </c>
      <c r="E12" s="39" t="s">
        <v>62</v>
      </c>
      <c r="F12" s="39" t="s">
        <v>62</v>
      </c>
      <c r="G12" s="39" t="s">
        <v>62</v>
      </c>
      <c r="H12" s="39" t="s">
        <v>62</v>
      </c>
      <c r="I12" s="39" t="s">
        <v>62</v>
      </c>
      <c r="J12" s="39" t="s">
        <v>62</v>
      </c>
      <c r="K12" s="39" t="s">
        <v>62</v>
      </c>
      <c r="L12" s="39" t="s">
        <v>62</v>
      </c>
      <c r="M12" s="39" t="s">
        <v>62</v>
      </c>
      <c r="N12" s="39" t="s">
        <v>62</v>
      </c>
      <c r="O12" s="39" t="s">
        <v>62</v>
      </c>
      <c r="P12" s="39" t="s">
        <v>62</v>
      </c>
      <c r="Q12" s="39" t="s">
        <v>62</v>
      </c>
      <c r="R12" s="39" t="s">
        <v>62</v>
      </c>
      <c r="S12" s="39" t="s">
        <v>62</v>
      </c>
      <c r="T12" s="99"/>
      <c r="U12" s="99"/>
      <c r="V12" s="102"/>
      <c r="W12" s="105"/>
      <c r="X12" s="103"/>
      <c r="Y12" s="118"/>
    </row>
    <row r="13" spans="1:25" ht="15" customHeight="1" x14ac:dyDescent="0.25">
      <c r="A13" s="95"/>
      <c r="B13" s="96"/>
      <c r="C13" s="97"/>
      <c r="D13" s="40">
        <v>17</v>
      </c>
      <c r="E13" s="40">
        <v>18</v>
      </c>
      <c r="F13" s="40">
        <v>19</v>
      </c>
      <c r="G13" s="40">
        <v>20</v>
      </c>
      <c r="H13" s="40">
        <v>21</v>
      </c>
      <c r="I13" s="40">
        <v>22</v>
      </c>
      <c r="J13" s="40">
        <v>23</v>
      </c>
      <c r="K13" s="40">
        <v>24</v>
      </c>
      <c r="L13" s="40">
        <v>25</v>
      </c>
      <c r="M13" s="40">
        <v>26</v>
      </c>
      <c r="N13" s="40">
        <v>27</v>
      </c>
      <c r="O13" s="40">
        <v>28</v>
      </c>
      <c r="P13" s="40">
        <v>29</v>
      </c>
      <c r="Q13" s="41">
        <v>30</v>
      </c>
      <c r="R13" s="41">
        <v>31</v>
      </c>
      <c r="S13" s="41" t="s">
        <v>10</v>
      </c>
      <c r="T13" s="99"/>
      <c r="U13" s="99"/>
      <c r="V13" s="102"/>
      <c r="W13" s="105"/>
      <c r="X13" s="101">
        <v>15</v>
      </c>
      <c r="Y13" s="118"/>
    </row>
    <row r="14" spans="1:25" ht="15" customHeight="1" x14ac:dyDescent="0.25">
      <c r="A14" s="95"/>
      <c r="B14" s="96"/>
      <c r="C14" s="97"/>
      <c r="D14" s="39" t="s">
        <v>62</v>
      </c>
      <c r="E14" s="39" t="s">
        <v>62</v>
      </c>
      <c r="F14" s="39" t="s">
        <v>62</v>
      </c>
      <c r="G14" s="39" t="s">
        <v>62</v>
      </c>
      <c r="H14" s="39" t="s">
        <v>62</v>
      </c>
      <c r="I14" s="39" t="s">
        <v>62</v>
      </c>
      <c r="J14" s="39" t="s">
        <v>62</v>
      </c>
      <c r="K14" s="39" t="s">
        <v>62</v>
      </c>
      <c r="L14" s="39" t="s">
        <v>62</v>
      </c>
      <c r="M14" s="39">
        <v>8</v>
      </c>
      <c r="N14" s="39">
        <v>7</v>
      </c>
      <c r="O14" s="39" t="s">
        <v>13</v>
      </c>
      <c r="P14" s="39">
        <v>8</v>
      </c>
      <c r="Q14" s="39" t="s">
        <v>13</v>
      </c>
      <c r="R14" s="39" t="s">
        <v>8</v>
      </c>
      <c r="S14" s="42" t="s">
        <v>10</v>
      </c>
      <c r="T14" s="100"/>
      <c r="U14" s="100"/>
      <c r="V14" s="103"/>
      <c r="W14" s="106"/>
      <c r="X14" s="103"/>
      <c r="Y14" s="118"/>
    </row>
    <row r="15" spans="1:25" s="3" customFormat="1" ht="15" customHeight="1" x14ac:dyDescent="0.25">
      <c r="A15" s="95">
        <v>2</v>
      </c>
      <c r="B15" s="96" t="s">
        <v>63</v>
      </c>
      <c r="C15" s="97" t="s">
        <v>58</v>
      </c>
      <c r="D15" s="38">
        <v>1</v>
      </c>
      <c r="E15" s="38">
        <v>2</v>
      </c>
      <c r="F15" s="38">
        <v>3</v>
      </c>
      <c r="G15" s="38">
        <v>4</v>
      </c>
      <c r="H15" s="38">
        <v>5</v>
      </c>
      <c r="I15" s="38">
        <v>6</v>
      </c>
      <c r="J15" s="38">
        <v>7</v>
      </c>
      <c r="K15" s="38">
        <v>8</v>
      </c>
      <c r="L15" s="38">
        <v>9</v>
      </c>
      <c r="M15" s="38">
        <v>10</v>
      </c>
      <c r="N15" s="38">
        <v>11</v>
      </c>
      <c r="O15" s="38">
        <v>12</v>
      </c>
      <c r="P15" s="38">
        <v>13</v>
      </c>
      <c r="Q15" s="38">
        <v>14</v>
      </c>
      <c r="R15" s="38">
        <v>15</v>
      </c>
      <c r="S15" s="38">
        <v>16</v>
      </c>
      <c r="T15" s="98" t="s">
        <v>8</v>
      </c>
      <c r="U15" s="98" t="s">
        <v>8</v>
      </c>
      <c r="V15" s="101" t="s">
        <v>8</v>
      </c>
      <c r="W15" s="104"/>
      <c r="X15" s="101">
        <v>2</v>
      </c>
      <c r="Y15" s="118">
        <v>3760</v>
      </c>
    </row>
    <row r="16" spans="1:25" s="3" customFormat="1" ht="15" customHeight="1" x14ac:dyDescent="0.25">
      <c r="A16" s="95"/>
      <c r="B16" s="96"/>
      <c r="C16" s="97"/>
      <c r="D16" s="39" t="s">
        <v>62</v>
      </c>
      <c r="E16" s="39" t="s">
        <v>62</v>
      </c>
      <c r="F16" s="39" t="s">
        <v>62</v>
      </c>
      <c r="G16" s="39" t="s">
        <v>62</v>
      </c>
      <c r="H16" s="39" t="s">
        <v>62</v>
      </c>
      <c r="I16" s="39" t="s">
        <v>62</v>
      </c>
      <c r="J16" s="39" t="s">
        <v>62</v>
      </c>
      <c r="K16" s="39" t="s">
        <v>62</v>
      </c>
      <c r="L16" s="39" t="s">
        <v>62</v>
      </c>
      <c r="M16" s="39" t="s">
        <v>62</v>
      </c>
      <c r="N16" s="39" t="s">
        <v>62</v>
      </c>
      <c r="O16" s="39" t="s">
        <v>62</v>
      </c>
      <c r="P16" s="39" t="s">
        <v>62</v>
      </c>
      <c r="Q16" s="39" t="s">
        <v>62</v>
      </c>
      <c r="R16" s="39" t="s">
        <v>62</v>
      </c>
      <c r="S16" s="39" t="s">
        <v>62</v>
      </c>
      <c r="T16" s="99"/>
      <c r="U16" s="99"/>
      <c r="V16" s="102"/>
      <c r="W16" s="105"/>
      <c r="X16" s="103"/>
      <c r="Y16" s="118"/>
    </row>
    <row r="17" spans="1:25" ht="15" customHeight="1" x14ac:dyDescent="0.25">
      <c r="A17" s="95"/>
      <c r="B17" s="96"/>
      <c r="C17" s="97"/>
      <c r="D17" s="40">
        <v>17</v>
      </c>
      <c r="E17" s="40">
        <v>18</v>
      </c>
      <c r="F17" s="40">
        <v>19</v>
      </c>
      <c r="G17" s="40">
        <v>20</v>
      </c>
      <c r="H17" s="40">
        <v>21</v>
      </c>
      <c r="I17" s="40">
        <v>22</v>
      </c>
      <c r="J17" s="40">
        <v>23</v>
      </c>
      <c r="K17" s="40">
        <v>24</v>
      </c>
      <c r="L17" s="40">
        <v>25</v>
      </c>
      <c r="M17" s="40">
        <v>26</v>
      </c>
      <c r="N17" s="40">
        <v>27</v>
      </c>
      <c r="O17" s="40">
        <v>28</v>
      </c>
      <c r="P17" s="40">
        <v>29</v>
      </c>
      <c r="Q17" s="41">
        <v>30</v>
      </c>
      <c r="R17" s="41">
        <v>31</v>
      </c>
      <c r="S17" s="41" t="s">
        <v>10</v>
      </c>
      <c r="T17" s="99"/>
      <c r="U17" s="99"/>
      <c r="V17" s="102"/>
      <c r="W17" s="105"/>
      <c r="X17" s="101">
        <v>15</v>
      </c>
      <c r="Y17" s="118"/>
    </row>
    <row r="18" spans="1:25" ht="15" customHeight="1" x14ac:dyDescent="0.25">
      <c r="A18" s="95"/>
      <c r="B18" s="96"/>
      <c r="C18" s="97"/>
      <c r="D18" s="39" t="s">
        <v>62</v>
      </c>
      <c r="E18" s="39" t="s">
        <v>62</v>
      </c>
      <c r="F18" s="39" t="s">
        <v>62</v>
      </c>
      <c r="G18" s="39" t="s">
        <v>62</v>
      </c>
      <c r="H18" s="39" t="s">
        <v>62</v>
      </c>
      <c r="I18" s="39" t="s">
        <v>62</v>
      </c>
      <c r="J18" s="39" t="s">
        <v>62</v>
      </c>
      <c r="K18" s="39" t="s">
        <v>62</v>
      </c>
      <c r="L18" s="39" t="s">
        <v>62</v>
      </c>
      <c r="M18" s="39">
        <v>8</v>
      </c>
      <c r="N18" s="39">
        <v>7</v>
      </c>
      <c r="O18" s="39" t="s">
        <v>13</v>
      </c>
      <c r="P18" s="39">
        <v>8</v>
      </c>
      <c r="Q18" s="39" t="s">
        <v>13</v>
      </c>
      <c r="R18" s="39" t="s">
        <v>8</v>
      </c>
      <c r="S18" s="42" t="s">
        <v>10</v>
      </c>
      <c r="T18" s="100"/>
      <c r="U18" s="100"/>
      <c r="V18" s="103"/>
      <c r="W18" s="106"/>
      <c r="X18" s="103"/>
      <c r="Y18" s="118"/>
    </row>
    <row r="19" spans="1:25" s="3" customFormat="1" ht="15" customHeight="1" x14ac:dyDescent="0.25">
      <c r="A19" s="95">
        <v>3</v>
      </c>
      <c r="B19" s="96" t="s">
        <v>64</v>
      </c>
      <c r="C19" s="97" t="s">
        <v>58</v>
      </c>
      <c r="D19" s="38">
        <v>1</v>
      </c>
      <c r="E19" s="38">
        <v>2</v>
      </c>
      <c r="F19" s="38">
        <v>3</v>
      </c>
      <c r="G19" s="38">
        <v>4</v>
      </c>
      <c r="H19" s="38">
        <v>5</v>
      </c>
      <c r="I19" s="38">
        <v>6</v>
      </c>
      <c r="J19" s="38">
        <v>7</v>
      </c>
      <c r="K19" s="38">
        <v>8</v>
      </c>
      <c r="L19" s="38">
        <v>9</v>
      </c>
      <c r="M19" s="38">
        <v>10</v>
      </c>
      <c r="N19" s="38">
        <v>11</v>
      </c>
      <c r="O19" s="38">
        <v>12</v>
      </c>
      <c r="P19" s="38">
        <v>13</v>
      </c>
      <c r="Q19" s="38">
        <v>14</v>
      </c>
      <c r="R19" s="38">
        <v>15</v>
      </c>
      <c r="S19" s="38">
        <v>16</v>
      </c>
      <c r="T19" s="98" t="s">
        <v>8</v>
      </c>
      <c r="U19" s="98" t="s">
        <v>8</v>
      </c>
      <c r="V19" s="101" t="s">
        <v>8</v>
      </c>
      <c r="W19" s="104"/>
      <c r="X19" s="101">
        <v>2</v>
      </c>
      <c r="Y19" s="118">
        <v>3760</v>
      </c>
    </row>
    <row r="20" spans="1:25" s="3" customFormat="1" ht="15" customHeight="1" x14ac:dyDescent="0.25">
      <c r="A20" s="95"/>
      <c r="B20" s="96"/>
      <c r="C20" s="97"/>
      <c r="D20" s="39" t="s">
        <v>62</v>
      </c>
      <c r="E20" s="39" t="s">
        <v>62</v>
      </c>
      <c r="F20" s="39" t="s">
        <v>62</v>
      </c>
      <c r="G20" s="39" t="s">
        <v>62</v>
      </c>
      <c r="H20" s="39" t="s">
        <v>62</v>
      </c>
      <c r="I20" s="39" t="s">
        <v>62</v>
      </c>
      <c r="J20" s="39" t="s">
        <v>62</v>
      </c>
      <c r="K20" s="39" t="s">
        <v>62</v>
      </c>
      <c r="L20" s="39" t="s">
        <v>62</v>
      </c>
      <c r="M20" s="39" t="s">
        <v>62</v>
      </c>
      <c r="N20" s="39" t="s">
        <v>62</v>
      </c>
      <c r="O20" s="39" t="s">
        <v>62</v>
      </c>
      <c r="P20" s="39" t="s">
        <v>62</v>
      </c>
      <c r="Q20" s="39" t="s">
        <v>62</v>
      </c>
      <c r="R20" s="39" t="s">
        <v>62</v>
      </c>
      <c r="S20" s="39" t="s">
        <v>62</v>
      </c>
      <c r="T20" s="99"/>
      <c r="U20" s="99"/>
      <c r="V20" s="102"/>
      <c r="W20" s="105"/>
      <c r="X20" s="103"/>
      <c r="Y20" s="118"/>
    </row>
    <row r="21" spans="1:25" ht="15" customHeight="1" x14ac:dyDescent="0.25">
      <c r="A21" s="95"/>
      <c r="B21" s="96"/>
      <c r="C21" s="97"/>
      <c r="D21" s="40">
        <v>17</v>
      </c>
      <c r="E21" s="40">
        <v>18</v>
      </c>
      <c r="F21" s="40">
        <v>19</v>
      </c>
      <c r="G21" s="40">
        <v>20</v>
      </c>
      <c r="H21" s="40">
        <v>21</v>
      </c>
      <c r="I21" s="40">
        <v>22</v>
      </c>
      <c r="J21" s="40">
        <v>23</v>
      </c>
      <c r="K21" s="40">
        <v>24</v>
      </c>
      <c r="L21" s="40">
        <v>25</v>
      </c>
      <c r="M21" s="40">
        <v>26</v>
      </c>
      <c r="N21" s="40">
        <v>27</v>
      </c>
      <c r="O21" s="40">
        <v>28</v>
      </c>
      <c r="P21" s="40">
        <v>29</v>
      </c>
      <c r="Q21" s="41">
        <v>30</v>
      </c>
      <c r="R21" s="41">
        <v>31</v>
      </c>
      <c r="S21" s="41" t="s">
        <v>10</v>
      </c>
      <c r="T21" s="99"/>
      <c r="U21" s="99"/>
      <c r="V21" s="102"/>
      <c r="W21" s="105"/>
      <c r="X21" s="101">
        <v>15</v>
      </c>
      <c r="Y21" s="118"/>
    </row>
    <row r="22" spans="1:25" ht="15" customHeight="1" x14ac:dyDescent="0.25">
      <c r="A22" s="95"/>
      <c r="B22" s="96"/>
      <c r="C22" s="97"/>
      <c r="D22" s="39" t="s">
        <v>62</v>
      </c>
      <c r="E22" s="39" t="s">
        <v>62</v>
      </c>
      <c r="F22" s="39" t="s">
        <v>62</v>
      </c>
      <c r="G22" s="39" t="s">
        <v>62</v>
      </c>
      <c r="H22" s="39" t="s">
        <v>62</v>
      </c>
      <c r="I22" s="39" t="s">
        <v>62</v>
      </c>
      <c r="J22" s="39" t="s">
        <v>62</v>
      </c>
      <c r="K22" s="39" t="s">
        <v>62</v>
      </c>
      <c r="L22" s="39" t="s">
        <v>62</v>
      </c>
      <c r="M22" s="39">
        <v>8</v>
      </c>
      <c r="N22" s="39">
        <v>7</v>
      </c>
      <c r="O22" s="39" t="s">
        <v>13</v>
      </c>
      <c r="P22" s="39">
        <v>8</v>
      </c>
      <c r="Q22" s="39" t="s">
        <v>13</v>
      </c>
      <c r="R22" s="39" t="s">
        <v>8</v>
      </c>
      <c r="S22" s="42" t="s">
        <v>10</v>
      </c>
      <c r="T22" s="100"/>
      <c r="U22" s="100"/>
      <c r="V22" s="103"/>
      <c r="W22" s="106"/>
      <c r="X22" s="103"/>
      <c r="Y22" s="118"/>
    </row>
    <row r="24" spans="1:25" ht="18.75" x14ac:dyDescent="0.25">
      <c r="B24" s="49"/>
      <c r="C24" s="48">
        <v>43278</v>
      </c>
      <c r="D24" s="47"/>
      <c r="E24" s="47"/>
      <c r="F24" s="47"/>
      <c r="G24" s="47"/>
      <c r="H24" s="47"/>
      <c r="I24" s="47"/>
      <c r="J24" s="47"/>
      <c r="K24" s="47" t="s">
        <v>61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6" spans="1:25" x14ac:dyDescent="0.25">
      <c r="C26" s="73" t="s">
        <v>88</v>
      </c>
      <c r="D26" s="73"/>
      <c r="E26" s="74"/>
      <c r="F26" s="74"/>
    </row>
    <row r="27" spans="1:25" x14ac:dyDescent="0.25">
      <c r="C27" s="73" t="s">
        <v>82</v>
      </c>
      <c r="D27" s="73"/>
      <c r="E27" s="74"/>
      <c r="F27" s="74"/>
    </row>
    <row r="28" spans="1:25" x14ac:dyDescent="0.25">
      <c r="C28" s="73" t="s">
        <v>83</v>
      </c>
      <c r="D28" s="73"/>
      <c r="E28" s="74"/>
      <c r="F28" s="74"/>
    </row>
    <row r="29" spans="1:25" x14ac:dyDescent="0.25">
      <c r="C29" s="73" t="s">
        <v>84</v>
      </c>
      <c r="D29" s="73"/>
      <c r="E29" s="74"/>
      <c r="F29" s="74"/>
    </row>
    <row r="30" spans="1:25" x14ac:dyDescent="0.25">
      <c r="C30" s="73" t="s">
        <v>85</v>
      </c>
      <c r="D30" s="74"/>
      <c r="E30" s="74"/>
      <c r="F30" s="74"/>
    </row>
    <row r="31" spans="1:25" x14ac:dyDescent="0.25">
      <c r="C31" s="73" t="s">
        <v>86</v>
      </c>
      <c r="D31" s="73"/>
      <c r="E31" s="74"/>
      <c r="F31" s="74"/>
    </row>
    <row r="32" spans="1:25" x14ac:dyDescent="0.2">
      <c r="C32" s="73" t="s">
        <v>87</v>
      </c>
    </row>
  </sheetData>
  <mergeCells count="43">
    <mergeCell ref="A15:A18"/>
    <mergeCell ref="V19:V22"/>
    <mergeCell ref="W19:W22"/>
    <mergeCell ref="X19:X20"/>
    <mergeCell ref="Y19:Y22"/>
    <mergeCell ref="X21:X22"/>
    <mergeCell ref="A19:A22"/>
    <mergeCell ref="B19:B22"/>
    <mergeCell ref="C19:C22"/>
    <mergeCell ref="T19:T22"/>
    <mergeCell ref="U19:U22"/>
    <mergeCell ref="U15:U18"/>
    <mergeCell ref="V15:V18"/>
    <mergeCell ref="X15:X16"/>
    <mergeCell ref="Y15:Y18"/>
    <mergeCell ref="X17:X18"/>
    <mergeCell ref="W15:W18"/>
    <mergeCell ref="Y9:Y10"/>
    <mergeCell ref="A11:A14"/>
    <mergeCell ref="B11:B14"/>
    <mergeCell ref="C11:C14"/>
    <mergeCell ref="T11:T14"/>
    <mergeCell ref="U11:U14"/>
    <mergeCell ref="Y11:Y14"/>
    <mergeCell ref="V11:V14"/>
    <mergeCell ref="W11:W14"/>
    <mergeCell ref="X11:X12"/>
    <mergeCell ref="X13:X14"/>
    <mergeCell ref="B15:B18"/>
    <mergeCell ref="C15:C18"/>
    <mergeCell ref="T15:T18"/>
    <mergeCell ref="V9:V10"/>
    <mergeCell ref="A1:C1"/>
    <mergeCell ref="A7:W7"/>
    <mergeCell ref="A9:A10"/>
    <mergeCell ref="B9:B10"/>
    <mergeCell ref="C9:C10"/>
    <mergeCell ref="D9:S10"/>
    <mergeCell ref="T9:T10"/>
    <mergeCell ref="U9:U10"/>
    <mergeCell ref="A8:Y8"/>
    <mergeCell ref="W9:W10"/>
    <mergeCell ref="X9:X10"/>
  </mergeCells>
  <pageMargins left="0.51181102362204722" right="0" top="0" bottom="0" header="0.31496062992125984" footer="0.31496062992125984"/>
  <pageSetup paperSize="9" scale="9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Слуценко</vt:lpstr>
      <vt:lpstr>Коломия</vt:lpstr>
      <vt:lpstr>Обрій</vt:lpstr>
      <vt:lpstr>Мельницький</vt:lpstr>
      <vt:lpstr>Місюра</vt:lpstr>
      <vt:lpstr>Матюшевський</vt:lpstr>
      <vt:lpstr>Грималюк</vt:lpstr>
      <vt:lpstr>Підхомна</vt:lpstr>
      <vt:lpstr>Петришак</vt:lpstr>
      <vt:lpstr>Ерідан</vt:lpstr>
      <vt:lpstr>Лист2</vt:lpstr>
      <vt:lpstr>Лист3</vt:lpstr>
      <vt:lpstr>Лист4</vt:lpstr>
      <vt:lpstr>Старчевська</vt:lpstr>
      <vt:lpstr>Лесів</vt:lpstr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Офис-2</cp:lastModifiedBy>
  <cp:lastPrinted>2020-01-30T15:03:28Z</cp:lastPrinted>
  <dcterms:created xsi:type="dcterms:W3CDTF">2010-03-24T09:42:07Z</dcterms:created>
  <dcterms:modified xsi:type="dcterms:W3CDTF">2020-01-30T15:04:01Z</dcterms:modified>
</cp:coreProperties>
</file>