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4055" windowHeight="9405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E21" i="1" l="1"/>
  <c r="E20" i="1"/>
  <c r="E22" i="1" s="1"/>
  <c r="D15" i="1"/>
  <c r="E15" i="1" s="1"/>
  <c r="D14" i="1"/>
  <c r="E14" i="1" s="1"/>
  <c r="G7" i="1"/>
  <c r="F7" i="1"/>
  <c r="H7" i="1" s="1"/>
  <c r="G6" i="1"/>
  <c r="H6" i="1" s="1"/>
  <c r="F6" i="1"/>
  <c r="G5" i="1"/>
  <c r="F5" i="1"/>
  <c r="H5" i="1" s="1"/>
  <c r="G4" i="1"/>
  <c r="H4" i="1" s="1"/>
  <c r="F4" i="1"/>
  <c r="G3" i="1"/>
  <c r="G8" i="1" s="1"/>
  <c r="K7" i="1" s="1"/>
  <c r="F3" i="1"/>
  <c r="F8" i="1" s="1"/>
  <c r="E16" i="1" l="1"/>
  <c r="H3" i="1"/>
  <c r="H8" i="1" s="1"/>
  <c r="I8" i="1" s="1"/>
</calcChain>
</file>

<file path=xl/sharedStrings.xml><?xml version="1.0" encoding="utf-8"?>
<sst xmlns="http://schemas.openxmlformats.org/spreadsheetml/2006/main" count="18" uniqueCount="15">
  <si>
    <t>крыплення 55"</t>
  </si>
  <si>
    <t>Vinga TM34-4451</t>
  </si>
  <si>
    <t>шнур hdmi 4,5</t>
  </si>
  <si>
    <t>HDMI to HDMI 4.5m Cablexpert (CC-HDMI4L-15)</t>
  </si>
  <si>
    <t>принтер</t>
  </si>
  <si>
    <t> EPSON L222 (C11CE56403)</t>
  </si>
  <si>
    <t>тв 55"</t>
  </si>
  <si>
    <t>ноут</t>
  </si>
  <si>
    <t> IdeaPad 330-15 (81D100HERA)</t>
  </si>
  <si>
    <t xml:space="preserve"> IdeaPad 330-15 </t>
  </si>
  <si>
    <t>Рахунок</t>
  </si>
  <si>
    <t>ТВ 55" Vinga smartTV з аксесуарами(кріплення, шнур hdmi 4,5m)</t>
  </si>
  <si>
    <t>ноутбук в комплекті з оргтехнікою(Lenovo IdeaPad 330-15, EPSON L222)</t>
  </si>
  <si>
    <t>сума</t>
  </si>
  <si>
    <t>Специфікація до договору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</si>
</sst>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333333"/>
      <name val="Arial"/>
    </font>
    <font>
      <u/>
      <sz val="11"/>
      <color rgb="FF0563C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9" fontId="0" fillId="0" borderId="0" xfId="0" applyNumberFormat="1" applyFont="1"/>
    <xf numFmtId="0" fontId="3" fillId="2" borderId="1" xfId="0" applyFon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t.brain.com.ua/Bagatofunkcionalniy_pristriy_EPSON_L222_C11CE56403-p2216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8.7109375" customWidth="1"/>
    <col min="2" max="2" width="65.5703125" customWidth="1"/>
    <col min="3" max="11" width="8.7109375" customWidth="1"/>
    <col min="12" max="12" width="59.5703125" customWidth="1"/>
    <col min="13" max="13" width="66.140625" customWidth="1"/>
  </cols>
  <sheetData>
    <row r="3" spans="1:13" ht="18" x14ac:dyDescent="0.25">
      <c r="B3" t="s">
        <v>0</v>
      </c>
      <c r="C3">
        <v>2</v>
      </c>
      <c r="D3">
        <v>610</v>
      </c>
      <c r="E3">
        <v>780</v>
      </c>
      <c r="F3">
        <f t="shared" ref="F3:F7" si="0">C3*D3</f>
        <v>1220</v>
      </c>
      <c r="G3">
        <f t="shared" ref="G3:G7" si="1">C3*E3</f>
        <v>1560</v>
      </c>
      <c r="H3">
        <f t="shared" ref="H3:H7" si="2">G3-F3</f>
        <v>340</v>
      </c>
      <c r="L3" s="1" t="s">
        <v>1</v>
      </c>
    </row>
    <row r="4" spans="1:13" ht="18" x14ac:dyDescent="0.25">
      <c r="B4" t="s">
        <v>2</v>
      </c>
      <c r="C4">
        <v>2</v>
      </c>
      <c r="D4">
        <v>70</v>
      </c>
      <c r="E4">
        <v>155</v>
      </c>
      <c r="F4">
        <f t="shared" si="0"/>
        <v>140</v>
      </c>
      <c r="G4">
        <f t="shared" si="1"/>
        <v>310</v>
      </c>
      <c r="H4">
        <f t="shared" si="2"/>
        <v>170</v>
      </c>
      <c r="L4" s="1" t="s">
        <v>3</v>
      </c>
    </row>
    <row r="5" spans="1:13" x14ac:dyDescent="0.25">
      <c r="B5" t="s">
        <v>4</v>
      </c>
      <c r="C5">
        <v>2</v>
      </c>
      <c r="D5">
        <v>4634</v>
      </c>
      <c r="E5">
        <v>5200</v>
      </c>
      <c r="F5">
        <f t="shared" si="0"/>
        <v>9268</v>
      </c>
      <c r="G5">
        <f t="shared" si="1"/>
        <v>10400</v>
      </c>
      <c r="H5">
        <f t="shared" si="2"/>
        <v>1132</v>
      </c>
      <c r="L5" s="2" t="s">
        <v>5</v>
      </c>
    </row>
    <row r="6" spans="1:13" x14ac:dyDescent="0.25">
      <c r="B6" t="s">
        <v>6</v>
      </c>
      <c r="C6">
        <v>2</v>
      </c>
      <c r="D6">
        <v>12872</v>
      </c>
      <c r="E6">
        <v>14976</v>
      </c>
      <c r="F6">
        <f t="shared" si="0"/>
        <v>25744</v>
      </c>
      <c r="G6">
        <f t="shared" si="1"/>
        <v>29952</v>
      </c>
      <c r="H6">
        <f t="shared" si="2"/>
        <v>4208</v>
      </c>
      <c r="K6" s="3">
        <v>7.0000000000000007E-2</v>
      </c>
    </row>
    <row r="7" spans="1:13" ht="18" x14ac:dyDescent="0.25">
      <c r="B7" t="s">
        <v>7</v>
      </c>
      <c r="C7">
        <v>2</v>
      </c>
      <c r="D7">
        <v>8650</v>
      </c>
      <c r="E7">
        <v>11899</v>
      </c>
      <c r="F7">
        <f t="shared" si="0"/>
        <v>17300</v>
      </c>
      <c r="G7">
        <f t="shared" si="1"/>
        <v>23798</v>
      </c>
      <c r="H7">
        <f t="shared" si="2"/>
        <v>6498</v>
      </c>
      <c r="K7" s="4">
        <f>G8*0.07</f>
        <v>4621.4000000000005</v>
      </c>
      <c r="L7" s="1" t="s">
        <v>8</v>
      </c>
      <c r="M7" s="1" t="s">
        <v>9</v>
      </c>
    </row>
    <row r="8" spans="1:13" ht="18" x14ac:dyDescent="0.25">
      <c r="F8">
        <f t="shared" ref="F8:H8" si="3">SUM(F3:F7)</f>
        <v>53672</v>
      </c>
      <c r="G8">
        <f t="shared" si="3"/>
        <v>66020</v>
      </c>
      <c r="H8">
        <f t="shared" si="3"/>
        <v>12348</v>
      </c>
      <c r="I8" s="5">
        <f>H8-K7</f>
        <v>7726.5999999999995</v>
      </c>
      <c r="L8" s="1"/>
    </row>
    <row r="13" spans="1:13" x14ac:dyDescent="0.25">
      <c r="B13" t="s">
        <v>10</v>
      </c>
    </row>
    <row r="14" spans="1:13" x14ac:dyDescent="0.25">
      <c r="A14">
        <v>1</v>
      </c>
      <c r="B14" t="s">
        <v>11</v>
      </c>
      <c r="C14">
        <v>2</v>
      </c>
      <c r="D14">
        <f>E6+E4+E3</f>
        <v>15911</v>
      </c>
      <c r="E14">
        <f t="shared" ref="E14:E15" si="4">C14*D14</f>
        <v>31822</v>
      </c>
    </row>
    <row r="15" spans="1:13" x14ac:dyDescent="0.25">
      <c r="A15">
        <v>2</v>
      </c>
      <c r="B15" t="s">
        <v>12</v>
      </c>
      <c r="C15">
        <v>2</v>
      </c>
      <c r="D15">
        <f>E7+E5</f>
        <v>17099</v>
      </c>
      <c r="E15">
        <f t="shared" si="4"/>
        <v>34198</v>
      </c>
    </row>
    <row r="16" spans="1:13" x14ac:dyDescent="0.25">
      <c r="D16" t="s">
        <v>13</v>
      </c>
      <c r="E16">
        <f>SUM(E14:E15)</f>
        <v>66020</v>
      </c>
    </row>
    <row r="19" spans="1:5" x14ac:dyDescent="0.25">
      <c r="B19" t="s">
        <v>14</v>
      </c>
    </row>
    <row r="20" spans="1:5" x14ac:dyDescent="0.25">
      <c r="A20">
        <v>1</v>
      </c>
      <c r="B20" t="s">
        <v>11</v>
      </c>
      <c r="C20">
        <v>2</v>
      </c>
      <c r="D20">
        <v>15911</v>
      </c>
      <c r="E20">
        <f t="shared" ref="E20:E21" si="5">C20*D20</f>
        <v>31822</v>
      </c>
    </row>
    <row r="21" spans="1:5" ht="15.75" customHeight="1" x14ac:dyDescent="0.25">
      <c r="A21">
        <v>2</v>
      </c>
      <c r="B21" t="s">
        <v>12</v>
      </c>
      <c r="C21">
        <v>2</v>
      </c>
      <c r="D21">
        <v>17099</v>
      </c>
      <c r="E21">
        <f t="shared" si="5"/>
        <v>34198</v>
      </c>
    </row>
    <row r="22" spans="1:5" ht="15.75" customHeight="1" x14ac:dyDescent="0.25">
      <c r="D22" t="s">
        <v>13</v>
      </c>
      <c r="E22">
        <f>SUM(E20:E21)</f>
        <v>66020</v>
      </c>
    </row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L5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sorochan</cp:lastModifiedBy>
  <dcterms:created xsi:type="dcterms:W3CDTF">2019-02-11T13:19:44Z</dcterms:created>
  <dcterms:modified xsi:type="dcterms:W3CDTF">2019-02-12T14:40:32Z</dcterms:modified>
</cp:coreProperties>
</file>