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Фопи\ФОПи\ФОП Мельницький\Відпустка\Мельн\"/>
    </mc:Choice>
  </mc:AlternateContent>
  <bookViews>
    <workbookView xWindow="0" yWindow="0" windowWidth="19200" windowHeight="6760"/>
  </bookViews>
  <sheets>
    <sheet name="Манжура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G9" i="1"/>
  <c r="C17" i="1"/>
  <c r="G11" i="1" l="1"/>
  <c r="J8" i="1"/>
  <c r="G10" i="1"/>
  <c r="D17" i="1"/>
  <c r="G8" i="1"/>
  <c r="H10" i="1" l="1"/>
  <c r="H8" i="1" l="1"/>
</calcChain>
</file>

<file path=xl/sharedStrings.xml><?xml version="1.0" encoding="utf-8"?>
<sst xmlns="http://schemas.openxmlformats.org/spreadsheetml/2006/main" count="16" uniqueCount="16">
  <si>
    <t>Доходи склали:</t>
  </si>
  <si>
    <t>Місяць</t>
  </si>
  <si>
    <t>календарні дні</t>
  </si>
  <si>
    <t>нарах з/п</t>
  </si>
  <si>
    <t>З.П.с.д(середньоденна заробітна плата)</t>
  </si>
  <si>
    <t>ВЬОГО:</t>
  </si>
  <si>
    <t>5 к.д. =</t>
  </si>
  <si>
    <t>за фондом</t>
  </si>
  <si>
    <t>Військ</t>
  </si>
  <si>
    <t>18%</t>
  </si>
  <si>
    <t>Всього:</t>
  </si>
  <si>
    <t>На руки</t>
  </si>
  <si>
    <t>Розрахунок лікарняних Манжура з 19.07.2021 р. по 12.08.2021 р. 25 к.д</t>
  </si>
  <si>
    <t>20 к.д.</t>
  </si>
  <si>
    <t>= 189,45*1*5 к.д.</t>
  </si>
  <si>
    <t>= 189,45*1*20 к.д.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</si>
</sst>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Bookman Old Style"/>
      <family val="1"/>
      <charset val="204"/>
    </font>
    <font>
      <b/>
      <sz val="11"/>
      <name val="Bookman Old Style"/>
      <family val="1"/>
      <charset val="204"/>
    </font>
    <font>
      <b/>
      <sz val="12"/>
      <name val="Bookman Old Style"/>
      <family val="1"/>
      <charset val="204"/>
    </font>
    <font>
      <b/>
      <sz val="10"/>
      <name val="Bookman Old Style"/>
      <family val="1"/>
      <charset val="204"/>
    </font>
    <font>
      <i/>
      <sz val="10"/>
      <name val="Bookman Old Style"/>
      <family val="1"/>
      <charset val="204"/>
    </font>
    <font>
      <b/>
      <i/>
      <sz val="10"/>
      <name val="Bookman Old Style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 wrapText="1"/>
    </xf>
    <xf numFmtId="4" fontId="4" fillId="2" borderId="2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2" fontId="4" fillId="0" borderId="0" xfId="0" applyNumberFormat="1" applyFont="1" applyAlignment="1">
      <alignment horizontal="center" vertical="center"/>
    </xf>
    <xf numFmtId="4" fontId="1" fillId="0" borderId="3" xfId="0" applyNumberFormat="1" applyFont="1" applyBorder="1" applyAlignment="1">
      <alignment horizontal="center" vertical="center"/>
    </xf>
    <xf numFmtId="4" fontId="6" fillId="0" borderId="0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6" fillId="0" borderId="0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J10" sqref="J10"/>
    </sheetView>
  </sheetViews>
  <sheetFormatPr defaultRowHeight="14.5" x14ac:dyDescent="0.35"/>
  <cols>
    <col min="2" max="2" width="20.26953125" customWidth="1"/>
    <col min="4" max="4" width="11.54296875" customWidth="1"/>
    <col min="10" max="10" width="8.81640625" customWidth="1"/>
  </cols>
  <sheetData>
    <row r="1" spans="1:10" ht="31" customHeight="1" x14ac:dyDescent="0.35">
      <c r="A1" s="1"/>
      <c r="B1" s="26" t="s">
        <v>12</v>
      </c>
      <c r="C1" s="26"/>
      <c r="D1" s="26"/>
      <c r="E1" s="26"/>
      <c r="F1" s="26"/>
      <c r="G1" s="26"/>
      <c r="H1" s="26"/>
      <c r="I1" s="26"/>
      <c r="J1" s="26"/>
    </row>
    <row r="2" spans="1:10" ht="15.5" x14ac:dyDescent="0.35">
      <c r="A2" s="1"/>
      <c r="B2" s="2"/>
      <c r="C2" s="2"/>
      <c r="D2" s="2"/>
      <c r="E2" s="2"/>
      <c r="F2" s="2"/>
      <c r="G2" s="2"/>
      <c r="H2" s="2"/>
      <c r="I2" s="2"/>
      <c r="J2" s="3"/>
    </row>
    <row r="3" spans="1:10" ht="15" thickBot="1" x14ac:dyDescent="0.4">
      <c r="A3" s="1"/>
      <c r="B3" s="27" t="s">
        <v>0</v>
      </c>
      <c r="C3" s="27"/>
      <c r="D3" s="27"/>
      <c r="E3" s="1"/>
      <c r="F3" s="1"/>
      <c r="G3" s="4"/>
      <c r="H3" s="4"/>
      <c r="I3" s="4"/>
      <c r="J3" s="4"/>
    </row>
    <row r="4" spans="1:10" ht="39.5" thickBot="1" x14ac:dyDescent="0.4">
      <c r="A4" s="1"/>
      <c r="B4" s="5" t="s">
        <v>1</v>
      </c>
      <c r="C4" s="6" t="s">
        <v>2</v>
      </c>
      <c r="D4" s="5" t="s">
        <v>3</v>
      </c>
      <c r="E4" s="1"/>
      <c r="F4" s="28" t="s">
        <v>4</v>
      </c>
      <c r="G4" s="28"/>
      <c r="H4" s="28"/>
      <c r="I4" s="28"/>
      <c r="J4" s="7">
        <v>189.65</v>
      </c>
    </row>
    <row r="5" spans="1:10" x14ac:dyDescent="0.35">
      <c r="A5" s="1">
        <v>1</v>
      </c>
      <c r="B5" s="8">
        <v>44013</v>
      </c>
      <c r="C5" s="9">
        <v>31</v>
      </c>
      <c r="D5" s="10">
        <v>4960</v>
      </c>
      <c r="E5" s="1">
        <v>2</v>
      </c>
      <c r="F5" s="11" t="s">
        <v>5</v>
      </c>
      <c r="G5" s="11" t="s">
        <v>6</v>
      </c>
      <c r="H5" s="29" t="s">
        <v>14</v>
      </c>
      <c r="I5" s="29"/>
      <c r="J5" s="12">
        <v>948.24</v>
      </c>
    </row>
    <row r="6" spans="1:10" x14ac:dyDescent="0.35">
      <c r="A6" s="1">
        <v>2</v>
      </c>
      <c r="B6" s="8">
        <v>44044</v>
      </c>
      <c r="C6" s="9">
        <v>31</v>
      </c>
      <c r="D6" s="10">
        <v>5082.5599999999995</v>
      </c>
      <c r="E6" s="1"/>
      <c r="F6" s="11" t="s">
        <v>7</v>
      </c>
      <c r="G6" s="11" t="s">
        <v>13</v>
      </c>
      <c r="H6" s="29" t="s">
        <v>15</v>
      </c>
      <c r="I6" s="29"/>
      <c r="J6" s="12">
        <v>3792.97</v>
      </c>
    </row>
    <row r="7" spans="1:10" ht="15" thickBot="1" x14ac:dyDescent="0.4">
      <c r="A7" s="1">
        <v>3</v>
      </c>
      <c r="B7" s="8">
        <v>44075</v>
      </c>
      <c r="C7" s="9">
        <v>30</v>
      </c>
      <c r="D7" s="13">
        <v>5250</v>
      </c>
      <c r="E7" s="1"/>
      <c r="F7" s="11"/>
      <c r="G7" s="11"/>
      <c r="H7" s="14"/>
      <c r="I7" s="1"/>
      <c r="J7" s="1"/>
    </row>
    <row r="8" spans="1:10" ht="15" thickBot="1" x14ac:dyDescent="0.4">
      <c r="A8" s="1">
        <v>4</v>
      </c>
      <c r="B8" s="8">
        <v>44105</v>
      </c>
      <c r="C8" s="9">
        <v>31</v>
      </c>
      <c r="D8" s="13">
        <v>5250</v>
      </c>
      <c r="E8" s="1"/>
      <c r="F8" s="30" t="s">
        <v>8</v>
      </c>
      <c r="G8" s="15">
        <f>J5*0.015</f>
        <v>14.223599999999999</v>
      </c>
      <c r="H8" s="25">
        <f>G8+G9</f>
        <v>71.11815</v>
      </c>
      <c r="I8" s="16"/>
      <c r="J8" s="17">
        <f>J5+J6</f>
        <v>4741.21</v>
      </c>
    </row>
    <row r="9" spans="1:10" x14ac:dyDescent="0.35">
      <c r="A9" s="1">
        <v>5</v>
      </c>
      <c r="B9" s="8">
        <v>44136</v>
      </c>
      <c r="C9" s="9">
        <v>30</v>
      </c>
      <c r="D9" s="13">
        <v>5250</v>
      </c>
      <c r="E9" s="1"/>
      <c r="F9" s="30"/>
      <c r="G9" s="15">
        <f>J6*0.015</f>
        <v>56.894549999999995</v>
      </c>
      <c r="H9" s="25"/>
      <c r="I9" s="16"/>
      <c r="J9" s="12"/>
    </row>
    <row r="10" spans="1:10" x14ac:dyDescent="0.35">
      <c r="A10" s="1">
        <v>6</v>
      </c>
      <c r="B10" s="8">
        <v>44166</v>
      </c>
      <c r="C10" s="9">
        <v>15</v>
      </c>
      <c r="D10" s="13">
        <v>2594.8275862068967</v>
      </c>
      <c r="E10" s="1"/>
      <c r="F10" s="24" t="s">
        <v>9</v>
      </c>
      <c r="G10" s="18">
        <f>J5*0.18</f>
        <v>170.6832</v>
      </c>
      <c r="H10" s="25">
        <f>G10+G11</f>
        <v>853.41779999999994</v>
      </c>
      <c r="I10" s="16" t="s">
        <v>11</v>
      </c>
      <c r="J10" s="12">
        <f>J8-G9-G11</f>
        <v>4001.5808500000003</v>
      </c>
    </row>
    <row r="11" spans="1:10" x14ac:dyDescent="0.35">
      <c r="A11" s="1">
        <v>7</v>
      </c>
      <c r="B11" s="8">
        <v>44197</v>
      </c>
      <c r="C11" s="9">
        <v>31</v>
      </c>
      <c r="D11" s="13">
        <v>6300</v>
      </c>
      <c r="E11" s="1"/>
      <c r="F11" s="24"/>
      <c r="G11" s="18">
        <f>J6*0.18</f>
        <v>682.73459999999989</v>
      </c>
      <c r="H11" s="25"/>
      <c r="I11" s="16"/>
      <c r="J11" s="19"/>
    </row>
    <row r="12" spans="1:10" x14ac:dyDescent="0.35">
      <c r="A12" s="1">
        <v>8</v>
      </c>
      <c r="B12" s="8">
        <v>44228</v>
      </c>
      <c r="C12" s="9">
        <v>28</v>
      </c>
      <c r="D12" s="13">
        <v>6300</v>
      </c>
      <c r="E12" s="1"/>
      <c r="F12" s="1"/>
      <c r="G12" s="1"/>
      <c r="H12" s="1"/>
      <c r="I12" s="1"/>
      <c r="J12" s="1"/>
    </row>
    <row r="13" spans="1:10" x14ac:dyDescent="0.35">
      <c r="A13" s="1">
        <v>9</v>
      </c>
      <c r="B13" s="8">
        <v>44256</v>
      </c>
      <c r="C13" s="9">
        <v>31</v>
      </c>
      <c r="D13" s="13">
        <v>6300</v>
      </c>
      <c r="E13" s="1"/>
      <c r="F13" s="1"/>
      <c r="G13" s="1"/>
      <c r="H13" s="1"/>
      <c r="I13" s="1"/>
      <c r="J13" s="1"/>
    </row>
    <row r="14" spans="1:10" x14ac:dyDescent="0.35">
      <c r="A14" s="1">
        <v>10</v>
      </c>
      <c r="B14" s="8">
        <v>44287</v>
      </c>
      <c r="C14" s="9">
        <v>30</v>
      </c>
      <c r="D14" s="10">
        <v>6300</v>
      </c>
      <c r="E14" s="22"/>
      <c r="F14" s="22"/>
      <c r="G14" s="22"/>
      <c r="H14" s="20"/>
      <c r="I14" s="20"/>
      <c r="J14" s="20"/>
    </row>
    <row r="15" spans="1:10" x14ac:dyDescent="0.35">
      <c r="A15" s="1">
        <v>11</v>
      </c>
      <c r="B15" s="8">
        <v>44317</v>
      </c>
      <c r="C15" s="9">
        <v>31</v>
      </c>
      <c r="D15" s="10">
        <v>6300</v>
      </c>
      <c r="E15" s="23"/>
      <c r="F15" s="23"/>
      <c r="G15" s="23"/>
      <c r="H15" s="1"/>
      <c r="I15" s="1"/>
      <c r="J15" s="1"/>
    </row>
    <row r="16" spans="1:10" x14ac:dyDescent="0.35">
      <c r="A16" s="1">
        <v>12</v>
      </c>
      <c r="B16" s="8">
        <v>44348</v>
      </c>
      <c r="C16" s="9">
        <v>30</v>
      </c>
      <c r="D16" s="13">
        <v>6300</v>
      </c>
      <c r="E16" s="1"/>
      <c r="F16" s="1"/>
      <c r="G16" s="1"/>
      <c r="H16" s="1"/>
      <c r="I16" s="1"/>
      <c r="J16" s="1"/>
    </row>
    <row r="17" spans="1:10" x14ac:dyDescent="0.35">
      <c r="A17" s="1"/>
      <c r="B17" s="21" t="s">
        <v>10</v>
      </c>
      <c r="C17" s="5">
        <f>SUM(C5:C16)</f>
        <v>349</v>
      </c>
      <c r="D17" s="18">
        <f>SUM(D5:D16)</f>
        <v>66187.387586206896</v>
      </c>
      <c r="E17" s="1"/>
      <c r="F17" s="1"/>
      <c r="G17" s="1"/>
      <c r="H17" s="1"/>
      <c r="I17" s="1"/>
      <c r="J17" s="1"/>
    </row>
    <row r="18" spans="1:10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mergeCells count="9">
    <mergeCell ref="F10:F11"/>
    <mergeCell ref="H10:H11"/>
    <mergeCell ref="B1:J1"/>
    <mergeCell ref="B3:D3"/>
    <mergeCell ref="F4:I4"/>
    <mergeCell ref="H5:I5"/>
    <mergeCell ref="H6:I6"/>
    <mergeCell ref="F8:F9"/>
    <mergeCell ref="H8:H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Манжура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Nastia</dc:creator>
  <cp:lastModifiedBy>Nastia</cp:lastModifiedBy>
  <cp:lastPrinted>2021-08-09T12:20:43Z</cp:lastPrinted>
  <dcterms:created xsi:type="dcterms:W3CDTF">2021-08-03T11:24:16Z</dcterms:created>
  <dcterms:modified xsi:type="dcterms:W3CDTF">2021-08-19T11:06:50Z</dcterms:modified>
</cp:coreProperties>
</file>