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10545"/>
  </bookViews>
  <sheets>
    <sheet name="Sheet1" sheetId="1" r:id="rId1"/>
    <sheet name="Sheet2" sheetId="2" r:id="rId2"/>
    <sheet name="Sheet3" sheetId="3" r:id="rId3"/>
  </sheets>
  <definedNames>
    <definedName name="Capacity">Sheet1!$H$11:$H$12</definedName>
    <definedName name="Demand">Sheet1!$B$14:$F$14</definedName>
    <definedName name="Flow">Sheet1!$B$11:$F$12</definedName>
    <definedName name="solver_adj" localSheetId="0" hidden="1">Sheet1!$B$11:$F$12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100</definedName>
    <definedName name="solver_lhs1" localSheetId="0" hidden="1">Sheet1!$B$13:$F$13</definedName>
    <definedName name="solver_lhs2" localSheetId="0" hidden="1">Sheet1!$G$11:$G$12</definedName>
    <definedName name="solver_lin" localSheetId="0" hidden="1">1</definedName>
    <definedName name="solver_neg" localSheetId="0" hidden="1">1</definedName>
    <definedName name="solver_num" localSheetId="0" hidden="1">2</definedName>
    <definedName name="solver_nwt" localSheetId="0" hidden="1">1</definedName>
    <definedName name="solver_opt" localSheetId="0" hidden="1">Sheet1!$G$19</definedName>
    <definedName name="solver_pre" localSheetId="0" hidden="1">0.000001</definedName>
    <definedName name="solver_rel1" localSheetId="0" hidden="1">3</definedName>
    <definedName name="solver_rel2" localSheetId="0" hidden="1">1</definedName>
    <definedName name="solver_rhs1" localSheetId="0" hidden="1">Sheet1!$B$14:$F$14</definedName>
    <definedName name="solver_rhs2" localSheetId="0" hidden="1">Sheet1!$H$11:$H$12</definedName>
    <definedName name="solver_scl" localSheetId="0" hidden="1">2</definedName>
    <definedName name="solver_sho" localSheetId="0" hidden="1">2</definedName>
    <definedName name="solver_tim" localSheetId="0" hidden="1">9999999999</definedName>
    <definedName name="solver_tol" localSheetId="0" hidden="1">0.05</definedName>
    <definedName name="solver_typ" localSheetId="0" hidden="1">2</definedName>
    <definedName name="solver_val" localSheetId="0" hidden="1">0</definedName>
    <definedName name="solver_ver" localSheetId="0" hidden="1">3</definedName>
    <definedName name="Supplied">Sheet1!$B$13:$F$13</definedName>
    <definedName name="Used">Sheet1!$G$11:$G$12</definedName>
  </definedNames>
  <calcPr calcId="145621"/>
</workbook>
</file>

<file path=xl/calcChain.xml><?xml version="1.0" encoding="utf-8"?>
<calcChain xmlns="http://schemas.openxmlformats.org/spreadsheetml/2006/main">
  <c r="F14" i="1" l="1"/>
  <c r="E14" i="1"/>
  <c r="D14" i="1"/>
  <c r="C14" i="1"/>
  <c r="B14" i="1"/>
  <c r="F18" i="1"/>
  <c r="E18" i="1"/>
  <c r="D18" i="1"/>
  <c r="C18" i="1"/>
  <c r="B18" i="1"/>
  <c r="F17" i="1"/>
  <c r="E17" i="1"/>
  <c r="D17" i="1"/>
  <c r="C17" i="1"/>
  <c r="B17" i="1"/>
  <c r="H12" i="1"/>
  <c r="H11" i="1"/>
  <c r="F13" i="1"/>
  <c r="E13" i="1"/>
  <c r="D13" i="1"/>
  <c r="C13" i="1"/>
  <c r="B13" i="1"/>
  <c r="G12" i="1"/>
  <c r="G11" i="1"/>
  <c r="G7" i="1"/>
  <c r="H6" i="1"/>
  <c r="G19" i="1" l="1"/>
  <c r="G13" i="1"/>
</calcChain>
</file>

<file path=xl/sharedStrings.xml><?xml version="1.0" encoding="utf-8"?>
<sst xmlns="http://schemas.openxmlformats.org/spreadsheetml/2006/main" count="21" uniqueCount="17">
  <si>
    <t>A</t>
  </si>
  <si>
    <t>B</t>
  </si>
  <si>
    <t>Demand</t>
  </si>
  <si>
    <t>Total</t>
  </si>
  <si>
    <t>Bar</t>
  </si>
  <si>
    <t>Warehouse</t>
  </si>
  <si>
    <t>Flow</t>
  </si>
  <si>
    <t>Model:</t>
  </si>
  <si>
    <t>Input:</t>
  </si>
  <si>
    <t>Used</t>
  </si>
  <si>
    <t>Supplied</t>
  </si>
  <si>
    <t>Capacity</t>
  </si>
  <si>
    <t>Cost</t>
  </si>
  <si>
    <t>Objective</t>
  </si>
  <si>
    <t>&lt;=</t>
  </si>
  <si>
    <t>&gt;=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</si>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</sst>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  <xf numFmtId="0" fontId="3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10</xdr:row>
      <xdr:rowOff>0</xdr:rowOff>
    </xdr:from>
    <xdr:to>
      <xdr:col>6</xdr:col>
      <xdr:colOff>0</xdr:colOff>
      <xdr:row>12</xdr:row>
      <xdr:rowOff>0</xdr:rowOff>
    </xdr:to>
    <xdr:sp macro="" textlink="">
      <xdr:nvSpPr>
        <xdr:cNvPr id="24" name="OpenSolver1"/>
        <xdr:cNvSpPr/>
      </xdr:nvSpPr>
      <xdr:spPr>
        <a:xfrm>
          <a:off x="1076325" y="1905000"/>
          <a:ext cx="3048000" cy="381000"/>
        </a:xfrm>
        <a:prstGeom prst="rect">
          <a:avLst/>
        </a:prstGeom>
        <a:solidFill>
          <a:srgbClr val="FF00FF">
            <a:alpha val="4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0" rIns="0" bIns="0" rtlCol="0" anchor="ctr"/>
        <a:lstStyle/>
        <a:p>
          <a:pPr algn="l"/>
          <a:endParaRPr lang="en-US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6</xdr:col>
      <xdr:colOff>0</xdr:colOff>
      <xdr:row>18</xdr:row>
      <xdr:rowOff>0</xdr:rowOff>
    </xdr:from>
    <xdr:to>
      <xdr:col>7</xdr:col>
      <xdr:colOff>0</xdr:colOff>
      <xdr:row>19</xdr:row>
      <xdr:rowOff>0</xdr:rowOff>
    </xdr:to>
    <xdr:sp macro="" textlink="">
      <xdr:nvSpPr>
        <xdr:cNvPr id="25" name="OpenSolver2"/>
        <xdr:cNvSpPr/>
      </xdr:nvSpPr>
      <xdr:spPr>
        <a:xfrm>
          <a:off x="4124325" y="3429000"/>
          <a:ext cx="609600" cy="190500"/>
        </a:xfrm>
        <a:prstGeom prst="rect">
          <a:avLst/>
        </a:prstGeom>
        <a:noFill/>
        <a:ln w="25400" cap="flat" cmpd="sng" algn="ctr">
          <a:solidFill>
            <a:srgbClr val="FF00FF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0" rIns="0" bIns="0" rtlCol="0" anchor="ctr"/>
        <a:lstStyle/>
        <a:p>
          <a:pPr algn="l"/>
          <a:endParaRPr lang="en-US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5</xdr:col>
      <xdr:colOff>600075</xdr:colOff>
      <xdr:row>17</xdr:row>
      <xdr:rowOff>114300</xdr:rowOff>
    </xdr:from>
    <xdr:to>
      <xdr:col>6</xdr:col>
      <xdr:colOff>221564</xdr:colOff>
      <xdr:row>18</xdr:row>
      <xdr:rowOff>50800</xdr:rowOff>
    </xdr:to>
    <xdr:sp macro="" textlink="">
      <xdr:nvSpPr>
        <xdr:cNvPr id="26" name="OpenSolver3"/>
        <xdr:cNvSpPr/>
      </xdr:nvSpPr>
      <xdr:spPr>
        <a:xfrm>
          <a:off x="4114800" y="3352800"/>
          <a:ext cx="231089" cy="1270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min </a:t>
          </a:r>
        </a:p>
      </xdr:txBody>
    </xdr:sp>
    <xdr:clientData/>
  </xdr:twoCellAnchor>
  <xdr:twoCellAnchor>
    <xdr:from>
      <xdr:col>1</xdr:col>
      <xdr:colOff>0</xdr:colOff>
      <xdr:row>12</xdr:row>
      <xdr:rowOff>0</xdr:rowOff>
    </xdr:from>
    <xdr:to>
      <xdr:col>6</xdr:col>
      <xdr:colOff>0</xdr:colOff>
      <xdr:row>13</xdr:row>
      <xdr:rowOff>0</xdr:rowOff>
    </xdr:to>
    <xdr:sp macro="" textlink="">
      <xdr:nvSpPr>
        <xdr:cNvPr id="27" name="OpenSolver4"/>
        <xdr:cNvSpPr/>
      </xdr:nvSpPr>
      <xdr:spPr>
        <a:xfrm>
          <a:off x="1076325" y="2286000"/>
          <a:ext cx="3048000" cy="190500"/>
        </a:xfrm>
        <a:prstGeom prst="rect">
          <a:avLst/>
        </a:prstGeom>
        <a:noFill/>
        <a:ln w="25400" cap="flat" cmpd="sng" algn="ctr">
          <a:solidFill>
            <a:srgbClr val="0000FF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0" rIns="0" bIns="0" rtlCol="0" anchor="ctr"/>
        <a:lstStyle/>
        <a:p>
          <a:pPr algn="l"/>
          <a:endParaRPr lang="en-US" sz="1100" b="1">
            <a:solidFill>
              <a:srgbClr val="0000FF"/>
            </a:solidFill>
          </a:endParaRPr>
        </a:p>
      </xdr:txBody>
    </xdr:sp>
    <xdr:clientData/>
  </xdr:twoCellAnchor>
  <xdr:twoCellAnchor>
    <xdr:from>
      <xdr:col>1</xdr:col>
      <xdr:colOff>0</xdr:colOff>
      <xdr:row>13</xdr:row>
      <xdr:rowOff>0</xdr:rowOff>
    </xdr:from>
    <xdr:to>
      <xdr:col>6</xdr:col>
      <xdr:colOff>0</xdr:colOff>
      <xdr:row>14</xdr:row>
      <xdr:rowOff>0</xdr:rowOff>
    </xdr:to>
    <xdr:sp macro="" textlink="">
      <xdr:nvSpPr>
        <xdr:cNvPr id="28" name="OpenSolver5"/>
        <xdr:cNvSpPr/>
      </xdr:nvSpPr>
      <xdr:spPr>
        <a:xfrm>
          <a:off x="1076325" y="2476500"/>
          <a:ext cx="3048000" cy="190500"/>
        </a:xfrm>
        <a:prstGeom prst="rect">
          <a:avLst/>
        </a:prstGeom>
        <a:noFill/>
        <a:ln w="25400" cap="flat" cmpd="sng" algn="ctr">
          <a:solidFill>
            <a:srgbClr val="0000FF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0" rIns="0" bIns="0" rtlCol="0" anchor="ctr"/>
        <a:lstStyle/>
        <a:p>
          <a:pPr algn="l"/>
          <a:r>
            <a:rPr lang="en-US" sz="1100" b="1">
              <a:solidFill>
                <a:srgbClr val="0000FF"/>
              </a:solidFill>
            </a:rPr>
            <a:t>≥</a:t>
          </a:r>
        </a:p>
      </xdr:txBody>
    </xdr:sp>
    <xdr:clientData/>
  </xdr:twoCellAnchor>
  <xdr:twoCellAnchor>
    <xdr:from>
      <xdr:col>3</xdr:col>
      <xdr:colOff>304800</xdr:colOff>
      <xdr:row>13</xdr:row>
      <xdr:rowOff>0</xdr:rowOff>
    </xdr:from>
    <xdr:to>
      <xdr:col>3</xdr:col>
      <xdr:colOff>304800</xdr:colOff>
      <xdr:row>13</xdr:row>
      <xdr:rowOff>0</xdr:rowOff>
    </xdr:to>
    <xdr:cxnSp macro="">
      <xdr:nvCxnSpPr>
        <xdr:cNvPr id="29" name="OpenSolver 6"/>
        <xdr:cNvCxnSpPr>
          <a:stCxn id="27" idx="2"/>
          <a:endCxn id="28" idx="0"/>
        </xdr:cNvCxnSpPr>
      </xdr:nvCxnSpPr>
      <xdr:spPr>
        <a:xfrm>
          <a:off x="2600325" y="2476500"/>
          <a:ext cx="0" cy="0"/>
        </a:xfrm>
        <a:prstGeom prst="straightConnector1">
          <a:avLst/>
        </a:prstGeom>
        <a:ln w="9525" cmpd="sng">
          <a:solidFill>
            <a:srgbClr val="0000F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114300</xdr:colOff>
      <xdr:row>12</xdr:row>
      <xdr:rowOff>63500</xdr:rowOff>
    </xdr:from>
    <xdr:to>
      <xdr:col>3</xdr:col>
      <xdr:colOff>495300</xdr:colOff>
      <xdr:row>13</xdr:row>
      <xdr:rowOff>127000</xdr:rowOff>
    </xdr:to>
    <xdr:sp macro="" textlink="">
      <xdr:nvSpPr>
        <xdr:cNvPr id="30" name="OpenSolver 7"/>
        <xdr:cNvSpPr/>
      </xdr:nvSpPr>
      <xdr:spPr>
        <a:xfrm>
          <a:off x="2409825" y="2349500"/>
          <a:ext cx="381000" cy="254000"/>
        </a:xfrm>
        <a:prstGeom prst="rect">
          <a:avLst/>
        </a:prstGeom>
        <a:noFill/>
        <a:ln w="25400" cap="flat" cmpd="sng" algn="ctr">
          <a:noFill/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0</xdr:colOff>
      <xdr:row>10</xdr:row>
      <xdr:rowOff>0</xdr:rowOff>
    </xdr:from>
    <xdr:to>
      <xdr:col>7</xdr:col>
      <xdr:colOff>0</xdr:colOff>
      <xdr:row>12</xdr:row>
      <xdr:rowOff>0</xdr:rowOff>
    </xdr:to>
    <xdr:sp macro="" textlink="">
      <xdr:nvSpPr>
        <xdr:cNvPr id="31" name="OpenSolver8"/>
        <xdr:cNvSpPr/>
      </xdr:nvSpPr>
      <xdr:spPr>
        <a:xfrm>
          <a:off x="4124325" y="1905000"/>
          <a:ext cx="609600" cy="381000"/>
        </a:xfrm>
        <a:prstGeom prst="rect">
          <a:avLst/>
        </a:prstGeom>
        <a:noFill/>
        <a:ln w="25400" cap="flat" cmpd="sng" algn="ctr">
          <a:solidFill>
            <a:srgbClr val="008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0" rIns="0" bIns="0" rtlCol="0" anchor="ctr"/>
        <a:lstStyle/>
        <a:p>
          <a:pPr algn="l"/>
          <a:endParaRPr lang="en-US" sz="1100" b="1">
            <a:solidFill>
              <a:srgbClr val="008000"/>
            </a:solidFill>
          </a:endParaRPr>
        </a:p>
      </xdr:txBody>
    </xdr:sp>
    <xdr:clientData/>
  </xdr:twoCellAnchor>
  <xdr:twoCellAnchor>
    <xdr:from>
      <xdr:col>7</xdr:col>
      <xdr:colOff>0</xdr:colOff>
      <xdr:row>10</xdr:row>
      <xdr:rowOff>0</xdr:rowOff>
    </xdr:from>
    <xdr:to>
      <xdr:col>8</xdr:col>
      <xdr:colOff>0</xdr:colOff>
      <xdr:row>12</xdr:row>
      <xdr:rowOff>0</xdr:rowOff>
    </xdr:to>
    <xdr:sp macro="" textlink="">
      <xdr:nvSpPr>
        <xdr:cNvPr id="32" name="OpenSolver9"/>
        <xdr:cNvSpPr/>
      </xdr:nvSpPr>
      <xdr:spPr>
        <a:xfrm>
          <a:off x="4733925" y="1905000"/>
          <a:ext cx="609600" cy="381000"/>
        </a:xfrm>
        <a:prstGeom prst="rect">
          <a:avLst/>
        </a:prstGeom>
        <a:noFill/>
        <a:ln w="25400" cap="flat" cmpd="sng" algn="ctr">
          <a:solidFill>
            <a:srgbClr val="008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0" rIns="0" bIns="0" rtlCol="0" anchor="ctr"/>
        <a:lstStyle/>
        <a:p>
          <a:pPr algn="l"/>
          <a:r>
            <a:rPr lang="en-US" sz="1100" b="1">
              <a:solidFill>
                <a:srgbClr val="008000"/>
              </a:solidFill>
            </a:rPr>
            <a:t>≤</a:t>
          </a:r>
        </a:p>
      </xdr:txBody>
    </xdr:sp>
    <xdr:clientData/>
  </xdr:twoCellAnchor>
  <xdr:twoCellAnchor>
    <xdr:from>
      <xdr:col>7</xdr:col>
      <xdr:colOff>0</xdr:colOff>
      <xdr:row>11</xdr:row>
      <xdr:rowOff>0</xdr:rowOff>
    </xdr:from>
    <xdr:to>
      <xdr:col>7</xdr:col>
      <xdr:colOff>0</xdr:colOff>
      <xdr:row>11</xdr:row>
      <xdr:rowOff>0</xdr:rowOff>
    </xdr:to>
    <xdr:cxnSp macro="">
      <xdr:nvCxnSpPr>
        <xdr:cNvPr id="33" name="OpenSolver 10"/>
        <xdr:cNvCxnSpPr>
          <a:stCxn id="31" idx="3"/>
          <a:endCxn id="32" idx="1"/>
        </xdr:cNvCxnSpPr>
      </xdr:nvCxnSpPr>
      <xdr:spPr>
        <a:xfrm>
          <a:off x="4733925" y="2095500"/>
          <a:ext cx="0" cy="0"/>
        </a:xfrm>
        <a:prstGeom prst="straightConnector1">
          <a:avLst/>
        </a:prstGeom>
        <a:ln w="9525" cmpd="sng">
          <a:solidFill>
            <a:srgbClr val="008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419100</xdr:colOff>
      <xdr:row>10</xdr:row>
      <xdr:rowOff>63500</xdr:rowOff>
    </xdr:from>
    <xdr:to>
      <xdr:col>7</xdr:col>
      <xdr:colOff>190500</xdr:colOff>
      <xdr:row>11</xdr:row>
      <xdr:rowOff>127000</xdr:rowOff>
    </xdr:to>
    <xdr:sp macro="" textlink="">
      <xdr:nvSpPr>
        <xdr:cNvPr id="34" name="OpenSolver 11"/>
        <xdr:cNvSpPr/>
      </xdr:nvSpPr>
      <xdr:spPr>
        <a:xfrm>
          <a:off x="4543425" y="1968500"/>
          <a:ext cx="381000" cy="254000"/>
        </a:xfrm>
        <a:prstGeom prst="rect">
          <a:avLst/>
        </a:prstGeom>
        <a:noFill/>
        <a:ln w="25400" cap="flat" cmpd="sng" algn="ctr">
          <a:noFill/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tabSelected="1" workbookViewId="0">
      <selection activeCell="H19" sqref="A1:H19"/>
    </sheetView>
  </sheetViews>
  <sheetFormatPr defaultRowHeight="15" x14ac:dyDescent="0.25"/>
  <cols>
    <col min="1" max="1" width="16.140625" customWidth="1"/>
  </cols>
  <sheetData>
    <row r="1" spans="1:8" x14ac:dyDescent="0.25">
      <c r="A1" s="4" t="s">
        <v>8</v>
      </c>
    </row>
    <row r="2" spans="1:8" s="1" customFormat="1" x14ac:dyDescent="0.25">
      <c r="A2" s="3" t="s">
        <v>4</v>
      </c>
      <c r="B2" s="1">
        <v>1</v>
      </c>
      <c r="C2" s="1">
        <v>2</v>
      </c>
      <c r="D2" s="1">
        <v>3</v>
      </c>
      <c r="E2" s="1">
        <v>4</v>
      </c>
      <c r="F2" s="1">
        <v>5</v>
      </c>
      <c r="H2" s="3" t="s">
        <v>11</v>
      </c>
    </row>
    <row r="3" spans="1:8" s="1" customFormat="1" x14ac:dyDescent="0.25">
      <c r="A3" s="3" t="s">
        <v>5</v>
      </c>
    </row>
    <row r="4" spans="1:8" x14ac:dyDescent="0.25">
      <c r="A4" s="3" t="s">
        <v>0</v>
      </c>
      <c r="B4">
        <v>2</v>
      </c>
      <c r="C4">
        <v>4</v>
      </c>
      <c r="D4">
        <v>5</v>
      </c>
      <c r="E4">
        <v>2</v>
      </c>
      <c r="F4">
        <v>1</v>
      </c>
      <c r="H4">
        <v>3100</v>
      </c>
    </row>
    <row r="5" spans="1:8" x14ac:dyDescent="0.25">
      <c r="A5" s="3" t="s">
        <v>1</v>
      </c>
      <c r="B5">
        <v>3</v>
      </c>
      <c r="C5">
        <v>1</v>
      </c>
      <c r="D5">
        <v>3</v>
      </c>
      <c r="E5">
        <v>2</v>
      </c>
      <c r="F5">
        <v>3</v>
      </c>
      <c r="H5">
        <v>4000</v>
      </c>
    </row>
    <row r="6" spans="1:8" x14ac:dyDescent="0.25">
      <c r="A6" s="3"/>
      <c r="G6" s="1" t="s">
        <v>3</v>
      </c>
      <c r="H6" s="1">
        <f>SUM(H4:H5)</f>
        <v>7100</v>
      </c>
    </row>
    <row r="7" spans="1:8" x14ac:dyDescent="0.25">
      <c r="A7" s="3" t="s">
        <v>2</v>
      </c>
      <c r="B7">
        <v>500</v>
      </c>
      <c r="C7">
        <v>900</v>
      </c>
      <c r="D7">
        <v>1800</v>
      </c>
      <c r="E7">
        <v>200</v>
      </c>
      <c r="F7">
        <v>700</v>
      </c>
      <c r="G7" s="1">
        <f>SUM(B7:F7)</f>
        <v>4100</v>
      </c>
    </row>
    <row r="9" spans="1:8" x14ac:dyDescent="0.25">
      <c r="A9" s="4" t="s">
        <v>7</v>
      </c>
    </row>
    <row r="10" spans="1:8" x14ac:dyDescent="0.25">
      <c r="A10" s="2" t="s">
        <v>6</v>
      </c>
      <c r="B10">
        <v>1</v>
      </c>
      <c r="C10">
        <v>2</v>
      </c>
      <c r="D10">
        <v>3</v>
      </c>
      <c r="E10">
        <v>4</v>
      </c>
      <c r="F10">
        <v>5</v>
      </c>
      <c r="G10" t="s">
        <v>9</v>
      </c>
      <c r="H10" t="s">
        <v>11</v>
      </c>
    </row>
    <row r="11" spans="1:8" x14ac:dyDescent="0.25">
      <c r="A11" t="s">
        <v>0</v>
      </c>
      <c r="B11" s="5">
        <v>500</v>
      </c>
      <c r="C11" s="5">
        <v>0</v>
      </c>
      <c r="D11" s="5">
        <v>0</v>
      </c>
      <c r="E11" s="5">
        <v>200</v>
      </c>
      <c r="F11" s="5">
        <v>700</v>
      </c>
      <c r="G11" s="6">
        <f>SUM(B11:F11)</f>
        <v>1400</v>
      </c>
      <c r="H11" s="6">
        <f>H4</f>
        <v>3100</v>
      </c>
    </row>
    <row r="12" spans="1:8" x14ac:dyDescent="0.25">
      <c r="A12" t="s">
        <v>1</v>
      </c>
      <c r="B12" s="5">
        <v>0</v>
      </c>
      <c r="C12" s="5">
        <v>900</v>
      </c>
      <c r="D12" s="5">
        <v>1800</v>
      </c>
      <c r="E12" s="5">
        <v>0</v>
      </c>
      <c r="F12" s="5">
        <v>0</v>
      </c>
      <c r="G12" s="6">
        <f>SUM(B12:F12)</f>
        <v>2700</v>
      </c>
      <c r="H12" s="6">
        <f>H5</f>
        <v>4000</v>
      </c>
    </row>
    <row r="13" spans="1:8" x14ac:dyDescent="0.25">
      <c r="A13" t="s">
        <v>10</v>
      </c>
      <c r="B13" s="6">
        <f>SUM(B11:B12)</f>
        <v>500</v>
      </c>
      <c r="C13" s="6">
        <f t="shared" ref="C13:F13" si="0">SUM(C11:C12)</f>
        <v>900</v>
      </c>
      <c r="D13" s="6">
        <f t="shared" si="0"/>
        <v>1800</v>
      </c>
      <c r="E13" s="6">
        <f t="shared" si="0"/>
        <v>200</v>
      </c>
      <c r="F13" s="6">
        <f t="shared" si="0"/>
        <v>700</v>
      </c>
      <c r="G13">
        <f>SUM(B13:F13)</f>
        <v>4100</v>
      </c>
      <c r="H13" t="s">
        <v>14</v>
      </c>
    </row>
    <row r="14" spans="1:8" x14ac:dyDescent="0.25">
      <c r="A14" t="s">
        <v>2</v>
      </c>
      <c r="B14" s="6">
        <f>B7</f>
        <v>500</v>
      </c>
      <c r="C14" s="6">
        <f t="shared" ref="C14:F14" si="1">C7</f>
        <v>900</v>
      </c>
      <c r="D14" s="6">
        <f t="shared" si="1"/>
        <v>1800</v>
      </c>
      <c r="E14" s="6">
        <f t="shared" si="1"/>
        <v>200</v>
      </c>
      <c r="F14" s="6">
        <f t="shared" si="1"/>
        <v>700</v>
      </c>
      <c r="G14" t="s">
        <v>15</v>
      </c>
    </row>
    <row r="16" spans="1:8" x14ac:dyDescent="0.25">
      <c r="A16" s="2" t="s">
        <v>12</v>
      </c>
    </row>
    <row r="17" spans="1:8" x14ac:dyDescent="0.25">
      <c r="B17">
        <f>B11*B4</f>
        <v>1000</v>
      </c>
      <c r="C17">
        <f t="shared" ref="C17:F17" si="2">C11*C4</f>
        <v>0</v>
      </c>
      <c r="D17">
        <f t="shared" si="2"/>
        <v>0</v>
      </c>
      <c r="E17">
        <f t="shared" si="2"/>
        <v>400</v>
      </c>
      <c r="F17">
        <f t="shared" si="2"/>
        <v>700</v>
      </c>
    </row>
    <row r="18" spans="1:8" x14ac:dyDescent="0.25">
      <c r="B18">
        <f t="shared" ref="B18:F18" si="3">B12*B5</f>
        <v>0</v>
      </c>
      <c r="C18">
        <f t="shared" si="3"/>
        <v>900</v>
      </c>
      <c r="D18">
        <f t="shared" si="3"/>
        <v>5400</v>
      </c>
      <c r="E18">
        <f t="shared" si="3"/>
        <v>0</v>
      </c>
      <c r="F18">
        <f t="shared" si="3"/>
        <v>0</v>
      </c>
    </row>
    <row r="19" spans="1:8" x14ac:dyDescent="0.25">
      <c r="A19" s="2" t="s">
        <v>13</v>
      </c>
      <c r="G19" s="7">
        <f>SUM(B17:F18)</f>
        <v>8400</v>
      </c>
      <c r="H19" t="s">
        <v>16</v>
      </c>
    </row>
  </sheetData>
  <pageMargins left="0.7" right="0.7" top="0.75" bottom="0.75" header="0.3" footer="0.3"/>
  <pageSetup orientation="landscape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Sheet1</vt:lpstr>
      <vt:lpstr>Sheet2</vt:lpstr>
      <vt:lpstr>Sheet3</vt:lpstr>
      <vt:lpstr>Capacity</vt:lpstr>
      <vt:lpstr>Demand</vt:lpstr>
      <vt:lpstr>Flow</vt:lpstr>
      <vt:lpstr>Supplied</vt:lpstr>
      <vt:lpstr>Used</vt:lpstr>
    </vt:vector>
  </TitlesOfParts>
  <Company>MU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 Middelkoop</dc:creator>
  <cp:lastModifiedBy>Timothy Middelkoop</cp:lastModifiedBy>
  <cp:lastPrinted>2013-09-16T16:28:21Z</cp:lastPrinted>
  <dcterms:created xsi:type="dcterms:W3CDTF">2013-09-16T16:09:30Z</dcterms:created>
  <dcterms:modified xsi:type="dcterms:W3CDTF">2013-09-16T16:28:58Z</dcterms:modified>
</cp:coreProperties>
</file>