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_put_in_gi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G2" i="1"/>
  <c r="F2" i="1"/>
  <c r="E2" i="1"/>
  <c r="I5" i="1" l="1"/>
  <c r="I4" i="1"/>
  <c r="I3" i="1"/>
  <c r="I2" i="1"/>
  <c r="H2" i="1" l="1"/>
  <c r="H3" i="1" l="1"/>
  <c r="H4" i="1"/>
  <c r="O4" i="1" s="1"/>
  <c r="H5" i="1"/>
  <c r="P5" i="1"/>
  <c r="O3" i="1"/>
  <c r="Q5" i="1"/>
  <c r="P2" i="1"/>
  <c r="P4" i="1" l="1"/>
  <c r="O2" i="1"/>
  <c r="Q2" i="1"/>
  <c r="Q3" i="1"/>
  <c r="P3" i="1"/>
  <c r="O5" i="1"/>
  <c r="Q4" i="1"/>
</calcChain>
</file>

<file path=xl/sharedStrings.xml><?xml version="1.0" encoding="utf-8"?>
<sst xmlns="http://schemas.openxmlformats.org/spreadsheetml/2006/main" count="29" uniqueCount="26">
  <si>
    <t>muscle</t>
  </si>
  <si>
    <t>L mAMES</t>
  </si>
  <si>
    <t>R mAMES</t>
  </si>
  <si>
    <t>L mAMEM</t>
  </si>
  <si>
    <t>R mAMEM</t>
  </si>
  <si>
    <t>force</t>
  </si>
  <si>
    <t>x_origin</t>
  </si>
  <si>
    <t>y_origin</t>
  </si>
  <si>
    <t>z_origin</t>
  </si>
  <si>
    <t>x_insertion</t>
  </si>
  <si>
    <t>y_insertion</t>
  </si>
  <si>
    <t>z_insertion</t>
  </si>
  <si>
    <t>ID</t>
  </si>
  <si>
    <t>AL_008</t>
  </si>
  <si>
    <t>joint</t>
  </si>
  <si>
    <t>left_jj</t>
  </si>
  <si>
    <t>right_jj</t>
  </si>
  <si>
    <t>left_pmj</t>
  </si>
  <si>
    <t>right_pmj</t>
  </si>
  <si>
    <t>joint_force_x</t>
  </si>
  <si>
    <t>joint_force_y</t>
  </si>
  <si>
    <t>joint_force_z</t>
  </si>
  <si>
    <t>joint_force_unit_x</t>
  </si>
  <si>
    <t>joint_force_unit_y</t>
  </si>
  <si>
    <t>joint_force_unit_z</t>
  </si>
  <si>
    <t>real_force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</si>
</sst>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F7" sqref="F7"/>
    </sheetView>
  </sheetViews>
  <sheetFormatPr defaultRowHeight="15" x14ac:dyDescent="0.25"/>
  <cols>
    <col min="1" max="1" width="19" bestFit="1" customWidth="1"/>
    <col min="17" max="17" width="17.42578125" bestFit="1" customWidth="1"/>
    <col min="18" max="19" width="17.5703125" bestFit="1" customWidth="1"/>
    <col min="20" max="20" width="17.42578125" bestFit="1" customWidth="1"/>
  </cols>
  <sheetData>
    <row r="1" spans="1:17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9" t="s">
        <v>25</v>
      </c>
      <c r="I1" s="1" t="s">
        <v>5</v>
      </c>
      <c r="J1" s="9" t="s">
        <v>12</v>
      </c>
      <c r="K1" s="9" t="s">
        <v>14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</row>
    <row r="2" spans="1:17" x14ac:dyDescent="0.25">
      <c r="A2" s="2" t="s">
        <v>1</v>
      </c>
      <c r="B2" s="8">
        <v>90.373800000000003</v>
      </c>
      <c r="C2" s="8">
        <v>7.0960999999999999</v>
      </c>
      <c r="D2" s="8">
        <v>-213.39400000000001</v>
      </c>
      <c r="E2">
        <f>B2-($I2*O2)</f>
        <v>90.373800000000003</v>
      </c>
      <c r="F2">
        <f>C2-($I2*P2)</f>
        <v>79.196100000000001</v>
      </c>
      <c r="G2">
        <f>D2-($I2*Q2)</f>
        <v>98.605999999999995</v>
      </c>
      <c r="H2" s="1">
        <f>SQRT(L2^2+M2^2+N2^2)</f>
        <v>3202.2243831436922</v>
      </c>
      <c r="I2">
        <f>H2/10</f>
        <v>320.22243831436924</v>
      </c>
      <c r="J2" t="s">
        <v>13</v>
      </c>
      <c r="K2" t="s">
        <v>15</v>
      </c>
      <c r="L2">
        <v>0</v>
      </c>
      <c r="M2">
        <v>-721</v>
      </c>
      <c r="N2">
        <v>-3120</v>
      </c>
      <c r="O2">
        <f t="shared" ref="O2:Q5" si="0">L2/($H2)</f>
        <v>0</v>
      </c>
      <c r="P2">
        <f t="shared" si="0"/>
        <v>-0.22515598962874014</v>
      </c>
      <c r="Q2">
        <f t="shared" si="0"/>
        <v>-0.97432272904531103</v>
      </c>
    </row>
    <row r="3" spans="1:17" x14ac:dyDescent="0.25">
      <c r="A3" s="2" t="s">
        <v>2</v>
      </c>
      <c r="B3" s="8">
        <v>-92.268299999999996</v>
      </c>
      <c r="C3" s="8">
        <v>11.2399</v>
      </c>
      <c r="D3" s="8">
        <v>-212.24299999999999</v>
      </c>
      <c r="E3">
        <f t="shared" ref="E3:E5" si="1">B3-($I3*O3)</f>
        <v>-92.268299999999996</v>
      </c>
      <c r="F3">
        <f t="shared" ref="F3:F5" si="2">C3-($I3*P3)</f>
        <v>387.23989999999998</v>
      </c>
      <c r="G3">
        <f t="shared" ref="G3:G5" si="3">D3-($I3*Q3)</f>
        <v>33.756999999999977</v>
      </c>
      <c r="H3" s="1">
        <f>SQRT(L3^2+M3^2+N3^2)</f>
        <v>4493.2393659808513</v>
      </c>
      <c r="I3">
        <f>H3/10</f>
        <v>449.32393659808514</v>
      </c>
      <c r="J3" t="s">
        <v>13</v>
      </c>
      <c r="K3" t="s">
        <v>16</v>
      </c>
      <c r="L3">
        <v>0</v>
      </c>
      <c r="M3">
        <v>-3760</v>
      </c>
      <c r="N3">
        <v>-2460</v>
      </c>
      <c r="O3">
        <f t="shared" si="0"/>
        <v>0</v>
      </c>
      <c r="P3">
        <f t="shared" si="0"/>
        <v>-0.83681275216888229</v>
      </c>
      <c r="Q3">
        <f t="shared" si="0"/>
        <v>-0.54748919423815168</v>
      </c>
    </row>
    <row r="4" spans="1:17" x14ac:dyDescent="0.25">
      <c r="A4" s="3" t="s">
        <v>3</v>
      </c>
      <c r="B4" s="8">
        <v>89.487200000000001</v>
      </c>
      <c r="C4" s="8">
        <v>-15.0375</v>
      </c>
      <c r="D4" s="8">
        <v>-59.6785</v>
      </c>
      <c r="E4">
        <f t="shared" si="1"/>
        <v>-461.51279999999997</v>
      </c>
      <c r="F4">
        <f t="shared" si="2"/>
        <v>-15.0375</v>
      </c>
      <c r="G4">
        <f t="shared" si="3"/>
        <v>-59.6785</v>
      </c>
      <c r="H4" s="1">
        <f>SQRT(L4^2+M4^2+N4^2)</f>
        <v>5510</v>
      </c>
      <c r="I4">
        <f>H4/10</f>
        <v>551</v>
      </c>
      <c r="J4" t="s">
        <v>13</v>
      </c>
      <c r="K4" t="s">
        <v>17</v>
      </c>
      <c r="L4">
        <v>5510</v>
      </c>
      <c r="M4">
        <v>0</v>
      </c>
      <c r="N4">
        <v>0</v>
      </c>
      <c r="O4">
        <f t="shared" si="0"/>
        <v>1</v>
      </c>
      <c r="P4">
        <f t="shared" si="0"/>
        <v>0</v>
      </c>
      <c r="Q4">
        <f t="shared" si="0"/>
        <v>0</v>
      </c>
    </row>
    <row r="5" spans="1:17" x14ac:dyDescent="0.25">
      <c r="A5" s="3" t="s">
        <v>4</v>
      </c>
      <c r="B5" s="8">
        <v>-85.864000000000004</v>
      </c>
      <c r="C5" s="8">
        <v>-15.6357</v>
      </c>
      <c r="D5" s="8">
        <v>-61.823300000000003</v>
      </c>
      <c r="E5">
        <f t="shared" si="1"/>
        <v>402.13599999999997</v>
      </c>
      <c r="F5">
        <f t="shared" si="2"/>
        <v>-15.6357</v>
      </c>
      <c r="G5">
        <f t="shared" si="3"/>
        <v>-61.823300000000003</v>
      </c>
      <c r="H5" s="1">
        <f>SQRT(L5^2+M5^2+N5^2)</f>
        <v>4880</v>
      </c>
      <c r="I5">
        <f>H5/10</f>
        <v>488</v>
      </c>
      <c r="J5" t="s">
        <v>13</v>
      </c>
      <c r="K5" t="s">
        <v>18</v>
      </c>
      <c r="L5">
        <v>-4880</v>
      </c>
      <c r="M5">
        <v>0</v>
      </c>
      <c r="N5">
        <v>0</v>
      </c>
      <c r="O5">
        <f t="shared" si="0"/>
        <v>-1</v>
      </c>
      <c r="P5">
        <f t="shared" si="0"/>
        <v>0</v>
      </c>
      <c r="Q5">
        <f t="shared" si="0"/>
        <v>0</v>
      </c>
    </row>
    <row r="6" spans="1:17" x14ac:dyDescent="0.25">
      <c r="A6" s="2"/>
      <c r="B6" s="8"/>
      <c r="C6" s="8"/>
      <c r="I6" s="1"/>
    </row>
    <row r="7" spans="1:17" x14ac:dyDescent="0.25">
      <c r="A7" s="3"/>
      <c r="B7" s="8"/>
      <c r="C7" s="8"/>
      <c r="I7" s="1"/>
    </row>
    <row r="8" spans="1:17" x14ac:dyDescent="0.25">
      <c r="A8" s="3"/>
      <c r="B8" s="8"/>
      <c r="C8" s="8"/>
      <c r="I8" s="1"/>
    </row>
    <row r="9" spans="1:17" x14ac:dyDescent="0.25">
      <c r="A9" s="3"/>
      <c r="B9" s="8"/>
      <c r="C9" s="8"/>
      <c r="I9" s="1"/>
    </row>
    <row r="10" spans="1:17" x14ac:dyDescent="0.25">
      <c r="A10" s="3"/>
      <c r="B10" s="8"/>
      <c r="C10" s="8"/>
      <c r="I10" s="1"/>
    </row>
    <row r="11" spans="1:17" x14ac:dyDescent="0.25">
      <c r="A11" s="3"/>
      <c r="B11" s="8"/>
      <c r="C11" s="8"/>
      <c r="I11" s="1"/>
    </row>
    <row r="12" spans="1:17" x14ac:dyDescent="0.25">
      <c r="A12" s="3"/>
      <c r="B12" s="8"/>
      <c r="C12" s="8"/>
      <c r="I12" s="1"/>
    </row>
    <row r="13" spans="1:17" x14ac:dyDescent="0.25">
      <c r="A13" s="3"/>
      <c r="B13" s="8"/>
      <c r="C13" s="8"/>
      <c r="I13" s="1"/>
    </row>
    <row r="14" spans="1:17" x14ac:dyDescent="0.25">
      <c r="A14" s="3"/>
      <c r="B14" s="8"/>
      <c r="C14" s="8"/>
      <c r="I14" s="1"/>
    </row>
    <row r="15" spans="1:17" x14ac:dyDescent="0.25">
      <c r="A15" s="3"/>
      <c r="B15" s="8"/>
      <c r="C15" s="8"/>
      <c r="I15" s="1"/>
    </row>
    <row r="16" spans="1:17" x14ac:dyDescent="0.25">
      <c r="A16" s="3"/>
      <c r="B16" s="8"/>
      <c r="C16" s="8"/>
      <c r="I16" s="1"/>
    </row>
    <row r="17" spans="1:12" x14ac:dyDescent="0.25">
      <c r="A17" s="3"/>
      <c r="B17" s="8"/>
      <c r="C17" s="8"/>
      <c r="I17" s="1"/>
    </row>
    <row r="18" spans="1:12" x14ac:dyDescent="0.25">
      <c r="A18" s="5"/>
      <c r="B18" s="8"/>
      <c r="C18" s="8"/>
      <c r="I18" s="1"/>
    </row>
    <row r="19" spans="1:12" x14ac:dyDescent="0.25">
      <c r="A19" s="5"/>
      <c r="B19" s="8"/>
      <c r="C19" s="8"/>
      <c r="I19" s="1"/>
    </row>
    <row r="20" spans="1:12" x14ac:dyDescent="0.25">
      <c r="A20" s="4"/>
      <c r="B20" s="4"/>
      <c r="C20" s="4"/>
      <c r="D20" s="4"/>
      <c r="E20" s="4"/>
      <c r="F20" s="4"/>
      <c r="G20" s="4"/>
      <c r="I20" s="4"/>
      <c r="J20" s="4"/>
      <c r="K20" s="4"/>
      <c r="L20" s="1"/>
    </row>
    <row r="21" spans="1:12" x14ac:dyDescent="0.25">
      <c r="A21" s="1"/>
      <c r="B21" s="4"/>
      <c r="C21" s="1"/>
      <c r="D21" s="1"/>
      <c r="E21" s="1"/>
      <c r="F21" s="9"/>
      <c r="G21" s="1"/>
      <c r="I21" s="1"/>
      <c r="J21" s="1"/>
      <c r="K21" s="4"/>
      <c r="L21" s="1"/>
    </row>
    <row r="22" spans="1:12" x14ac:dyDescent="0.25">
      <c r="A22" s="1"/>
      <c r="C22" s="6"/>
      <c r="D22" s="7"/>
      <c r="E22" s="7"/>
      <c r="F22" s="1"/>
      <c r="G22" s="1"/>
      <c r="I22" s="1"/>
      <c r="J22" s="1"/>
      <c r="K22" s="1"/>
      <c r="L22" s="1"/>
    </row>
    <row r="23" spans="1:12" x14ac:dyDescent="0.25">
      <c r="A23" s="1"/>
      <c r="C23" s="6"/>
      <c r="D23" s="7"/>
      <c r="E23" s="7"/>
      <c r="F23" s="1"/>
      <c r="G23" s="1"/>
      <c r="I23" s="1"/>
      <c r="J23" s="1"/>
      <c r="K23" s="1"/>
      <c r="L23" s="1"/>
    </row>
    <row r="24" spans="1:12" x14ac:dyDescent="0.25">
      <c r="A24" s="1"/>
      <c r="F24" s="1"/>
      <c r="G24" s="1"/>
      <c r="I24" s="1"/>
      <c r="J24" s="1"/>
      <c r="K24" s="1"/>
      <c r="L24" s="1"/>
    </row>
    <row r="25" spans="1:12" x14ac:dyDescent="0.25">
      <c r="A25" s="1"/>
      <c r="F25" s="1"/>
      <c r="G25" s="1"/>
      <c r="I25" s="1"/>
      <c r="J25" s="1"/>
      <c r="K25" s="1"/>
      <c r="L25" s="1"/>
    </row>
    <row r="26" spans="1:12" x14ac:dyDescent="0.25">
      <c r="A26" s="9"/>
      <c r="F26" s="1"/>
      <c r="G26" s="1"/>
      <c r="I26" s="1"/>
      <c r="J26" s="1"/>
      <c r="K26" s="1"/>
      <c r="L26" s="1"/>
    </row>
    <row r="27" spans="1:12" x14ac:dyDescent="0.25">
      <c r="A27" s="1"/>
      <c r="F27" s="1"/>
      <c r="G27" s="1"/>
      <c r="I27" s="1"/>
      <c r="J27" s="1"/>
      <c r="K27" s="1"/>
      <c r="L27" s="1"/>
    </row>
    <row r="28" spans="1:12" x14ac:dyDescent="0.25">
      <c r="F28" s="1"/>
      <c r="G28" s="1"/>
      <c r="I28" s="1"/>
      <c r="J28" s="1"/>
      <c r="K28" s="1"/>
      <c r="L28" s="1"/>
    </row>
    <row r="29" spans="1:12" x14ac:dyDescent="0.25">
      <c r="F29" s="1"/>
      <c r="G29" s="1"/>
      <c r="I29" s="1"/>
      <c r="J29" s="1"/>
      <c r="K29" s="1"/>
      <c r="L29" s="1"/>
    </row>
    <row r="30" spans="1:12" x14ac:dyDescent="0.25">
      <c r="E30" s="1"/>
      <c r="F30" s="1"/>
      <c r="G30" s="1"/>
      <c r="I30" s="1"/>
      <c r="J30" s="1"/>
      <c r="K30" s="1"/>
      <c r="L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Sellers</dc:creator>
  <cp:lastModifiedBy>UMHS PAS HollidayLab</cp:lastModifiedBy>
  <dcterms:created xsi:type="dcterms:W3CDTF">2016-05-20T16:56:03Z</dcterms:created>
  <dcterms:modified xsi:type="dcterms:W3CDTF">2017-12-20T18:37:04Z</dcterms:modified>
</cp:coreProperties>
</file>