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797571\Google Drive\Quantitative Methods\"/>
    </mc:Choice>
  </mc:AlternateContent>
  <bookViews>
    <workbookView xWindow="0" yWindow="0" windowWidth="28800" windowHeight="12330"/>
  </bookViews>
  <sheets>
    <sheet name="DataChart" sheetId="2" r:id="rId1"/>
    <sheet name="InitialMeans" sheetId="4" r:id="rId2"/>
    <sheet name="Data" sheetId="1" r:id="rId3"/>
    <sheet name="Step 1" sheetId="3" r:id="rId4"/>
    <sheet name="Step1Assoc" sheetId="5" r:id="rId5"/>
    <sheet name="Step1Means" sheetId="6" r:id="rId6"/>
    <sheet name="Step 2" sheetId="7" r:id="rId7"/>
    <sheet name="Step2Assoc" sheetId="9" r:id="rId8"/>
    <sheet name="Step2Mean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7" l="1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O4" i="3"/>
  <c r="N4" i="3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K4" i="1"/>
  <c r="J4" i="1"/>
  <c r="I4" i="1"/>
  <c r="H4" i="1"/>
  <c r="M4" i="1" l="1"/>
  <c r="N4" i="1" s="1"/>
  <c r="M15" i="1"/>
  <c r="N15" i="1" s="1"/>
  <c r="M13" i="1"/>
  <c r="N13" i="1" s="1"/>
  <c r="M11" i="1"/>
  <c r="N11" i="1" s="1"/>
  <c r="M9" i="1"/>
  <c r="N9" i="1" s="1"/>
  <c r="M7" i="1"/>
  <c r="N7" i="1" s="1"/>
  <c r="M5" i="1"/>
  <c r="N5" i="1" s="1"/>
  <c r="M43" i="1"/>
  <c r="N43" i="1" s="1"/>
  <c r="M41" i="1"/>
  <c r="N41" i="1" s="1"/>
  <c r="M39" i="1"/>
  <c r="N39" i="1" s="1"/>
  <c r="M37" i="1"/>
  <c r="N37" i="1" s="1"/>
  <c r="M35" i="1"/>
  <c r="N35" i="1" s="1"/>
  <c r="M33" i="1"/>
  <c r="N33" i="1" s="1"/>
  <c r="M31" i="1"/>
  <c r="N31" i="1" s="1"/>
  <c r="M29" i="1"/>
  <c r="N29" i="1" s="1"/>
  <c r="M27" i="1"/>
  <c r="N27" i="1" s="1"/>
  <c r="M25" i="1"/>
  <c r="N25" i="1" s="1"/>
  <c r="M23" i="1"/>
  <c r="N23" i="1" s="1"/>
  <c r="M21" i="1"/>
  <c r="N21" i="1" s="1"/>
  <c r="M19" i="1"/>
  <c r="N19" i="1" s="1"/>
  <c r="M17" i="1"/>
  <c r="N17" i="1" s="1"/>
  <c r="M42" i="1"/>
  <c r="N42" i="1" s="1"/>
  <c r="M40" i="1"/>
  <c r="N40" i="1" s="1"/>
  <c r="M38" i="1"/>
  <c r="N38" i="1" s="1"/>
  <c r="M36" i="1"/>
  <c r="N36" i="1" s="1"/>
  <c r="M34" i="1"/>
  <c r="N34" i="1" s="1"/>
  <c r="M32" i="1"/>
  <c r="N32" i="1" s="1"/>
  <c r="M30" i="1"/>
  <c r="N30" i="1" s="1"/>
  <c r="M28" i="1"/>
  <c r="N28" i="1" s="1"/>
  <c r="M26" i="1"/>
  <c r="N26" i="1" s="1"/>
  <c r="M24" i="1"/>
  <c r="N24" i="1" s="1"/>
  <c r="M22" i="1"/>
  <c r="N22" i="1" s="1"/>
  <c r="M20" i="1"/>
  <c r="N20" i="1" s="1"/>
  <c r="M18" i="1"/>
  <c r="N18" i="1" s="1"/>
  <c r="M16" i="1"/>
  <c r="N16" i="1" s="1"/>
  <c r="M14" i="1"/>
  <c r="N14" i="1" s="1"/>
  <c r="M12" i="1"/>
  <c r="N12" i="1" s="1"/>
  <c r="M10" i="1"/>
  <c r="N10" i="1" s="1"/>
  <c r="M8" i="1"/>
  <c r="N8" i="1" s="1"/>
  <c r="M6" i="1"/>
  <c r="N6" i="1" s="1"/>
  <c r="E6" i="3" l="1"/>
  <c r="K6" i="3"/>
  <c r="F6" i="3"/>
  <c r="L6" i="3"/>
  <c r="B6" i="3"/>
  <c r="C6" i="3"/>
  <c r="I6" i="3"/>
  <c r="H6" i="3"/>
  <c r="F30" i="3"/>
  <c r="L30" i="3"/>
  <c r="E30" i="3"/>
  <c r="K30" i="3"/>
  <c r="H30" i="3"/>
  <c r="B30" i="3"/>
  <c r="I30" i="3"/>
  <c r="C30" i="3"/>
  <c r="F19" i="3"/>
  <c r="L19" i="3"/>
  <c r="B19" i="3"/>
  <c r="I19" i="3"/>
  <c r="C19" i="3"/>
  <c r="K19" i="3"/>
  <c r="H19" i="3"/>
  <c r="E19" i="3"/>
  <c r="E11" i="3"/>
  <c r="K11" i="3"/>
  <c r="F11" i="3"/>
  <c r="L11" i="3"/>
  <c r="B11" i="3"/>
  <c r="C11" i="3"/>
  <c r="H11" i="3"/>
  <c r="I11" i="3"/>
  <c r="E8" i="3"/>
  <c r="K8" i="3"/>
  <c r="F8" i="3"/>
  <c r="L8" i="3"/>
  <c r="B8" i="3"/>
  <c r="C8" i="3"/>
  <c r="I8" i="3"/>
  <c r="H8" i="3"/>
  <c r="E16" i="3"/>
  <c r="K16" i="3"/>
  <c r="F16" i="3"/>
  <c r="L16" i="3"/>
  <c r="B16" i="3"/>
  <c r="C16" i="3"/>
  <c r="H16" i="3"/>
  <c r="I16" i="3"/>
  <c r="F24" i="3"/>
  <c r="L24" i="3"/>
  <c r="E24" i="3"/>
  <c r="K24" i="3"/>
  <c r="H24" i="3"/>
  <c r="C24" i="3"/>
  <c r="B24" i="3"/>
  <c r="I24" i="3"/>
  <c r="F32" i="3"/>
  <c r="L32" i="3"/>
  <c r="E32" i="3"/>
  <c r="K32" i="3"/>
  <c r="H32" i="3"/>
  <c r="B32" i="3"/>
  <c r="I32" i="3"/>
  <c r="C32" i="3"/>
  <c r="F40" i="3"/>
  <c r="L40" i="3"/>
  <c r="E40" i="3"/>
  <c r="H40" i="3"/>
  <c r="C40" i="3"/>
  <c r="B40" i="3"/>
  <c r="I40" i="3"/>
  <c r="K40" i="3"/>
  <c r="F21" i="3"/>
  <c r="L21" i="3"/>
  <c r="B21" i="3"/>
  <c r="I21" i="3"/>
  <c r="C21" i="3"/>
  <c r="K21" i="3"/>
  <c r="E21" i="3"/>
  <c r="H21" i="3"/>
  <c r="F29" i="3"/>
  <c r="L29" i="3"/>
  <c r="B29" i="3"/>
  <c r="I29" i="3"/>
  <c r="C29" i="3"/>
  <c r="K29" i="3"/>
  <c r="H29" i="3"/>
  <c r="E29" i="3"/>
  <c r="F37" i="3"/>
  <c r="L37" i="3"/>
  <c r="B37" i="3"/>
  <c r="I37" i="3"/>
  <c r="H37" i="3"/>
  <c r="C37" i="3"/>
  <c r="K37" i="3"/>
  <c r="E37" i="3"/>
  <c r="E5" i="3"/>
  <c r="K5" i="3"/>
  <c r="F5" i="3"/>
  <c r="L5" i="3"/>
  <c r="B5" i="3"/>
  <c r="C5" i="3"/>
  <c r="I5" i="3"/>
  <c r="H5" i="3"/>
  <c r="E13" i="3"/>
  <c r="K13" i="3"/>
  <c r="F13" i="3"/>
  <c r="L13" i="3"/>
  <c r="B13" i="3"/>
  <c r="I13" i="3"/>
  <c r="C13" i="3"/>
  <c r="H13" i="3"/>
  <c r="F22" i="3"/>
  <c r="L22" i="3"/>
  <c r="E22" i="3"/>
  <c r="C22" i="3"/>
  <c r="H22" i="3"/>
  <c r="K22" i="3"/>
  <c r="B22" i="3"/>
  <c r="I22" i="3"/>
  <c r="F27" i="3"/>
  <c r="L27" i="3"/>
  <c r="B27" i="3"/>
  <c r="I27" i="3"/>
  <c r="C27" i="3"/>
  <c r="K27" i="3"/>
  <c r="H27" i="3"/>
  <c r="E27" i="3"/>
  <c r="C43" i="3"/>
  <c r="I43" i="3"/>
  <c r="B43" i="3"/>
  <c r="E43" i="3"/>
  <c r="K43" i="3"/>
  <c r="F43" i="3"/>
  <c r="L43" i="3"/>
  <c r="H43" i="3"/>
  <c r="E10" i="3"/>
  <c r="K10" i="3"/>
  <c r="F10" i="3"/>
  <c r="L10" i="3"/>
  <c r="B10" i="3"/>
  <c r="C10" i="3"/>
  <c r="I10" i="3"/>
  <c r="H10" i="3"/>
  <c r="E18" i="3"/>
  <c r="K18" i="3"/>
  <c r="F18" i="3"/>
  <c r="L18" i="3"/>
  <c r="B18" i="3"/>
  <c r="C18" i="3"/>
  <c r="H18" i="3"/>
  <c r="I18" i="3"/>
  <c r="F26" i="3"/>
  <c r="L26" i="3"/>
  <c r="E26" i="3"/>
  <c r="K26" i="3"/>
  <c r="H26" i="3"/>
  <c r="C26" i="3"/>
  <c r="B26" i="3"/>
  <c r="I26" i="3"/>
  <c r="F34" i="3"/>
  <c r="L34" i="3"/>
  <c r="E34" i="3"/>
  <c r="K34" i="3"/>
  <c r="H34" i="3"/>
  <c r="B34" i="3"/>
  <c r="I34" i="3"/>
  <c r="C34" i="3"/>
  <c r="C42" i="3"/>
  <c r="I42" i="3"/>
  <c r="E42" i="3"/>
  <c r="K42" i="3"/>
  <c r="H42" i="3"/>
  <c r="F42" i="3"/>
  <c r="L42" i="3"/>
  <c r="B42" i="3"/>
  <c r="F23" i="3"/>
  <c r="L23" i="3"/>
  <c r="B23" i="3"/>
  <c r="I23" i="3"/>
  <c r="C23" i="3"/>
  <c r="K23" i="3"/>
  <c r="E23" i="3"/>
  <c r="H23" i="3"/>
  <c r="F31" i="3"/>
  <c r="L31" i="3"/>
  <c r="B31" i="3"/>
  <c r="I31" i="3"/>
  <c r="C31" i="3"/>
  <c r="K31" i="3"/>
  <c r="H31" i="3"/>
  <c r="E31" i="3"/>
  <c r="F39" i="3"/>
  <c r="L39" i="3"/>
  <c r="B39" i="3"/>
  <c r="I39" i="3"/>
  <c r="H39" i="3"/>
  <c r="C39" i="3"/>
  <c r="K39" i="3"/>
  <c r="E39" i="3"/>
  <c r="E7" i="3"/>
  <c r="K7" i="3"/>
  <c r="F7" i="3"/>
  <c r="L7" i="3"/>
  <c r="B7" i="3"/>
  <c r="C7" i="3"/>
  <c r="H7" i="3"/>
  <c r="I7" i="3"/>
  <c r="E15" i="3"/>
  <c r="K15" i="3"/>
  <c r="F15" i="3"/>
  <c r="L15" i="3"/>
  <c r="B15" i="3"/>
  <c r="C15" i="3"/>
  <c r="I15" i="3"/>
  <c r="H15" i="3"/>
  <c r="E14" i="3"/>
  <c r="K14" i="3"/>
  <c r="F14" i="3"/>
  <c r="L14" i="3"/>
  <c r="B14" i="3"/>
  <c r="C14" i="3"/>
  <c r="H14" i="3"/>
  <c r="I14" i="3"/>
  <c r="F38" i="3"/>
  <c r="L38" i="3"/>
  <c r="E38" i="3"/>
  <c r="H38" i="3"/>
  <c r="C38" i="3"/>
  <c r="B38" i="3"/>
  <c r="I38" i="3"/>
  <c r="K38" i="3"/>
  <c r="F35" i="3"/>
  <c r="L35" i="3"/>
  <c r="B35" i="3"/>
  <c r="I35" i="3"/>
  <c r="H35" i="3"/>
  <c r="C35" i="3"/>
  <c r="K35" i="3"/>
  <c r="E35" i="3"/>
  <c r="E12" i="3"/>
  <c r="K12" i="3"/>
  <c r="F12" i="3"/>
  <c r="L12" i="3"/>
  <c r="B12" i="3"/>
  <c r="C12" i="3"/>
  <c r="I12" i="3"/>
  <c r="H12" i="3"/>
  <c r="F20" i="3"/>
  <c r="L20" i="3"/>
  <c r="E20" i="3"/>
  <c r="H20" i="3"/>
  <c r="K20" i="3"/>
  <c r="B20" i="3"/>
  <c r="I20" i="3"/>
  <c r="C20" i="3"/>
  <c r="F28" i="3"/>
  <c r="L28" i="3"/>
  <c r="E28" i="3"/>
  <c r="K28" i="3"/>
  <c r="H28" i="3"/>
  <c r="B28" i="3"/>
  <c r="I28" i="3"/>
  <c r="C28" i="3"/>
  <c r="F36" i="3"/>
  <c r="L36" i="3"/>
  <c r="E36" i="3"/>
  <c r="H36" i="3"/>
  <c r="C36" i="3"/>
  <c r="B36" i="3"/>
  <c r="I36" i="3"/>
  <c r="K36" i="3"/>
  <c r="E17" i="3"/>
  <c r="K17" i="3"/>
  <c r="F17" i="3"/>
  <c r="L17" i="3"/>
  <c r="B17" i="3"/>
  <c r="C17" i="3"/>
  <c r="I17" i="3"/>
  <c r="H17" i="3"/>
  <c r="F25" i="3"/>
  <c r="L25" i="3"/>
  <c r="B25" i="3"/>
  <c r="I25" i="3"/>
  <c r="C25" i="3"/>
  <c r="K25" i="3"/>
  <c r="E25" i="3"/>
  <c r="H25" i="3"/>
  <c r="F33" i="3"/>
  <c r="L33" i="3"/>
  <c r="B33" i="3"/>
  <c r="I33" i="3"/>
  <c r="C33" i="3"/>
  <c r="K33" i="3"/>
  <c r="H33" i="3"/>
  <c r="E33" i="3"/>
  <c r="F41" i="3"/>
  <c r="B41" i="3"/>
  <c r="I41" i="3"/>
  <c r="H41" i="3"/>
  <c r="C41" i="3"/>
  <c r="K41" i="3"/>
  <c r="E41" i="3"/>
  <c r="L41" i="3"/>
  <c r="E9" i="3"/>
  <c r="K9" i="3"/>
  <c r="F9" i="3"/>
  <c r="L9" i="3"/>
  <c r="B9" i="3"/>
  <c r="C9" i="3"/>
  <c r="H9" i="3"/>
  <c r="I9" i="3"/>
  <c r="K4" i="3"/>
  <c r="E4" i="3"/>
  <c r="F4" i="3"/>
  <c r="F45" i="3" s="1"/>
  <c r="I4" i="3"/>
  <c r="I45" i="3" s="1"/>
  <c r="C4" i="3"/>
  <c r="L4" i="3"/>
  <c r="H4" i="3"/>
  <c r="B4" i="3"/>
  <c r="B45" i="3" s="1"/>
  <c r="O16" i="1"/>
  <c r="O32" i="1"/>
  <c r="O21" i="1"/>
  <c r="O37" i="1"/>
  <c r="O13" i="1"/>
  <c r="O18" i="1"/>
  <c r="O34" i="1"/>
  <c r="O42" i="1"/>
  <c r="O31" i="1"/>
  <c r="O7" i="1"/>
  <c r="O12" i="1"/>
  <c r="O20" i="1"/>
  <c r="O28" i="1"/>
  <c r="O36" i="1"/>
  <c r="O17" i="1"/>
  <c r="O25" i="1"/>
  <c r="O33" i="1"/>
  <c r="O41" i="1"/>
  <c r="O9" i="1"/>
  <c r="O8" i="1"/>
  <c r="O24" i="1"/>
  <c r="O40" i="1"/>
  <c r="O29" i="1"/>
  <c r="O5" i="1"/>
  <c r="O10" i="1"/>
  <c r="O26" i="1"/>
  <c r="O23" i="1"/>
  <c r="O39" i="1"/>
  <c r="O15" i="1"/>
  <c r="O6" i="1"/>
  <c r="O14" i="1"/>
  <c r="O22" i="1"/>
  <c r="O30" i="1"/>
  <c r="O38" i="1"/>
  <c r="O19" i="1"/>
  <c r="O27" i="1"/>
  <c r="O35" i="1"/>
  <c r="O43" i="1"/>
  <c r="O11" i="1"/>
  <c r="O4" i="1"/>
  <c r="L45" i="3" l="1"/>
  <c r="E45" i="3"/>
  <c r="H45" i="3"/>
  <c r="C45" i="3"/>
  <c r="Q43" i="3" s="1"/>
  <c r="K45" i="3"/>
  <c r="Q8" i="3" l="1"/>
  <c r="Q5" i="3"/>
  <c r="Q21" i="3"/>
  <c r="Q37" i="3"/>
  <c r="Q20" i="3"/>
  <c r="Q6" i="3"/>
  <c r="Q22" i="3"/>
  <c r="Q38" i="3"/>
  <c r="Q15" i="3"/>
  <c r="Q31" i="3"/>
  <c r="Q16" i="3"/>
  <c r="Q9" i="3"/>
  <c r="Q25" i="3"/>
  <c r="Q41" i="3"/>
  <c r="Q28" i="3"/>
  <c r="Q10" i="3"/>
  <c r="Q26" i="3"/>
  <c r="Q42" i="3"/>
  <c r="Q19" i="3"/>
  <c r="Q35" i="3"/>
  <c r="Q24" i="3"/>
  <c r="Q13" i="3"/>
  <c r="Q29" i="3"/>
  <c r="Q4" i="3"/>
  <c r="Q36" i="3"/>
  <c r="Q14" i="3"/>
  <c r="Q30" i="3"/>
  <c r="Q7" i="3"/>
  <c r="Q23" i="3"/>
  <c r="Q39" i="3"/>
  <c r="Q32" i="3"/>
  <c r="Q17" i="3"/>
  <c r="Q33" i="3"/>
  <c r="Q12" i="3"/>
  <c r="Q40" i="3"/>
  <c r="Q18" i="3"/>
  <c r="Q34" i="3"/>
  <c r="Q11" i="3"/>
  <c r="Q27" i="3"/>
  <c r="R7" i="3"/>
  <c r="R37" i="3"/>
  <c r="R21" i="3"/>
  <c r="R5" i="3"/>
  <c r="R10" i="3"/>
  <c r="R36" i="3"/>
  <c r="R20" i="3"/>
  <c r="R42" i="3"/>
  <c r="R35" i="3"/>
  <c r="R19" i="3"/>
  <c r="R30" i="3"/>
  <c r="R33" i="3"/>
  <c r="R17" i="3"/>
  <c r="R38" i="3"/>
  <c r="R6" i="3"/>
  <c r="R32" i="3"/>
  <c r="R16" i="3"/>
  <c r="R34" i="3"/>
  <c r="R31" i="3"/>
  <c r="R15" i="3"/>
  <c r="R9" i="3"/>
  <c r="R24" i="3"/>
  <c r="R23" i="3"/>
  <c r="R14" i="3"/>
  <c r="R29" i="3"/>
  <c r="R13" i="3"/>
  <c r="R26" i="3"/>
  <c r="R4" i="3"/>
  <c r="R28" i="3"/>
  <c r="R12" i="3"/>
  <c r="R18" i="3"/>
  <c r="R43" i="3"/>
  <c r="R27" i="3"/>
  <c r="R11" i="3"/>
  <c r="R41" i="3"/>
  <c r="R25" i="3"/>
  <c r="R22" i="3"/>
  <c r="R40" i="3"/>
  <c r="R8" i="3"/>
  <c r="R39" i="3"/>
  <c r="S4" i="3"/>
  <c r="S41" i="3"/>
  <c r="S33" i="3"/>
  <c r="S25" i="3"/>
  <c r="S17" i="3"/>
  <c r="S9" i="3"/>
  <c r="S40" i="3"/>
  <c r="S32" i="3"/>
  <c r="S24" i="3"/>
  <c r="S16" i="3"/>
  <c r="S8" i="3"/>
  <c r="S39" i="3"/>
  <c r="S31" i="3"/>
  <c r="S23" i="3"/>
  <c r="S15" i="3"/>
  <c r="S7" i="3"/>
  <c r="S38" i="3"/>
  <c r="S30" i="3"/>
  <c r="S22" i="3"/>
  <c r="S14" i="3"/>
  <c r="S6" i="3"/>
  <c r="S27" i="3"/>
  <c r="S42" i="3"/>
  <c r="S26" i="3"/>
  <c r="S10" i="3"/>
  <c r="S37" i="3"/>
  <c r="S29" i="3"/>
  <c r="S21" i="3"/>
  <c r="S13" i="3"/>
  <c r="S5" i="3"/>
  <c r="S36" i="3"/>
  <c r="S28" i="3"/>
  <c r="S20" i="3"/>
  <c r="S12" i="3"/>
  <c r="S43" i="3"/>
  <c r="S35" i="3"/>
  <c r="S19" i="3"/>
  <c r="S11" i="3"/>
  <c r="S34" i="3"/>
  <c r="S18" i="3"/>
  <c r="T43" i="3"/>
  <c r="T39" i="3"/>
  <c r="T35" i="3"/>
  <c r="T31" i="3"/>
  <c r="T27" i="3"/>
  <c r="T23" i="3"/>
  <c r="T19" i="3"/>
  <c r="T15" i="3"/>
  <c r="T11" i="3"/>
  <c r="T7" i="3"/>
  <c r="T42" i="3"/>
  <c r="T38" i="3"/>
  <c r="T34" i="3"/>
  <c r="T30" i="3"/>
  <c r="T26" i="3"/>
  <c r="T22" i="3"/>
  <c r="T18" i="3"/>
  <c r="T14" i="3"/>
  <c r="T10" i="3"/>
  <c r="T6" i="3"/>
  <c r="T36" i="3"/>
  <c r="T28" i="3"/>
  <c r="T20" i="3"/>
  <c r="T12" i="3"/>
  <c r="T41" i="3"/>
  <c r="T37" i="3"/>
  <c r="T33" i="3"/>
  <c r="T29" i="3"/>
  <c r="T25" i="3"/>
  <c r="T21" i="3"/>
  <c r="T17" i="3"/>
  <c r="T13" i="3"/>
  <c r="T9" i="3"/>
  <c r="T5" i="3"/>
  <c r="T4" i="3"/>
  <c r="T40" i="3"/>
  <c r="V40" i="3" s="1"/>
  <c r="W40" i="3" s="1"/>
  <c r="T32" i="3"/>
  <c r="T24" i="3"/>
  <c r="T16" i="3"/>
  <c r="T8" i="3"/>
  <c r="V23" i="3" l="1"/>
  <c r="W23" i="3" s="1"/>
  <c r="V30" i="3"/>
  <c r="W30" i="3" s="1"/>
  <c r="V29" i="3"/>
  <c r="W29" i="3" s="1"/>
  <c r="V28" i="3"/>
  <c r="W28" i="3" s="1"/>
  <c r="L28" i="7" s="1"/>
  <c r="V21" i="3"/>
  <c r="W21" i="3" s="1"/>
  <c r="B21" i="7" s="1"/>
  <c r="V43" i="3"/>
  <c r="W43" i="3" s="1"/>
  <c r="F43" i="7" s="1"/>
  <c r="V4" i="3"/>
  <c r="W4" i="3" s="1"/>
  <c r="V13" i="3"/>
  <c r="W13" i="3" s="1"/>
  <c r="B13" i="7" s="1"/>
  <c r="V18" i="3"/>
  <c r="W18" i="3" s="1"/>
  <c r="L18" i="7" s="1"/>
  <c r="V17" i="3"/>
  <c r="W17" i="3" s="1"/>
  <c r="F17" i="7" s="1"/>
  <c r="V10" i="3"/>
  <c r="W10" i="3" s="1"/>
  <c r="V24" i="3"/>
  <c r="W24" i="3" s="1"/>
  <c r="L24" i="7" s="1"/>
  <c r="V11" i="3"/>
  <c r="W11" i="3" s="1"/>
  <c r="L11" i="7" s="1"/>
  <c r="V5" i="3"/>
  <c r="W5" i="3" s="1"/>
  <c r="L5" i="7" s="1"/>
  <c r="X29" i="3"/>
  <c r="F29" i="7"/>
  <c r="L29" i="7"/>
  <c r="B29" i="7"/>
  <c r="H29" i="7"/>
  <c r="C29" i="7"/>
  <c r="I29" i="7"/>
  <c r="E29" i="7"/>
  <c r="K29" i="7"/>
  <c r="F21" i="7"/>
  <c r="L21" i="7"/>
  <c r="C21" i="7"/>
  <c r="I21" i="7"/>
  <c r="F5" i="7"/>
  <c r="K5" i="7"/>
  <c r="X17" i="3"/>
  <c r="H17" i="7"/>
  <c r="K17" i="7"/>
  <c r="X10" i="3"/>
  <c r="F10" i="7"/>
  <c r="L10" i="7"/>
  <c r="B10" i="7"/>
  <c r="H10" i="7"/>
  <c r="C10" i="7"/>
  <c r="I10" i="7"/>
  <c r="K10" i="7"/>
  <c r="E10" i="7"/>
  <c r="F28" i="7"/>
  <c r="X4" i="3"/>
  <c r="F4" i="7"/>
  <c r="L4" i="7"/>
  <c r="B4" i="7"/>
  <c r="H4" i="7"/>
  <c r="K4" i="7"/>
  <c r="C4" i="7"/>
  <c r="I4" i="7"/>
  <c r="E4" i="7"/>
  <c r="X23" i="3"/>
  <c r="F23" i="7"/>
  <c r="L23" i="7"/>
  <c r="B23" i="7"/>
  <c r="H23" i="7"/>
  <c r="C23" i="7"/>
  <c r="I23" i="7"/>
  <c r="E23" i="7"/>
  <c r="K23" i="7"/>
  <c r="X40" i="3"/>
  <c r="F40" i="7"/>
  <c r="L40" i="7"/>
  <c r="B40" i="7"/>
  <c r="H40" i="7"/>
  <c r="C40" i="7"/>
  <c r="I40" i="7"/>
  <c r="K40" i="7"/>
  <c r="E40" i="7"/>
  <c r="X18" i="3"/>
  <c r="F18" i="7"/>
  <c r="H18" i="7"/>
  <c r="C18" i="7"/>
  <c r="E18" i="7"/>
  <c r="X43" i="3"/>
  <c r="H43" i="7"/>
  <c r="K43" i="7"/>
  <c r="X30" i="3"/>
  <c r="F30" i="7"/>
  <c r="L30" i="7"/>
  <c r="B30" i="7"/>
  <c r="H30" i="7"/>
  <c r="C30" i="7"/>
  <c r="I30" i="7"/>
  <c r="K30" i="7"/>
  <c r="E30" i="7"/>
  <c r="X11" i="3"/>
  <c r="F11" i="7"/>
  <c r="H11" i="7"/>
  <c r="C11" i="7"/>
  <c r="K11" i="7"/>
  <c r="V34" i="3"/>
  <c r="W34" i="3" s="1"/>
  <c r="V27" i="3"/>
  <c r="W27" i="3" s="1"/>
  <c r="V8" i="3"/>
  <c r="W8" i="3" s="1"/>
  <c r="V15" i="3"/>
  <c r="W15" i="3" s="1"/>
  <c r="V12" i="3"/>
  <c r="W12" i="3" s="1"/>
  <c r="V9" i="3"/>
  <c r="W9" i="3" s="1"/>
  <c r="V36" i="3"/>
  <c r="W36" i="3" s="1"/>
  <c r="V32" i="3"/>
  <c r="W32" i="3" s="1"/>
  <c r="V33" i="3"/>
  <c r="W33" i="3" s="1"/>
  <c r="V7" i="3"/>
  <c r="W7" i="3" s="1"/>
  <c r="V22" i="3"/>
  <c r="W22" i="3" s="1"/>
  <c r="V35" i="3"/>
  <c r="W35" i="3" s="1"/>
  <c r="V26" i="3"/>
  <c r="W26" i="3" s="1"/>
  <c r="V39" i="3"/>
  <c r="W39" i="3" s="1"/>
  <c r="V14" i="3"/>
  <c r="W14" i="3" s="1"/>
  <c r="V37" i="3"/>
  <c r="W37" i="3" s="1"/>
  <c r="V16" i="3"/>
  <c r="W16" i="3" s="1"/>
  <c r="V41" i="3"/>
  <c r="W41" i="3" s="1"/>
  <c r="V25" i="3"/>
  <c r="W25" i="3" s="1"/>
  <c r="V42" i="3"/>
  <c r="W42" i="3" s="1"/>
  <c r="V19" i="3"/>
  <c r="W19" i="3" s="1"/>
  <c r="V20" i="3"/>
  <c r="W20" i="3" s="1"/>
  <c r="V6" i="3"/>
  <c r="W6" i="3" s="1"/>
  <c r="V38" i="3"/>
  <c r="W38" i="3" s="1"/>
  <c r="V31" i="3"/>
  <c r="W31" i="3" s="1"/>
  <c r="I13" i="7" l="1"/>
  <c r="C24" i="7"/>
  <c r="L13" i="7"/>
  <c r="F24" i="7"/>
  <c r="C28" i="7"/>
  <c r="E24" i="7"/>
  <c r="H24" i="7"/>
  <c r="X24" i="3"/>
  <c r="E28" i="7"/>
  <c r="H28" i="7"/>
  <c r="X28" i="3"/>
  <c r="C13" i="7"/>
  <c r="F13" i="7"/>
  <c r="K24" i="7"/>
  <c r="B24" i="7"/>
  <c r="K28" i="7"/>
  <c r="B28" i="7"/>
  <c r="K13" i="7"/>
  <c r="H13" i="7"/>
  <c r="X13" i="3"/>
  <c r="I24" i="7"/>
  <c r="I28" i="7"/>
  <c r="E13" i="7"/>
  <c r="B17" i="7"/>
  <c r="H5" i="7"/>
  <c r="E11" i="7"/>
  <c r="B11" i="7"/>
  <c r="I43" i="7"/>
  <c r="L43" i="7"/>
  <c r="K18" i="7"/>
  <c r="B18" i="7"/>
  <c r="I17" i="7"/>
  <c r="L17" i="7"/>
  <c r="I5" i="7"/>
  <c r="B5" i="7"/>
  <c r="K21" i="7"/>
  <c r="H21" i="7"/>
  <c r="X21" i="3"/>
  <c r="E43" i="7"/>
  <c r="B43" i="7"/>
  <c r="E17" i="7"/>
  <c r="E5" i="7"/>
  <c r="X5" i="3"/>
  <c r="I11" i="7"/>
  <c r="C43" i="7"/>
  <c r="I18" i="7"/>
  <c r="C17" i="7"/>
  <c r="C5" i="7"/>
  <c r="E21" i="7"/>
  <c r="X26" i="3"/>
  <c r="F26" i="7"/>
  <c r="L26" i="7"/>
  <c r="B26" i="7"/>
  <c r="H26" i="7"/>
  <c r="C26" i="7"/>
  <c r="I26" i="7"/>
  <c r="K26" i="7"/>
  <c r="E26" i="7"/>
  <c r="X12" i="3"/>
  <c r="F12" i="7"/>
  <c r="L12" i="7"/>
  <c r="B12" i="7"/>
  <c r="H12" i="7"/>
  <c r="C12" i="7"/>
  <c r="I12" i="7"/>
  <c r="K12" i="7"/>
  <c r="E12" i="7"/>
  <c r="X38" i="3"/>
  <c r="F38" i="7"/>
  <c r="L38" i="7"/>
  <c r="B38" i="7"/>
  <c r="H38" i="7"/>
  <c r="C38" i="7"/>
  <c r="I38" i="7"/>
  <c r="K38" i="7"/>
  <c r="E38" i="7"/>
  <c r="X42" i="3"/>
  <c r="F42" i="7"/>
  <c r="L42" i="7"/>
  <c r="B42" i="7"/>
  <c r="H42" i="7"/>
  <c r="C42" i="7"/>
  <c r="I42" i="7"/>
  <c r="K42" i="7"/>
  <c r="E42" i="7"/>
  <c r="X37" i="3"/>
  <c r="F37" i="7"/>
  <c r="L37" i="7"/>
  <c r="B37" i="7"/>
  <c r="H37" i="7"/>
  <c r="C37" i="7"/>
  <c r="I37" i="7"/>
  <c r="E37" i="7"/>
  <c r="K37" i="7"/>
  <c r="X35" i="3"/>
  <c r="F35" i="7"/>
  <c r="L35" i="7"/>
  <c r="B35" i="7"/>
  <c r="H35" i="7"/>
  <c r="C35" i="7"/>
  <c r="I35" i="7"/>
  <c r="E35" i="7"/>
  <c r="K35" i="7"/>
  <c r="X32" i="3"/>
  <c r="F32" i="7"/>
  <c r="L32" i="7"/>
  <c r="B32" i="7"/>
  <c r="H32" i="7"/>
  <c r="C32" i="7"/>
  <c r="I32" i="7"/>
  <c r="K32" i="7"/>
  <c r="E32" i="7"/>
  <c r="X15" i="3"/>
  <c r="F15" i="7"/>
  <c r="L15" i="7"/>
  <c r="B15" i="7"/>
  <c r="H15" i="7"/>
  <c r="C15" i="7"/>
  <c r="I15" i="7"/>
  <c r="E15" i="7"/>
  <c r="K15" i="7"/>
  <c r="X31" i="3"/>
  <c r="F31" i="7"/>
  <c r="L31" i="7"/>
  <c r="B31" i="7"/>
  <c r="H31" i="7"/>
  <c r="C31" i="7"/>
  <c r="I31" i="7"/>
  <c r="E31" i="7"/>
  <c r="K31" i="7"/>
  <c r="X19" i="3"/>
  <c r="F19" i="7"/>
  <c r="L19" i="7"/>
  <c r="B19" i="7"/>
  <c r="H19" i="7"/>
  <c r="C19" i="7"/>
  <c r="I19" i="7"/>
  <c r="E19" i="7"/>
  <c r="K19" i="7"/>
  <c r="X33" i="3"/>
  <c r="F33" i="7"/>
  <c r="L33" i="7"/>
  <c r="B33" i="7"/>
  <c r="H33" i="7"/>
  <c r="C33" i="7"/>
  <c r="I33" i="7"/>
  <c r="E33" i="7"/>
  <c r="K33" i="7"/>
  <c r="X25" i="3"/>
  <c r="F25" i="7"/>
  <c r="L25" i="7"/>
  <c r="B25" i="7"/>
  <c r="H25" i="7"/>
  <c r="C25" i="7"/>
  <c r="I25" i="7"/>
  <c r="E25" i="7"/>
  <c r="K25" i="7"/>
  <c r="X14" i="3"/>
  <c r="F14" i="7"/>
  <c r="L14" i="7"/>
  <c r="B14" i="7"/>
  <c r="H14" i="7"/>
  <c r="C14" i="7"/>
  <c r="I14" i="7"/>
  <c r="K14" i="7"/>
  <c r="E14" i="7"/>
  <c r="X8" i="3"/>
  <c r="F8" i="7"/>
  <c r="L8" i="7"/>
  <c r="B8" i="7"/>
  <c r="H8" i="7"/>
  <c r="C8" i="7"/>
  <c r="I8" i="7"/>
  <c r="K8" i="7"/>
  <c r="E8" i="7"/>
  <c r="X16" i="3"/>
  <c r="F16" i="7"/>
  <c r="L16" i="7"/>
  <c r="B16" i="7"/>
  <c r="H16" i="7"/>
  <c r="C16" i="7"/>
  <c r="I16" i="7"/>
  <c r="K16" i="7"/>
  <c r="E16" i="7"/>
  <c r="X34" i="3"/>
  <c r="F34" i="7"/>
  <c r="L34" i="7"/>
  <c r="B34" i="7"/>
  <c r="H34" i="7"/>
  <c r="C34" i="7"/>
  <c r="I34" i="7"/>
  <c r="K34" i="7"/>
  <c r="E34" i="7"/>
  <c r="X6" i="3"/>
  <c r="F6" i="7"/>
  <c r="L6" i="7"/>
  <c r="B6" i="7"/>
  <c r="H6" i="7"/>
  <c r="K6" i="7"/>
  <c r="C6" i="7"/>
  <c r="I6" i="7"/>
  <c r="E6" i="7"/>
  <c r="X22" i="3"/>
  <c r="F22" i="7"/>
  <c r="L22" i="7"/>
  <c r="B22" i="7"/>
  <c r="H22" i="7"/>
  <c r="C22" i="7"/>
  <c r="I22" i="7"/>
  <c r="K22" i="7"/>
  <c r="E22" i="7"/>
  <c r="X36" i="3"/>
  <c r="F36" i="7"/>
  <c r="L36" i="7"/>
  <c r="B36" i="7"/>
  <c r="H36" i="7"/>
  <c r="C36" i="7"/>
  <c r="I36" i="7"/>
  <c r="K36" i="7"/>
  <c r="E36" i="7"/>
  <c r="X20" i="3"/>
  <c r="F20" i="7"/>
  <c r="L20" i="7"/>
  <c r="B20" i="7"/>
  <c r="H20" i="7"/>
  <c r="C20" i="7"/>
  <c r="I20" i="7"/>
  <c r="K20" i="7"/>
  <c r="E20" i="7"/>
  <c r="X41" i="3"/>
  <c r="F41" i="7"/>
  <c r="L41" i="7"/>
  <c r="B41" i="7"/>
  <c r="H41" i="7"/>
  <c r="C41" i="7"/>
  <c r="I41" i="7"/>
  <c r="E41" i="7"/>
  <c r="K41" i="7"/>
  <c r="X39" i="3"/>
  <c r="F39" i="7"/>
  <c r="L39" i="7"/>
  <c r="B39" i="7"/>
  <c r="H39" i="7"/>
  <c r="C39" i="7"/>
  <c r="I39" i="7"/>
  <c r="E39" i="7"/>
  <c r="K39" i="7"/>
  <c r="X7" i="3"/>
  <c r="F7" i="7"/>
  <c r="L7" i="7"/>
  <c r="B7" i="7"/>
  <c r="H7" i="7"/>
  <c r="C7" i="7"/>
  <c r="I7" i="7"/>
  <c r="E7" i="7"/>
  <c r="K7" i="7"/>
  <c r="X9" i="3"/>
  <c r="F9" i="7"/>
  <c r="L9" i="7"/>
  <c r="B9" i="7"/>
  <c r="H9" i="7"/>
  <c r="C9" i="7"/>
  <c r="I9" i="7"/>
  <c r="E9" i="7"/>
  <c r="K9" i="7"/>
  <c r="X27" i="3"/>
  <c r="F27" i="7"/>
  <c r="L27" i="7"/>
  <c r="B27" i="7"/>
  <c r="H27" i="7"/>
  <c r="C27" i="7"/>
  <c r="I27" i="7"/>
  <c r="E27" i="7"/>
  <c r="K27" i="7"/>
  <c r="K45" i="7" l="1"/>
  <c r="I45" i="7"/>
  <c r="C45" i="7"/>
  <c r="F45" i="7"/>
  <c r="R35" i="7" s="1"/>
  <c r="B45" i="7"/>
  <c r="L45" i="7"/>
  <c r="T12" i="7" s="1"/>
  <c r="E45" i="7"/>
  <c r="R17" i="7" s="1"/>
  <c r="H45" i="7"/>
  <c r="S37" i="7" s="1"/>
  <c r="T8" i="7"/>
  <c r="T4" i="7"/>
  <c r="T29" i="7"/>
  <c r="T43" i="7"/>
  <c r="T11" i="7"/>
  <c r="T41" i="7"/>
  <c r="T14" i="7"/>
  <c r="T39" i="7"/>
  <c r="T5" i="7"/>
  <c r="T15" i="7"/>
  <c r="T35" i="7"/>
  <c r="T21" i="7"/>
  <c r="T37" i="7"/>
  <c r="T23" i="7"/>
  <c r="T32" i="7"/>
  <c r="T7" i="7"/>
  <c r="T31" i="7"/>
  <c r="T19" i="7"/>
  <c r="T18" i="7"/>
  <c r="T28" i="7"/>
  <c r="T20" i="7"/>
  <c r="T25" i="7"/>
  <c r="T22" i="7"/>
  <c r="T16" i="7"/>
  <c r="T38" i="7"/>
  <c r="T6" i="7"/>
  <c r="T10" i="7"/>
  <c r="T24" i="7"/>
  <c r="T36" i="7"/>
  <c r="T13" i="7"/>
  <c r="T26" i="7"/>
  <c r="T30" i="7"/>
  <c r="T27" i="7"/>
  <c r="T34" i="7"/>
  <c r="T17" i="7"/>
  <c r="T40" i="7"/>
  <c r="T33" i="7"/>
  <c r="T42" i="7"/>
  <c r="T9" i="7"/>
  <c r="R6" i="7" l="1"/>
  <c r="R10" i="7"/>
  <c r="R26" i="7"/>
  <c r="R29" i="7"/>
  <c r="R42" i="7"/>
  <c r="R14" i="7"/>
  <c r="S15" i="7"/>
  <c r="S34" i="7"/>
  <c r="S8" i="7"/>
  <c r="S40" i="7"/>
  <c r="S9" i="7"/>
  <c r="S29" i="7"/>
  <c r="R36" i="7"/>
  <c r="R11" i="7"/>
  <c r="R7" i="7"/>
  <c r="S26" i="7"/>
  <c r="R25" i="7"/>
  <c r="R8" i="7"/>
  <c r="R31" i="7"/>
  <c r="R28" i="7"/>
  <c r="R23" i="7"/>
  <c r="S19" i="7"/>
  <c r="S18" i="7"/>
  <c r="S4" i="7"/>
  <c r="R5" i="7"/>
  <c r="R37" i="7"/>
  <c r="R9" i="7"/>
  <c r="R33" i="7"/>
  <c r="R32" i="7"/>
  <c r="R16" i="7"/>
  <c r="R24" i="7"/>
  <c r="R18" i="7"/>
  <c r="R21" i="7"/>
  <c r="R19" i="7"/>
  <c r="S39" i="7"/>
  <c r="S38" i="7"/>
  <c r="S31" i="7"/>
  <c r="S12" i="7"/>
  <c r="S7" i="7"/>
  <c r="S16" i="7"/>
  <c r="R15" i="7"/>
  <c r="R34" i="7"/>
  <c r="R41" i="7"/>
  <c r="R43" i="7"/>
  <c r="S36" i="7"/>
  <c r="S30" i="7"/>
  <c r="S17" i="7"/>
  <c r="S14" i="7"/>
  <c r="R13" i="7"/>
  <c r="R4" i="7"/>
  <c r="R39" i="7"/>
  <c r="R40" i="7"/>
  <c r="R20" i="7"/>
  <c r="R38" i="7"/>
  <c r="R27" i="7"/>
  <c r="R12" i="7"/>
  <c r="R22" i="7"/>
  <c r="R30" i="7"/>
  <c r="S5" i="7"/>
  <c r="S23" i="7"/>
  <c r="S6" i="7"/>
  <c r="S20" i="7"/>
  <c r="S42" i="7"/>
  <c r="S32" i="7"/>
  <c r="S25" i="7"/>
  <c r="Q12" i="7"/>
  <c r="Q15" i="7"/>
  <c r="Q22" i="7"/>
  <c r="V22" i="7" s="1"/>
  <c r="W22" i="7" s="1"/>
  <c r="X22" i="7" s="1"/>
  <c r="Q31" i="7"/>
  <c r="V31" i="7" s="1"/>
  <c r="W31" i="7" s="1"/>
  <c r="X31" i="7" s="1"/>
  <c r="S28" i="7"/>
  <c r="S41" i="7"/>
  <c r="S43" i="7"/>
  <c r="S10" i="7"/>
  <c r="S33" i="7"/>
  <c r="S22" i="7"/>
  <c r="S27" i="7"/>
  <c r="S21" i="7"/>
  <c r="S13" i="7"/>
  <c r="Q11" i="7"/>
  <c r="Q9" i="7"/>
  <c r="V9" i="7" s="1"/>
  <c r="W9" i="7" s="1"/>
  <c r="X9" i="7" s="1"/>
  <c r="Q28" i="7"/>
  <c r="Q43" i="7"/>
  <c r="Q19" i="7"/>
  <c r="V19" i="7" s="1"/>
  <c r="W19" i="7" s="1"/>
  <c r="X19" i="7" s="1"/>
  <c r="Q14" i="7"/>
  <c r="V14" i="7" s="1"/>
  <c r="W14" i="7" s="1"/>
  <c r="X14" i="7" s="1"/>
  <c r="Q37" i="7"/>
  <c r="V37" i="7" s="1"/>
  <c r="W37" i="7" s="1"/>
  <c r="X37" i="7" s="1"/>
  <c r="Q27" i="7"/>
  <c r="Q35" i="7"/>
  <c r="Q38" i="7"/>
  <c r="V38" i="7" s="1"/>
  <c r="W38" i="7" s="1"/>
  <c r="X38" i="7" s="1"/>
  <c r="Q34" i="7"/>
  <c r="Q16" i="7"/>
  <c r="Q40" i="7"/>
  <c r="Q8" i="7"/>
  <c r="Q21" i="7"/>
  <c r="V21" i="7" s="1"/>
  <c r="W21" i="7" s="1"/>
  <c r="X21" i="7" s="1"/>
  <c r="Q23" i="7"/>
  <c r="Q41" i="7"/>
  <c r="V41" i="7" s="1"/>
  <c r="W41" i="7" s="1"/>
  <c r="X41" i="7" s="1"/>
  <c r="Q5" i="7"/>
  <c r="Q26" i="7"/>
  <c r="Q36" i="7"/>
  <c r="Q10" i="7"/>
  <c r="Q42" i="7"/>
  <c r="Q17" i="7"/>
  <c r="V17" i="7" s="1"/>
  <c r="W17" i="7" s="1"/>
  <c r="X17" i="7" s="1"/>
  <c r="S35" i="7"/>
  <c r="S11" i="7"/>
  <c r="S24" i="7"/>
  <c r="Q7" i="7"/>
  <c r="V7" i="7" s="1"/>
  <c r="W7" i="7" s="1"/>
  <c r="X7" i="7" s="1"/>
  <c r="Q29" i="7"/>
  <c r="Q13" i="7"/>
  <c r="Q6" i="7"/>
  <c r="Q24" i="7"/>
  <c r="Q33" i="7"/>
  <c r="Q30" i="7"/>
  <c r="V30" i="7" s="1"/>
  <c r="W30" i="7" s="1"/>
  <c r="X30" i="7" s="1"/>
  <c r="Q18" i="7"/>
  <c r="V18" i="7" s="1"/>
  <c r="W18" i="7" s="1"/>
  <c r="X18" i="7" s="1"/>
  <c r="Q25" i="7"/>
  <c r="V25" i="7" s="1"/>
  <c r="W25" i="7" s="1"/>
  <c r="X25" i="7" s="1"/>
  <c r="Q32" i="7"/>
  <c r="Q4" i="7"/>
  <c r="Q20" i="7"/>
  <c r="Q39" i="7"/>
  <c r="V39" i="7" s="1"/>
  <c r="W39" i="7" s="1"/>
  <c r="X39" i="7" s="1"/>
  <c r="V29" i="7" l="1"/>
  <c r="W29" i="7" s="1"/>
  <c r="X29" i="7" s="1"/>
  <c r="V24" i="7"/>
  <c r="W24" i="7" s="1"/>
  <c r="X24" i="7" s="1"/>
  <c r="V26" i="7"/>
  <c r="W26" i="7" s="1"/>
  <c r="X26" i="7" s="1"/>
  <c r="V34" i="7"/>
  <c r="W34" i="7" s="1"/>
  <c r="X34" i="7" s="1"/>
  <c r="V15" i="7"/>
  <c r="W15" i="7" s="1"/>
  <c r="X15" i="7" s="1"/>
  <c r="V6" i="7"/>
  <c r="W6" i="7" s="1"/>
  <c r="X6" i="7" s="1"/>
  <c r="V5" i="7"/>
  <c r="W5" i="7" s="1"/>
  <c r="X5" i="7" s="1"/>
  <c r="V8" i="7"/>
  <c r="W8" i="7" s="1"/>
  <c r="X8" i="7" s="1"/>
  <c r="V4" i="7"/>
  <c r="W4" i="7" s="1"/>
  <c r="X4" i="7" s="1"/>
  <c r="V10" i="7"/>
  <c r="W10" i="7" s="1"/>
  <c r="X10" i="7" s="1"/>
  <c r="V40" i="7"/>
  <c r="W40" i="7" s="1"/>
  <c r="X40" i="7" s="1"/>
  <c r="V20" i="7"/>
  <c r="W20" i="7" s="1"/>
  <c r="X20" i="7" s="1"/>
  <c r="V42" i="7"/>
  <c r="W42" i="7" s="1"/>
  <c r="X42" i="7" s="1"/>
  <c r="V32" i="7"/>
  <c r="W32" i="7" s="1"/>
  <c r="X32" i="7" s="1"/>
  <c r="V33" i="7"/>
  <c r="W33" i="7" s="1"/>
  <c r="X33" i="7" s="1"/>
  <c r="V36" i="7"/>
  <c r="W36" i="7" s="1"/>
  <c r="X36" i="7" s="1"/>
  <c r="V23" i="7"/>
  <c r="W23" i="7" s="1"/>
  <c r="X23" i="7" s="1"/>
  <c r="V16" i="7"/>
  <c r="W16" i="7" s="1"/>
  <c r="X16" i="7" s="1"/>
  <c r="V27" i="7"/>
  <c r="W27" i="7" s="1"/>
  <c r="X27" i="7" s="1"/>
  <c r="V43" i="7"/>
  <c r="W43" i="7" s="1"/>
  <c r="X43" i="7" s="1"/>
  <c r="V12" i="7"/>
  <c r="W12" i="7" s="1"/>
  <c r="X12" i="7" s="1"/>
  <c r="V13" i="7"/>
  <c r="W13" i="7" s="1"/>
  <c r="X13" i="7" s="1"/>
  <c r="V28" i="7"/>
  <c r="W28" i="7" s="1"/>
  <c r="X28" i="7" s="1"/>
  <c r="V35" i="7"/>
  <c r="W35" i="7" s="1"/>
  <c r="X35" i="7" s="1"/>
  <c r="V11" i="7"/>
  <c r="W11" i="7" s="1"/>
  <c r="X11" i="7" s="1"/>
</calcChain>
</file>

<file path=xl/sharedStrings.xml><?xml version="1.0" encoding="utf-8"?>
<sst xmlns="http://schemas.openxmlformats.org/spreadsheetml/2006/main" count="50" uniqueCount="16">
  <si>
    <t>X</t>
  </si>
  <si>
    <t>Y</t>
  </si>
  <si>
    <t>Raw Data</t>
  </si>
  <si>
    <t>Starting "Means"</t>
  </si>
  <si>
    <t>Distances to Means</t>
  </si>
  <si>
    <t>Red</t>
  </si>
  <si>
    <t>Green</t>
  </si>
  <si>
    <t>Yellow</t>
  </si>
  <si>
    <t>Blue</t>
  </si>
  <si>
    <t>Smallest</t>
  </si>
  <si>
    <t>Distance</t>
  </si>
  <si>
    <t>Associated</t>
  </si>
  <si>
    <t>Mean</t>
  </si>
  <si>
    <t>New Means</t>
  </si>
  <si>
    <t>Updating Means (Note: -100 used instead of "" for graphing purposes)</t>
  </si>
  <si>
    <t xml:space="preserve">Updating Means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</si>
</sst>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Data!$B$4:$B$43</c:f>
              <c:numCache>
                <c:formatCode>0.00</c:formatCode>
                <c:ptCount val="40"/>
                <c:pt idx="0">
                  <c:v>46.41</c:v>
                </c:pt>
                <c:pt idx="1">
                  <c:v>50.69</c:v>
                </c:pt>
                <c:pt idx="2">
                  <c:v>10.86</c:v>
                </c:pt>
                <c:pt idx="3">
                  <c:v>98.13</c:v>
                </c:pt>
                <c:pt idx="4">
                  <c:v>74.430000000000007</c:v>
                </c:pt>
                <c:pt idx="5">
                  <c:v>36.200000000000003</c:v>
                </c:pt>
                <c:pt idx="6">
                  <c:v>65.67</c:v>
                </c:pt>
                <c:pt idx="7">
                  <c:v>91.52</c:v>
                </c:pt>
                <c:pt idx="8">
                  <c:v>29.08</c:v>
                </c:pt>
                <c:pt idx="9">
                  <c:v>27.85</c:v>
                </c:pt>
                <c:pt idx="10">
                  <c:v>0.44</c:v>
                </c:pt>
                <c:pt idx="11">
                  <c:v>51.78</c:v>
                </c:pt>
                <c:pt idx="12">
                  <c:v>65.25</c:v>
                </c:pt>
                <c:pt idx="13">
                  <c:v>81.25</c:v>
                </c:pt>
                <c:pt idx="14">
                  <c:v>36.229999999999997</c:v>
                </c:pt>
                <c:pt idx="15">
                  <c:v>7.24</c:v>
                </c:pt>
                <c:pt idx="16">
                  <c:v>47.76</c:v>
                </c:pt>
                <c:pt idx="17">
                  <c:v>53.45</c:v>
                </c:pt>
                <c:pt idx="18">
                  <c:v>96.95</c:v>
                </c:pt>
                <c:pt idx="19">
                  <c:v>78.63</c:v>
                </c:pt>
                <c:pt idx="20">
                  <c:v>86.08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83.89</c:v>
                </c:pt>
                <c:pt idx="24">
                  <c:v>55.33</c:v>
                </c:pt>
                <c:pt idx="25">
                  <c:v>25.99</c:v>
                </c:pt>
                <c:pt idx="26">
                  <c:v>30.04</c:v>
                </c:pt>
                <c:pt idx="27">
                  <c:v>8.77</c:v>
                </c:pt>
                <c:pt idx="28">
                  <c:v>22.61</c:v>
                </c:pt>
                <c:pt idx="29">
                  <c:v>15.45</c:v>
                </c:pt>
                <c:pt idx="30">
                  <c:v>84.54</c:v>
                </c:pt>
                <c:pt idx="31">
                  <c:v>60.72</c:v>
                </c:pt>
                <c:pt idx="32">
                  <c:v>39.729999999999997</c:v>
                </c:pt>
                <c:pt idx="33">
                  <c:v>82.59</c:v>
                </c:pt>
                <c:pt idx="34">
                  <c:v>84.11</c:v>
                </c:pt>
                <c:pt idx="35">
                  <c:v>21.58</c:v>
                </c:pt>
                <c:pt idx="36">
                  <c:v>85.8</c:v>
                </c:pt>
                <c:pt idx="37">
                  <c:v>71.680000000000007</c:v>
                </c:pt>
                <c:pt idx="38">
                  <c:v>15.61</c:v>
                </c:pt>
                <c:pt idx="39">
                  <c:v>88.95</c:v>
                </c:pt>
              </c:numCache>
            </c:numRef>
          </c:xVal>
          <c:yVal>
            <c:numRef>
              <c:f>Data!$C$4:$C$43</c:f>
              <c:numCache>
                <c:formatCode>0.00</c:formatCode>
                <c:ptCount val="40"/>
                <c:pt idx="0">
                  <c:v>98.08</c:v>
                </c:pt>
                <c:pt idx="1">
                  <c:v>68.34</c:v>
                </c:pt>
                <c:pt idx="2">
                  <c:v>98.3</c:v>
                </c:pt>
                <c:pt idx="3">
                  <c:v>66.27</c:v>
                </c:pt>
                <c:pt idx="4">
                  <c:v>23.19</c:v>
                </c:pt>
                <c:pt idx="5">
                  <c:v>24.09</c:v>
                </c:pt>
                <c:pt idx="6">
                  <c:v>70.900000000000006</c:v>
                </c:pt>
                <c:pt idx="7">
                  <c:v>29.05</c:v>
                </c:pt>
                <c:pt idx="8">
                  <c:v>42.43</c:v>
                </c:pt>
                <c:pt idx="9">
                  <c:v>52.85</c:v>
                </c:pt>
                <c:pt idx="10">
                  <c:v>91.85</c:v>
                </c:pt>
                <c:pt idx="11">
                  <c:v>14.47</c:v>
                </c:pt>
                <c:pt idx="12">
                  <c:v>62.01</c:v>
                </c:pt>
                <c:pt idx="13">
                  <c:v>37.24</c:v>
                </c:pt>
                <c:pt idx="14">
                  <c:v>5</c:v>
                </c:pt>
                <c:pt idx="15">
                  <c:v>89.19</c:v>
                </c:pt>
                <c:pt idx="16">
                  <c:v>86.87</c:v>
                </c:pt>
                <c:pt idx="17">
                  <c:v>93.01</c:v>
                </c:pt>
                <c:pt idx="18">
                  <c:v>27</c:v>
                </c:pt>
                <c:pt idx="19">
                  <c:v>80.55</c:v>
                </c:pt>
                <c:pt idx="20">
                  <c:v>50.31</c:v>
                </c:pt>
                <c:pt idx="21">
                  <c:v>29.68</c:v>
                </c:pt>
                <c:pt idx="22">
                  <c:v>22.98</c:v>
                </c:pt>
                <c:pt idx="23">
                  <c:v>3.77</c:v>
                </c:pt>
                <c:pt idx="24">
                  <c:v>62.48</c:v>
                </c:pt>
                <c:pt idx="25">
                  <c:v>46.17</c:v>
                </c:pt>
                <c:pt idx="26">
                  <c:v>7.75</c:v>
                </c:pt>
                <c:pt idx="27">
                  <c:v>72.38</c:v>
                </c:pt>
                <c:pt idx="28">
                  <c:v>32.93</c:v>
                </c:pt>
                <c:pt idx="29">
                  <c:v>96.24</c:v>
                </c:pt>
                <c:pt idx="30">
                  <c:v>88.59</c:v>
                </c:pt>
                <c:pt idx="31">
                  <c:v>52.47</c:v>
                </c:pt>
                <c:pt idx="32">
                  <c:v>78.89</c:v>
                </c:pt>
                <c:pt idx="33">
                  <c:v>81.87</c:v>
                </c:pt>
                <c:pt idx="34">
                  <c:v>45.19</c:v>
                </c:pt>
                <c:pt idx="35">
                  <c:v>87.58</c:v>
                </c:pt>
                <c:pt idx="36">
                  <c:v>15.39</c:v>
                </c:pt>
                <c:pt idx="37">
                  <c:v>80.5</c:v>
                </c:pt>
                <c:pt idx="38">
                  <c:v>20.52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1-4F42-BB23-4A33F166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92816"/>
        <c:axId val="247291184"/>
      </c:scatterChart>
      <c:valAx>
        <c:axId val="247292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1184"/>
        <c:crosses val="autoZero"/>
        <c:crossBetween val="midCat"/>
        <c:majorUnit val="10"/>
      </c:valAx>
      <c:valAx>
        <c:axId val="247291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28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Data!$B$4:$B$43</c:f>
              <c:numCache>
                <c:formatCode>0.00</c:formatCode>
                <c:ptCount val="40"/>
                <c:pt idx="0">
                  <c:v>46.41</c:v>
                </c:pt>
                <c:pt idx="1">
                  <c:v>50.69</c:v>
                </c:pt>
                <c:pt idx="2">
                  <c:v>10.86</c:v>
                </c:pt>
                <c:pt idx="3">
                  <c:v>98.13</c:v>
                </c:pt>
                <c:pt idx="4">
                  <c:v>74.430000000000007</c:v>
                </c:pt>
                <c:pt idx="5">
                  <c:v>36.200000000000003</c:v>
                </c:pt>
                <c:pt idx="6">
                  <c:v>65.67</c:v>
                </c:pt>
                <c:pt idx="7">
                  <c:v>91.52</c:v>
                </c:pt>
                <c:pt idx="8">
                  <c:v>29.08</c:v>
                </c:pt>
                <c:pt idx="9">
                  <c:v>27.85</c:v>
                </c:pt>
                <c:pt idx="10">
                  <c:v>0.44</c:v>
                </c:pt>
                <c:pt idx="11">
                  <c:v>51.78</c:v>
                </c:pt>
                <c:pt idx="12">
                  <c:v>65.25</c:v>
                </c:pt>
                <c:pt idx="13">
                  <c:v>81.25</c:v>
                </c:pt>
                <c:pt idx="14">
                  <c:v>36.229999999999997</c:v>
                </c:pt>
                <c:pt idx="15">
                  <c:v>7.24</c:v>
                </c:pt>
                <c:pt idx="16">
                  <c:v>47.76</c:v>
                </c:pt>
                <c:pt idx="17">
                  <c:v>53.45</c:v>
                </c:pt>
                <c:pt idx="18">
                  <c:v>96.95</c:v>
                </c:pt>
                <c:pt idx="19">
                  <c:v>78.63</c:v>
                </c:pt>
                <c:pt idx="20">
                  <c:v>86.08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83.89</c:v>
                </c:pt>
                <c:pt idx="24">
                  <c:v>55.33</c:v>
                </c:pt>
                <c:pt idx="25">
                  <c:v>25.99</c:v>
                </c:pt>
                <c:pt idx="26">
                  <c:v>30.04</c:v>
                </c:pt>
                <c:pt idx="27">
                  <c:v>8.77</c:v>
                </c:pt>
                <c:pt idx="28">
                  <c:v>22.61</c:v>
                </c:pt>
                <c:pt idx="29">
                  <c:v>15.45</c:v>
                </c:pt>
                <c:pt idx="30">
                  <c:v>84.54</c:v>
                </c:pt>
                <c:pt idx="31">
                  <c:v>60.72</c:v>
                </c:pt>
                <c:pt idx="32">
                  <c:v>39.729999999999997</c:v>
                </c:pt>
                <c:pt idx="33">
                  <c:v>82.59</c:v>
                </c:pt>
                <c:pt idx="34">
                  <c:v>84.11</c:v>
                </c:pt>
                <c:pt idx="35">
                  <c:v>21.58</c:v>
                </c:pt>
                <c:pt idx="36">
                  <c:v>85.8</c:v>
                </c:pt>
                <c:pt idx="37">
                  <c:v>71.680000000000007</c:v>
                </c:pt>
                <c:pt idx="38">
                  <c:v>15.61</c:v>
                </c:pt>
                <c:pt idx="39">
                  <c:v>88.95</c:v>
                </c:pt>
              </c:numCache>
            </c:numRef>
          </c:xVal>
          <c:yVal>
            <c:numRef>
              <c:f>Data!$C$4:$C$43</c:f>
              <c:numCache>
                <c:formatCode>0.00</c:formatCode>
                <c:ptCount val="40"/>
                <c:pt idx="0">
                  <c:v>98.08</c:v>
                </c:pt>
                <c:pt idx="1">
                  <c:v>68.34</c:v>
                </c:pt>
                <c:pt idx="2">
                  <c:v>98.3</c:v>
                </c:pt>
                <c:pt idx="3">
                  <c:v>66.27</c:v>
                </c:pt>
                <c:pt idx="4">
                  <c:v>23.19</c:v>
                </c:pt>
                <c:pt idx="5">
                  <c:v>24.09</c:v>
                </c:pt>
                <c:pt idx="6">
                  <c:v>70.900000000000006</c:v>
                </c:pt>
                <c:pt idx="7">
                  <c:v>29.05</c:v>
                </c:pt>
                <c:pt idx="8">
                  <c:v>42.43</c:v>
                </c:pt>
                <c:pt idx="9">
                  <c:v>52.85</c:v>
                </c:pt>
                <c:pt idx="10">
                  <c:v>91.85</c:v>
                </c:pt>
                <c:pt idx="11">
                  <c:v>14.47</c:v>
                </c:pt>
                <c:pt idx="12">
                  <c:v>62.01</c:v>
                </c:pt>
                <c:pt idx="13">
                  <c:v>37.24</c:v>
                </c:pt>
                <c:pt idx="14">
                  <c:v>5</c:v>
                </c:pt>
                <c:pt idx="15">
                  <c:v>89.19</c:v>
                </c:pt>
                <c:pt idx="16">
                  <c:v>86.87</c:v>
                </c:pt>
                <c:pt idx="17">
                  <c:v>93.01</c:v>
                </c:pt>
                <c:pt idx="18">
                  <c:v>27</c:v>
                </c:pt>
                <c:pt idx="19">
                  <c:v>80.55</c:v>
                </c:pt>
                <c:pt idx="20">
                  <c:v>50.31</c:v>
                </c:pt>
                <c:pt idx="21">
                  <c:v>29.68</c:v>
                </c:pt>
                <c:pt idx="22">
                  <c:v>22.98</c:v>
                </c:pt>
                <c:pt idx="23">
                  <c:v>3.77</c:v>
                </c:pt>
                <c:pt idx="24">
                  <c:v>62.48</c:v>
                </c:pt>
                <c:pt idx="25">
                  <c:v>46.17</c:v>
                </c:pt>
                <c:pt idx="26">
                  <c:v>7.75</c:v>
                </c:pt>
                <c:pt idx="27">
                  <c:v>72.38</c:v>
                </c:pt>
                <c:pt idx="28">
                  <c:v>32.93</c:v>
                </c:pt>
                <c:pt idx="29">
                  <c:v>96.24</c:v>
                </c:pt>
                <c:pt idx="30">
                  <c:v>88.59</c:v>
                </c:pt>
                <c:pt idx="31">
                  <c:v>52.47</c:v>
                </c:pt>
                <c:pt idx="32">
                  <c:v>78.89</c:v>
                </c:pt>
                <c:pt idx="33">
                  <c:v>81.87</c:v>
                </c:pt>
                <c:pt idx="34">
                  <c:v>45.19</c:v>
                </c:pt>
                <c:pt idx="35">
                  <c:v>87.58</c:v>
                </c:pt>
                <c:pt idx="36">
                  <c:v>15.39</c:v>
                </c:pt>
                <c:pt idx="37">
                  <c:v>80.5</c:v>
                </c:pt>
                <c:pt idx="38">
                  <c:v>20.52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1-4209-9C3A-8B5E32704C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Data!$E$4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Data!$F$4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1-4209-9C3A-8B5E32704C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Data!$F$5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1-4209-9C3A-8B5E32704C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Data!$E$6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Data!$F$6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1-4209-9C3A-8B5E32704C2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Data!$F$7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1-4209-9C3A-8B5E3270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91728"/>
        <c:axId val="247285200"/>
      </c:scatterChart>
      <c:valAx>
        <c:axId val="247291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5200"/>
        <c:crosses val="autoZero"/>
        <c:crossBetween val="midCat"/>
        <c:majorUnit val="10"/>
      </c:valAx>
      <c:valAx>
        <c:axId val="247285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17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Data!$E$4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Data!$F$4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E-4728-810F-D714C389026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Data!$E$5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Data!$F$5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E-4728-810F-D714C389026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Data!$E$6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Data!$F$6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E-4728-810F-D714C389026D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Data!$E$7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Data!$F$7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E-4728-810F-D714C389026D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'Step 1'!$B$4:$B$43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10.86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29.08</c:v>
                </c:pt>
                <c:pt idx="9">
                  <c:v>27.85</c:v>
                </c:pt>
                <c:pt idx="10">
                  <c:v>0.44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7.24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25.99</c:v>
                </c:pt>
                <c:pt idx="26">
                  <c:v>-100</c:v>
                </c:pt>
                <c:pt idx="27">
                  <c:v>8.77</c:v>
                </c:pt>
                <c:pt idx="28">
                  <c:v>22.61</c:v>
                </c:pt>
                <c:pt idx="29">
                  <c:v>15.45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21.58</c:v>
                </c:pt>
                <c:pt idx="36">
                  <c:v>-100</c:v>
                </c:pt>
                <c:pt idx="37">
                  <c:v>-100</c:v>
                </c:pt>
                <c:pt idx="38">
                  <c:v>15.61</c:v>
                </c:pt>
                <c:pt idx="39">
                  <c:v>-100</c:v>
                </c:pt>
              </c:numCache>
            </c:numRef>
          </c:xVal>
          <c:yVal>
            <c:numRef>
              <c:f>'Step 1'!$C$4:$C$43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98.3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42.43</c:v>
                </c:pt>
                <c:pt idx="9">
                  <c:v>52.85</c:v>
                </c:pt>
                <c:pt idx="10">
                  <c:v>91.85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89.19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46.17</c:v>
                </c:pt>
                <c:pt idx="26">
                  <c:v>-100</c:v>
                </c:pt>
                <c:pt idx="27">
                  <c:v>72.38</c:v>
                </c:pt>
                <c:pt idx="28">
                  <c:v>32.93</c:v>
                </c:pt>
                <c:pt idx="29">
                  <c:v>96.24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87.58</c:v>
                </c:pt>
                <c:pt idx="36">
                  <c:v>-100</c:v>
                </c:pt>
                <c:pt idx="37">
                  <c:v>-100</c:v>
                </c:pt>
                <c:pt idx="38">
                  <c:v>20.52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E-4728-810F-D714C389026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'Step 1'!$E$4:$E$43</c:f>
              <c:numCache>
                <c:formatCode>General</c:formatCode>
                <c:ptCount val="40"/>
                <c:pt idx="0">
                  <c:v>46.41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36.200000000000003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36.229999999999997</c:v>
                </c:pt>
                <c:pt idx="15">
                  <c:v>-100</c:v>
                </c:pt>
                <c:pt idx="16">
                  <c:v>47.76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30.04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39.729999999999997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1'!$F$4:$F$43</c:f>
              <c:numCache>
                <c:formatCode>General</c:formatCode>
                <c:ptCount val="40"/>
                <c:pt idx="0">
                  <c:v>98.08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24.09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5</c:v>
                </c:pt>
                <c:pt idx="15">
                  <c:v>-100</c:v>
                </c:pt>
                <c:pt idx="16">
                  <c:v>86.87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29.68</c:v>
                </c:pt>
                <c:pt idx="22">
                  <c:v>22.98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7.75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78.89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E-4728-810F-D714C389026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'Step 1'!$H$4:$H$43</c:f>
              <c:numCache>
                <c:formatCode>General</c:formatCode>
                <c:ptCount val="40"/>
                <c:pt idx="0">
                  <c:v>-100</c:v>
                </c:pt>
                <c:pt idx="1">
                  <c:v>50.69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65.67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51.78</c:v>
                </c:pt>
                <c:pt idx="12">
                  <c:v>65.25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53.45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55.33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60.72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1'!$I$4:$I$43</c:f>
              <c:numCache>
                <c:formatCode>General</c:formatCode>
                <c:ptCount val="40"/>
                <c:pt idx="0">
                  <c:v>-100</c:v>
                </c:pt>
                <c:pt idx="1">
                  <c:v>68.34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70.900000000000006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14.47</c:v>
                </c:pt>
                <c:pt idx="12">
                  <c:v>62.01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93.01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62.48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52.47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E-4728-810F-D714C389026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'Step 1'!$K$4:$K$43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98.13</c:v>
                </c:pt>
                <c:pt idx="4">
                  <c:v>74.430000000000007</c:v>
                </c:pt>
                <c:pt idx="5">
                  <c:v>-100</c:v>
                </c:pt>
                <c:pt idx="6">
                  <c:v>-100</c:v>
                </c:pt>
                <c:pt idx="7">
                  <c:v>91.52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81.25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96.95</c:v>
                </c:pt>
                <c:pt idx="19">
                  <c:v>78.63</c:v>
                </c:pt>
                <c:pt idx="20">
                  <c:v>86.08</c:v>
                </c:pt>
                <c:pt idx="21">
                  <c:v>-100</c:v>
                </c:pt>
                <c:pt idx="22">
                  <c:v>-100</c:v>
                </c:pt>
                <c:pt idx="23">
                  <c:v>83.89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84.54</c:v>
                </c:pt>
                <c:pt idx="31">
                  <c:v>-100</c:v>
                </c:pt>
                <c:pt idx="32">
                  <c:v>-100</c:v>
                </c:pt>
                <c:pt idx="33">
                  <c:v>82.59</c:v>
                </c:pt>
                <c:pt idx="34">
                  <c:v>84.11</c:v>
                </c:pt>
                <c:pt idx="35">
                  <c:v>-100</c:v>
                </c:pt>
                <c:pt idx="36">
                  <c:v>85.8</c:v>
                </c:pt>
                <c:pt idx="37">
                  <c:v>71.680000000000007</c:v>
                </c:pt>
                <c:pt idx="38">
                  <c:v>-100</c:v>
                </c:pt>
                <c:pt idx="39">
                  <c:v>88.95</c:v>
                </c:pt>
              </c:numCache>
            </c:numRef>
          </c:xVal>
          <c:yVal>
            <c:numRef>
              <c:f>'Step 1'!$L$4:$L$43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66.27</c:v>
                </c:pt>
                <c:pt idx="4">
                  <c:v>23.19</c:v>
                </c:pt>
                <c:pt idx="5">
                  <c:v>-100</c:v>
                </c:pt>
                <c:pt idx="6">
                  <c:v>-100</c:v>
                </c:pt>
                <c:pt idx="7">
                  <c:v>29.05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37.24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27</c:v>
                </c:pt>
                <c:pt idx="19">
                  <c:v>80.55</c:v>
                </c:pt>
                <c:pt idx="20">
                  <c:v>50.31</c:v>
                </c:pt>
                <c:pt idx="21">
                  <c:v>-100</c:v>
                </c:pt>
                <c:pt idx="22">
                  <c:v>-100</c:v>
                </c:pt>
                <c:pt idx="23">
                  <c:v>3.77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88.59</c:v>
                </c:pt>
                <c:pt idx="31">
                  <c:v>-100</c:v>
                </c:pt>
                <c:pt idx="32">
                  <c:v>-100</c:v>
                </c:pt>
                <c:pt idx="33">
                  <c:v>81.87</c:v>
                </c:pt>
                <c:pt idx="34">
                  <c:v>45.19</c:v>
                </c:pt>
                <c:pt idx="35">
                  <c:v>-100</c:v>
                </c:pt>
                <c:pt idx="36">
                  <c:v>15.39</c:v>
                </c:pt>
                <c:pt idx="37">
                  <c:v>80.5</c:v>
                </c:pt>
                <c:pt idx="38">
                  <c:v>-100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AE-4728-810F-D714C389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82480"/>
        <c:axId val="247284656"/>
      </c:scatterChart>
      <c:valAx>
        <c:axId val="2472824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4656"/>
        <c:crosses val="autoZero"/>
        <c:crossBetween val="midCat"/>
        <c:majorUnit val="10"/>
      </c:valAx>
      <c:valAx>
        <c:axId val="2472846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2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1'!$B$45</c:f>
              <c:numCache>
                <c:formatCode>General</c:formatCode>
                <c:ptCount val="1"/>
                <c:pt idx="0">
                  <c:v>16.861818181818183</c:v>
                </c:pt>
              </c:numCache>
            </c:numRef>
          </c:xVal>
          <c:yVal>
            <c:numRef>
              <c:f>'Step 1'!$C$45</c:f>
              <c:numCache>
                <c:formatCode>General</c:formatCode>
                <c:ptCount val="1"/>
                <c:pt idx="0">
                  <c:v>66.403636363636366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3-4EEC-B40C-30B177812D3A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'Step 1'!$E$45</c:f>
              <c:numCache>
                <c:formatCode>General</c:formatCode>
                <c:ptCount val="1"/>
                <c:pt idx="0">
                  <c:v>38.33499999999998</c:v>
                </c:pt>
              </c:numCache>
            </c:numRef>
          </c:xVal>
          <c:yVal>
            <c:numRef>
              <c:f>'Step 1'!$F$45</c:f>
              <c:numCache>
                <c:formatCode>General</c:formatCode>
                <c:ptCount val="1"/>
                <c:pt idx="0">
                  <c:v>44.167499999999961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3-4EEC-B40C-30B177812D3A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'Step 1'!$H$45</c:f>
              <c:numCache>
                <c:formatCode>General</c:formatCode>
                <c:ptCount val="1"/>
                <c:pt idx="0">
                  <c:v>57.555714285714267</c:v>
                </c:pt>
              </c:numCache>
            </c:numRef>
          </c:xVal>
          <c:yVal>
            <c:numRef>
              <c:f>'Step 1'!$I$45</c:f>
              <c:numCache>
                <c:formatCode>General</c:formatCode>
                <c:ptCount val="1"/>
                <c:pt idx="0">
                  <c:v>60.525714285714265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3-4EEC-B40C-30B177812D3A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'Step 1'!$K$45</c:f>
              <c:numCache>
                <c:formatCode>General</c:formatCode>
                <c:ptCount val="1"/>
                <c:pt idx="0">
                  <c:v>84.896428571428572</c:v>
                </c:pt>
              </c:numCache>
            </c:numRef>
          </c:xVal>
          <c:yVal>
            <c:numRef>
              <c:f>'Step 1'!$L$45</c:f>
              <c:numCache>
                <c:formatCode>General</c:formatCode>
                <c:ptCount val="1"/>
                <c:pt idx="0">
                  <c:v>46.771428571428565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3-4EEC-B40C-30B177812D3A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'Step 1'!$B$4:$B$43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10.86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29.08</c:v>
                </c:pt>
                <c:pt idx="9">
                  <c:v>27.85</c:v>
                </c:pt>
                <c:pt idx="10">
                  <c:v>0.44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7.24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25.99</c:v>
                </c:pt>
                <c:pt idx="26">
                  <c:v>-100</c:v>
                </c:pt>
                <c:pt idx="27">
                  <c:v>8.77</c:v>
                </c:pt>
                <c:pt idx="28">
                  <c:v>22.61</c:v>
                </c:pt>
                <c:pt idx="29">
                  <c:v>15.45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21.58</c:v>
                </c:pt>
                <c:pt idx="36">
                  <c:v>-100</c:v>
                </c:pt>
                <c:pt idx="37">
                  <c:v>-100</c:v>
                </c:pt>
                <c:pt idx="38">
                  <c:v>15.61</c:v>
                </c:pt>
                <c:pt idx="39">
                  <c:v>-100</c:v>
                </c:pt>
              </c:numCache>
            </c:numRef>
          </c:xVal>
          <c:yVal>
            <c:numRef>
              <c:f>'Step 1'!$C$4:$C$43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98.3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42.43</c:v>
                </c:pt>
                <c:pt idx="9">
                  <c:v>52.85</c:v>
                </c:pt>
                <c:pt idx="10">
                  <c:v>91.85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89.19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46.17</c:v>
                </c:pt>
                <c:pt idx="26">
                  <c:v>-100</c:v>
                </c:pt>
                <c:pt idx="27">
                  <c:v>72.38</c:v>
                </c:pt>
                <c:pt idx="28">
                  <c:v>32.93</c:v>
                </c:pt>
                <c:pt idx="29">
                  <c:v>96.24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87.58</c:v>
                </c:pt>
                <c:pt idx="36">
                  <c:v>-100</c:v>
                </c:pt>
                <c:pt idx="37">
                  <c:v>-100</c:v>
                </c:pt>
                <c:pt idx="38">
                  <c:v>20.52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3-4EEC-B40C-30B177812D3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'Step 1'!$E$4:$E$43</c:f>
              <c:numCache>
                <c:formatCode>General</c:formatCode>
                <c:ptCount val="40"/>
                <c:pt idx="0">
                  <c:v>46.41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36.200000000000003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36.229999999999997</c:v>
                </c:pt>
                <c:pt idx="15">
                  <c:v>-100</c:v>
                </c:pt>
                <c:pt idx="16">
                  <c:v>47.76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30.04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39.729999999999997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1'!$F$4:$F$43</c:f>
              <c:numCache>
                <c:formatCode>General</c:formatCode>
                <c:ptCount val="40"/>
                <c:pt idx="0">
                  <c:v>98.08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24.09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5</c:v>
                </c:pt>
                <c:pt idx="15">
                  <c:v>-100</c:v>
                </c:pt>
                <c:pt idx="16">
                  <c:v>86.87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29.68</c:v>
                </c:pt>
                <c:pt idx="22">
                  <c:v>22.98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7.75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78.89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3-4EEC-B40C-30B177812D3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'Step 1'!$H$4:$H$43</c:f>
              <c:numCache>
                <c:formatCode>General</c:formatCode>
                <c:ptCount val="40"/>
                <c:pt idx="0">
                  <c:v>-100</c:v>
                </c:pt>
                <c:pt idx="1">
                  <c:v>50.69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65.67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51.78</c:v>
                </c:pt>
                <c:pt idx="12">
                  <c:v>65.25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53.45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55.33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60.72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1'!$I$4:$I$43</c:f>
              <c:numCache>
                <c:formatCode>General</c:formatCode>
                <c:ptCount val="40"/>
                <c:pt idx="0">
                  <c:v>-100</c:v>
                </c:pt>
                <c:pt idx="1">
                  <c:v>68.34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70.900000000000006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14.47</c:v>
                </c:pt>
                <c:pt idx="12">
                  <c:v>62.01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93.01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62.48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52.47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B3-4EEC-B40C-30B177812D3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'Step 1'!$K$4:$K$43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98.13</c:v>
                </c:pt>
                <c:pt idx="4">
                  <c:v>74.430000000000007</c:v>
                </c:pt>
                <c:pt idx="5">
                  <c:v>-100</c:v>
                </c:pt>
                <c:pt idx="6">
                  <c:v>-100</c:v>
                </c:pt>
                <c:pt idx="7">
                  <c:v>91.52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81.25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96.95</c:v>
                </c:pt>
                <c:pt idx="19">
                  <c:v>78.63</c:v>
                </c:pt>
                <c:pt idx="20">
                  <c:v>86.08</c:v>
                </c:pt>
                <c:pt idx="21">
                  <c:v>-100</c:v>
                </c:pt>
                <c:pt idx="22">
                  <c:v>-100</c:v>
                </c:pt>
                <c:pt idx="23">
                  <c:v>83.89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84.54</c:v>
                </c:pt>
                <c:pt idx="31">
                  <c:v>-100</c:v>
                </c:pt>
                <c:pt idx="32">
                  <c:v>-100</c:v>
                </c:pt>
                <c:pt idx="33">
                  <c:v>82.59</c:v>
                </c:pt>
                <c:pt idx="34">
                  <c:v>84.11</c:v>
                </c:pt>
                <c:pt idx="35">
                  <c:v>-100</c:v>
                </c:pt>
                <c:pt idx="36">
                  <c:v>85.8</c:v>
                </c:pt>
                <c:pt idx="37">
                  <c:v>71.680000000000007</c:v>
                </c:pt>
                <c:pt idx="38">
                  <c:v>-100</c:v>
                </c:pt>
                <c:pt idx="39">
                  <c:v>88.95</c:v>
                </c:pt>
              </c:numCache>
            </c:numRef>
          </c:xVal>
          <c:yVal>
            <c:numRef>
              <c:f>'Step 1'!$L$4:$L$43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66.27</c:v>
                </c:pt>
                <c:pt idx="4">
                  <c:v>23.19</c:v>
                </c:pt>
                <c:pt idx="5">
                  <c:v>-100</c:v>
                </c:pt>
                <c:pt idx="6">
                  <c:v>-100</c:v>
                </c:pt>
                <c:pt idx="7">
                  <c:v>29.05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37.24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27</c:v>
                </c:pt>
                <c:pt idx="19">
                  <c:v>80.55</c:v>
                </c:pt>
                <c:pt idx="20">
                  <c:v>50.31</c:v>
                </c:pt>
                <c:pt idx="21">
                  <c:v>-100</c:v>
                </c:pt>
                <c:pt idx="22">
                  <c:v>-100</c:v>
                </c:pt>
                <c:pt idx="23">
                  <c:v>3.77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88.59</c:v>
                </c:pt>
                <c:pt idx="31">
                  <c:v>-100</c:v>
                </c:pt>
                <c:pt idx="32">
                  <c:v>-100</c:v>
                </c:pt>
                <c:pt idx="33">
                  <c:v>81.87</c:v>
                </c:pt>
                <c:pt idx="34">
                  <c:v>45.19</c:v>
                </c:pt>
                <c:pt idx="35">
                  <c:v>-100</c:v>
                </c:pt>
                <c:pt idx="36">
                  <c:v>15.39</c:v>
                </c:pt>
                <c:pt idx="37">
                  <c:v>80.5</c:v>
                </c:pt>
                <c:pt idx="38">
                  <c:v>-100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B3-4EEC-B40C-30B17781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80256"/>
        <c:axId val="220780800"/>
      </c:scatterChart>
      <c:valAx>
        <c:axId val="2207802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0800"/>
        <c:crosses val="autoZero"/>
        <c:crossBetween val="midCat"/>
        <c:majorUnit val="10"/>
      </c:valAx>
      <c:valAx>
        <c:axId val="220780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02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1'!$B$45</c:f>
              <c:numCache>
                <c:formatCode>General</c:formatCode>
                <c:ptCount val="1"/>
                <c:pt idx="0">
                  <c:v>16.861818181818183</c:v>
                </c:pt>
              </c:numCache>
            </c:numRef>
          </c:xVal>
          <c:yVal>
            <c:numRef>
              <c:f>'Step 1'!$C$45</c:f>
              <c:numCache>
                <c:formatCode>General</c:formatCode>
                <c:ptCount val="1"/>
                <c:pt idx="0">
                  <c:v>66.403636363636366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F8C-9DA0-1B9495E8B2C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'Step 1'!$E$45</c:f>
              <c:numCache>
                <c:formatCode>General</c:formatCode>
                <c:ptCount val="1"/>
                <c:pt idx="0">
                  <c:v>38.33499999999998</c:v>
                </c:pt>
              </c:numCache>
            </c:numRef>
          </c:xVal>
          <c:yVal>
            <c:numRef>
              <c:f>'Step 1'!$F$45</c:f>
              <c:numCache>
                <c:formatCode>General</c:formatCode>
                <c:ptCount val="1"/>
                <c:pt idx="0">
                  <c:v>44.167499999999961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F8C-9DA0-1B9495E8B2C9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'Step 1'!$H$45</c:f>
              <c:numCache>
                <c:formatCode>General</c:formatCode>
                <c:ptCount val="1"/>
                <c:pt idx="0">
                  <c:v>57.555714285714267</c:v>
                </c:pt>
              </c:numCache>
            </c:numRef>
          </c:xVal>
          <c:yVal>
            <c:numRef>
              <c:f>'Step 1'!$I$45</c:f>
              <c:numCache>
                <c:formatCode>General</c:formatCode>
                <c:ptCount val="1"/>
                <c:pt idx="0">
                  <c:v>60.525714285714265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3-4F8C-9DA0-1B9495E8B2C9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'Step 1'!$K$45</c:f>
              <c:numCache>
                <c:formatCode>General</c:formatCode>
                <c:ptCount val="1"/>
                <c:pt idx="0">
                  <c:v>84.896428571428572</c:v>
                </c:pt>
              </c:numCache>
            </c:numRef>
          </c:xVal>
          <c:yVal>
            <c:numRef>
              <c:f>'Step 1'!$L$45</c:f>
              <c:numCache>
                <c:formatCode>General</c:formatCode>
                <c:ptCount val="1"/>
                <c:pt idx="0">
                  <c:v>46.771428571428565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3-4F8C-9DA0-1B9495E8B2C9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'Step 2'!$B$4:$B$43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10.86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0.44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7.24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8.77</c:v>
                </c:pt>
                <c:pt idx="28">
                  <c:v>-100</c:v>
                </c:pt>
                <c:pt idx="29">
                  <c:v>15.45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21.58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2'!$C$4:$C$43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98.3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91.85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89.19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72.38</c:v>
                </c:pt>
                <c:pt idx="28">
                  <c:v>-100</c:v>
                </c:pt>
                <c:pt idx="29">
                  <c:v>96.24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87.58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3-4F8C-9DA0-1B9495E8B2C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'Step 2'!$E$4:$E$43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36.200000000000003</c:v>
                </c:pt>
                <c:pt idx="6">
                  <c:v>-100</c:v>
                </c:pt>
                <c:pt idx="7">
                  <c:v>-100</c:v>
                </c:pt>
                <c:pt idx="8">
                  <c:v>29.08</c:v>
                </c:pt>
                <c:pt idx="9">
                  <c:v>27.85</c:v>
                </c:pt>
                <c:pt idx="10">
                  <c:v>-100</c:v>
                </c:pt>
                <c:pt idx="11">
                  <c:v>51.78</c:v>
                </c:pt>
                <c:pt idx="12">
                  <c:v>-100</c:v>
                </c:pt>
                <c:pt idx="13">
                  <c:v>-100</c:v>
                </c:pt>
                <c:pt idx="14">
                  <c:v>36.229999999999997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-100</c:v>
                </c:pt>
                <c:pt idx="24">
                  <c:v>-100</c:v>
                </c:pt>
                <c:pt idx="25">
                  <c:v>25.99</c:v>
                </c:pt>
                <c:pt idx="26">
                  <c:v>30.04</c:v>
                </c:pt>
                <c:pt idx="27">
                  <c:v>-100</c:v>
                </c:pt>
                <c:pt idx="28">
                  <c:v>22.61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15.61</c:v>
                </c:pt>
                <c:pt idx="39">
                  <c:v>-100</c:v>
                </c:pt>
              </c:numCache>
            </c:numRef>
          </c:xVal>
          <c:yVal>
            <c:numRef>
              <c:f>'Step 2'!$F$4:$F$43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24.09</c:v>
                </c:pt>
                <c:pt idx="6">
                  <c:v>-100</c:v>
                </c:pt>
                <c:pt idx="7">
                  <c:v>-100</c:v>
                </c:pt>
                <c:pt idx="8">
                  <c:v>42.43</c:v>
                </c:pt>
                <c:pt idx="9">
                  <c:v>52.85</c:v>
                </c:pt>
                <c:pt idx="10">
                  <c:v>-100</c:v>
                </c:pt>
                <c:pt idx="11">
                  <c:v>14.47</c:v>
                </c:pt>
                <c:pt idx="12">
                  <c:v>-100</c:v>
                </c:pt>
                <c:pt idx="13">
                  <c:v>-100</c:v>
                </c:pt>
                <c:pt idx="14">
                  <c:v>5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29.68</c:v>
                </c:pt>
                <c:pt idx="22">
                  <c:v>22.98</c:v>
                </c:pt>
                <c:pt idx="23">
                  <c:v>-100</c:v>
                </c:pt>
                <c:pt idx="24">
                  <c:v>-100</c:v>
                </c:pt>
                <c:pt idx="25">
                  <c:v>46.17</c:v>
                </c:pt>
                <c:pt idx="26">
                  <c:v>7.75</c:v>
                </c:pt>
                <c:pt idx="27">
                  <c:v>-100</c:v>
                </c:pt>
                <c:pt idx="28">
                  <c:v>32.93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20.52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3-4F8C-9DA0-1B9495E8B2C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'Step 2'!$H$4:$H$43</c:f>
              <c:numCache>
                <c:formatCode>General</c:formatCode>
                <c:ptCount val="40"/>
                <c:pt idx="0">
                  <c:v>46.41</c:v>
                </c:pt>
                <c:pt idx="1">
                  <c:v>50.69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65.67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65.25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47.76</c:v>
                </c:pt>
                <c:pt idx="17">
                  <c:v>53.45</c:v>
                </c:pt>
                <c:pt idx="18">
                  <c:v>-100</c:v>
                </c:pt>
                <c:pt idx="19">
                  <c:v>78.63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55.33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84.54</c:v>
                </c:pt>
                <c:pt idx="31">
                  <c:v>60.72</c:v>
                </c:pt>
                <c:pt idx="32">
                  <c:v>39.729999999999997</c:v>
                </c:pt>
                <c:pt idx="33">
                  <c:v>82.59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71.680000000000007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2'!$I$4:$I$43</c:f>
              <c:numCache>
                <c:formatCode>General</c:formatCode>
                <c:ptCount val="40"/>
                <c:pt idx="0">
                  <c:v>98.08</c:v>
                </c:pt>
                <c:pt idx="1">
                  <c:v>68.34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70.900000000000006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62.01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86.87</c:v>
                </c:pt>
                <c:pt idx="17">
                  <c:v>93.01</c:v>
                </c:pt>
                <c:pt idx="18">
                  <c:v>-100</c:v>
                </c:pt>
                <c:pt idx="19">
                  <c:v>80.55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62.48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88.59</c:v>
                </c:pt>
                <c:pt idx="31">
                  <c:v>52.47</c:v>
                </c:pt>
                <c:pt idx="32">
                  <c:v>78.89</c:v>
                </c:pt>
                <c:pt idx="33">
                  <c:v>81.87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80.5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43-4F8C-9DA0-1B9495E8B2C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'Step 2'!$K$4:$K$43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98.13</c:v>
                </c:pt>
                <c:pt idx="4">
                  <c:v>74.430000000000007</c:v>
                </c:pt>
                <c:pt idx="5">
                  <c:v>-100</c:v>
                </c:pt>
                <c:pt idx="6">
                  <c:v>-100</c:v>
                </c:pt>
                <c:pt idx="7">
                  <c:v>91.52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81.25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96.95</c:v>
                </c:pt>
                <c:pt idx="19">
                  <c:v>-100</c:v>
                </c:pt>
                <c:pt idx="20">
                  <c:v>86.08</c:v>
                </c:pt>
                <c:pt idx="21">
                  <c:v>-100</c:v>
                </c:pt>
                <c:pt idx="22">
                  <c:v>-100</c:v>
                </c:pt>
                <c:pt idx="23">
                  <c:v>83.89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84.11</c:v>
                </c:pt>
                <c:pt idx="35">
                  <c:v>-100</c:v>
                </c:pt>
                <c:pt idx="36">
                  <c:v>85.8</c:v>
                </c:pt>
                <c:pt idx="37">
                  <c:v>-100</c:v>
                </c:pt>
                <c:pt idx="38">
                  <c:v>-100</c:v>
                </c:pt>
                <c:pt idx="39">
                  <c:v>88.95</c:v>
                </c:pt>
              </c:numCache>
            </c:numRef>
          </c:xVal>
          <c:yVal>
            <c:numRef>
              <c:f>'Step 2'!$L$4:$L$43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66.27</c:v>
                </c:pt>
                <c:pt idx="4">
                  <c:v>23.19</c:v>
                </c:pt>
                <c:pt idx="5">
                  <c:v>-100</c:v>
                </c:pt>
                <c:pt idx="6">
                  <c:v>-100</c:v>
                </c:pt>
                <c:pt idx="7">
                  <c:v>29.05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37.24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27</c:v>
                </c:pt>
                <c:pt idx="19">
                  <c:v>-100</c:v>
                </c:pt>
                <c:pt idx="20">
                  <c:v>50.31</c:v>
                </c:pt>
                <c:pt idx="21">
                  <c:v>-100</c:v>
                </c:pt>
                <c:pt idx="22">
                  <c:v>-100</c:v>
                </c:pt>
                <c:pt idx="23">
                  <c:v>3.77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45.19</c:v>
                </c:pt>
                <c:pt idx="35">
                  <c:v>-100</c:v>
                </c:pt>
                <c:pt idx="36">
                  <c:v>15.39</c:v>
                </c:pt>
                <c:pt idx="37">
                  <c:v>-100</c:v>
                </c:pt>
                <c:pt idx="38">
                  <c:v>-100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3-4F8C-9DA0-1B9495E8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81888"/>
        <c:axId val="220771008"/>
      </c:scatterChart>
      <c:valAx>
        <c:axId val="2207818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1008"/>
        <c:crosses val="autoZero"/>
        <c:crossBetween val="midCat"/>
        <c:majorUnit val="10"/>
      </c:valAx>
      <c:valAx>
        <c:axId val="22077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18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6426071741031"/>
          <c:y val="5.0925925925925923E-2"/>
          <c:w val="0.82373862642169726"/>
          <c:h val="0.84167468649752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2'!$B$45</c:f>
              <c:numCache>
                <c:formatCode>General</c:formatCode>
                <c:ptCount val="1"/>
                <c:pt idx="0">
                  <c:v>10.723333333333281</c:v>
                </c:pt>
              </c:numCache>
            </c:numRef>
          </c:xVal>
          <c:yVal>
            <c:numRef>
              <c:f>'Step 2'!$C$45</c:f>
              <c:numCache>
                <c:formatCode>General</c:formatCode>
                <c:ptCount val="1"/>
                <c:pt idx="0">
                  <c:v>89.256666666666661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7-4461-A4C7-6A70FB4FDAF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'Step 2'!$E$45</c:f>
              <c:numCache>
                <c:formatCode>General</c:formatCode>
                <c:ptCount val="1"/>
                <c:pt idx="0">
                  <c:v>31.427272727272751</c:v>
                </c:pt>
              </c:numCache>
            </c:numRef>
          </c:xVal>
          <c:yVal>
            <c:numRef>
              <c:f>'Step 2'!$F$45</c:f>
              <c:numCache>
                <c:formatCode>General</c:formatCode>
                <c:ptCount val="1"/>
                <c:pt idx="0">
                  <c:v>27.17000000000003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7-4461-A4C7-6A70FB4FDAFE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'Step 2'!$H$45</c:f>
              <c:numCache>
                <c:formatCode>General</c:formatCode>
                <c:ptCount val="1"/>
                <c:pt idx="0">
                  <c:v>61.726923076923079</c:v>
                </c:pt>
              </c:numCache>
            </c:numRef>
          </c:xVal>
          <c:yVal>
            <c:numRef>
              <c:f>'Step 2'!$I$45</c:f>
              <c:numCache>
                <c:formatCode>General</c:formatCode>
                <c:ptCount val="1"/>
                <c:pt idx="0">
                  <c:v>77.273846153846151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7-4461-A4C7-6A70FB4FDAFE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'Step 2'!$K$45</c:f>
              <c:numCache>
                <c:formatCode>General</c:formatCode>
                <c:ptCount val="1"/>
                <c:pt idx="0">
                  <c:v>87.110999999999962</c:v>
                </c:pt>
              </c:numCache>
            </c:numRef>
          </c:xVal>
          <c:yVal>
            <c:numRef>
              <c:f>'Step 2'!$L$45</c:f>
              <c:numCache>
                <c:formatCode>General</c:formatCode>
                <c:ptCount val="1"/>
                <c:pt idx="0">
                  <c:v>32.328999999999994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7-4461-A4C7-6A70FB4FDAFE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'Step 2'!$B$4:$B$43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10.86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0.44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7.24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8.77</c:v>
                </c:pt>
                <c:pt idx="28">
                  <c:v>-100</c:v>
                </c:pt>
                <c:pt idx="29">
                  <c:v>15.45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21.58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2'!$C$4:$C$43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98.3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91.85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89.19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72.38</c:v>
                </c:pt>
                <c:pt idx="28">
                  <c:v>-100</c:v>
                </c:pt>
                <c:pt idx="29">
                  <c:v>96.24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87.58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37-4461-A4C7-6A70FB4FDAF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'Step 2'!$E$4:$E$43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36.200000000000003</c:v>
                </c:pt>
                <c:pt idx="6">
                  <c:v>-100</c:v>
                </c:pt>
                <c:pt idx="7">
                  <c:v>-100</c:v>
                </c:pt>
                <c:pt idx="8">
                  <c:v>29.08</c:v>
                </c:pt>
                <c:pt idx="9">
                  <c:v>27.85</c:v>
                </c:pt>
                <c:pt idx="10">
                  <c:v>-100</c:v>
                </c:pt>
                <c:pt idx="11">
                  <c:v>51.78</c:v>
                </c:pt>
                <c:pt idx="12">
                  <c:v>-100</c:v>
                </c:pt>
                <c:pt idx="13">
                  <c:v>-100</c:v>
                </c:pt>
                <c:pt idx="14">
                  <c:v>36.229999999999997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37.15</c:v>
                </c:pt>
                <c:pt idx="22">
                  <c:v>33.159999999999997</c:v>
                </c:pt>
                <c:pt idx="23">
                  <c:v>-100</c:v>
                </c:pt>
                <c:pt idx="24">
                  <c:v>-100</c:v>
                </c:pt>
                <c:pt idx="25">
                  <c:v>25.99</c:v>
                </c:pt>
                <c:pt idx="26">
                  <c:v>30.04</c:v>
                </c:pt>
                <c:pt idx="27">
                  <c:v>-100</c:v>
                </c:pt>
                <c:pt idx="28">
                  <c:v>22.61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15.61</c:v>
                </c:pt>
                <c:pt idx="39">
                  <c:v>-100</c:v>
                </c:pt>
              </c:numCache>
            </c:numRef>
          </c:xVal>
          <c:yVal>
            <c:numRef>
              <c:f>'Step 2'!$F$4:$F$43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24.09</c:v>
                </c:pt>
                <c:pt idx="6">
                  <c:v>-100</c:v>
                </c:pt>
                <c:pt idx="7">
                  <c:v>-100</c:v>
                </c:pt>
                <c:pt idx="8">
                  <c:v>42.43</c:v>
                </c:pt>
                <c:pt idx="9">
                  <c:v>52.85</c:v>
                </c:pt>
                <c:pt idx="10">
                  <c:v>-100</c:v>
                </c:pt>
                <c:pt idx="11">
                  <c:v>14.47</c:v>
                </c:pt>
                <c:pt idx="12">
                  <c:v>-100</c:v>
                </c:pt>
                <c:pt idx="13">
                  <c:v>-100</c:v>
                </c:pt>
                <c:pt idx="14">
                  <c:v>5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29.68</c:v>
                </c:pt>
                <c:pt idx="22">
                  <c:v>22.98</c:v>
                </c:pt>
                <c:pt idx="23">
                  <c:v>-100</c:v>
                </c:pt>
                <c:pt idx="24">
                  <c:v>-100</c:v>
                </c:pt>
                <c:pt idx="25">
                  <c:v>46.17</c:v>
                </c:pt>
                <c:pt idx="26">
                  <c:v>7.75</c:v>
                </c:pt>
                <c:pt idx="27">
                  <c:v>-100</c:v>
                </c:pt>
                <c:pt idx="28">
                  <c:v>32.93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20.52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37-4461-A4C7-6A70FB4FDAF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'Step 2'!$H$4:$H$43</c:f>
              <c:numCache>
                <c:formatCode>General</c:formatCode>
                <c:ptCount val="40"/>
                <c:pt idx="0">
                  <c:v>46.41</c:v>
                </c:pt>
                <c:pt idx="1">
                  <c:v>50.69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65.67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65.25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47.76</c:v>
                </c:pt>
                <c:pt idx="17">
                  <c:v>53.45</c:v>
                </c:pt>
                <c:pt idx="18">
                  <c:v>-100</c:v>
                </c:pt>
                <c:pt idx="19">
                  <c:v>78.63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55.33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84.54</c:v>
                </c:pt>
                <c:pt idx="31">
                  <c:v>60.72</c:v>
                </c:pt>
                <c:pt idx="32">
                  <c:v>39.729999999999997</c:v>
                </c:pt>
                <c:pt idx="33">
                  <c:v>82.59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71.680000000000007</c:v>
                </c:pt>
                <c:pt idx="38">
                  <c:v>-100</c:v>
                </c:pt>
                <c:pt idx="39">
                  <c:v>-100</c:v>
                </c:pt>
              </c:numCache>
            </c:numRef>
          </c:xVal>
          <c:yVal>
            <c:numRef>
              <c:f>'Step 2'!$I$4:$I$43</c:f>
              <c:numCache>
                <c:formatCode>General</c:formatCode>
                <c:ptCount val="40"/>
                <c:pt idx="0">
                  <c:v>98.08</c:v>
                </c:pt>
                <c:pt idx="1">
                  <c:v>68.34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70.900000000000006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62.01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86.87</c:v>
                </c:pt>
                <c:pt idx="17">
                  <c:v>93.01</c:v>
                </c:pt>
                <c:pt idx="18">
                  <c:v>-100</c:v>
                </c:pt>
                <c:pt idx="19">
                  <c:v>80.55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62.48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88.59</c:v>
                </c:pt>
                <c:pt idx="31">
                  <c:v>52.47</c:v>
                </c:pt>
                <c:pt idx="32">
                  <c:v>78.89</c:v>
                </c:pt>
                <c:pt idx="33">
                  <c:v>81.87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80.5</c:v>
                </c:pt>
                <c:pt idx="38">
                  <c:v>-100</c:v>
                </c:pt>
                <c:pt idx="3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37-4461-A4C7-6A70FB4FDAF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'Step 2'!$K$4:$K$43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98.13</c:v>
                </c:pt>
                <c:pt idx="4">
                  <c:v>74.430000000000007</c:v>
                </c:pt>
                <c:pt idx="5">
                  <c:v>-100</c:v>
                </c:pt>
                <c:pt idx="6">
                  <c:v>-100</c:v>
                </c:pt>
                <c:pt idx="7">
                  <c:v>91.52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81.25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96.95</c:v>
                </c:pt>
                <c:pt idx="19">
                  <c:v>-100</c:v>
                </c:pt>
                <c:pt idx="20">
                  <c:v>86.08</c:v>
                </c:pt>
                <c:pt idx="21">
                  <c:v>-100</c:v>
                </c:pt>
                <c:pt idx="22">
                  <c:v>-100</c:v>
                </c:pt>
                <c:pt idx="23">
                  <c:v>83.89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84.11</c:v>
                </c:pt>
                <c:pt idx="35">
                  <c:v>-100</c:v>
                </c:pt>
                <c:pt idx="36">
                  <c:v>85.8</c:v>
                </c:pt>
                <c:pt idx="37">
                  <c:v>-100</c:v>
                </c:pt>
                <c:pt idx="38">
                  <c:v>-100</c:v>
                </c:pt>
                <c:pt idx="39">
                  <c:v>88.95</c:v>
                </c:pt>
              </c:numCache>
            </c:numRef>
          </c:xVal>
          <c:yVal>
            <c:numRef>
              <c:f>'Step 2'!$L$4:$L$43</c:f>
              <c:numCache>
                <c:formatCode>General</c:formatCode>
                <c:ptCount val="4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66.27</c:v>
                </c:pt>
                <c:pt idx="4">
                  <c:v>23.19</c:v>
                </c:pt>
                <c:pt idx="5">
                  <c:v>-100</c:v>
                </c:pt>
                <c:pt idx="6">
                  <c:v>-100</c:v>
                </c:pt>
                <c:pt idx="7">
                  <c:v>29.05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37.24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27</c:v>
                </c:pt>
                <c:pt idx="19">
                  <c:v>-100</c:v>
                </c:pt>
                <c:pt idx="20">
                  <c:v>50.31</c:v>
                </c:pt>
                <c:pt idx="21">
                  <c:v>-100</c:v>
                </c:pt>
                <c:pt idx="22">
                  <c:v>-100</c:v>
                </c:pt>
                <c:pt idx="23">
                  <c:v>3.77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45.19</c:v>
                </c:pt>
                <c:pt idx="35">
                  <c:v>-100</c:v>
                </c:pt>
                <c:pt idx="36">
                  <c:v>15.39</c:v>
                </c:pt>
                <c:pt idx="37">
                  <c:v>-100</c:v>
                </c:pt>
                <c:pt idx="38">
                  <c:v>-100</c:v>
                </c:pt>
                <c:pt idx="3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37-4461-A4C7-6A70FB4F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82976"/>
        <c:axId val="220771552"/>
      </c:scatterChart>
      <c:valAx>
        <c:axId val="2207829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1552"/>
        <c:crosses val="autoZero"/>
        <c:crossBetween val="midCat"/>
        <c:majorUnit val="10"/>
      </c:valAx>
      <c:valAx>
        <c:axId val="2207715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29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selection activeCell="B2" sqref="B2:O3"/>
    </sheetView>
  </sheetViews>
  <sheetFormatPr defaultRowHeight="18.75" x14ac:dyDescent="0.3"/>
  <cols>
    <col min="2" max="3" width="8.796875" style="2"/>
    <col min="4" max="4" width="4.296875" customWidth="1"/>
    <col min="5" max="6" width="7.8984375" style="3" customWidth="1"/>
    <col min="7" max="7" width="5.09765625" customWidth="1"/>
    <col min="8" max="11" width="6.19921875" style="3" customWidth="1"/>
    <col min="12" max="12" width="4.796875" customWidth="1"/>
    <col min="14" max="14" width="6.09765625" style="3" customWidth="1"/>
    <col min="15" max="15" width="8.796875" style="3"/>
  </cols>
  <sheetData>
    <row r="2" spans="2:15" x14ac:dyDescent="0.3">
      <c r="B2" s="4" t="s">
        <v>2</v>
      </c>
      <c r="C2" s="5"/>
      <c r="E2" s="4" t="s">
        <v>3</v>
      </c>
      <c r="F2" s="5"/>
      <c r="H2" s="5" t="s">
        <v>4</v>
      </c>
      <c r="I2" s="5"/>
      <c r="J2" s="5"/>
      <c r="K2" s="5"/>
      <c r="M2" t="s">
        <v>9</v>
      </c>
      <c r="N2" s="5" t="s">
        <v>11</v>
      </c>
      <c r="O2" s="5"/>
    </row>
    <row r="3" spans="2:15" x14ac:dyDescent="0.3">
      <c r="B3" s="2" t="s">
        <v>0</v>
      </c>
      <c r="C3" s="2" t="s">
        <v>1</v>
      </c>
      <c r="E3" s="2" t="s">
        <v>0</v>
      </c>
      <c r="F3" s="2" t="s">
        <v>1</v>
      </c>
      <c r="H3" s="3" t="s">
        <v>5</v>
      </c>
      <c r="I3" s="3" t="s">
        <v>6</v>
      </c>
      <c r="J3" s="3" t="s">
        <v>7</v>
      </c>
      <c r="K3" s="3" t="s">
        <v>8</v>
      </c>
      <c r="M3" s="3" t="s">
        <v>10</v>
      </c>
      <c r="N3" s="5" t="s">
        <v>12</v>
      </c>
      <c r="O3" s="5"/>
    </row>
    <row r="4" spans="2:15" x14ac:dyDescent="0.3">
      <c r="B4" s="2">
        <v>46.41</v>
      </c>
      <c r="C4" s="2">
        <v>98.08</v>
      </c>
      <c r="E4" s="3">
        <v>20</v>
      </c>
      <c r="F4" s="3">
        <v>50</v>
      </c>
      <c r="H4" s="3">
        <f>SQRT(($B4-$E$4)^2+($C4-$F$4)^2)</f>
        <v>54.855943160244728</v>
      </c>
      <c r="I4" s="3">
        <f>SQRT(($B4-$E$5)^2+($C4-$F$5)^2)</f>
        <v>48.505406915105866</v>
      </c>
      <c r="J4" s="3">
        <f>SQRT(($B4-$E$6)^2+($C4-$F$6)^2)</f>
        <v>49.963731846210209</v>
      </c>
      <c r="K4" s="3">
        <f>SQRT(($B4-$E$7)^2+($C4-$F$7)^2)</f>
        <v>58.651295808362157</v>
      </c>
      <c r="M4">
        <f>MIN(H4:K4)</f>
        <v>48.505406915105866</v>
      </c>
      <c r="N4" s="3">
        <f>IF($M4=H4,1,IF($M4=I4,2,IF($M4=J4,3,4)))</f>
        <v>2</v>
      </c>
      <c r="O4" s="3" t="str">
        <f>IF(N4=1,"Red",IF(N4=2,"Green",IF(N4=3,"Yellow","Blue")))</f>
        <v>Green</v>
      </c>
    </row>
    <row r="5" spans="2:15" x14ac:dyDescent="0.3">
      <c r="B5" s="2">
        <v>50.69</v>
      </c>
      <c r="C5" s="2">
        <v>68.34</v>
      </c>
      <c r="E5" s="3">
        <v>40</v>
      </c>
      <c r="F5" s="3">
        <v>50</v>
      </c>
      <c r="H5" s="3">
        <f t="shared" ref="H5:H43" si="0">SQRT(($B5-$E$4)^2+($C5-$F$4)^2)</f>
        <v>35.752366355249833</v>
      </c>
      <c r="I5" s="3">
        <f t="shared" ref="I5:I43" si="1">SQRT(($B5-$E$5)^2+($C5-$F$5)^2)</f>
        <v>21.228087525728739</v>
      </c>
      <c r="J5" s="3">
        <f t="shared" ref="J5:J43" si="2">SQRT(($B5-$E$6)^2+($C5-$F$6)^2)</f>
        <v>20.567734440137063</v>
      </c>
      <c r="K5" s="3">
        <f t="shared" ref="K5:K43" si="3">SQRT(($B5-$E$7)^2+($C5-$F$7)^2)</f>
        <v>34.575015545911185</v>
      </c>
      <c r="M5">
        <f t="shared" ref="M5:M43" si="4">MIN(H5:K5)</f>
        <v>20.567734440137063</v>
      </c>
      <c r="N5" s="3">
        <f t="shared" ref="N5:N43" si="5">IF($M5=H5,1,IF($M5=I5,2,IF($M5=J5,3,4)))</f>
        <v>3</v>
      </c>
      <c r="O5" s="3" t="str">
        <f t="shared" ref="O5:O43" si="6">IF(N5=1,"Red",IF(N5=2,"Green",IF(N5=3,"Yellow","Blue")))</f>
        <v>Yellow</v>
      </c>
    </row>
    <row r="6" spans="2:15" x14ac:dyDescent="0.3">
      <c r="B6" s="2">
        <v>10.86</v>
      </c>
      <c r="C6" s="2">
        <v>98.3</v>
      </c>
      <c r="E6" s="3">
        <v>60</v>
      </c>
      <c r="F6" s="3">
        <v>50</v>
      </c>
      <c r="H6" s="3">
        <f t="shared" si="0"/>
        <v>49.157192759554526</v>
      </c>
      <c r="I6" s="3">
        <f t="shared" si="1"/>
        <v>56.409481472532612</v>
      </c>
      <c r="J6" s="3">
        <f t="shared" si="2"/>
        <v>68.903044925460293</v>
      </c>
      <c r="K6" s="3">
        <f t="shared" si="3"/>
        <v>84.339964429681856</v>
      </c>
      <c r="M6">
        <f t="shared" si="4"/>
        <v>49.157192759554526</v>
      </c>
      <c r="N6" s="3">
        <f t="shared" si="5"/>
        <v>1</v>
      </c>
      <c r="O6" s="3" t="str">
        <f t="shared" si="6"/>
        <v>Red</v>
      </c>
    </row>
    <row r="7" spans="2:15" x14ac:dyDescent="0.3">
      <c r="B7" s="2">
        <v>98.13</v>
      </c>
      <c r="C7" s="2">
        <v>66.27</v>
      </c>
      <c r="E7" s="3">
        <v>80</v>
      </c>
      <c r="F7" s="3">
        <v>50</v>
      </c>
      <c r="H7" s="3">
        <f t="shared" si="0"/>
        <v>79.806076209772385</v>
      </c>
      <c r="I7" s="3">
        <f t="shared" si="1"/>
        <v>60.363977668805092</v>
      </c>
      <c r="J7" s="3">
        <f t="shared" si="2"/>
        <v>41.45611896933913</v>
      </c>
      <c r="K7" s="3">
        <f t="shared" si="3"/>
        <v>24.36000410508996</v>
      </c>
      <c r="M7">
        <f t="shared" si="4"/>
        <v>24.36000410508996</v>
      </c>
      <c r="N7" s="3">
        <f t="shared" si="5"/>
        <v>4</v>
      </c>
      <c r="O7" s="3" t="str">
        <f t="shared" si="6"/>
        <v>Blue</v>
      </c>
    </row>
    <row r="8" spans="2:15" x14ac:dyDescent="0.3">
      <c r="B8" s="2">
        <v>74.430000000000007</v>
      </c>
      <c r="C8" s="2">
        <v>23.19</v>
      </c>
      <c r="H8" s="3">
        <f t="shared" si="0"/>
        <v>60.674549854119235</v>
      </c>
      <c r="I8" s="3">
        <f t="shared" si="1"/>
        <v>43.637151602734114</v>
      </c>
      <c r="J8" s="3">
        <f t="shared" si="2"/>
        <v>30.446691117426866</v>
      </c>
      <c r="K8" s="3">
        <f t="shared" si="3"/>
        <v>27.382494407924195</v>
      </c>
      <c r="M8">
        <f t="shared" si="4"/>
        <v>27.382494407924195</v>
      </c>
      <c r="N8" s="3">
        <f t="shared" si="5"/>
        <v>4</v>
      </c>
      <c r="O8" s="3" t="str">
        <f t="shared" si="6"/>
        <v>Blue</v>
      </c>
    </row>
    <row r="9" spans="2:15" x14ac:dyDescent="0.3">
      <c r="B9" s="2">
        <v>36.200000000000003</v>
      </c>
      <c r="C9" s="2">
        <v>24.09</v>
      </c>
      <c r="H9" s="3">
        <f t="shared" si="0"/>
        <v>30.557619344445015</v>
      </c>
      <c r="I9" s="3">
        <f t="shared" si="1"/>
        <v>26.187174341650532</v>
      </c>
      <c r="J9" s="3">
        <f t="shared" si="2"/>
        <v>35.181928599779745</v>
      </c>
      <c r="K9" s="3">
        <f t="shared" si="3"/>
        <v>50.889764196741957</v>
      </c>
      <c r="M9">
        <f t="shared" si="4"/>
        <v>26.187174341650532</v>
      </c>
      <c r="N9" s="3">
        <f t="shared" si="5"/>
        <v>2</v>
      </c>
      <c r="O9" s="3" t="str">
        <f t="shared" si="6"/>
        <v>Green</v>
      </c>
    </row>
    <row r="10" spans="2:15" x14ac:dyDescent="0.3">
      <c r="B10" s="2">
        <v>65.67</v>
      </c>
      <c r="C10" s="2">
        <v>70.900000000000006</v>
      </c>
      <c r="H10" s="3">
        <f t="shared" si="0"/>
        <v>50.225082379225626</v>
      </c>
      <c r="I10" s="3">
        <f t="shared" si="1"/>
        <v>33.102249168296709</v>
      </c>
      <c r="J10" s="3">
        <f t="shared" si="2"/>
        <v>21.655458896084383</v>
      </c>
      <c r="K10" s="3">
        <f t="shared" si="3"/>
        <v>25.340854366023262</v>
      </c>
      <c r="M10">
        <f t="shared" si="4"/>
        <v>21.655458896084383</v>
      </c>
      <c r="N10" s="3">
        <f t="shared" si="5"/>
        <v>3</v>
      </c>
      <c r="O10" s="3" t="str">
        <f t="shared" si="6"/>
        <v>Yellow</v>
      </c>
    </row>
    <row r="11" spans="2:15" x14ac:dyDescent="0.3">
      <c r="B11" s="2">
        <v>91.52</v>
      </c>
      <c r="C11" s="2">
        <v>29.05</v>
      </c>
      <c r="H11" s="3">
        <f t="shared" si="0"/>
        <v>74.525250083444874</v>
      </c>
      <c r="I11" s="3">
        <f t="shared" si="1"/>
        <v>55.616660273698557</v>
      </c>
      <c r="J11" s="3">
        <f t="shared" si="2"/>
        <v>37.847231074412825</v>
      </c>
      <c r="K11" s="3">
        <f t="shared" si="3"/>
        <v>23.908427384501888</v>
      </c>
      <c r="M11">
        <f t="shared" si="4"/>
        <v>23.908427384501888</v>
      </c>
      <c r="N11" s="3">
        <f t="shared" si="5"/>
        <v>4</v>
      </c>
      <c r="O11" s="3" t="str">
        <f t="shared" si="6"/>
        <v>Blue</v>
      </c>
    </row>
    <row r="12" spans="2:15" x14ac:dyDescent="0.3">
      <c r="B12" s="2">
        <v>29.08</v>
      </c>
      <c r="C12" s="2">
        <v>42.43</v>
      </c>
      <c r="H12" s="3">
        <f t="shared" si="0"/>
        <v>11.821645401550494</v>
      </c>
      <c r="I12" s="3">
        <f t="shared" si="1"/>
        <v>13.28726081628565</v>
      </c>
      <c r="J12" s="3">
        <f t="shared" si="2"/>
        <v>31.833179231738701</v>
      </c>
      <c r="K12" s="3">
        <f t="shared" si="3"/>
        <v>51.479620239469526</v>
      </c>
      <c r="M12">
        <f t="shared" si="4"/>
        <v>11.821645401550494</v>
      </c>
      <c r="N12" s="3">
        <f t="shared" si="5"/>
        <v>1</v>
      </c>
      <c r="O12" s="3" t="str">
        <f t="shared" si="6"/>
        <v>Red</v>
      </c>
    </row>
    <row r="13" spans="2:15" x14ac:dyDescent="0.3">
      <c r="B13" s="2">
        <v>27.85</v>
      </c>
      <c r="C13" s="2">
        <v>52.85</v>
      </c>
      <c r="H13" s="3">
        <f t="shared" si="0"/>
        <v>8.3513471967102433</v>
      </c>
      <c r="I13" s="3">
        <f t="shared" si="1"/>
        <v>12.479783651970894</v>
      </c>
      <c r="J13" s="3">
        <f t="shared" si="2"/>
        <v>32.276074730363355</v>
      </c>
      <c r="K13" s="3">
        <f t="shared" si="3"/>
        <v>52.227818258089243</v>
      </c>
      <c r="M13">
        <f t="shared" si="4"/>
        <v>8.3513471967102433</v>
      </c>
      <c r="N13" s="3">
        <f t="shared" si="5"/>
        <v>1</v>
      </c>
      <c r="O13" s="3" t="str">
        <f t="shared" si="6"/>
        <v>Red</v>
      </c>
    </row>
    <row r="14" spans="2:15" x14ac:dyDescent="0.3">
      <c r="B14" s="2">
        <v>0.44</v>
      </c>
      <c r="C14" s="2">
        <v>91.85</v>
      </c>
      <c r="H14" s="3">
        <f t="shared" si="0"/>
        <v>46.195412109862161</v>
      </c>
      <c r="I14" s="3">
        <f t="shared" si="1"/>
        <v>57.588333019805319</v>
      </c>
      <c r="J14" s="3">
        <f t="shared" si="2"/>
        <v>72.79296738009792</v>
      </c>
      <c r="K14" s="3">
        <f t="shared" si="3"/>
        <v>89.895584429937372</v>
      </c>
      <c r="M14">
        <f t="shared" si="4"/>
        <v>46.195412109862161</v>
      </c>
      <c r="N14" s="3">
        <f t="shared" si="5"/>
        <v>1</v>
      </c>
      <c r="O14" s="3" t="str">
        <f t="shared" si="6"/>
        <v>Red</v>
      </c>
    </row>
    <row r="15" spans="2:15" x14ac:dyDescent="0.3">
      <c r="B15" s="2">
        <v>51.78</v>
      </c>
      <c r="C15" s="2">
        <v>14.47</v>
      </c>
      <c r="H15" s="3">
        <f t="shared" si="0"/>
        <v>47.669165086038589</v>
      </c>
      <c r="I15" s="3">
        <f t="shared" si="1"/>
        <v>37.43192888430945</v>
      </c>
      <c r="J15" s="3">
        <f t="shared" si="2"/>
        <v>36.468469943226296</v>
      </c>
      <c r="K15" s="3">
        <f t="shared" si="3"/>
        <v>45.373442672999808</v>
      </c>
      <c r="M15">
        <f t="shared" si="4"/>
        <v>36.468469943226296</v>
      </c>
      <c r="N15" s="3">
        <f t="shared" si="5"/>
        <v>3</v>
      </c>
      <c r="O15" s="3" t="str">
        <f t="shared" si="6"/>
        <v>Yellow</v>
      </c>
    </row>
    <row r="16" spans="2:15" x14ac:dyDescent="0.3">
      <c r="B16" s="2">
        <v>65.25</v>
      </c>
      <c r="C16" s="2">
        <v>62.01</v>
      </c>
      <c r="H16" s="3">
        <f t="shared" si="0"/>
        <v>46.816691467894223</v>
      </c>
      <c r="I16" s="3">
        <f t="shared" si="1"/>
        <v>27.960733180658906</v>
      </c>
      <c r="J16" s="3">
        <f t="shared" si="2"/>
        <v>13.107349083624802</v>
      </c>
      <c r="K16" s="3">
        <f t="shared" si="3"/>
        <v>19.021109326219644</v>
      </c>
      <c r="M16">
        <f t="shared" si="4"/>
        <v>13.107349083624802</v>
      </c>
      <c r="N16" s="3">
        <f t="shared" si="5"/>
        <v>3</v>
      </c>
      <c r="O16" s="3" t="str">
        <f t="shared" si="6"/>
        <v>Yellow</v>
      </c>
    </row>
    <row r="17" spans="2:15" x14ac:dyDescent="0.3">
      <c r="B17" s="2">
        <v>81.25</v>
      </c>
      <c r="C17" s="2">
        <v>37.24</v>
      </c>
      <c r="H17" s="3">
        <f t="shared" si="0"/>
        <v>62.56500699272717</v>
      </c>
      <c r="I17" s="3">
        <f t="shared" si="1"/>
        <v>43.178468013582879</v>
      </c>
      <c r="J17" s="3">
        <f t="shared" si="2"/>
        <v>24.786691993890592</v>
      </c>
      <c r="K17" s="3">
        <f t="shared" si="3"/>
        <v>12.821080297697224</v>
      </c>
      <c r="M17">
        <f t="shared" si="4"/>
        <v>12.821080297697224</v>
      </c>
      <c r="N17" s="3">
        <f t="shared" si="5"/>
        <v>4</v>
      </c>
      <c r="O17" s="3" t="str">
        <f t="shared" si="6"/>
        <v>Blue</v>
      </c>
    </row>
    <row r="18" spans="2:15" x14ac:dyDescent="0.3">
      <c r="B18" s="2">
        <v>36.229999999999997</v>
      </c>
      <c r="C18" s="2">
        <v>5</v>
      </c>
      <c r="F18" s="2"/>
      <c r="H18" s="3">
        <f t="shared" si="0"/>
        <v>47.837358831774978</v>
      </c>
      <c r="I18" s="3">
        <f t="shared" si="1"/>
        <v>45.157644978452986</v>
      </c>
      <c r="J18" s="3">
        <f t="shared" si="2"/>
        <v>50.892169338710644</v>
      </c>
      <c r="K18" s="3">
        <f t="shared" si="3"/>
        <v>62.77589425886341</v>
      </c>
      <c r="M18">
        <f t="shared" si="4"/>
        <v>45.157644978452986</v>
      </c>
      <c r="N18" s="3">
        <f t="shared" si="5"/>
        <v>2</v>
      </c>
      <c r="O18" s="3" t="str">
        <f t="shared" si="6"/>
        <v>Green</v>
      </c>
    </row>
    <row r="19" spans="2:15" x14ac:dyDescent="0.3">
      <c r="B19" s="2">
        <v>7.24</v>
      </c>
      <c r="C19" s="2">
        <v>89.19</v>
      </c>
      <c r="H19" s="3">
        <f t="shared" si="0"/>
        <v>41.214969367937179</v>
      </c>
      <c r="I19" s="3">
        <f t="shared" si="1"/>
        <v>51.079092591783578</v>
      </c>
      <c r="J19" s="3">
        <f t="shared" si="2"/>
        <v>65.722703078920901</v>
      </c>
      <c r="K19" s="3">
        <f t="shared" si="3"/>
        <v>82.643049919518347</v>
      </c>
      <c r="M19">
        <f t="shared" si="4"/>
        <v>41.214969367937179</v>
      </c>
      <c r="N19" s="3">
        <f t="shared" si="5"/>
        <v>1</v>
      </c>
      <c r="O19" s="3" t="str">
        <f t="shared" si="6"/>
        <v>Red</v>
      </c>
    </row>
    <row r="20" spans="2:15" x14ac:dyDescent="0.3">
      <c r="B20" s="2">
        <v>47.76</v>
      </c>
      <c r="C20" s="2">
        <v>86.87</v>
      </c>
      <c r="H20" s="3">
        <f t="shared" si="0"/>
        <v>46.152080126468839</v>
      </c>
      <c r="I20" s="3">
        <f t="shared" si="1"/>
        <v>37.677771961728318</v>
      </c>
      <c r="J20" s="3">
        <f t="shared" si="2"/>
        <v>38.848610013744384</v>
      </c>
      <c r="K20" s="3">
        <f t="shared" si="3"/>
        <v>48.97769390242869</v>
      </c>
      <c r="M20">
        <f t="shared" si="4"/>
        <v>37.677771961728318</v>
      </c>
      <c r="N20" s="3">
        <f t="shared" si="5"/>
        <v>2</v>
      </c>
      <c r="O20" s="3" t="str">
        <f t="shared" si="6"/>
        <v>Green</v>
      </c>
    </row>
    <row r="21" spans="2:15" x14ac:dyDescent="0.3">
      <c r="B21" s="2">
        <v>53.45</v>
      </c>
      <c r="C21" s="2">
        <v>93.01</v>
      </c>
      <c r="H21" s="3">
        <f t="shared" si="0"/>
        <v>54.486352419665607</v>
      </c>
      <c r="I21" s="3">
        <f t="shared" si="1"/>
        <v>45.063983401381648</v>
      </c>
      <c r="J21" s="3">
        <f t="shared" si="2"/>
        <v>43.505891555052635</v>
      </c>
      <c r="K21" s="3">
        <f t="shared" si="3"/>
        <v>50.544659460718499</v>
      </c>
      <c r="M21">
        <f t="shared" si="4"/>
        <v>43.505891555052635</v>
      </c>
      <c r="N21" s="3">
        <f t="shared" si="5"/>
        <v>3</v>
      </c>
      <c r="O21" s="3" t="str">
        <f t="shared" si="6"/>
        <v>Yellow</v>
      </c>
    </row>
    <row r="22" spans="2:15" x14ac:dyDescent="0.3">
      <c r="B22" s="2">
        <v>96.95</v>
      </c>
      <c r="C22" s="2">
        <v>27</v>
      </c>
      <c r="H22" s="3">
        <f t="shared" si="0"/>
        <v>80.313775281703698</v>
      </c>
      <c r="I22" s="3">
        <f t="shared" si="1"/>
        <v>61.4190727705979</v>
      </c>
      <c r="J22" s="3">
        <f t="shared" si="2"/>
        <v>43.523585560015619</v>
      </c>
      <c r="K22" s="3">
        <f t="shared" si="3"/>
        <v>28.571008032619364</v>
      </c>
      <c r="M22">
        <f t="shared" si="4"/>
        <v>28.571008032619364</v>
      </c>
      <c r="N22" s="3">
        <f t="shared" si="5"/>
        <v>4</v>
      </c>
      <c r="O22" s="3" t="str">
        <f t="shared" si="6"/>
        <v>Blue</v>
      </c>
    </row>
    <row r="23" spans="2:15" x14ac:dyDescent="0.3">
      <c r="B23" s="2">
        <v>78.63</v>
      </c>
      <c r="C23" s="2">
        <v>80.55</v>
      </c>
      <c r="H23" s="3">
        <f t="shared" si="0"/>
        <v>66.111870341111967</v>
      </c>
      <c r="I23" s="3">
        <f t="shared" si="1"/>
        <v>49.250171573305202</v>
      </c>
      <c r="J23" s="3">
        <f t="shared" si="2"/>
        <v>35.782389523339546</v>
      </c>
      <c r="K23" s="3">
        <f t="shared" si="3"/>
        <v>30.580703065822405</v>
      </c>
      <c r="M23">
        <f t="shared" si="4"/>
        <v>30.580703065822405</v>
      </c>
      <c r="N23" s="3">
        <f t="shared" si="5"/>
        <v>4</v>
      </c>
      <c r="O23" s="3" t="str">
        <f t="shared" si="6"/>
        <v>Blue</v>
      </c>
    </row>
    <row r="24" spans="2:15" x14ac:dyDescent="0.3">
      <c r="B24" s="2">
        <v>86.08</v>
      </c>
      <c r="C24" s="2">
        <v>50.31</v>
      </c>
      <c r="H24" s="3">
        <f t="shared" si="0"/>
        <v>66.080727144909659</v>
      </c>
      <c r="I24" s="3">
        <f t="shared" si="1"/>
        <v>46.081042739938084</v>
      </c>
      <c r="J24" s="3">
        <f t="shared" si="2"/>
        <v>26.081842342902082</v>
      </c>
      <c r="K24" s="3">
        <f t="shared" si="3"/>
        <v>6.0878978309429588</v>
      </c>
      <c r="M24">
        <f t="shared" si="4"/>
        <v>6.0878978309429588</v>
      </c>
      <c r="N24" s="3">
        <f t="shared" si="5"/>
        <v>4</v>
      </c>
      <c r="O24" s="3" t="str">
        <f t="shared" si="6"/>
        <v>Blue</v>
      </c>
    </row>
    <row r="25" spans="2:15" x14ac:dyDescent="0.3">
      <c r="B25" s="2">
        <v>37.15</v>
      </c>
      <c r="C25" s="2">
        <v>29.68</v>
      </c>
      <c r="H25" s="3">
        <f t="shared" si="0"/>
        <v>26.589939826934543</v>
      </c>
      <c r="I25" s="3">
        <f t="shared" si="1"/>
        <v>20.518891295584176</v>
      </c>
      <c r="J25" s="3">
        <f t="shared" si="2"/>
        <v>30.578176858668343</v>
      </c>
      <c r="K25" s="3">
        <f t="shared" si="3"/>
        <v>47.423885332182564</v>
      </c>
      <c r="M25">
        <f t="shared" si="4"/>
        <v>20.518891295584176</v>
      </c>
      <c r="N25" s="3">
        <f t="shared" si="5"/>
        <v>2</v>
      </c>
      <c r="O25" s="3" t="str">
        <f t="shared" si="6"/>
        <v>Green</v>
      </c>
    </row>
    <row r="26" spans="2:15" x14ac:dyDescent="0.3">
      <c r="B26" s="2">
        <v>33.159999999999997</v>
      </c>
      <c r="C26" s="2">
        <v>22.98</v>
      </c>
      <c r="H26" s="3">
        <f t="shared" si="0"/>
        <v>30.054384039603935</v>
      </c>
      <c r="I26" s="3">
        <f t="shared" si="1"/>
        <v>27.872316014281985</v>
      </c>
      <c r="J26" s="3">
        <f t="shared" si="2"/>
        <v>38.084983917549451</v>
      </c>
      <c r="K26" s="3">
        <f t="shared" si="3"/>
        <v>54.074633609484586</v>
      </c>
      <c r="M26">
        <f t="shared" si="4"/>
        <v>27.872316014281985</v>
      </c>
      <c r="N26" s="3">
        <f t="shared" si="5"/>
        <v>2</v>
      </c>
      <c r="O26" s="3" t="str">
        <f t="shared" si="6"/>
        <v>Green</v>
      </c>
    </row>
    <row r="27" spans="2:15" x14ac:dyDescent="0.3">
      <c r="B27" s="2">
        <v>83.89</v>
      </c>
      <c r="C27" s="2">
        <v>3.77</v>
      </c>
      <c r="H27" s="3">
        <f t="shared" si="0"/>
        <v>78.861555906537873</v>
      </c>
      <c r="I27" s="3">
        <f t="shared" si="1"/>
        <v>63.745941047254135</v>
      </c>
      <c r="J27" s="3">
        <f t="shared" si="2"/>
        <v>52.037918866918574</v>
      </c>
      <c r="K27" s="3">
        <f t="shared" si="3"/>
        <v>46.393372371492887</v>
      </c>
      <c r="M27">
        <f t="shared" si="4"/>
        <v>46.393372371492887</v>
      </c>
      <c r="N27" s="3">
        <f t="shared" si="5"/>
        <v>4</v>
      </c>
      <c r="O27" s="3" t="str">
        <f t="shared" si="6"/>
        <v>Blue</v>
      </c>
    </row>
    <row r="28" spans="2:15" x14ac:dyDescent="0.3">
      <c r="B28" s="2">
        <v>55.33</v>
      </c>
      <c r="C28" s="2">
        <v>62.48</v>
      </c>
      <c r="H28" s="3">
        <f t="shared" si="0"/>
        <v>37.469444885132738</v>
      </c>
      <c r="I28" s="3">
        <f t="shared" si="1"/>
        <v>19.767632635194328</v>
      </c>
      <c r="J28" s="3">
        <f t="shared" si="2"/>
        <v>13.325137897973137</v>
      </c>
      <c r="K28" s="3">
        <f t="shared" si="3"/>
        <v>27.647048667081989</v>
      </c>
      <c r="M28">
        <f t="shared" si="4"/>
        <v>13.325137897973137</v>
      </c>
      <c r="N28" s="3">
        <f t="shared" si="5"/>
        <v>3</v>
      </c>
      <c r="O28" s="3" t="str">
        <f t="shared" si="6"/>
        <v>Yellow</v>
      </c>
    </row>
    <row r="29" spans="2:15" x14ac:dyDescent="0.3">
      <c r="B29" s="2">
        <v>25.99</v>
      </c>
      <c r="C29" s="2">
        <v>46.17</v>
      </c>
      <c r="H29" s="3">
        <f t="shared" si="0"/>
        <v>7.1097819938448161</v>
      </c>
      <c r="I29" s="3">
        <f t="shared" si="1"/>
        <v>14.524083447846202</v>
      </c>
      <c r="J29" s="3">
        <f t="shared" si="2"/>
        <v>34.224976260035596</v>
      </c>
      <c r="K29" s="3">
        <f t="shared" si="3"/>
        <v>54.145627708984968</v>
      </c>
      <c r="M29">
        <f t="shared" si="4"/>
        <v>7.1097819938448161</v>
      </c>
      <c r="N29" s="3">
        <f t="shared" si="5"/>
        <v>1</v>
      </c>
      <c r="O29" s="3" t="str">
        <f t="shared" si="6"/>
        <v>Red</v>
      </c>
    </row>
    <row r="30" spans="2:15" x14ac:dyDescent="0.3">
      <c r="B30" s="2">
        <v>30.04</v>
      </c>
      <c r="C30" s="2">
        <v>7.75</v>
      </c>
      <c r="H30" s="3">
        <f t="shared" si="0"/>
        <v>43.426536817941169</v>
      </c>
      <c r="I30" s="3">
        <f t="shared" si="1"/>
        <v>43.408110993223374</v>
      </c>
      <c r="J30" s="3">
        <f t="shared" si="2"/>
        <v>51.794440821385457</v>
      </c>
      <c r="K30" s="3">
        <f t="shared" si="3"/>
        <v>65.429841051312351</v>
      </c>
      <c r="M30">
        <f t="shared" si="4"/>
        <v>43.408110993223374</v>
      </c>
      <c r="N30" s="3">
        <f t="shared" si="5"/>
        <v>2</v>
      </c>
      <c r="O30" s="3" t="str">
        <f t="shared" si="6"/>
        <v>Green</v>
      </c>
    </row>
    <row r="31" spans="2:15" x14ac:dyDescent="0.3">
      <c r="B31" s="2">
        <v>8.77</v>
      </c>
      <c r="C31" s="2">
        <v>72.38</v>
      </c>
      <c r="H31" s="3">
        <f t="shared" si="0"/>
        <v>25.039514771656414</v>
      </c>
      <c r="I31" s="3">
        <f t="shared" si="1"/>
        <v>38.421052822638785</v>
      </c>
      <c r="J31" s="3">
        <f t="shared" si="2"/>
        <v>55.905074009431388</v>
      </c>
      <c r="K31" s="3">
        <f t="shared" si="3"/>
        <v>74.663091953119647</v>
      </c>
      <c r="M31">
        <f t="shared" si="4"/>
        <v>25.039514771656414</v>
      </c>
      <c r="N31" s="3">
        <f t="shared" si="5"/>
        <v>1</v>
      </c>
      <c r="O31" s="3" t="str">
        <f t="shared" si="6"/>
        <v>Red</v>
      </c>
    </row>
    <row r="32" spans="2:15" x14ac:dyDescent="0.3">
      <c r="B32" s="2">
        <v>22.61</v>
      </c>
      <c r="C32" s="2">
        <v>32.93</v>
      </c>
      <c r="H32" s="3">
        <f t="shared" si="0"/>
        <v>17.268381510726474</v>
      </c>
      <c r="I32" s="3">
        <f t="shared" si="1"/>
        <v>24.367950262588767</v>
      </c>
      <c r="J32" s="3">
        <f t="shared" si="2"/>
        <v>41.102274876215795</v>
      </c>
      <c r="K32" s="3">
        <f t="shared" si="3"/>
        <v>59.874844467438912</v>
      </c>
      <c r="M32">
        <f t="shared" si="4"/>
        <v>17.268381510726474</v>
      </c>
      <c r="N32" s="3">
        <f t="shared" si="5"/>
        <v>1</v>
      </c>
      <c r="O32" s="3" t="str">
        <f t="shared" si="6"/>
        <v>Red</v>
      </c>
    </row>
    <row r="33" spans="2:15" x14ac:dyDescent="0.3">
      <c r="B33" s="2">
        <v>15.45</v>
      </c>
      <c r="C33" s="2">
        <v>96.24</v>
      </c>
      <c r="H33" s="3">
        <f t="shared" si="0"/>
        <v>46.463319941648592</v>
      </c>
      <c r="I33" s="3">
        <f t="shared" si="1"/>
        <v>52.353033340963151</v>
      </c>
      <c r="J33" s="3">
        <f t="shared" si="2"/>
        <v>64.209345892946146</v>
      </c>
      <c r="K33" s="3">
        <f t="shared" si="3"/>
        <v>79.40302324219148</v>
      </c>
      <c r="M33">
        <f t="shared" si="4"/>
        <v>46.463319941648592</v>
      </c>
      <c r="N33" s="3">
        <f t="shared" si="5"/>
        <v>1</v>
      </c>
      <c r="O33" s="3" t="str">
        <f t="shared" si="6"/>
        <v>Red</v>
      </c>
    </row>
    <row r="34" spans="2:15" x14ac:dyDescent="0.3">
      <c r="B34" s="2">
        <v>84.54</v>
      </c>
      <c r="C34" s="2">
        <v>88.59</v>
      </c>
      <c r="H34" s="3">
        <f t="shared" si="0"/>
        <v>75.197072416417925</v>
      </c>
      <c r="I34" s="3">
        <f t="shared" si="1"/>
        <v>58.932161847330875</v>
      </c>
      <c r="J34" s="3">
        <f t="shared" si="2"/>
        <v>45.731823711721809</v>
      </c>
      <c r="K34" s="3">
        <f t="shared" si="3"/>
        <v>38.856141084775778</v>
      </c>
      <c r="M34">
        <f t="shared" si="4"/>
        <v>38.856141084775778</v>
      </c>
      <c r="N34" s="3">
        <f t="shared" si="5"/>
        <v>4</v>
      </c>
      <c r="O34" s="3" t="str">
        <f t="shared" si="6"/>
        <v>Blue</v>
      </c>
    </row>
    <row r="35" spans="2:15" x14ac:dyDescent="0.3">
      <c r="B35" s="2">
        <v>60.72</v>
      </c>
      <c r="C35" s="2">
        <v>52.47</v>
      </c>
      <c r="H35" s="3">
        <f t="shared" si="0"/>
        <v>40.794844036961337</v>
      </c>
      <c r="I35" s="3">
        <f t="shared" si="1"/>
        <v>20.866703141608163</v>
      </c>
      <c r="J35" s="3">
        <f t="shared" si="2"/>
        <v>2.5728000310945256</v>
      </c>
      <c r="K35" s="3">
        <f t="shared" si="3"/>
        <v>19.437574437156503</v>
      </c>
      <c r="M35">
        <f t="shared" si="4"/>
        <v>2.5728000310945256</v>
      </c>
      <c r="N35" s="3">
        <f t="shared" si="5"/>
        <v>3</v>
      </c>
      <c r="O35" s="3" t="str">
        <f t="shared" si="6"/>
        <v>Yellow</v>
      </c>
    </row>
    <row r="36" spans="2:15" x14ac:dyDescent="0.3">
      <c r="B36" s="2">
        <v>39.729999999999997</v>
      </c>
      <c r="C36" s="2">
        <v>78.89</v>
      </c>
      <c r="H36" s="3">
        <f t="shared" si="0"/>
        <v>34.984353645594197</v>
      </c>
      <c r="I36" s="3">
        <f t="shared" si="1"/>
        <v>28.891261654694141</v>
      </c>
      <c r="J36" s="3">
        <f t="shared" si="2"/>
        <v>35.291712908273524</v>
      </c>
      <c r="K36" s="3">
        <f t="shared" si="3"/>
        <v>49.561123877490914</v>
      </c>
      <c r="M36">
        <f t="shared" si="4"/>
        <v>28.891261654694141</v>
      </c>
      <c r="N36" s="3">
        <f t="shared" si="5"/>
        <v>2</v>
      </c>
      <c r="O36" s="3" t="str">
        <f t="shared" si="6"/>
        <v>Green</v>
      </c>
    </row>
    <row r="37" spans="2:15" x14ac:dyDescent="0.3">
      <c r="B37" s="2">
        <v>82.59</v>
      </c>
      <c r="C37" s="2">
        <v>81.87</v>
      </c>
      <c r="H37" s="3">
        <f t="shared" si="0"/>
        <v>70.236778115172683</v>
      </c>
      <c r="I37" s="3">
        <f t="shared" si="1"/>
        <v>53.194031620098137</v>
      </c>
      <c r="J37" s="3">
        <f t="shared" si="2"/>
        <v>39.06411396665743</v>
      </c>
      <c r="K37" s="3">
        <f t="shared" si="3"/>
        <v>31.975068412749337</v>
      </c>
      <c r="M37">
        <f t="shared" si="4"/>
        <v>31.975068412749337</v>
      </c>
      <c r="N37" s="3">
        <f t="shared" si="5"/>
        <v>4</v>
      </c>
      <c r="O37" s="3" t="str">
        <f t="shared" si="6"/>
        <v>Blue</v>
      </c>
    </row>
    <row r="38" spans="2:15" x14ac:dyDescent="0.3">
      <c r="B38" s="2">
        <v>84.11</v>
      </c>
      <c r="C38" s="2">
        <v>45.19</v>
      </c>
      <c r="H38" s="3">
        <f t="shared" si="0"/>
        <v>64.290187431675761</v>
      </c>
      <c r="I38" s="3">
        <f t="shared" si="1"/>
        <v>44.371479578666296</v>
      </c>
      <c r="J38" s="3">
        <f t="shared" si="2"/>
        <v>24.585121516884964</v>
      </c>
      <c r="K38" s="3">
        <f t="shared" si="3"/>
        <v>6.3267843332928626</v>
      </c>
      <c r="M38">
        <f t="shared" si="4"/>
        <v>6.3267843332928626</v>
      </c>
      <c r="N38" s="3">
        <f t="shared" si="5"/>
        <v>4</v>
      </c>
      <c r="O38" s="3" t="str">
        <f t="shared" si="6"/>
        <v>Blue</v>
      </c>
    </row>
    <row r="39" spans="2:15" x14ac:dyDescent="0.3">
      <c r="B39" s="2">
        <v>21.58</v>
      </c>
      <c r="C39" s="2">
        <v>87.58</v>
      </c>
      <c r="H39" s="3">
        <f t="shared" si="0"/>
        <v>37.613199810704749</v>
      </c>
      <c r="I39" s="3">
        <f t="shared" si="1"/>
        <v>41.851556721345503</v>
      </c>
      <c r="J39" s="3">
        <f t="shared" si="2"/>
        <v>53.743397734047299</v>
      </c>
      <c r="K39" s="3">
        <f t="shared" si="3"/>
        <v>69.463319817008454</v>
      </c>
      <c r="M39">
        <f t="shared" si="4"/>
        <v>37.613199810704749</v>
      </c>
      <c r="N39" s="3">
        <f t="shared" si="5"/>
        <v>1</v>
      </c>
      <c r="O39" s="3" t="str">
        <f t="shared" si="6"/>
        <v>Red</v>
      </c>
    </row>
    <row r="40" spans="2:15" x14ac:dyDescent="0.3">
      <c r="B40" s="2">
        <v>85.8</v>
      </c>
      <c r="C40" s="2">
        <v>15.39</v>
      </c>
      <c r="H40" s="3">
        <f t="shared" si="0"/>
        <v>74.347105525366615</v>
      </c>
      <c r="I40" s="3">
        <f t="shared" si="1"/>
        <v>57.406376823485388</v>
      </c>
      <c r="J40" s="3">
        <f t="shared" si="2"/>
        <v>43.168183885820355</v>
      </c>
      <c r="K40" s="3">
        <f t="shared" si="3"/>
        <v>35.092621731640399</v>
      </c>
      <c r="M40">
        <f t="shared" si="4"/>
        <v>35.092621731640399</v>
      </c>
      <c r="N40" s="3">
        <f t="shared" si="5"/>
        <v>4</v>
      </c>
      <c r="O40" s="3" t="str">
        <f t="shared" si="6"/>
        <v>Blue</v>
      </c>
    </row>
    <row r="41" spans="2:15" x14ac:dyDescent="0.3">
      <c r="B41" s="2">
        <v>71.680000000000007</v>
      </c>
      <c r="C41" s="2">
        <v>80.5</v>
      </c>
      <c r="H41" s="3">
        <f t="shared" si="0"/>
        <v>60.008936001232357</v>
      </c>
      <c r="I41" s="3">
        <f t="shared" si="1"/>
        <v>43.975816081114409</v>
      </c>
      <c r="J41" s="3">
        <f t="shared" si="2"/>
        <v>32.659951010373547</v>
      </c>
      <c r="K41" s="3">
        <f t="shared" si="3"/>
        <v>31.614433412604438</v>
      </c>
      <c r="M41">
        <f t="shared" si="4"/>
        <v>31.614433412604438</v>
      </c>
      <c r="N41" s="3">
        <f t="shared" si="5"/>
        <v>4</v>
      </c>
      <c r="O41" s="3" t="str">
        <f t="shared" si="6"/>
        <v>Blue</v>
      </c>
    </row>
    <row r="42" spans="2:15" x14ac:dyDescent="0.3">
      <c r="B42" s="2">
        <v>15.61</v>
      </c>
      <c r="C42" s="2">
        <v>20.52</v>
      </c>
      <c r="H42" s="3">
        <f t="shared" si="0"/>
        <v>29.805075071202221</v>
      </c>
      <c r="I42" s="3">
        <f t="shared" si="1"/>
        <v>38.261501538753024</v>
      </c>
      <c r="J42" s="3">
        <f t="shared" si="2"/>
        <v>53.287357787752995</v>
      </c>
      <c r="K42" s="3">
        <f t="shared" si="3"/>
        <v>70.817670817388503</v>
      </c>
      <c r="M42">
        <f t="shared" si="4"/>
        <v>29.805075071202221</v>
      </c>
      <c r="N42" s="3">
        <f t="shared" si="5"/>
        <v>1</v>
      </c>
      <c r="O42" s="3" t="str">
        <f t="shared" si="6"/>
        <v>Red</v>
      </c>
    </row>
    <row r="43" spans="2:15" x14ac:dyDescent="0.3">
      <c r="B43" s="2">
        <v>88.95</v>
      </c>
      <c r="C43" s="2">
        <v>25.88</v>
      </c>
      <c r="H43" s="3">
        <f t="shared" si="0"/>
        <v>73.047086868676701</v>
      </c>
      <c r="I43" s="3">
        <f t="shared" si="1"/>
        <v>54.569926699602597</v>
      </c>
      <c r="J43" s="3">
        <f t="shared" si="2"/>
        <v>37.681253960026332</v>
      </c>
      <c r="K43" s="3">
        <f t="shared" si="3"/>
        <v>25.726968340634311</v>
      </c>
      <c r="M43">
        <f t="shared" si="4"/>
        <v>25.726968340634311</v>
      </c>
      <c r="N43" s="3">
        <f t="shared" si="5"/>
        <v>4</v>
      </c>
      <c r="O43" s="3" t="str">
        <f t="shared" si="6"/>
        <v>Blue</v>
      </c>
    </row>
  </sheetData>
  <mergeCells count="5">
    <mergeCell ref="B2:C2"/>
    <mergeCell ref="E2:F2"/>
    <mergeCell ref="H2:K2"/>
    <mergeCell ref="N2:O2"/>
    <mergeCell ref="N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5"/>
  <sheetViews>
    <sheetView topLeftCell="L1" workbookViewId="0">
      <selection activeCell="X4" sqref="X4:X43"/>
    </sheetView>
  </sheetViews>
  <sheetFormatPr defaultRowHeight="18.75" x14ac:dyDescent="0.3"/>
  <cols>
    <col min="2" max="3" width="6.296875" customWidth="1"/>
    <col min="4" max="4" width="2.8984375" customWidth="1"/>
    <col min="5" max="5" width="6.296875" customWidth="1"/>
    <col min="6" max="6" width="6.3984375" customWidth="1"/>
    <col min="7" max="7" width="2.8984375" customWidth="1"/>
    <col min="8" max="9" width="6.3984375" customWidth="1"/>
    <col min="10" max="10" width="2.8984375" customWidth="1"/>
    <col min="11" max="12" width="6.3984375" customWidth="1"/>
    <col min="21" max="21" width="3.69921875" customWidth="1"/>
    <col min="22" max="22" width="8.796875" style="3"/>
  </cols>
  <sheetData>
    <row r="2" spans="2:27" x14ac:dyDescent="0.3">
      <c r="B2" s="5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N2" s="4" t="s">
        <v>2</v>
      </c>
      <c r="O2" s="5"/>
      <c r="Q2" s="5" t="s">
        <v>4</v>
      </c>
      <c r="R2" s="5"/>
      <c r="S2" s="5"/>
      <c r="T2" s="5"/>
      <c r="V2" s="3" t="s">
        <v>9</v>
      </c>
      <c r="W2" s="5" t="s">
        <v>11</v>
      </c>
      <c r="X2" s="5"/>
      <c r="Z2" s="5"/>
      <c r="AA2" s="5"/>
    </row>
    <row r="3" spans="2:27" x14ac:dyDescent="0.3">
      <c r="B3" s="5" t="s">
        <v>5</v>
      </c>
      <c r="C3" s="5"/>
      <c r="E3" s="5" t="s">
        <v>6</v>
      </c>
      <c r="F3" s="5"/>
      <c r="H3" s="5" t="s">
        <v>7</v>
      </c>
      <c r="I3" s="5"/>
      <c r="K3" s="5" t="s">
        <v>8</v>
      </c>
      <c r="L3" s="5"/>
      <c r="N3" s="2" t="s">
        <v>0</v>
      </c>
      <c r="O3" s="2" t="s">
        <v>1</v>
      </c>
      <c r="Q3" s="3" t="s">
        <v>5</v>
      </c>
      <c r="R3" s="3" t="s">
        <v>6</v>
      </c>
      <c r="S3" s="3" t="s">
        <v>7</v>
      </c>
      <c r="T3" s="3" t="s">
        <v>8</v>
      </c>
      <c r="V3" s="3" t="s">
        <v>10</v>
      </c>
      <c r="W3" s="5" t="s">
        <v>12</v>
      </c>
      <c r="X3" s="5"/>
      <c r="Y3" s="3"/>
      <c r="Z3" s="5"/>
      <c r="AA3" s="5"/>
    </row>
    <row r="4" spans="2:27" x14ac:dyDescent="0.3">
      <c r="B4">
        <f>IF(Data!N4=1,Data!B4,-100)</f>
        <v>-100</v>
      </c>
      <c r="C4">
        <f>IF(Data!N4=1,Data!C4,-100)</f>
        <v>-100</v>
      </c>
      <c r="E4">
        <f>IF(Data!N4=2,Data!B4,-100)</f>
        <v>46.41</v>
      </c>
      <c r="F4">
        <f>IF(Data!N4=2,Data!C4,-100)</f>
        <v>98.08</v>
      </c>
      <c r="H4">
        <f>IF(Data!N4=3,Data!B4,-100)</f>
        <v>-100</v>
      </c>
      <c r="I4">
        <f>IF(Data!N4=3,Data!C4,-100)</f>
        <v>-100</v>
      </c>
      <c r="K4">
        <f>IF(Data!N4=4,Data!B4,-100)</f>
        <v>-100</v>
      </c>
      <c r="L4">
        <f>IF(Data!N4=4,Data!C4,-100)</f>
        <v>-100</v>
      </c>
      <c r="N4" s="1">
        <f>Data!B4</f>
        <v>46.41</v>
      </c>
      <c r="O4" s="1">
        <f>Data!C4</f>
        <v>98.08</v>
      </c>
      <c r="Q4">
        <f>SQRT((N4-$B$45)^2+(O4-$C$45)^2)</f>
        <v>43.318437898699329</v>
      </c>
      <c r="R4">
        <f>SQRT((N4-$E$45)^2+(O4-$F$45)^2)</f>
        <v>54.513881546354817</v>
      </c>
      <c r="S4">
        <f>SQRT((N4-$H$45)^2+(O4-$I$45)^2)</f>
        <v>39.173349645504921</v>
      </c>
      <c r="T4">
        <f>SQRT((N4-$K$45)^2+(O4-$L$45)^2)</f>
        <v>64.138714410443953</v>
      </c>
      <c r="V4" s="3">
        <f>MIN(Q4:T4)</f>
        <v>39.173349645504921</v>
      </c>
      <c r="W4">
        <f>IF($V4=Q4,1,IF($V4=R4,2,IF($V4=S4,3,4)))</f>
        <v>3</v>
      </c>
      <c r="X4" s="3" t="str">
        <f>IF(W4=1,"Red",IF(W4=2,"Green",IF(W4=3,"Yellow","Blue")))</f>
        <v>Yellow</v>
      </c>
    </row>
    <row r="5" spans="2:27" x14ac:dyDescent="0.3">
      <c r="B5">
        <f>IF(Data!N5=1,Data!B5,-100)</f>
        <v>-100</v>
      </c>
      <c r="C5">
        <f>IF(Data!N5=1,Data!C5,-100)</f>
        <v>-100</v>
      </c>
      <c r="E5">
        <f>IF(Data!N5=2,Data!B5,-100)</f>
        <v>-100</v>
      </c>
      <c r="F5">
        <f>IF(Data!N5=2,Data!C5,-100)</f>
        <v>-100</v>
      </c>
      <c r="H5">
        <f>IF(Data!N5=3,Data!B5,-100)</f>
        <v>50.69</v>
      </c>
      <c r="I5">
        <f>IF(Data!N5=3,Data!C5,-100)</f>
        <v>68.34</v>
      </c>
      <c r="K5">
        <f>IF(Data!N5=4,Data!B5,-100)</f>
        <v>-100</v>
      </c>
      <c r="L5">
        <f>IF(Data!N5=4,Data!C5,-100)</f>
        <v>-100</v>
      </c>
      <c r="N5" s="1">
        <f>Data!B5</f>
        <v>50.69</v>
      </c>
      <c r="O5" s="1">
        <f>Data!C5</f>
        <v>68.34</v>
      </c>
      <c r="Q5">
        <f t="shared" ref="Q5:Q43" si="0">SQRT((N5-$B$45)^2+(O5-$C$45)^2)</f>
        <v>33.88355632539475</v>
      </c>
      <c r="R5">
        <f t="shared" ref="R5:R43" si="1">SQRT((N5-$E$45)^2+(O5-$F$45)^2)</f>
        <v>27.14692949948488</v>
      </c>
      <c r="S5">
        <f t="shared" ref="S5:S43" si="2">SQRT((N5-$H$45)^2+(O5-$I$45)^2)</f>
        <v>10.401975479568829</v>
      </c>
      <c r="T5">
        <f t="shared" ref="T5:T43" si="3">SQRT((N5-$K$45)^2+(O5-$L$45)^2)</f>
        <v>40.438632878494218</v>
      </c>
      <c r="V5" s="3">
        <f t="shared" ref="V5:V43" si="4">MIN(Q5:T5)</f>
        <v>10.401975479568829</v>
      </c>
      <c r="W5">
        <f t="shared" ref="W5:W43" si="5">IF($V5=Q5,1,IF($V5=R5,2,IF($V5=S5,3,4)))</f>
        <v>3</v>
      </c>
      <c r="X5" s="3" t="str">
        <f t="shared" ref="X5:X43" si="6">IF(W5=1,"Red",IF(W5=2,"Green",IF(W5=3,"Yellow","Blue")))</f>
        <v>Yellow</v>
      </c>
    </row>
    <row r="6" spans="2:27" x14ac:dyDescent="0.3">
      <c r="B6">
        <f>IF(Data!N6=1,Data!B6,-100)</f>
        <v>10.86</v>
      </c>
      <c r="C6">
        <f>IF(Data!N6=1,Data!C6,-100)</f>
        <v>98.3</v>
      </c>
      <c r="E6">
        <f>IF(Data!N6=2,Data!B6,-100)</f>
        <v>-100</v>
      </c>
      <c r="F6">
        <f>IF(Data!N6=2,Data!C6,-100)</f>
        <v>-100</v>
      </c>
      <c r="H6">
        <f>IF(Data!N6=3,Data!B6,-100)</f>
        <v>-100</v>
      </c>
      <c r="I6">
        <f>IF(Data!N6=3,Data!C6,-100)</f>
        <v>-100</v>
      </c>
      <c r="K6">
        <f>IF(Data!N6=4,Data!B6,-100)</f>
        <v>-100</v>
      </c>
      <c r="L6">
        <f>IF(Data!N6=4,Data!C6,-100)</f>
        <v>-100</v>
      </c>
      <c r="N6" s="1">
        <f>Data!B6</f>
        <v>10.86</v>
      </c>
      <c r="O6" s="1">
        <f>Data!C6</f>
        <v>98.3</v>
      </c>
      <c r="Q6">
        <f t="shared" si="0"/>
        <v>32.45612168313928</v>
      </c>
      <c r="R6">
        <f t="shared" si="1"/>
        <v>60.705874355370277</v>
      </c>
      <c r="S6">
        <f t="shared" si="2"/>
        <v>60.061521741274177</v>
      </c>
      <c r="T6">
        <f t="shared" si="3"/>
        <v>90.203028935183951</v>
      </c>
      <c r="V6" s="3">
        <f t="shared" si="4"/>
        <v>32.45612168313928</v>
      </c>
      <c r="W6">
        <f t="shared" si="5"/>
        <v>1</v>
      </c>
      <c r="X6" s="3" t="str">
        <f t="shared" si="6"/>
        <v>Red</v>
      </c>
    </row>
    <row r="7" spans="2:27" x14ac:dyDescent="0.3">
      <c r="B7">
        <f>IF(Data!N7=1,Data!B7,-100)</f>
        <v>-100</v>
      </c>
      <c r="C7">
        <f>IF(Data!N7=1,Data!C7,-100)</f>
        <v>-100</v>
      </c>
      <c r="E7">
        <f>IF(Data!N7=2,Data!B7,-100)</f>
        <v>-100</v>
      </c>
      <c r="F7">
        <f>IF(Data!N7=2,Data!C7,-100)</f>
        <v>-100</v>
      </c>
      <c r="H7">
        <f>IF(Data!N7=3,Data!B7,-100)</f>
        <v>-100</v>
      </c>
      <c r="I7">
        <f>IF(Data!N7=3,Data!C7,-100)</f>
        <v>-100</v>
      </c>
      <c r="K7">
        <f>IF(Data!N7=4,Data!B7,-100)</f>
        <v>98.13</v>
      </c>
      <c r="L7">
        <f>IF(Data!N7=4,Data!C7,-100)</f>
        <v>66.27</v>
      </c>
      <c r="N7" s="1">
        <f>Data!B7</f>
        <v>98.13</v>
      </c>
      <c r="O7" s="1">
        <f>Data!C7</f>
        <v>66.27</v>
      </c>
      <c r="Q7">
        <f t="shared" si="0"/>
        <v>81.268291693075128</v>
      </c>
      <c r="R7">
        <f t="shared" si="1"/>
        <v>63.749215926550846</v>
      </c>
      <c r="S7">
        <f t="shared" si="2"/>
        <v>40.978890658384572</v>
      </c>
      <c r="T7">
        <f t="shared" si="3"/>
        <v>23.565264702740006</v>
      </c>
      <c r="V7" s="3">
        <f t="shared" si="4"/>
        <v>23.565264702740006</v>
      </c>
      <c r="W7">
        <f t="shared" si="5"/>
        <v>4</v>
      </c>
      <c r="X7" s="3" t="str">
        <f t="shared" si="6"/>
        <v>Blue</v>
      </c>
    </row>
    <row r="8" spans="2:27" x14ac:dyDescent="0.3">
      <c r="B8">
        <f>IF(Data!N8=1,Data!B8,-100)</f>
        <v>-100</v>
      </c>
      <c r="C8">
        <f>IF(Data!N8=1,Data!C8,-100)</f>
        <v>-100</v>
      </c>
      <c r="E8">
        <f>IF(Data!N8=2,Data!B8,-100)</f>
        <v>-100</v>
      </c>
      <c r="F8">
        <f>IF(Data!N8=2,Data!C8,-100)</f>
        <v>-100</v>
      </c>
      <c r="H8">
        <f>IF(Data!N8=3,Data!B8,-100)</f>
        <v>-100</v>
      </c>
      <c r="I8">
        <f>IF(Data!N8=3,Data!C8,-100)</f>
        <v>-100</v>
      </c>
      <c r="K8">
        <f>IF(Data!N8=4,Data!B8,-100)</f>
        <v>74.430000000000007</v>
      </c>
      <c r="L8">
        <f>IF(Data!N8=4,Data!C8,-100)</f>
        <v>23.19</v>
      </c>
      <c r="N8" s="1">
        <f>Data!B8</f>
        <v>74.430000000000007</v>
      </c>
      <c r="O8" s="1">
        <f>Data!C8</f>
        <v>23.19</v>
      </c>
      <c r="Q8">
        <f t="shared" si="0"/>
        <v>71.982733524226745</v>
      </c>
      <c r="R8">
        <f t="shared" si="1"/>
        <v>41.748108115817658</v>
      </c>
      <c r="S8">
        <f t="shared" si="2"/>
        <v>40.971905979485939</v>
      </c>
      <c r="T8">
        <f t="shared" si="3"/>
        <v>25.799804272711135</v>
      </c>
      <c r="V8" s="3">
        <f t="shared" si="4"/>
        <v>25.799804272711135</v>
      </c>
      <c r="W8">
        <f t="shared" si="5"/>
        <v>4</v>
      </c>
      <c r="X8" s="3" t="str">
        <f t="shared" si="6"/>
        <v>Blue</v>
      </c>
    </row>
    <row r="9" spans="2:27" x14ac:dyDescent="0.3">
      <c r="B9">
        <f>IF(Data!N9=1,Data!B9,-100)</f>
        <v>-100</v>
      </c>
      <c r="C9">
        <f>IF(Data!N9=1,Data!C9,-100)</f>
        <v>-100</v>
      </c>
      <c r="E9">
        <f>IF(Data!N9=2,Data!B9,-100)</f>
        <v>36.200000000000003</v>
      </c>
      <c r="F9">
        <f>IF(Data!N9=2,Data!C9,-100)</f>
        <v>24.09</v>
      </c>
      <c r="H9">
        <f>IF(Data!N9=3,Data!B9,-100)</f>
        <v>-100</v>
      </c>
      <c r="I9">
        <f>IF(Data!N9=3,Data!C9,-100)</f>
        <v>-100</v>
      </c>
      <c r="K9">
        <f>IF(Data!N9=4,Data!B9,-100)</f>
        <v>-100</v>
      </c>
      <c r="L9">
        <f>IF(Data!N9=4,Data!C9,-100)</f>
        <v>-100</v>
      </c>
      <c r="N9" s="1">
        <f>Data!B9</f>
        <v>36.200000000000003</v>
      </c>
      <c r="O9" s="1">
        <f>Data!C9</f>
        <v>24.09</v>
      </c>
      <c r="Q9">
        <f t="shared" si="0"/>
        <v>46.523210318582997</v>
      </c>
      <c r="R9">
        <f t="shared" si="1"/>
        <v>20.190696650933031</v>
      </c>
      <c r="S9">
        <f t="shared" si="2"/>
        <v>42.23301798549641</v>
      </c>
      <c r="T9">
        <f t="shared" si="3"/>
        <v>53.719543535412335</v>
      </c>
      <c r="V9" s="3">
        <f t="shared" si="4"/>
        <v>20.190696650933031</v>
      </c>
      <c r="W9">
        <f t="shared" si="5"/>
        <v>2</v>
      </c>
      <c r="X9" s="3" t="str">
        <f t="shared" si="6"/>
        <v>Green</v>
      </c>
    </row>
    <row r="10" spans="2:27" x14ac:dyDescent="0.3">
      <c r="B10">
        <f>IF(Data!N10=1,Data!B10,-100)</f>
        <v>-100</v>
      </c>
      <c r="C10">
        <f>IF(Data!N10=1,Data!C10,-100)</f>
        <v>-100</v>
      </c>
      <c r="E10">
        <f>IF(Data!N10=2,Data!B10,-100)</f>
        <v>-100</v>
      </c>
      <c r="F10">
        <f>IF(Data!N10=2,Data!C10,-100)</f>
        <v>-100</v>
      </c>
      <c r="H10">
        <f>IF(Data!N10=3,Data!B10,-100)</f>
        <v>65.67</v>
      </c>
      <c r="I10">
        <f>IF(Data!N10=3,Data!C10,-100)</f>
        <v>70.900000000000006</v>
      </c>
      <c r="K10">
        <f>IF(Data!N10=4,Data!B10,-100)</f>
        <v>-100</v>
      </c>
      <c r="L10">
        <f>IF(Data!N10=4,Data!C10,-100)</f>
        <v>-100</v>
      </c>
      <c r="N10" s="1">
        <f>Data!B10</f>
        <v>65.67</v>
      </c>
      <c r="O10" s="1">
        <f>Data!C10</f>
        <v>70.900000000000006</v>
      </c>
      <c r="Q10">
        <f t="shared" si="0"/>
        <v>49.014853854184935</v>
      </c>
      <c r="R10">
        <f t="shared" si="1"/>
        <v>38.233869556324059</v>
      </c>
      <c r="S10">
        <f t="shared" si="2"/>
        <v>13.170703729668158</v>
      </c>
      <c r="T10">
        <f t="shared" si="3"/>
        <v>30.851961279567284</v>
      </c>
      <c r="V10" s="3">
        <f t="shared" si="4"/>
        <v>13.170703729668158</v>
      </c>
      <c r="W10">
        <f t="shared" si="5"/>
        <v>3</v>
      </c>
      <c r="X10" s="3" t="str">
        <f t="shared" si="6"/>
        <v>Yellow</v>
      </c>
    </row>
    <row r="11" spans="2:27" x14ac:dyDescent="0.3">
      <c r="B11">
        <f>IF(Data!N11=1,Data!B11,-100)</f>
        <v>-100</v>
      </c>
      <c r="C11">
        <f>IF(Data!N11=1,Data!C11,-100)</f>
        <v>-100</v>
      </c>
      <c r="E11">
        <f>IF(Data!N11=2,Data!B11,-100)</f>
        <v>-100</v>
      </c>
      <c r="F11">
        <f>IF(Data!N11=2,Data!C11,-100)</f>
        <v>-100</v>
      </c>
      <c r="H11">
        <f>IF(Data!N11=3,Data!B11,-100)</f>
        <v>-100</v>
      </c>
      <c r="I11">
        <f>IF(Data!N11=3,Data!C11,-100)</f>
        <v>-100</v>
      </c>
      <c r="K11">
        <f>IF(Data!N11=4,Data!B11,-100)</f>
        <v>91.52</v>
      </c>
      <c r="L11">
        <f>IF(Data!N11=4,Data!C11,-100)</f>
        <v>29.05</v>
      </c>
      <c r="N11" s="1">
        <f>Data!B11</f>
        <v>91.52</v>
      </c>
      <c r="O11" s="1">
        <f>Data!C11</f>
        <v>29.05</v>
      </c>
      <c r="Q11">
        <f t="shared" si="0"/>
        <v>83.481364758750033</v>
      </c>
      <c r="R11">
        <f t="shared" si="1"/>
        <v>55.291798951110287</v>
      </c>
      <c r="S11">
        <f t="shared" si="2"/>
        <v>46.306514594358653</v>
      </c>
      <c r="T11">
        <f t="shared" si="3"/>
        <v>18.918793013340792</v>
      </c>
      <c r="V11" s="3">
        <f t="shared" si="4"/>
        <v>18.918793013340792</v>
      </c>
      <c r="W11">
        <f t="shared" si="5"/>
        <v>4</v>
      </c>
      <c r="X11" s="3" t="str">
        <f t="shared" si="6"/>
        <v>Blue</v>
      </c>
    </row>
    <row r="12" spans="2:27" x14ac:dyDescent="0.3">
      <c r="B12">
        <f>IF(Data!N12=1,Data!B12,-100)</f>
        <v>29.08</v>
      </c>
      <c r="C12">
        <f>IF(Data!N12=1,Data!C12,-100)</f>
        <v>42.43</v>
      </c>
      <c r="E12">
        <f>IF(Data!N12=2,Data!B12,-100)</f>
        <v>-100</v>
      </c>
      <c r="F12">
        <f>IF(Data!N12=2,Data!C12,-100)</f>
        <v>-100</v>
      </c>
      <c r="H12">
        <f>IF(Data!N12=3,Data!B12,-100)</f>
        <v>-100</v>
      </c>
      <c r="I12">
        <f>IF(Data!N12=3,Data!C12,-100)</f>
        <v>-100</v>
      </c>
      <c r="K12">
        <f>IF(Data!N12=4,Data!B12,-100)</f>
        <v>-100</v>
      </c>
      <c r="L12">
        <f>IF(Data!N12=4,Data!C12,-100)</f>
        <v>-100</v>
      </c>
      <c r="N12" s="1">
        <f>Data!B12</f>
        <v>29.08</v>
      </c>
      <c r="O12" s="1">
        <f>Data!C12</f>
        <v>42.43</v>
      </c>
      <c r="Q12">
        <f t="shared" si="0"/>
        <v>26.907605011186273</v>
      </c>
      <c r="R12">
        <f t="shared" si="1"/>
        <v>9.4166836651763735</v>
      </c>
      <c r="S12">
        <f t="shared" si="2"/>
        <v>33.739015687951465</v>
      </c>
      <c r="T12">
        <f t="shared" si="3"/>
        <v>55.985013177726451</v>
      </c>
      <c r="V12" s="3">
        <f t="shared" si="4"/>
        <v>9.4166836651763735</v>
      </c>
      <c r="W12">
        <f t="shared" si="5"/>
        <v>2</v>
      </c>
      <c r="X12" s="3" t="str">
        <f t="shared" si="6"/>
        <v>Green</v>
      </c>
    </row>
    <row r="13" spans="2:27" x14ac:dyDescent="0.3">
      <c r="B13">
        <f>IF(Data!N13=1,Data!B13,-100)</f>
        <v>27.85</v>
      </c>
      <c r="C13">
        <f>IF(Data!N13=1,Data!C13,-100)</f>
        <v>52.85</v>
      </c>
      <c r="E13">
        <f>IF(Data!N13=2,Data!B13,-100)</f>
        <v>-100</v>
      </c>
      <c r="F13">
        <f>IF(Data!N13=2,Data!C13,-100)</f>
        <v>-100</v>
      </c>
      <c r="H13">
        <f>IF(Data!N13=3,Data!B13,-100)</f>
        <v>-100</v>
      </c>
      <c r="I13">
        <f>IF(Data!N13=3,Data!C13,-100)</f>
        <v>-100</v>
      </c>
      <c r="K13">
        <f>IF(Data!N13=4,Data!B13,-100)</f>
        <v>-100</v>
      </c>
      <c r="L13">
        <f>IF(Data!N13=4,Data!C13,-100)</f>
        <v>-100</v>
      </c>
      <c r="N13" s="1">
        <f>Data!B13</f>
        <v>27.85</v>
      </c>
      <c r="O13" s="1">
        <f>Data!C13</f>
        <v>52.85</v>
      </c>
      <c r="Q13">
        <f t="shared" si="0"/>
        <v>17.448243417235659</v>
      </c>
      <c r="R13">
        <f t="shared" si="1"/>
        <v>13.613266736900451</v>
      </c>
      <c r="S13">
        <f t="shared" si="2"/>
        <v>30.681363252313393</v>
      </c>
      <c r="T13">
        <f t="shared" si="3"/>
        <v>57.369365024962121</v>
      </c>
      <c r="V13" s="3">
        <f t="shared" si="4"/>
        <v>13.613266736900451</v>
      </c>
      <c r="W13">
        <f t="shared" si="5"/>
        <v>2</v>
      </c>
      <c r="X13" s="3" t="str">
        <f t="shared" si="6"/>
        <v>Green</v>
      </c>
    </row>
    <row r="14" spans="2:27" x14ac:dyDescent="0.3">
      <c r="B14">
        <f>IF(Data!N14=1,Data!B14,-100)</f>
        <v>0.44</v>
      </c>
      <c r="C14">
        <f>IF(Data!N14=1,Data!C14,-100)</f>
        <v>91.85</v>
      </c>
      <c r="E14">
        <f>IF(Data!N14=2,Data!B14,-100)</f>
        <v>-100</v>
      </c>
      <c r="F14">
        <f>IF(Data!N14=2,Data!C14,-100)</f>
        <v>-100</v>
      </c>
      <c r="H14">
        <f>IF(Data!N14=3,Data!B14,-100)</f>
        <v>-100</v>
      </c>
      <c r="I14">
        <f>IF(Data!N14=3,Data!C14,-100)</f>
        <v>-100</v>
      </c>
      <c r="K14">
        <f>IF(Data!N14=4,Data!B14,-100)</f>
        <v>-100</v>
      </c>
      <c r="L14">
        <f>IF(Data!N14=4,Data!C14,-100)</f>
        <v>-100</v>
      </c>
      <c r="N14" s="1">
        <f>Data!B14</f>
        <v>0.44</v>
      </c>
      <c r="O14" s="1">
        <f>Data!C14</f>
        <v>91.85</v>
      </c>
      <c r="Q14">
        <f t="shared" si="0"/>
        <v>30.285203230467904</v>
      </c>
      <c r="R14">
        <f t="shared" si="1"/>
        <v>60.906911194461358</v>
      </c>
      <c r="S14">
        <f t="shared" si="2"/>
        <v>65.141505155143221</v>
      </c>
      <c r="T14">
        <f t="shared" si="3"/>
        <v>95.733828551257844</v>
      </c>
      <c r="V14" s="3">
        <f t="shared" si="4"/>
        <v>30.285203230467904</v>
      </c>
      <c r="W14">
        <f t="shared" si="5"/>
        <v>1</v>
      </c>
      <c r="X14" s="3" t="str">
        <f t="shared" si="6"/>
        <v>Red</v>
      </c>
    </row>
    <row r="15" spans="2:27" x14ac:dyDescent="0.3">
      <c r="B15">
        <f>IF(Data!N15=1,Data!B15,-100)</f>
        <v>-100</v>
      </c>
      <c r="C15">
        <f>IF(Data!N15=1,Data!C15,-100)</f>
        <v>-100</v>
      </c>
      <c r="E15">
        <f>IF(Data!N15=2,Data!B15,-100)</f>
        <v>-100</v>
      </c>
      <c r="F15">
        <f>IF(Data!N15=2,Data!C15,-100)</f>
        <v>-100</v>
      </c>
      <c r="H15">
        <f>IF(Data!N15=3,Data!B15,-100)</f>
        <v>51.78</v>
      </c>
      <c r="I15">
        <f>IF(Data!N15=3,Data!C15,-100)</f>
        <v>14.47</v>
      </c>
      <c r="K15">
        <f>IF(Data!N15=4,Data!B15,-100)</f>
        <v>-100</v>
      </c>
      <c r="L15">
        <f>IF(Data!N15=4,Data!C15,-100)</f>
        <v>-100</v>
      </c>
      <c r="N15" s="1">
        <f>Data!B15</f>
        <v>51.78</v>
      </c>
      <c r="O15" s="1">
        <f>Data!C15</f>
        <v>14.47</v>
      </c>
      <c r="Q15">
        <f t="shared" si="0"/>
        <v>62.581003566881357</v>
      </c>
      <c r="R15">
        <f t="shared" si="1"/>
        <v>32.599225930227213</v>
      </c>
      <c r="S15">
        <f t="shared" si="2"/>
        <v>46.4164592992351</v>
      </c>
      <c r="T15">
        <f t="shared" si="3"/>
        <v>46.261000087348229</v>
      </c>
      <c r="V15" s="3">
        <f t="shared" si="4"/>
        <v>32.599225930227213</v>
      </c>
      <c r="W15">
        <f t="shared" si="5"/>
        <v>2</v>
      </c>
      <c r="X15" s="3" t="str">
        <f t="shared" si="6"/>
        <v>Green</v>
      </c>
    </row>
    <row r="16" spans="2:27" x14ac:dyDescent="0.3">
      <c r="B16">
        <f>IF(Data!N16=1,Data!B16,-100)</f>
        <v>-100</v>
      </c>
      <c r="C16">
        <f>IF(Data!N16=1,Data!C16,-100)</f>
        <v>-100</v>
      </c>
      <c r="E16">
        <f>IF(Data!N16=2,Data!B16,-100)</f>
        <v>-100</v>
      </c>
      <c r="F16">
        <f>IF(Data!N16=2,Data!C16,-100)</f>
        <v>-100</v>
      </c>
      <c r="H16">
        <f>IF(Data!N16=3,Data!B16,-100)</f>
        <v>65.25</v>
      </c>
      <c r="I16">
        <f>IF(Data!N16=3,Data!C16,-100)</f>
        <v>62.01</v>
      </c>
      <c r="K16">
        <f>IF(Data!N16=4,Data!B16,-100)</f>
        <v>-100</v>
      </c>
      <c r="L16">
        <f>IF(Data!N16=4,Data!C16,-100)</f>
        <v>-100</v>
      </c>
      <c r="N16" s="1">
        <f>Data!B16</f>
        <v>65.25</v>
      </c>
      <c r="O16" s="1">
        <f>Data!C16</f>
        <v>62.01</v>
      </c>
      <c r="Q16">
        <f t="shared" si="0"/>
        <v>48.587242977609769</v>
      </c>
      <c r="R16">
        <f t="shared" si="1"/>
        <v>32.291980912449489</v>
      </c>
      <c r="S16">
        <f t="shared" si="2"/>
        <v>7.8361429756414109</v>
      </c>
      <c r="T16">
        <f t="shared" si="3"/>
        <v>24.863551934426397</v>
      </c>
      <c r="V16" s="3">
        <f t="shared" si="4"/>
        <v>7.8361429756414109</v>
      </c>
      <c r="W16">
        <f t="shared" si="5"/>
        <v>3</v>
      </c>
      <c r="X16" s="3" t="str">
        <f t="shared" si="6"/>
        <v>Yellow</v>
      </c>
    </row>
    <row r="17" spans="2:24" x14ac:dyDescent="0.3">
      <c r="B17">
        <f>IF(Data!N17=1,Data!B17,-100)</f>
        <v>-100</v>
      </c>
      <c r="C17">
        <f>IF(Data!N17=1,Data!C17,-100)</f>
        <v>-100</v>
      </c>
      <c r="E17">
        <f>IF(Data!N17=2,Data!B17,-100)</f>
        <v>-100</v>
      </c>
      <c r="F17">
        <f>IF(Data!N17=2,Data!C17,-100)</f>
        <v>-100</v>
      </c>
      <c r="H17">
        <f>IF(Data!N17=3,Data!B17,-100)</f>
        <v>-100</v>
      </c>
      <c r="I17">
        <f>IF(Data!N17=3,Data!C17,-100)</f>
        <v>-100</v>
      </c>
      <c r="K17">
        <f>IF(Data!N17=4,Data!B17,-100)</f>
        <v>81.25</v>
      </c>
      <c r="L17">
        <f>IF(Data!N17=4,Data!C17,-100)</f>
        <v>37.24</v>
      </c>
      <c r="N17" s="1">
        <f>Data!B17</f>
        <v>81.25</v>
      </c>
      <c r="O17" s="1">
        <f>Data!C17</f>
        <v>37.24</v>
      </c>
      <c r="Q17">
        <f t="shared" si="0"/>
        <v>70.684903931473613</v>
      </c>
      <c r="R17">
        <f t="shared" si="1"/>
        <v>43.470535782872531</v>
      </c>
      <c r="S17">
        <f t="shared" si="2"/>
        <v>33.221132811903367</v>
      </c>
      <c r="T17">
        <f t="shared" si="3"/>
        <v>10.205124788006042</v>
      </c>
      <c r="V17" s="3">
        <f t="shared" si="4"/>
        <v>10.205124788006042</v>
      </c>
      <c r="W17">
        <f t="shared" si="5"/>
        <v>4</v>
      </c>
      <c r="X17" s="3" t="str">
        <f t="shared" si="6"/>
        <v>Blue</v>
      </c>
    </row>
    <row r="18" spans="2:24" x14ac:dyDescent="0.3">
      <c r="B18">
        <f>IF(Data!N18=1,Data!B18,-100)</f>
        <v>-100</v>
      </c>
      <c r="C18">
        <f>IF(Data!N18=1,Data!C18,-100)</f>
        <v>-100</v>
      </c>
      <c r="E18">
        <f>IF(Data!N18=2,Data!B18,-100)</f>
        <v>36.229999999999997</v>
      </c>
      <c r="F18">
        <f>IF(Data!N18=2,Data!C18,-100)</f>
        <v>5</v>
      </c>
      <c r="H18">
        <f>IF(Data!N18=3,Data!B18,-100)</f>
        <v>-100</v>
      </c>
      <c r="I18">
        <f>IF(Data!N18=3,Data!C18,-100)</f>
        <v>-100</v>
      </c>
      <c r="K18">
        <f>IF(Data!N18=4,Data!B18,-100)</f>
        <v>-100</v>
      </c>
      <c r="L18">
        <f>IF(Data!N18=4,Data!C18,-100)</f>
        <v>-100</v>
      </c>
      <c r="N18" s="1">
        <f>Data!B18</f>
        <v>36.229999999999997</v>
      </c>
      <c r="O18" s="1">
        <f>Data!C18</f>
        <v>5</v>
      </c>
      <c r="Q18">
        <f t="shared" si="0"/>
        <v>64.385813853828353</v>
      </c>
      <c r="R18">
        <f t="shared" si="1"/>
        <v>39.224024286781145</v>
      </c>
      <c r="S18">
        <f t="shared" si="2"/>
        <v>59.480173475996949</v>
      </c>
      <c r="T18">
        <f t="shared" si="3"/>
        <v>64.134807357595747</v>
      </c>
      <c r="V18" s="3">
        <f t="shared" si="4"/>
        <v>39.224024286781145</v>
      </c>
      <c r="W18">
        <f t="shared" si="5"/>
        <v>2</v>
      </c>
      <c r="X18" s="3" t="str">
        <f t="shared" si="6"/>
        <v>Green</v>
      </c>
    </row>
    <row r="19" spans="2:24" x14ac:dyDescent="0.3">
      <c r="B19">
        <f>IF(Data!N19=1,Data!B19,-100)</f>
        <v>7.24</v>
      </c>
      <c r="C19">
        <f>IF(Data!N19=1,Data!C19,-100)</f>
        <v>89.19</v>
      </c>
      <c r="E19">
        <f>IF(Data!N19=2,Data!B19,-100)</f>
        <v>-100</v>
      </c>
      <c r="F19">
        <f>IF(Data!N19=2,Data!C19,-100)</f>
        <v>-100</v>
      </c>
      <c r="H19">
        <f>IF(Data!N19=3,Data!B19,-100)</f>
        <v>-100</v>
      </c>
      <c r="I19">
        <f>IF(Data!N19=3,Data!C19,-100)</f>
        <v>-100</v>
      </c>
      <c r="K19">
        <f>IF(Data!N19=4,Data!B19,-100)</f>
        <v>-100</v>
      </c>
      <c r="L19">
        <f>IF(Data!N19=4,Data!C19,-100)</f>
        <v>-100</v>
      </c>
      <c r="N19" s="1">
        <f>Data!B19</f>
        <v>7.24</v>
      </c>
      <c r="O19" s="1">
        <f>Data!C19</f>
        <v>89.19</v>
      </c>
      <c r="Q19">
        <f t="shared" si="0"/>
        <v>24.734545738552825</v>
      </c>
      <c r="R19">
        <f t="shared" si="1"/>
        <v>54.716766454625237</v>
      </c>
      <c r="S19">
        <f t="shared" si="2"/>
        <v>57.907792045560115</v>
      </c>
      <c r="T19">
        <f t="shared" si="3"/>
        <v>88.486474110511409</v>
      </c>
      <c r="V19" s="3">
        <f t="shared" si="4"/>
        <v>24.734545738552825</v>
      </c>
      <c r="W19">
        <f t="shared" si="5"/>
        <v>1</v>
      </c>
      <c r="X19" s="3" t="str">
        <f t="shared" si="6"/>
        <v>Red</v>
      </c>
    </row>
    <row r="20" spans="2:24" x14ac:dyDescent="0.3">
      <c r="B20">
        <f>IF(Data!N20=1,Data!B20,-100)</f>
        <v>-100</v>
      </c>
      <c r="C20">
        <f>IF(Data!N20=1,Data!C20,-100)</f>
        <v>-100</v>
      </c>
      <c r="E20">
        <f>IF(Data!N20=2,Data!B20,-100)</f>
        <v>47.76</v>
      </c>
      <c r="F20">
        <f>IF(Data!N20=2,Data!C20,-100)</f>
        <v>86.87</v>
      </c>
      <c r="H20">
        <f>IF(Data!N20=3,Data!B20,-100)</f>
        <v>-100</v>
      </c>
      <c r="I20">
        <f>IF(Data!N20=3,Data!C20,-100)</f>
        <v>-100</v>
      </c>
      <c r="K20">
        <f>IF(Data!N20=4,Data!B20,-100)</f>
        <v>-100</v>
      </c>
      <c r="L20">
        <f>IF(Data!N20=4,Data!C20,-100)</f>
        <v>-100</v>
      </c>
      <c r="N20" s="1">
        <f>Data!B20</f>
        <v>47.76</v>
      </c>
      <c r="O20" s="1">
        <f>Data!C20</f>
        <v>86.87</v>
      </c>
      <c r="Q20">
        <f t="shared" si="0"/>
        <v>37.061700988558108</v>
      </c>
      <c r="R20">
        <f t="shared" si="1"/>
        <v>43.730242753156588</v>
      </c>
      <c r="S20">
        <f t="shared" si="2"/>
        <v>28.106536751497263</v>
      </c>
      <c r="T20">
        <f t="shared" si="3"/>
        <v>54.65354295608897</v>
      </c>
      <c r="V20" s="3">
        <f t="shared" si="4"/>
        <v>28.106536751497263</v>
      </c>
      <c r="W20">
        <f t="shared" si="5"/>
        <v>3</v>
      </c>
      <c r="X20" s="3" t="str">
        <f t="shared" si="6"/>
        <v>Yellow</v>
      </c>
    </row>
    <row r="21" spans="2:24" x14ac:dyDescent="0.3">
      <c r="B21">
        <f>IF(Data!N21=1,Data!B21,-100)</f>
        <v>-100</v>
      </c>
      <c r="C21">
        <f>IF(Data!N21=1,Data!C21,-100)</f>
        <v>-100</v>
      </c>
      <c r="E21">
        <f>IF(Data!N21=2,Data!B21,-100)</f>
        <v>-100</v>
      </c>
      <c r="F21">
        <f>IF(Data!N21=2,Data!C21,-100)</f>
        <v>-100</v>
      </c>
      <c r="H21">
        <f>IF(Data!N21=3,Data!B21,-100)</f>
        <v>53.45</v>
      </c>
      <c r="I21">
        <f>IF(Data!N21=3,Data!C21,-100)</f>
        <v>93.01</v>
      </c>
      <c r="K21">
        <f>IF(Data!N21=4,Data!B21,-100)</f>
        <v>-100</v>
      </c>
      <c r="L21">
        <f>IF(Data!N21=4,Data!C21,-100)</f>
        <v>-100</v>
      </c>
      <c r="N21" s="1">
        <f>Data!B21</f>
        <v>53.45</v>
      </c>
      <c r="O21" s="1">
        <f>Data!C21</f>
        <v>93.01</v>
      </c>
      <c r="Q21">
        <f t="shared" si="0"/>
        <v>45.239293039466745</v>
      </c>
      <c r="R21">
        <f t="shared" si="1"/>
        <v>51.127810741806705</v>
      </c>
      <c r="S21">
        <f t="shared" si="2"/>
        <v>32.74271992616476</v>
      </c>
      <c r="T21">
        <f t="shared" si="3"/>
        <v>55.918542163159636</v>
      </c>
      <c r="V21" s="3">
        <f t="shared" si="4"/>
        <v>32.74271992616476</v>
      </c>
      <c r="W21">
        <f t="shared" si="5"/>
        <v>3</v>
      </c>
      <c r="X21" s="3" t="str">
        <f t="shared" si="6"/>
        <v>Yellow</v>
      </c>
    </row>
    <row r="22" spans="2:24" x14ac:dyDescent="0.3">
      <c r="B22">
        <f>IF(Data!N22=1,Data!B22,-100)</f>
        <v>-100</v>
      </c>
      <c r="C22">
        <f>IF(Data!N22=1,Data!C22,-100)</f>
        <v>-100</v>
      </c>
      <c r="E22">
        <f>IF(Data!N22=2,Data!B22,-100)</f>
        <v>-100</v>
      </c>
      <c r="F22">
        <f>IF(Data!N22=2,Data!C22,-100)</f>
        <v>-100</v>
      </c>
      <c r="H22">
        <f>IF(Data!N22=3,Data!B22,-100)</f>
        <v>-100</v>
      </c>
      <c r="I22">
        <f>IF(Data!N22=3,Data!C22,-100)</f>
        <v>-100</v>
      </c>
      <c r="K22">
        <f>IF(Data!N22=4,Data!B22,-100)</f>
        <v>96.95</v>
      </c>
      <c r="L22">
        <f>IF(Data!N22=4,Data!C22,-100)</f>
        <v>27</v>
      </c>
      <c r="N22" s="1">
        <f>Data!B22</f>
        <v>96.95</v>
      </c>
      <c r="O22" s="1">
        <f>Data!C22</f>
        <v>27</v>
      </c>
      <c r="Q22">
        <f t="shared" si="0"/>
        <v>89.256727621058545</v>
      </c>
      <c r="R22">
        <f t="shared" si="1"/>
        <v>61.077338524611577</v>
      </c>
      <c r="S22">
        <f t="shared" si="2"/>
        <v>51.728940307202528</v>
      </c>
      <c r="T22">
        <f t="shared" si="3"/>
        <v>23.155948953536225</v>
      </c>
      <c r="V22" s="3">
        <f t="shared" si="4"/>
        <v>23.155948953536225</v>
      </c>
      <c r="W22">
        <f t="shared" si="5"/>
        <v>4</v>
      </c>
      <c r="X22" s="3" t="str">
        <f t="shared" si="6"/>
        <v>Blue</v>
      </c>
    </row>
    <row r="23" spans="2:24" x14ac:dyDescent="0.3">
      <c r="B23">
        <f>IF(Data!N23=1,Data!B23,-100)</f>
        <v>-100</v>
      </c>
      <c r="C23">
        <f>IF(Data!N23=1,Data!C23,-100)</f>
        <v>-100</v>
      </c>
      <c r="E23">
        <f>IF(Data!N23=2,Data!B23,-100)</f>
        <v>-100</v>
      </c>
      <c r="F23">
        <f>IF(Data!N23=2,Data!C23,-100)</f>
        <v>-100</v>
      </c>
      <c r="H23">
        <f>IF(Data!N23=3,Data!B23,-100)</f>
        <v>-100</v>
      </c>
      <c r="I23">
        <f>IF(Data!N23=3,Data!C23,-100)</f>
        <v>-100</v>
      </c>
      <c r="K23">
        <f>IF(Data!N23=4,Data!B23,-100)</f>
        <v>78.63</v>
      </c>
      <c r="L23">
        <f>IF(Data!N23=4,Data!C23,-100)</f>
        <v>80.55</v>
      </c>
      <c r="N23" s="1">
        <f>Data!B23</f>
        <v>78.63</v>
      </c>
      <c r="O23" s="1">
        <f>Data!C23</f>
        <v>80.55</v>
      </c>
      <c r="Q23">
        <f t="shared" si="0"/>
        <v>63.367403996504372</v>
      </c>
      <c r="R23">
        <f t="shared" si="1"/>
        <v>54.289716625250534</v>
      </c>
      <c r="S23">
        <f t="shared" si="2"/>
        <v>29.070561341926222</v>
      </c>
      <c r="T23">
        <f t="shared" si="3"/>
        <v>34.354912527845542</v>
      </c>
      <c r="V23" s="3">
        <f t="shared" si="4"/>
        <v>29.070561341926222</v>
      </c>
      <c r="W23">
        <f t="shared" si="5"/>
        <v>3</v>
      </c>
      <c r="X23" s="3" t="str">
        <f t="shared" si="6"/>
        <v>Yellow</v>
      </c>
    </row>
    <row r="24" spans="2:24" x14ac:dyDescent="0.3">
      <c r="B24">
        <f>IF(Data!N24=1,Data!B24,-100)</f>
        <v>-100</v>
      </c>
      <c r="C24">
        <f>IF(Data!N24=1,Data!C24,-100)</f>
        <v>-100</v>
      </c>
      <c r="E24">
        <f>IF(Data!N24=2,Data!B24,-100)</f>
        <v>-100</v>
      </c>
      <c r="F24">
        <f>IF(Data!N24=2,Data!C24,-100)</f>
        <v>-100</v>
      </c>
      <c r="H24">
        <f>IF(Data!N24=3,Data!B24,-100)</f>
        <v>-100</v>
      </c>
      <c r="I24">
        <f>IF(Data!N24=3,Data!C24,-100)</f>
        <v>-100</v>
      </c>
      <c r="K24">
        <f>IF(Data!N24=4,Data!B24,-100)</f>
        <v>86.08</v>
      </c>
      <c r="L24">
        <f>IF(Data!N24=4,Data!C24,-100)</f>
        <v>50.31</v>
      </c>
      <c r="N24" s="1">
        <f>Data!B24</f>
        <v>86.08</v>
      </c>
      <c r="O24" s="1">
        <f>Data!C24</f>
        <v>50.31</v>
      </c>
      <c r="Q24">
        <f t="shared" si="0"/>
        <v>71.064490609726008</v>
      </c>
      <c r="R24">
        <f t="shared" si="1"/>
        <v>48.138501547617807</v>
      </c>
      <c r="S24">
        <f t="shared" si="2"/>
        <v>30.298443753393535</v>
      </c>
      <c r="T24">
        <f t="shared" si="3"/>
        <v>3.7312637378819402</v>
      </c>
      <c r="V24" s="3">
        <f t="shared" si="4"/>
        <v>3.7312637378819402</v>
      </c>
      <c r="W24">
        <f t="shared" si="5"/>
        <v>4</v>
      </c>
      <c r="X24" s="3" t="str">
        <f t="shared" si="6"/>
        <v>Blue</v>
      </c>
    </row>
    <row r="25" spans="2:24" x14ac:dyDescent="0.3">
      <c r="B25">
        <f>IF(Data!N25=1,Data!B25,-100)</f>
        <v>-100</v>
      </c>
      <c r="C25">
        <f>IF(Data!N25=1,Data!C25,-100)</f>
        <v>-100</v>
      </c>
      <c r="E25">
        <f>IF(Data!N25=2,Data!B25,-100)</f>
        <v>37.15</v>
      </c>
      <c r="F25">
        <f>IF(Data!N25=2,Data!C25,-100)</f>
        <v>29.68</v>
      </c>
      <c r="H25">
        <f>IF(Data!N25=3,Data!B25,-100)</f>
        <v>-100</v>
      </c>
      <c r="I25">
        <f>IF(Data!N25=3,Data!C25,-100)</f>
        <v>-100</v>
      </c>
      <c r="K25">
        <f>IF(Data!N25=4,Data!B25,-100)</f>
        <v>-100</v>
      </c>
      <c r="L25">
        <f>IF(Data!N25=4,Data!C25,-100)</f>
        <v>-100</v>
      </c>
      <c r="N25" s="1">
        <f>Data!B25</f>
        <v>37.15</v>
      </c>
      <c r="O25" s="1">
        <f>Data!C25</f>
        <v>29.68</v>
      </c>
      <c r="Q25">
        <f t="shared" si="0"/>
        <v>41.955164035624961</v>
      </c>
      <c r="R25">
        <f t="shared" si="1"/>
        <v>14.535882541146199</v>
      </c>
      <c r="S25">
        <f t="shared" si="2"/>
        <v>36.984473300374582</v>
      </c>
      <c r="T25">
        <f t="shared" si="3"/>
        <v>50.713295810258437</v>
      </c>
      <c r="V25" s="3">
        <f t="shared" si="4"/>
        <v>14.535882541146199</v>
      </c>
      <c r="W25">
        <f t="shared" si="5"/>
        <v>2</v>
      </c>
      <c r="X25" s="3" t="str">
        <f t="shared" si="6"/>
        <v>Green</v>
      </c>
    </row>
    <row r="26" spans="2:24" x14ac:dyDescent="0.3">
      <c r="B26">
        <f>IF(Data!N26=1,Data!B26,-100)</f>
        <v>-100</v>
      </c>
      <c r="C26">
        <f>IF(Data!N26=1,Data!C26,-100)</f>
        <v>-100</v>
      </c>
      <c r="E26">
        <f>IF(Data!N26=2,Data!B26,-100)</f>
        <v>33.159999999999997</v>
      </c>
      <c r="F26">
        <f>IF(Data!N26=2,Data!C26,-100)</f>
        <v>22.98</v>
      </c>
      <c r="H26">
        <f>IF(Data!N26=3,Data!B26,-100)</f>
        <v>-100</v>
      </c>
      <c r="I26">
        <f>IF(Data!N26=3,Data!C26,-100)</f>
        <v>-100</v>
      </c>
      <c r="K26">
        <f>IF(Data!N26=4,Data!B26,-100)</f>
        <v>-100</v>
      </c>
      <c r="L26">
        <f>IF(Data!N26=4,Data!C26,-100)</f>
        <v>-100</v>
      </c>
      <c r="N26" s="1">
        <f>Data!B26</f>
        <v>33.159999999999997</v>
      </c>
      <c r="O26" s="1">
        <f>Data!C26</f>
        <v>22.98</v>
      </c>
      <c r="Q26">
        <f t="shared" si="0"/>
        <v>46.381493352627558</v>
      </c>
      <c r="R26">
        <f t="shared" si="1"/>
        <v>21.810336568929838</v>
      </c>
      <c r="S26">
        <f t="shared" si="2"/>
        <v>44.775345188336537</v>
      </c>
      <c r="T26">
        <f t="shared" si="3"/>
        <v>56.944623229905723</v>
      </c>
      <c r="V26" s="3">
        <f t="shared" si="4"/>
        <v>21.810336568929838</v>
      </c>
      <c r="W26">
        <f t="shared" si="5"/>
        <v>2</v>
      </c>
      <c r="X26" s="3" t="str">
        <f t="shared" si="6"/>
        <v>Green</v>
      </c>
    </row>
    <row r="27" spans="2:24" x14ac:dyDescent="0.3">
      <c r="B27">
        <f>IF(Data!N27=1,Data!B27,-100)</f>
        <v>-100</v>
      </c>
      <c r="C27">
        <f>IF(Data!N27=1,Data!C27,-100)</f>
        <v>-100</v>
      </c>
      <c r="E27">
        <f>IF(Data!N27=2,Data!B27,-100)</f>
        <v>-100</v>
      </c>
      <c r="F27">
        <f>IF(Data!N27=2,Data!C27,-100)</f>
        <v>-100</v>
      </c>
      <c r="H27">
        <f>IF(Data!N27=3,Data!B27,-100)</f>
        <v>-100</v>
      </c>
      <c r="I27">
        <f>IF(Data!N27=3,Data!C27,-100)</f>
        <v>-100</v>
      </c>
      <c r="K27">
        <f>IF(Data!N27=4,Data!B27,-100)</f>
        <v>83.89</v>
      </c>
      <c r="L27">
        <f>IF(Data!N27=4,Data!C27,-100)</f>
        <v>3.77</v>
      </c>
      <c r="N27" s="1">
        <f>Data!B27</f>
        <v>83.89</v>
      </c>
      <c r="O27" s="1">
        <f>Data!C27</f>
        <v>3.77</v>
      </c>
      <c r="Q27">
        <f t="shared" si="0"/>
        <v>91.737394567229074</v>
      </c>
      <c r="R27">
        <f t="shared" si="1"/>
        <v>60.886911822246319</v>
      </c>
      <c r="S27">
        <f t="shared" si="2"/>
        <v>62.567609097385713</v>
      </c>
      <c r="T27">
        <f t="shared" si="3"/>
        <v>43.013204456922999</v>
      </c>
      <c r="V27" s="3">
        <f t="shared" si="4"/>
        <v>43.013204456922999</v>
      </c>
      <c r="W27">
        <f t="shared" si="5"/>
        <v>4</v>
      </c>
      <c r="X27" s="3" t="str">
        <f t="shared" si="6"/>
        <v>Blue</v>
      </c>
    </row>
    <row r="28" spans="2:24" x14ac:dyDescent="0.3">
      <c r="B28">
        <f>IF(Data!N28=1,Data!B28,-100)</f>
        <v>-100</v>
      </c>
      <c r="C28">
        <f>IF(Data!N28=1,Data!C28,-100)</f>
        <v>-100</v>
      </c>
      <c r="E28">
        <f>IF(Data!N28=2,Data!B28,-100)</f>
        <v>-100</v>
      </c>
      <c r="F28">
        <f>IF(Data!N28=2,Data!C28,-100)</f>
        <v>-100</v>
      </c>
      <c r="H28">
        <f>IF(Data!N28=3,Data!B28,-100)</f>
        <v>55.33</v>
      </c>
      <c r="I28">
        <f>IF(Data!N28=3,Data!C28,-100)</f>
        <v>62.48</v>
      </c>
      <c r="K28">
        <f>IF(Data!N28=4,Data!B28,-100)</f>
        <v>-100</v>
      </c>
      <c r="L28">
        <f>IF(Data!N28=4,Data!C28,-100)</f>
        <v>-100</v>
      </c>
      <c r="N28" s="1">
        <f>Data!B28</f>
        <v>55.33</v>
      </c>
      <c r="O28" s="1">
        <f>Data!C28</f>
        <v>62.48</v>
      </c>
      <c r="Q28">
        <f t="shared" si="0"/>
        <v>38.667763508001649</v>
      </c>
      <c r="R28">
        <f t="shared" si="1"/>
        <v>24.983548211773325</v>
      </c>
      <c r="S28">
        <f t="shared" si="2"/>
        <v>2.9619312508385249</v>
      </c>
      <c r="T28">
        <f t="shared" si="3"/>
        <v>33.480336240783465</v>
      </c>
      <c r="V28" s="3">
        <f t="shared" si="4"/>
        <v>2.9619312508385249</v>
      </c>
      <c r="W28">
        <f t="shared" si="5"/>
        <v>3</v>
      </c>
      <c r="X28" s="3" t="str">
        <f t="shared" si="6"/>
        <v>Yellow</v>
      </c>
    </row>
    <row r="29" spans="2:24" x14ac:dyDescent="0.3">
      <c r="B29">
        <f>IF(Data!N29=1,Data!B29,-100)</f>
        <v>25.99</v>
      </c>
      <c r="C29">
        <f>IF(Data!N29=1,Data!C29,-100)</f>
        <v>46.17</v>
      </c>
      <c r="E29">
        <f>IF(Data!N29=2,Data!B29,-100)</f>
        <v>-100</v>
      </c>
      <c r="F29">
        <f>IF(Data!N29=2,Data!C29,-100)</f>
        <v>-100</v>
      </c>
      <c r="H29">
        <f>IF(Data!N29=3,Data!B29,-100)</f>
        <v>-100</v>
      </c>
      <c r="I29">
        <f>IF(Data!N29=3,Data!C29,-100)</f>
        <v>-100</v>
      </c>
      <c r="K29">
        <f>IF(Data!N29=4,Data!B29,-100)</f>
        <v>-100</v>
      </c>
      <c r="L29">
        <f>IF(Data!N29=4,Data!C29,-100)</f>
        <v>-100</v>
      </c>
      <c r="N29" s="1">
        <f>Data!B29</f>
        <v>25.99</v>
      </c>
      <c r="O29" s="1">
        <f>Data!C29</f>
        <v>46.17</v>
      </c>
      <c r="Q29">
        <f t="shared" si="0"/>
        <v>22.197381462723321</v>
      </c>
      <c r="R29">
        <f t="shared" si="1"/>
        <v>12.506359632203118</v>
      </c>
      <c r="S29">
        <f t="shared" si="2"/>
        <v>34.676805663446082</v>
      </c>
      <c r="T29">
        <f t="shared" si="3"/>
        <v>58.909498753319468</v>
      </c>
      <c r="V29" s="3">
        <f t="shared" si="4"/>
        <v>12.506359632203118</v>
      </c>
      <c r="W29">
        <f t="shared" si="5"/>
        <v>2</v>
      </c>
      <c r="X29" s="3" t="str">
        <f t="shared" si="6"/>
        <v>Green</v>
      </c>
    </row>
    <row r="30" spans="2:24" x14ac:dyDescent="0.3">
      <c r="B30">
        <f>IF(Data!N30=1,Data!B30,-100)</f>
        <v>-100</v>
      </c>
      <c r="C30">
        <f>IF(Data!N30=1,Data!C30,-100)</f>
        <v>-100</v>
      </c>
      <c r="E30">
        <f>IF(Data!N30=2,Data!B30,-100)</f>
        <v>30.04</v>
      </c>
      <c r="F30">
        <f>IF(Data!N30=2,Data!C30,-100)</f>
        <v>7.75</v>
      </c>
      <c r="H30">
        <f>IF(Data!N30=3,Data!B30,-100)</f>
        <v>-100</v>
      </c>
      <c r="I30">
        <f>IF(Data!N30=3,Data!C30,-100)</f>
        <v>-100</v>
      </c>
      <c r="K30">
        <f>IF(Data!N30=4,Data!B30,-100)</f>
        <v>-100</v>
      </c>
      <c r="L30">
        <f>IF(Data!N30=4,Data!C30,-100)</f>
        <v>-100</v>
      </c>
      <c r="N30" s="1">
        <f>Data!B30</f>
        <v>30.04</v>
      </c>
      <c r="O30" s="1">
        <f>Data!C30</f>
        <v>7.75</v>
      </c>
      <c r="Q30">
        <f t="shared" si="0"/>
        <v>60.115834309362654</v>
      </c>
      <c r="R30">
        <f t="shared" si="1"/>
        <v>37.350252090849359</v>
      </c>
      <c r="S30">
        <f t="shared" si="2"/>
        <v>59.517985105515834</v>
      </c>
      <c r="T30">
        <f t="shared" si="3"/>
        <v>67.319385346030501</v>
      </c>
      <c r="V30" s="3">
        <f t="shared" si="4"/>
        <v>37.350252090849359</v>
      </c>
      <c r="W30">
        <f t="shared" si="5"/>
        <v>2</v>
      </c>
      <c r="X30" s="3" t="str">
        <f t="shared" si="6"/>
        <v>Green</v>
      </c>
    </row>
    <row r="31" spans="2:24" x14ac:dyDescent="0.3">
      <c r="B31">
        <f>IF(Data!N31=1,Data!B31,-100)</f>
        <v>8.77</v>
      </c>
      <c r="C31">
        <f>IF(Data!N31=1,Data!C31,-100)</f>
        <v>72.38</v>
      </c>
      <c r="E31">
        <f>IF(Data!N31=2,Data!B31,-100)</f>
        <v>-100</v>
      </c>
      <c r="F31">
        <f>IF(Data!N31=2,Data!C31,-100)</f>
        <v>-100</v>
      </c>
      <c r="H31">
        <f>IF(Data!N31=3,Data!B31,-100)</f>
        <v>-100</v>
      </c>
      <c r="I31">
        <f>IF(Data!N31=3,Data!C31,-100)</f>
        <v>-100</v>
      </c>
      <c r="K31">
        <f>IF(Data!N31=4,Data!B31,-100)</f>
        <v>-100</v>
      </c>
      <c r="L31">
        <f>IF(Data!N31=4,Data!C31,-100)</f>
        <v>-100</v>
      </c>
      <c r="N31" s="1">
        <f>Data!B31</f>
        <v>8.77</v>
      </c>
      <c r="O31" s="1">
        <f>Data!C31</f>
        <v>72.38</v>
      </c>
      <c r="Q31">
        <f t="shared" si="0"/>
        <v>10.059544910265714</v>
      </c>
      <c r="R31">
        <f t="shared" si="1"/>
        <v>40.866054143384098</v>
      </c>
      <c r="S31">
        <f t="shared" si="2"/>
        <v>50.205278688234202</v>
      </c>
      <c r="T31">
        <f t="shared" si="3"/>
        <v>80.318317074332811</v>
      </c>
      <c r="V31" s="3">
        <f t="shared" si="4"/>
        <v>10.059544910265714</v>
      </c>
      <c r="W31">
        <f t="shared" si="5"/>
        <v>1</v>
      </c>
      <c r="X31" s="3" t="str">
        <f t="shared" si="6"/>
        <v>Red</v>
      </c>
    </row>
    <row r="32" spans="2:24" x14ac:dyDescent="0.3">
      <c r="B32">
        <f>IF(Data!N32=1,Data!B32,-100)</f>
        <v>22.61</v>
      </c>
      <c r="C32">
        <f>IF(Data!N32=1,Data!C32,-100)</f>
        <v>32.93</v>
      </c>
      <c r="E32">
        <f>IF(Data!N32=2,Data!B32,-100)</f>
        <v>-100</v>
      </c>
      <c r="F32">
        <f>IF(Data!N32=2,Data!C32,-100)</f>
        <v>-100</v>
      </c>
      <c r="H32">
        <f>IF(Data!N32=3,Data!B32,-100)</f>
        <v>-100</v>
      </c>
      <c r="I32">
        <f>IF(Data!N32=3,Data!C32,-100)</f>
        <v>-100</v>
      </c>
      <c r="K32">
        <f>IF(Data!N32=4,Data!B32,-100)</f>
        <v>-100</v>
      </c>
      <c r="L32">
        <f>IF(Data!N32=4,Data!C32,-100)</f>
        <v>-100</v>
      </c>
      <c r="N32" s="1">
        <f>Data!B32</f>
        <v>22.61</v>
      </c>
      <c r="O32" s="1">
        <f>Data!C32</f>
        <v>32.93</v>
      </c>
      <c r="Q32">
        <f t="shared" si="0"/>
        <v>33.963597065385095</v>
      </c>
      <c r="R32">
        <f t="shared" si="1"/>
        <v>19.327623528256094</v>
      </c>
      <c r="S32">
        <f t="shared" si="2"/>
        <v>44.527815956742685</v>
      </c>
      <c r="T32">
        <f t="shared" si="3"/>
        <v>63.805833033364841</v>
      </c>
      <c r="V32" s="3">
        <f t="shared" si="4"/>
        <v>19.327623528256094</v>
      </c>
      <c r="W32">
        <f t="shared" si="5"/>
        <v>2</v>
      </c>
      <c r="X32" s="3" t="str">
        <f t="shared" si="6"/>
        <v>Green</v>
      </c>
    </row>
    <row r="33" spans="1:24" x14ac:dyDescent="0.3">
      <c r="B33">
        <f>IF(Data!N33=1,Data!B33,-100)</f>
        <v>15.45</v>
      </c>
      <c r="C33">
        <f>IF(Data!N33=1,Data!C33,-100)</f>
        <v>96.24</v>
      </c>
      <c r="E33">
        <f>IF(Data!N33=2,Data!B33,-100)</f>
        <v>-100</v>
      </c>
      <c r="F33">
        <f>IF(Data!N33=2,Data!C33,-100)</f>
        <v>-100</v>
      </c>
      <c r="H33">
        <f>IF(Data!N33=3,Data!B33,-100)</f>
        <v>-100</v>
      </c>
      <c r="I33">
        <f>IF(Data!N33=3,Data!C33,-100)</f>
        <v>-100</v>
      </c>
      <c r="K33">
        <f>IF(Data!N33=4,Data!B33,-100)</f>
        <v>-100</v>
      </c>
      <c r="L33">
        <f>IF(Data!N33=4,Data!C33,-100)</f>
        <v>-100</v>
      </c>
      <c r="N33" s="1">
        <f>Data!B33</f>
        <v>15.45</v>
      </c>
      <c r="O33" s="1">
        <f>Data!C33</f>
        <v>96.24</v>
      </c>
      <c r="Q33">
        <f t="shared" si="0"/>
        <v>29.869747665821254</v>
      </c>
      <c r="R33">
        <f t="shared" si="1"/>
        <v>56.879420542495005</v>
      </c>
      <c r="S33">
        <f t="shared" si="2"/>
        <v>55.212329959818184</v>
      </c>
      <c r="T33">
        <f t="shared" si="3"/>
        <v>85.263978329129145</v>
      </c>
      <c r="V33" s="3">
        <f t="shared" si="4"/>
        <v>29.869747665821254</v>
      </c>
      <c r="W33">
        <f t="shared" si="5"/>
        <v>1</v>
      </c>
      <c r="X33" s="3" t="str">
        <f t="shared" si="6"/>
        <v>Red</v>
      </c>
    </row>
    <row r="34" spans="1:24" x14ac:dyDescent="0.3">
      <c r="B34">
        <f>IF(Data!N34=1,Data!B34,-100)</f>
        <v>-100</v>
      </c>
      <c r="C34">
        <f>IF(Data!N34=1,Data!C34,-100)</f>
        <v>-100</v>
      </c>
      <c r="E34">
        <f>IF(Data!N34=2,Data!B34,-100)</f>
        <v>-100</v>
      </c>
      <c r="F34">
        <f>IF(Data!N34=2,Data!C34,-100)</f>
        <v>-100</v>
      </c>
      <c r="H34">
        <f>IF(Data!N34=3,Data!B34,-100)</f>
        <v>-100</v>
      </c>
      <c r="I34">
        <f>IF(Data!N34=3,Data!C34,-100)</f>
        <v>-100</v>
      </c>
      <c r="K34">
        <f>IF(Data!N34=4,Data!B34,-100)</f>
        <v>84.54</v>
      </c>
      <c r="L34">
        <f>IF(Data!N34=4,Data!C34,-100)</f>
        <v>88.59</v>
      </c>
      <c r="N34" s="1">
        <f>Data!B34</f>
        <v>84.54</v>
      </c>
      <c r="O34" s="1">
        <f>Data!C34</f>
        <v>88.59</v>
      </c>
      <c r="Q34">
        <f t="shared" si="0"/>
        <v>71.221984145485834</v>
      </c>
      <c r="R34">
        <f t="shared" si="1"/>
        <v>64.095713829007366</v>
      </c>
      <c r="S34">
        <f t="shared" si="2"/>
        <v>38.932708718547545</v>
      </c>
      <c r="T34">
        <f t="shared" si="3"/>
        <v>41.820090359216849</v>
      </c>
      <c r="V34" s="3">
        <f t="shared" si="4"/>
        <v>38.932708718547545</v>
      </c>
      <c r="W34">
        <f t="shared" si="5"/>
        <v>3</v>
      </c>
      <c r="X34" s="3" t="str">
        <f t="shared" si="6"/>
        <v>Yellow</v>
      </c>
    </row>
    <row r="35" spans="1:24" x14ac:dyDescent="0.3">
      <c r="B35">
        <f>IF(Data!N35=1,Data!B35,-100)</f>
        <v>-100</v>
      </c>
      <c r="C35">
        <f>IF(Data!N35=1,Data!C35,-100)</f>
        <v>-100</v>
      </c>
      <c r="E35">
        <f>IF(Data!N35=2,Data!B35,-100)</f>
        <v>-100</v>
      </c>
      <c r="F35">
        <f>IF(Data!N35=2,Data!C35,-100)</f>
        <v>-100</v>
      </c>
      <c r="H35">
        <f>IF(Data!N35=3,Data!B35,-100)</f>
        <v>60.72</v>
      </c>
      <c r="I35">
        <f>IF(Data!N35=3,Data!C35,-100)</f>
        <v>52.47</v>
      </c>
      <c r="K35">
        <f>IF(Data!N35=4,Data!B35,-100)</f>
        <v>-100</v>
      </c>
      <c r="L35">
        <f>IF(Data!N35=4,Data!C35,-100)</f>
        <v>-100</v>
      </c>
      <c r="N35" s="1">
        <f>Data!B35</f>
        <v>60.72</v>
      </c>
      <c r="O35" s="1">
        <f>Data!C35</f>
        <v>52.47</v>
      </c>
      <c r="Q35">
        <f t="shared" si="0"/>
        <v>46.018326074627524</v>
      </c>
      <c r="R35">
        <f t="shared" si="1"/>
        <v>23.875085994609559</v>
      </c>
      <c r="S35">
        <f t="shared" si="2"/>
        <v>8.6548966911623904</v>
      </c>
      <c r="T35">
        <f t="shared" si="3"/>
        <v>24.838949550975752</v>
      </c>
      <c r="V35" s="3">
        <f t="shared" si="4"/>
        <v>8.6548966911623904</v>
      </c>
      <c r="W35">
        <f t="shared" si="5"/>
        <v>3</v>
      </c>
      <c r="X35" s="3" t="str">
        <f t="shared" si="6"/>
        <v>Yellow</v>
      </c>
    </row>
    <row r="36" spans="1:24" x14ac:dyDescent="0.3">
      <c r="B36">
        <f>IF(Data!N36=1,Data!B36,-100)</f>
        <v>-100</v>
      </c>
      <c r="C36">
        <f>IF(Data!N36=1,Data!C36,-100)</f>
        <v>-100</v>
      </c>
      <c r="E36">
        <f>IF(Data!N36=2,Data!B36,-100)</f>
        <v>39.729999999999997</v>
      </c>
      <c r="F36">
        <f>IF(Data!N36=2,Data!C36,-100)</f>
        <v>78.89</v>
      </c>
      <c r="H36">
        <f>IF(Data!N36=3,Data!B36,-100)</f>
        <v>-100</v>
      </c>
      <c r="I36">
        <f>IF(Data!N36=3,Data!C36,-100)</f>
        <v>-100</v>
      </c>
      <c r="K36">
        <f>IF(Data!N36=4,Data!B36,-100)</f>
        <v>-100</v>
      </c>
      <c r="L36">
        <f>IF(Data!N36=4,Data!C36,-100)</f>
        <v>-100</v>
      </c>
      <c r="N36" s="1">
        <f>Data!B36</f>
        <v>39.729999999999997</v>
      </c>
      <c r="O36" s="1">
        <f>Data!C36</f>
        <v>78.89</v>
      </c>
      <c r="Q36">
        <f t="shared" si="0"/>
        <v>26.054999837438597</v>
      </c>
      <c r="R36">
        <f t="shared" si="1"/>
        <v>34.750511237246606</v>
      </c>
      <c r="S36">
        <f t="shared" si="2"/>
        <v>25.593027948873829</v>
      </c>
      <c r="T36">
        <f t="shared" si="3"/>
        <v>55.422097583095905</v>
      </c>
      <c r="V36" s="3">
        <f t="shared" si="4"/>
        <v>25.593027948873829</v>
      </c>
      <c r="W36">
        <f t="shared" si="5"/>
        <v>3</v>
      </c>
      <c r="X36" s="3" t="str">
        <f t="shared" si="6"/>
        <v>Yellow</v>
      </c>
    </row>
    <row r="37" spans="1:24" x14ac:dyDescent="0.3">
      <c r="B37">
        <f>IF(Data!N37=1,Data!B37,-100)</f>
        <v>-100</v>
      </c>
      <c r="C37">
        <f>IF(Data!N37=1,Data!C37,-100)</f>
        <v>-100</v>
      </c>
      <c r="E37">
        <f>IF(Data!N37=2,Data!B37,-100)</f>
        <v>-100</v>
      </c>
      <c r="F37">
        <f>IF(Data!N37=2,Data!C37,-100)</f>
        <v>-100</v>
      </c>
      <c r="H37">
        <f>IF(Data!N37=3,Data!B37,-100)</f>
        <v>-100</v>
      </c>
      <c r="I37">
        <f>IF(Data!N37=3,Data!C37,-100)</f>
        <v>-100</v>
      </c>
      <c r="K37">
        <f>IF(Data!N37=4,Data!B37,-100)</f>
        <v>82.59</v>
      </c>
      <c r="L37">
        <f>IF(Data!N37=4,Data!C37,-100)</f>
        <v>81.87</v>
      </c>
      <c r="N37" s="1">
        <f>Data!B37</f>
        <v>82.59</v>
      </c>
      <c r="O37" s="1">
        <f>Data!C37</f>
        <v>81.87</v>
      </c>
      <c r="Q37">
        <f t="shared" si="0"/>
        <v>67.52334625339742</v>
      </c>
      <c r="R37">
        <f t="shared" si="1"/>
        <v>58.137625779266266</v>
      </c>
      <c r="S37">
        <f t="shared" si="2"/>
        <v>32.898236941780837</v>
      </c>
      <c r="T37">
        <f t="shared" si="3"/>
        <v>35.17427083937396</v>
      </c>
      <c r="V37" s="3">
        <f t="shared" si="4"/>
        <v>32.898236941780837</v>
      </c>
      <c r="W37">
        <f t="shared" si="5"/>
        <v>3</v>
      </c>
      <c r="X37" s="3" t="str">
        <f t="shared" si="6"/>
        <v>Yellow</v>
      </c>
    </row>
    <row r="38" spans="1:24" x14ac:dyDescent="0.3">
      <c r="B38">
        <f>IF(Data!N38=1,Data!B38,-100)</f>
        <v>-100</v>
      </c>
      <c r="C38">
        <f>IF(Data!N38=1,Data!C38,-100)</f>
        <v>-100</v>
      </c>
      <c r="E38">
        <f>IF(Data!N38=2,Data!B38,-100)</f>
        <v>-100</v>
      </c>
      <c r="F38">
        <f>IF(Data!N38=2,Data!C38,-100)</f>
        <v>-100</v>
      </c>
      <c r="H38">
        <f>IF(Data!N38=3,Data!B38,-100)</f>
        <v>-100</v>
      </c>
      <c r="I38">
        <f>IF(Data!N38=3,Data!C38,-100)</f>
        <v>-100</v>
      </c>
      <c r="K38">
        <f>IF(Data!N38=4,Data!B38,-100)</f>
        <v>84.11</v>
      </c>
      <c r="L38">
        <f>IF(Data!N38=4,Data!C38,-100)</f>
        <v>45.19</v>
      </c>
      <c r="N38" s="1">
        <f>Data!B38</f>
        <v>84.11</v>
      </c>
      <c r="O38" s="1">
        <f>Data!C38</f>
        <v>45.19</v>
      </c>
      <c r="Q38">
        <f t="shared" si="0"/>
        <v>70.514795083158504</v>
      </c>
      <c r="R38">
        <f t="shared" si="1"/>
        <v>45.786418633149303</v>
      </c>
      <c r="S38">
        <f t="shared" si="2"/>
        <v>30.664543408454332</v>
      </c>
      <c r="T38">
        <f t="shared" si="3"/>
        <v>1.7661784237414366</v>
      </c>
      <c r="V38" s="3">
        <f t="shared" si="4"/>
        <v>1.7661784237414366</v>
      </c>
      <c r="W38">
        <f t="shared" si="5"/>
        <v>4</v>
      </c>
      <c r="X38" s="3" t="str">
        <f t="shared" si="6"/>
        <v>Blue</v>
      </c>
    </row>
    <row r="39" spans="1:24" x14ac:dyDescent="0.3">
      <c r="B39">
        <f>IF(Data!N39=1,Data!B39,-100)</f>
        <v>21.58</v>
      </c>
      <c r="C39">
        <f>IF(Data!N39=1,Data!C39,-100)</f>
        <v>87.58</v>
      </c>
      <c r="E39">
        <f>IF(Data!N39=2,Data!B39,-100)</f>
        <v>-100</v>
      </c>
      <c r="F39">
        <f>IF(Data!N39=2,Data!C39,-100)</f>
        <v>-100</v>
      </c>
      <c r="H39">
        <f>IF(Data!N39=3,Data!B39,-100)</f>
        <v>-100</v>
      </c>
      <c r="I39">
        <f>IF(Data!N39=3,Data!C39,-100)</f>
        <v>-100</v>
      </c>
      <c r="K39">
        <f>IF(Data!N39=4,Data!B39,-100)</f>
        <v>-100</v>
      </c>
      <c r="L39">
        <f>IF(Data!N39=4,Data!C39,-100)</f>
        <v>-100</v>
      </c>
      <c r="N39" s="1">
        <f>Data!B39</f>
        <v>21.58</v>
      </c>
      <c r="O39" s="1">
        <f>Data!C39</f>
        <v>87.58</v>
      </c>
      <c r="Q39">
        <f t="shared" si="0"/>
        <v>21.695612840593498</v>
      </c>
      <c r="R39">
        <f t="shared" si="1"/>
        <v>46.533591965912137</v>
      </c>
      <c r="S39">
        <f t="shared" si="2"/>
        <v>45.013180223991625</v>
      </c>
      <c r="T39">
        <f t="shared" si="3"/>
        <v>75.328013574510464</v>
      </c>
      <c r="V39" s="3">
        <f t="shared" si="4"/>
        <v>21.695612840593498</v>
      </c>
      <c r="W39">
        <f t="shared" si="5"/>
        <v>1</v>
      </c>
      <c r="X39" s="3" t="str">
        <f t="shared" si="6"/>
        <v>Red</v>
      </c>
    </row>
    <row r="40" spans="1:24" x14ac:dyDescent="0.3">
      <c r="B40">
        <f>IF(Data!N40=1,Data!B40,-100)</f>
        <v>-100</v>
      </c>
      <c r="C40">
        <f>IF(Data!N40=1,Data!C40,-100)</f>
        <v>-100</v>
      </c>
      <c r="E40">
        <f>IF(Data!N40=2,Data!B40,-100)</f>
        <v>-100</v>
      </c>
      <c r="F40">
        <f>IF(Data!N40=2,Data!C40,-100)</f>
        <v>-100</v>
      </c>
      <c r="H40">
        <f>IF(Data!N40=3,Data!B40,-100)</f>
        <v>-100</v>
      </c>
      <c r="I40">
        <f>IF(Data!N40=3,Data!C40,-100)</f>
        <v>-100</v>
      </c>
      <c r="K40">
        <f>IF(Data!N40=4,Data!B40,-100)</f>
        <v>85.8</v>
      </c>
      <c r="L40">
        <f>IF(Data!N40=4,Data!C40,-100)</f>
        <v>15.39</v>
      </c>
      <c r="N40" s="1">
        <f>Data!B40</f>
        <v>85.8</v>
      </c>
      <c r="O40" s="1">
        <f>Data!C40</f>
        <v>15.39</v>
      </c>
      <c r="Q40">
        <f t="shared" si="0"/>
        <v>85.760503773228947</v>
      </c>
      <c r="R40">
        <f t="shared" si="1"/>
        <v>55.50739348276047</v>
      </c>
      <c r="S40">
        <f t="shared" si="2"/>
        <v>53.244458674981715</v>
      </c>
      <c r="T40">
        <f t="shared" si="3"/>
        <v>31.394434228222742</v>
      </c>
      <c r="V40" s="3">
        <f t="shared" si="4"/>
        <v>31.394434228222742</v>
      </c>
      <c r="W40">
        <f t="shared" si="5"/>
        <v>4</v>
      </c>
      <c r="X40" s="3" t="str">
        <f t="shared" si="6"/>
        <v>Blue</v>
      </c>
    </row>
    <row r="41" spans="1:24" x14ac:dyDescent="0.3">
      <c r="B41">
        <f>IF(Data!N41=1,Data!B41,-100)</f>
        <v>-100</v>
      </c>
      <c r="C41">
        <f>IF(Data!N41=1,Data!C41,-100)</f>
        <v>-100</v>
      </c>
      <c r="E41">
        <f>IF(Data!N41=2,Data!B41,-100)</f>
        <v>-100</v>
      </c>
      <c r="F41">
        <f>IF(Data!N41=2,Data!C41,-100)</f>
        <v>-100</v>
      </c>
      <c r="H41">
        <f>IF(Data!N41=3,Data!B41,-100)</f>
        <v>-100</v>
      </c>
      <c r="I41">
        <f>IF(Data!N41=3,Data!C41,-100)</f>
        <v>-100</v>
      </c>
      <c r="K41">
        <f>IF(Data!N41=4,Data!B41,-100)</f>
        <v>71.680000000000007</v>
      </c>
      <c r="L41">
        <f>IF(Data!N41=4,Data!C41,-100)</f>
        <v>80.5</v>
      </c>
      <c r="N41" s="1">
        <f>Data!B41</f>
        <v>71.680000000000007</v>
      </c>
      <c r="O41" s="1">
        <f>Data!C41</f>
        <v>80.5</v>
      </c>
      <c r="Q41">
        <f t="shared" si="0"/>
        <v>56.601594726825816</v>
      </c>
      <c r="R41">
        <f t="shared" si="1"/>
        <v>49.314699443979215</v>
      </c>
      <c r="S41">
        <f t="shared" si="2"/>
        <v>24.463596152951336</v>
      </c>
      <c r="T41">
        <f t="shared" si="3"/>
        <v>36.225550579610498</v>
      </c>
      <c r="V41" s="3">
        <f t="shared" si="4"/>
        <v>24.463596152951336</v>
      </c>
      <c r="W41">
        <f t="shared" si="5"/>
        <v>3</v>
      </c>
      <c r="X41" s="3" t="str">
        <f t="shared" si="6"/>
        <v>Yellow</v>
      </c>
    </row>
    <row r="42" spans="1:24" x14ac:dyDescent="0.3">
      <c r="B42">
        <f>IF(Data!N42=1,Data!B42,-100)</f>
        <v>15.61</v>
      </c>
      <c r="C42">
        <f>IF(Data!N42=1,Data!C42,-100)</f>
        <v>20.52</v>
      </c>
      <c r="E42">
        <f>IF(Data!N42=2,Data!B42,-100)</f>
        <v>-100</v>
      </c>
      <c r="F42">
        <f>IF(Data!N42=2,Data!C42,-100)</f>
        <v>-100</v>
      </c>
      <c r="H42">
        <f>IF(Data!N42=3,Data!B42,-100)</f>
        <v>-100</v>
      </c>
      <c r="I42">
        <f>IF(Data!N42=3,Data!C42,-100)</f>
        <v>-100</v>
      </c>
      <c r="K42">
        <f>IF(Data!N42=4,Data!B42,-100)</f>
        <v>-100</v>
      </c>
      <c r="L42">
        <f>IF(Data!N42=4,Data!C42,-100)</f>
        <v>-100</v>
      </c>
      <c r="N42" s="1">
        <f>Data!B42</f>
        <v>15.61</v>
      </c>
      <c r="O42" s="1">
        <f>Data!C42</f>
        <v>20.52</v>
      </c>
      <c r="Q42">
        <f t="shared" si="0"/>
        <v>45.900709522955573</v>
      </c>
      <c r="R42">
        <f t="shared" si="1"/>
        <v>32.796796813865789</v>
      </c>
      <c r="S42">
        <f t="shared" si="2"/>
        <v>57.964645452628936</v>
      </c>
      <c r="T42">
        <f t="shared" si="3"/>
        <v>74.092824795822764</v>
      </c>
      <c r="V42" s="3">
        <f t="shared" si="4"/>
        <v>32.796796813865789</v>
      </c>
      <c r="W42">
        <f t="shared" si="5"/>
        <v>2</v>
      </c>
      <c r="X42" s="3" t="str">
        <f t="shared" si="6"/>
        <v>Green</v>
      </c>
    </row>
    <row r="43" spans="1:24" x14ac:dyDescent="0.3">
      <c r="B43">
        <f>IF(Data!N43=1,Data!B43,-100)</f>
        <v>-100</v>
      </c>
      <c r="C43">
        <f>IF(Data!N43=1,Data!C43,-100)</f>
        <v>-100</v>
      </c>
      <c r="E43">
        <f>IF(Data!N43=2,Data!B43,-100)</f>
        <v>-100</v>
      </c>
      <c r="F43">
        <f>IF(Data!N43=2,Data!C43,-100)</f>
        <v>-100</v>
      </c>
      <c r="H43">
        <f>IF(Data!N43=3,Data!B43,-100)</f>
        <v>-100</v>
      </c>
      <c r="I43">
        <f>IF(Data!N43=3,Data!C43,-100)</f>
        <v>-100</v>
      </c>
      <c r="K43">
        <f>IF(Data!N43=4,Data!B43,-100)</f>
        <v>88.95</v>
      </c>
      <c r="L43">
        <f>IF(Data!N43=4,Data!C43,-100)</f>
        <v>25.88</v>
      </c>
      <c r="N43" s="1">
        <f>Data!B43</f>
        <v>88.95</v>
      </c>
      <c r="O43" s="1">
        <f>Data!C43</f>
        <v>25.88</v>
      </c>
      <c r="Q43">
        <f t="shared" si="0"/>
        <v>82.697467083239459</v>
      </c>
      <c r="R43">
        <f t="shared" si="1"/>
        <v>53.817384563447533</v>
      </c>
      <c r="S43">
        <f t="shared" si="2"/>
        <v>46.753894959431463</v>
      </c>
      <c r="T43">
        <f t="shared" si="3"/>
        <v>21.281053288820843</v>
      </c>
      <c r="V43" s="3">
        <f t="shared" si="4"/>
        <v>21.281053288820843</v>
      </c>
      <c r="W43">
        <f t="shared" si="5"/>
        <v>4</v>
      </c>
      <c r="X43" s="3" t="str">
        <f t="shared" si="6"/>
        <v>Blue</v>
      </c>
    </row>
    <row r="45" spans="1:24" x14ac:dyDescent="0.3">
      <c r="A45" t="s">
        <v>13</v>
      </c>
      <c r="B45">
        <f>(SUM(B4:B43)+100*COUNTIF(B4:B43,-100))/(40-COUNTIF(B4:B43,-100))</f>
        <v>16.861818181818183</v>
      </c>
      <c r="C45">
        <f>(SUM(C4:C43)+100*COUNTIF(C4:C43,-100))/(40-COUNTIF(C4:C43,-100))</f>
        <v>66.403636363636366</v>
      </c>
      <c r="E45">
        <f>(SUM(E4:E43)+100*COUNTIF(E4:E43,-100))/(40-COUNTIF(E4:E43,-100))</f>
        <v>38.33499999999998</v>
      </c>
      <c r="F45">
        <f>(SUM(F4:F43)+100*COUNTIF(F4:F43,-100))/(40-COUNTIF(F4:F43,-100))</f>
        <v>44.167499999999961</v>
      </c>
      <c r="H45">
        <f>(SUM(H4:H43)+100*COUNTIF(H4:H43,-100))/(40-COUNTIF(H4:H43,-100))</f>
        <v>57.555714285714267</v>
      </c>
      <c r="I45">
        <f>(SUM(I4:I43)+100*COUNTIF(I4:I43,-100))/(40-COUNTIF(I4:I43,-100))</f>
        <v>60.525714285714265</v>
      </c>
      <c r="K45">
        <f>(SUM(K4:K43)+100*COUNTIF(K4:K43,-100))/(40-COUNTIF(K4:K43,-100))</f>
        <v>84.896428571428572</v>
      </c>
      <c r="L45">
        <f>(SUM(L4:L43)+100*COUNTIF(L4:L43,-100))/(40-COUNTIF(L4:L43,-100))</f>
        <v>46.771428571428565</v>
      </c>
    </row>
  </sheetData>
  <mergeCells count="11">
    <mergeCell ref="B2:L2"/>
    <mergeCell ref="B3:C3"/>
    <mergeCell ref="E3:F3"/>
    <mergeCell ref="H3:I3"/>
    <mergeCell ref="K3:L3"/>
    <mergeCell ref="N2:O2"/>
    <mergeCell ref="Z2:AA2"/>
    <mergeCell ref="Z3:AA3"/>
    <mergeCell ref="W2:X2"/>
    <mergeCell ref="W3:X3"/>
    <mergeCell ref="Q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5"/>
  <sheetViews>
    <sheetView topLeftCell="K1" workbookViewId="0">
      <selection activeCell="W14" sqref="W14"/>
    </sheetView>
  </sheetViews>
  <sheetFormatPr defaultRowHeight="18.75" x14ac:dyDescent="0.3"/>
  <cols>
    <col min="2" max="3" width="6.296875" customWidth="1"/>
    <col min="4" max="4" width="2.8984375" customWidth="1"/>
    <col min="5" max="5" width="6.296875" customWidth="1"/>
    <col min="6" max="6" width="6.3984375" customWidth="1"/>
    <col min="7" max="7" width="2.8984375" customWidth="1"/>
    <col min="8" max="9" width="6.3984375" customWidth="1"/>
    <col min="10" max="10" width="2.8984375" customWidth="1"/>
    <col min="11" max="12" width="6.3984375" customWidth="1"/>
    <col min="21" max="21" width="3.69921875" customWidth="1"/>
  </cols>
  <sheetData>
    <row r="2" spans="2:24" x14ac:dyDescent="0.3">
      <c r="B2" s="5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N2" s="4" t="s">
        <v>2</v>
      </c>
      <c r="O2" s="5"/>
      <c r="Q2" s="5" t="s">
        <v>4</v>
      </c>
      <c r="R2" s="5"/>
      <c r="S2" s="5"/>
      <c r="T2" s="5"/>
      <c r="V2" s="3" t="s">
        <v>9</v>
      </c>
      <c r="W2" s="5" t="s">
        <v>11</v>
      </c>
      <c r="X2" s="5"/>
    </row>
    <row r="3" spans="2:24" x14ac:dyDescent="0.3">
      <c r="B3" s="5" t="s">
        <v>5</v>
      </c>
      <c r="C3" s="5"/>
      <c r="E3" s="5" t="s">
        <v>6</v>
      </c>
      <c r="F3" s="5"/>
      <c r="H3" s="5" t="s">
        <v>7</v>
      </c>
      <c r="I3" s="5"/>
      <c r="K3" s="5" t="s">
        <v>8</v>
      </c>
      <c r="L3" s="5"/>
      <c r="N3" s="2" t="s">
        <v>0</v>
      </c>
      <c r="O3" s="2" t="s">
        <v>1</v>
      </c>
      <c r="Q3" s="3" t="s">
        <v>5</v>
      </c>
      <c r="R3" s="3" t="s">
        <v>6</v>
      </c>
      <c r="S3" s="3" t="s">
        <v>7</v>
      </c>
      <c r="T3" s="3" t="s">
        <v>8</v>
      </c>
      <c r="V3" s="3" t="s">
        <v>10</v>
      </c>
      <c r="W3" s="5" t="s">
        <v>12</v>
      </c>
      <c r="X3" s="5"/>
    </row>
    <row r="4" spans="2:24" x14ac:dyDescent="0.3">
      <c r="B4">
        <f>IF('Step 1'!W4=1,'Step 1'!N4,-100)</f>
        <v>-100</v>
      </c>
      <c r="C4">
        <f>IF('Step 1'!W4=1,'Step 1'!O4,-100)</f>
        <v>-100</v>
      </c>
      <c r="E4">
        <f>IF('Step 1'!W4=2,'Step 1'!N4,-100)</f>
        <v>-100</v>
      </c>
      <c r="F4">
        <f>IF('Step 1'!W4=2,'Step 1'!O4,-100)</f>
        <v>-100</v>
      </c>
      <c r="H4">
        <f>IF('Step 1'!W4=3,'Step 1'!N4,-100)</f>
        <v>46.41</v>
      </c>
      <c r="I4">
        <f>IF('Step 1'!W4=3,'Step 1'!O4,-100)</f>
        <v>98.08</v>
      </c>
      <c r="K4">
        <f>IF('Step 1'!W4=4,'Step 1'!N4,-100)</f>
        <v>-100</v>
      </c>
      <c r="L4">
        <f>IF('Step 1'!W4=4,'Step 1'!O4,-100)</f>
        <v>-100</v>
      </c>
      <c r="N4" s="1">
        <f>Data!B4</f>
        <v>46.41</v>
      </c>
      <c r="O4" s="1">
        <f>Data!C4</f>
        <v>98.08</v>
      </c>
      <c r="Q4">
        <f>SQRT((N4-$B$45)^2+(O4-$C$45)^2)</f>
        <v>36.761248467494852</v>
      </c>
      <c r="R4">
        <f>SQRT((N4-$E$45)^2+(O4-$F$45)^2)</f>
        <v>72.475583588743319</v>
      </c>
      <c r="S4">
        <f>SQRT((N4-$H$45)^2+(O4-$I$45)^2)</f>
        <v>25.836102074697749</v>
      </c>
      <c r="T4">
        <f>SQRT((N4-$K$45)^2+(O4-$L$45)^2)</f>
        <v>77.328942848069488</v>
      </c>
      <c r="V4">
        <f>MIN(Q4:T4)</f>
        <v>25.836102074697749</v>
      </c>
      <c r="W4">
        <f>IF($V4=Q4,1,IF($V4=R4,2,IF($V4=S4,3,4)))</f>
        <v>3</v>
      </c>
      <c r="X4" s="3" t="str">
        <f>IF(W4=1,"Red",IF(W4=2,"Green",IF(W4=3,"Yellow","Blue")))</f>
        <v>Yellow</v>
      </c>
    </row>
    <row r="5" spans="2:24" x14ac:dyDescent="0.3">
      <c r="B5">
        <f>IF('Step 1'!W5=1,'Step 1'!N5,-100)</f>
        <v>-100</v>
      </c>
      <c r="C5">
        <f>IF('Step 1'!W5=1,'Step 1'!O5,-100)</f>
        <v>-100</v>
      </c>
      <c r="E5">
        <f>IF('Step 1'!W5=2,'Step 1'!N5,-100)</f>
        <v>-100</v>
      </c>
      <c r="F5">
        <f>IF('Step 1'!W5=2,'Step 1'!O5,-100)</f>
        <v>-100</v>
      </c>
      <c r="H5">
        <f>IF('Step 1'!W5=3,'Step 1'!N5,-100)</f>
        <v>50.69</v>
      </c>
      <c r="I5">
        <f>IF('Step 1'!W5=3,'Step 1'!O5,-100)</f>
        <v>68.34</v>
      </c>
      <c r="K5">
        <f>IF('Step 1'!W5=4,'Step 1'!N5,-100)</f>
        <v>-100</v>
      </c>
      <c r="L5">
        <f>IF('Step 1'!W5=4,'Step 1'!O5,-100)</f>
        <v>-100</v>
      </c>
      <c r="N5" s="1">
        <f>Data!B5</f>
        <v>50.69</v>
      </c>
      <c r="O5" s="1">
        <f>Data!C5</f>
        <v>68.34</v>
      </c>
      <c r="Q5">
        <f t="shared" ref="Q5:Q43" si="0">SQRT((N5-$B$45)^2+(O5-$C$45)^2)</f>
        <v>45.109216230044304</v>
      </c>
      <c r="R5">
        <f t="shared" ref="R5:R43" si="1">SQRT((N5-$E$45)^2+(O5-$F$45)^2)</f>
        <v>45.453509897294708</v>
      </c>
      <c r="S5">
        <f t="shared" ref="S5:S43" si="2">SQRT((N5-$H$45)^2+(O5-$I$45)^2)</f>
        <v>14.19955203893802</v>
      </c>
      <c r="T5">
        <f t="shared" ref="T5:T43" si="3">SQRT((N5-$K$45)^2+(O5-$L$45)^2)</f>
        <v>51.217978894134411</v>
      </c>
      <c r="V5">
        <f t="shared" ref="V5:V43" si="4">MIN(Q5:T5)</f>
        <v>14.19955203893802</v>
      </c>
      <c r="W5">
        <f t="shared" ref="W5:W43" si="5">IF($V5=Q5,1,IF($V5=R5,2,IF($V5=S5,3,4)))</f>
        <v>3</v>
      </c>
      <c r="X5" s="3" t="str">
        <f t="shared" ref="X5:X43" si="6">IF(W5=1,"Red",IF(W5=2,"Green",IF(W5=3,"Yellow","Blue")))</f>
        <v>Yellow</v>
      </c>
    </row>
    <row r="6" spans="2:24" x14ac:dyDescent="0.3">
      <c r="B6">
        <f>IF('Step 1'!W6=1,'Step 1'!N6,-100)</f>
        <v>10.86</v>
      </c>
      <c r="C6">
        <f>IF('Step 1'!W6=1,'Step 1'!O6,-100)</f>
        <v>98.3</v>
      </c>
      <c r="E6">
        <f>IF('Step 1'!W6=2,'Step 1'!N6,-100)</f>
        <v>-100</v>
      </c>
      <c r="F6">
        <f>IF('Step 1'!W6=2,'Step 1'!O6,-100)</f>
        <v>-100</v>
      </c>
      <c r="H6">
        <f>IF('Step 1'!W6=3,'Step 1'!N6,-100)</f>
        <v>-100</v>
      </c>
      <c r="I6">
        <f>IF('Step 1'!W6=3,'Step 1'!O6,-100)</f>
        <v>-100</v>
      </c>
      <c r="K6">
        <f>IF('Step 1'!W6=4,'Step 1'!N6,-100)</f>
        <v>-100</v>
      </c>
      <c r="L6">
        <f>IF('Step 1'!W6=4,'Step 1'!O6,-100)</f>
        <v>-100</v>
      </c>
      <c r="N6" s="1">
        <f>Data!B6</f>
        <v>10.86</v>
      </c>
      <c r="O6" s="1">
        <f>Data!C6</f>
        <v>98.3</v>
      </c>
      <c r="Q6">
        <f t="shared" si="0"/>
        <v>9.0443659565254002</v>
      </c>
      <c r="R6">
        <f t="shared" si="1"/>
        <v>74.043835715324832</v>
      </c>
      <c r="S6">
        <f t="shared" si="2"/>
        <v>55.04128458598818</v>
      </c>
      <c r="T6">
        <f t="shared" si="3"/>
        <v>100.828507090009</v>
      </c>
      <c r="V6">
        <f t="shared" si="4"/>
        <v>9.0443659565254002</v>
      </c>
      <c r="W6">
        <f t="shared" si="5"/>
        <v>1</v>
      </c>
      <c r="X6" s="3" t="str">
        <f t="shared" si="6"/>
        <v>Red</v>
      </c>
    </row>
    <row r="7" spans="2:24" x14ac:dyDescent="0.3">
      <c r="B7">
        <f>IF('Step 1'!W7=1,'Step 1'!N7,-100)</f>
        <v>-100</v>
      </c>
      <c r="C7">
        <f>IF('Step 1'!W7=1,'Step 1'!O7,-100)</f>
        <v>-100</v>
      </c>
      <c r="E7">
        <f>IF('Step 1'!W7=2,'Step 1'!N7,-100)</f>
        <v>-100</v>
      </c>
      <c r="F7">
        <f>IF('Step 1'!W7=2,'Step 1'!O7,-100)</f>
        <v>-100</v>
      </c>
      <c r="H7">
        <f>IF('Step 1'!W7=3,'Step 1'!N7,-100)</f>
        <v>-100</v>
      </c>
      <c r="I7">
        <f>IF('Step 1'!W7=3,'Step 1'!O7,-100)</f>
        <v>-100</v>
      </c>
      <c r="K7">
        <f>IF('Step 1'!W7=4,'Step 1'!N7,-100)</f>
        <v>98.13</v>
      </c>
      <c r="L7">
        <f>IF('Step 1'!W7=4,'Step 1'!O7,-100)</f>
        <v>66.27</v>
      </c>
      <c r="N7" s="1">
        <f>Data!B7</f>
        <v>98.13</v>
      </c>
      <c r="O7" s="1">
        <f>Data!C7</f>
        <v>66.27</v>
      </c>
      <c r="Q7">
        <f t="shared" si="0"/>
        <v>90.378715537576824</v>
      </c>
      <c r="R7">
        <f t="shared" si="1"/>
        <v>77.317939869216829</v>
      </c>
      <c r="S7">
        <f t="shared" si="2"/>
        <v>38.029838806455253</v>
      </c>
      <c r="T7">
        <f t="shared" si="3"/>
        <v>35.684868529952595</v>
      </c>
      <c r="V7">
        <f t="shared" si="4"/>
        <v>35.684868529952595</v>
      </c>
      <c r="W7">
        <f t="shared" si="5"/>
        <v>4</v>
      </c>
      <c r="X7" s="3" t="str">
        <f t="shared" si="6"/>
        <v>Blue</v>
      </c>
    </row>
    <row r="8" spans="2:24" x14ac:dyDescent="0.3">
      <c r="B8">
        <f>IF('Step 1'!W8=1,'Step 1'!N8,-100)</f>
        <v>-100</v>
      </c>
      <c r="C8">
        <f>IF('Step 1'!W8=1,'Step 1'!O8,-100)</f>
        <v>-100</v>
      </c>
      <c r="E8">
        <f>IF('Step 1'!W8=2,'Step 1'!N8,-100)</f>
        <v>-100</v>
      </c>
      <c r="F8">
        <f>IF('Step 1'!W8=2,'Step 1'!O8,-100)</f>
        <v>-100</v>
      </c>
      <c r="H8">
        <f>IF('Step 1'!W8=3,'Step 1'!N8,-100)</f>
        <v>-100</v>
      </c>
      <c r="I8">
        <f>IF('Step 1'!W8=3,'Step 1'!O8,-100)</f>
        <v>-100</v>
      </c>
      <c r="K8">
        <f>IF('Step 1'!W8=4,'Step 1'!N8,-100)</f>
        <v>74.430000000000007</v>
      </c>
      <c r="L8">
        <f>IF('Step 1'!W8=4,'Step 1'!O8,-100)</f>
        <v>23.19</v>
      </c>
      <c r="N8" s="1">
        <f>Data!B8</f>
        <v>74.430000000000007</v>
      </c>
      <c r="O8" s="1">
        <f>Data!C8</f>
        <v>23.19</v>
      </c>
      <c r="Q8">
        <f t="shared" si="0"/>
        <v>91.778776534786232</v>
      </c>
      <c r="R8">
        <f t="shared" si="1"/>
        <v>43.186513553337001</v>
      </c>
      <c r="S8">
        <f t="shared" si="2"/>
        <v>55.555652980650933</v>
      </c>
      <c r="T8">
        <f t="shared" si="3"/>
        <v>15.631029460659292</v>
      </c>
      <c r="V8">
        <f t="shared" si="4"/>
        <v>15.631029460659292</v>
      </c>
      <c r="W8">
        <f t="shared" si="5"/>
        <v>4</v>
      </c>
      <c r="X8" s="3" t="str">
        <f t="shared" si="6"/>
        <v>Blue</v>
      </c>
    </row>
    <row r="9" spans="2:24" x14ac:dyDescent="0.3">
      <c r="B9">
        <f>IF('Step 1'!W9=1,'Step 1'!N9,-100)</f>
        <v>-100</v>
      </c>
      <c r="C9">
        <f>IF('Step 1'!W9=1,'Step 1'!O9,-100)</f>
        <v>-100</v>
      </c>
      <c r="E9">
        <f>IF('Step 1'!W9=2,'Step 1'!N9,-100)</f>
        <v>36.200000000000003</v>
      </c>
      <c r="F9">
        <f>IF('Step 1'!W9=2,'Step 1'!O9,-100)</f>
        <v>24.09</v>
      </c>
      <c r="H9">
        <f>IF('Step 1'!W9=3,'Step 1'!N9,-100)</f>
        <v>-100</v>
      </c>
      <c r="I9">
        <f>IF('Step 1'!W9=3,'Step 1'!O9,-100)</f>
        <v>-100</v>
      </c>
      <c r="K9">
        <f>IF('Step 1'!W9=4,'Step 1'!N9,-100)</f>
        <v>-100</v>
      </c>
      <c r="L9">
        <f>IF('Step 1'!W9=4,'Step 1'!O9,-100)</f>
        <v>-100</v>
      </c>
      <c r="N9" s="1">
        <f>Data!B9</f>
        <v>36.200000000000003</v>
      </c>
      <c r="O9" s="1">
        <f>Data!C9</f>
        <v>24.09</v>
      </c>
      <c r="Q9">
        <f t="shared" si="0"/>
        <v>69.969671922118451</v>
      </c>
      <c r="R9">
        <f t="shared" si="1"/>
        <v>5.6802575311190511</v>
      </c>
      <c r="S9">
        <f t="shared" si="2"/>
        <v>58.992756279827468</v>
      </c>
      <c r="T9">
        <f t="shared" si="3"/>
        <v>51.573355931139439</v>
      </c>
      <c r="V9">
        <f t="shared" si="4"/>
        <v>5.6802575311190511</v>
      </c>
      <c r="W9">
        <f t="shared" si="5"/>
        <v>2</v>
      </c>
      <c r="X9" s="3" t="str">
        <f t="shared" si="6"/>
        <v>Green</v>
      </c>
    </row>
    <row r="10" spans="2:24" x14ac:dyDescent="0.3">
      <c r="B10">
        <f>IF('Step 1'!W10=1,'Step 1'!N10,-100)</f>
        <v>-100</v>
      </c>
      <c r="C10">
        <f>IF('Step 1'!W10=1,'Step 1'!O10,-100)</f>
        <v>-100</v>
      </c>
      <c r="E10">
        <f>IF('Step 1'!W10=2,'Step 1'!N10,-100)</f>
        <v>-100</v>
      </c>
      <c r="F10">
        <f>IF('Step 1'!W10=2,'Step 1'!O10,-100)</f>
        <v>-100</v>
      </c>
      <c r="H10">
        <f>IF('Step 1'!W10=3,'Step 1'!N10,-100)</f>
        <v>65.67</v>
      </c>
      <c r="I10">
        <f>IF('Step 1'!W10=3,'Step 1'!O10,-100)</f>
        <v>70.900000000000006</v>
      </c>
      <c r="K10">
        <f>IF('Step 1'!W10=4,'Step 1'!N10,-100)</f>
        <v>-100</v>
      </c>
      <c r="L10">
        <f>IF('Step 1'!W10=4,'Step 1'!O10,-100)</f>
        <v>-100</v>
      </c>
      <c r="N10" s="1">
        <f>Data!B10</f>
        <v>65.67</v>
      </c>
      <c r="O10" s="1">
        <f>Data!C10</f>
        <v>70.900000000000006</v>
      </c>
      <c r="Q10">
        <f t="shared" si="0"/>
        <v>57.931885770177502</v>
      </c>
      <c r="R10">
        <f t="shared" si="1"/>
        <v>55.541671482539812</v>
      </c>
      <c r="S10">
        <f t="shared" si="2"/>
        <v>7.4949163046828664</v>
      </c>
      <c r="T10">
        <f t="shared" si="3"/>
        <v>44.129791773811931</v>
      </c>
      <c r="V10">
        <f t="shared" si="4"/>
        <v>7.4949163046828664</v>
      </c>
      <c r="W10">
        <f t="shared" si="5"/>
        <v>3</v>
      </c>
      <c r="X10" s="3" t="str">
        <f t="shared" si="6"/>
        <v>Yellow</v>
      </c>
    </row>
    <row r="11" spans="2:24" x14ac:dyDescent="0.3">
      <c r="B11">
        <f>IF('Step 1'!W11=1,'Step 1'!N11,-100)</f>
        <v>-100</v>
      </c>
      <c r="C11">
        <f>IF('Step 1'!W11=1,'Step 1'!O11,-100)</f>
        <v>-100</v>
      </c>
      <c r="E11">
        <f>IF('Step 1'!W11=2,'Step 1'!N11,-100)</f>
        <v>-100</v>
      </c>
      <c r="F11">
        <f>IF('Step 1'!W11=2,'Step 1'!O11,-100)</f>
        <v>-100</v>
      </c>
      <c r="H11">
        <f>IF('Step 1'!W11=3,'Step 1'!N11,-100)</f>
        <v>-100</v>
      </c>
      <c r="I11">
        <f>IF('Step 1'!W11=3,'Step 1'!O11,-100)</f>
        <v>-100</v>
      </c>
      <c r="K11">
        <f>IF('Step 1'!W11=4,'Step 1'!N11,-100)</f>
        <v>91.52</v>
      </c>
      <c r="L11">
        <f>IF('Step 1'!W11=4,'Step 1'!O11,-100)</f>
        <v>29.05</v>
      </c>
      <c r="N11" s="1">
        <f>Data!B11</f>
        <v>91.52</v>
      </c>
      <c r="O11" s="1">
        <f>Data!C11</f>
        <v>29.05</v>
      </c>
      <c r="Q11">
        <f t="shared" si="0"/>
        <v>100.76181844109188</v>
      </c>
      <c r="R11">
        <f t="shared" si="1"/>
        <v>60.122127965287262</v>
      </c>
      <c r="S11">
        <f t="shared" si="2"/>
        <v>56.684801935035466</v>
      </c>
      <c r="T11">
        <f t="shared" si="3"/>
        <v>5.4946448474856187</v>
      </c>
      <c r="V11">
        <f t="shared" si="4"/>
        <v>5.4946448474856187</v>
      </c>
      <c r="W11">
        <f t="shared" si="5"/>
        <v>4</v>
      </c>
      <c r="X11" s="3" t="str">
        <f t="shared" si="6"/>
        <v>Blue</v>
      </c>
    </row>
    <row r="12" spans="2:24" x14ac:dyDescent="0.3">
      <c r="B12">
        <f>IF('Step 1'!W12=1,'Step 1'!N12,-100)</f>
        <v>-100</v>
      </c>
      <c r="C12">
        <f>IF('Step 1'!W12=1,'Step 1'!O12,-100)</f>
        <v>-100</v>
      </c>
      <c r="E12">
        <f>IF('Step 1'!W12=2,'Step 1'!N12,-100)</f>
        <v>29.08</v>
      </c>
      <c r="F12">
        <f>IF('Step 1'!W12=2,'Step 1'!O12,-100)</f>
        <v>42.43</v>
      </c>
      <c r="H12">
        <f>IF('Step 1'!W12=3,'Step 1'!N12,-100)</f>
        <v>-100</v>
      </c>
      <c r="I12">
        <f>IF('Step 1'!W12=3,'Step 1'!O12,-100)</f>
        <v>-100</v>
      </c>
      <c r="K12">
        <f>IF('Step 1'!W12=4,'Step 1'!N12,-100)</f>
        <v>-100</v>
      </c>
      <c r="L12">
        <f>IF('Step 1'!W12=4,'Step 1'!O12,-100)</f>
        <v>-100</v>
      </c>
      <c r="N12" s="1">
        <f>Data!B12</f>
        <v>29.08</v>
      </c>
      <c r="O12" s="1">
        <f>Data!C12</f>
        <v>42.43</v>
      </c>
      <c r="Q12">
        <f t="shared" si="0"/>
        <v>50.296162102313772</v>
      </c>
      <c r="R12">
        <f t="shared" si="1"/>
        <v>15.439471793302955</v>
      </c>
      <c r="S12">
        <f t="shared" si="2"/>
        <v>47.748457579103352</v>
      </c>
      <c r="T12">
        <f t="shared" si="3"/>
        <v>58.903541166894165</v>
      </c>
      <c r="V12">
        <f t="shared" si="4"/>
        <v>15.439471793302955</v>
      </c>
      <c r="W12">
        <f t="shared" si="5"/>
        <v>2</v>
      </c>
      <c r="X12" s="3" t="str">
        <f t="shared" si="6"/>
        <v>Green</v>
      </c>
    </row>
    <row r="13" spans="2:24" x14ac:dyDescent="0.3">
      <c r="B13">
        <f>IF('Step 1'!W13=1,'Step 1'!N13,-100)</f>
        <v>-100</v>
      </c>
      <c r="C13">
        <f>IF('Step 1'!W13=1,'Step 1'!O13,-100)</f>
        <v>-100</v>
      </c>
      <c r="E13">
        <f>IF('Step 1'!W13=2,'Step 1'!N13,-100)</f>
        <v>27.85</v>
      </c>
      <c r="F13">
        <f>IF('Step 1'!W13=2,'Step 1'!O13,-100)</f>
        <v>52.85</v>
      </c>
      <c r="H13">
        <f>IF('Step 1'!W13=3,'Step 1'!N13,-100)</f>
        <v>-100</v>
      </c>
      <c r="I13">
        <f>IF('Step 1'!W13=3,'Step 1'!O13,-100)</f>
        <v>-100</v>
      </c>
      <c r="K13">
        <f>IF('Step 1'!W13=4,'Step 1'!N13,-100)</f>
        <v>-100</v>
      </c>
      <c r="L13">
        <f>IF('Step 1'!W13=4,'Step 1'!O13,-100)</f>
        <v>-100</v>
      </c>
      <c r="N13" s="1">
        <f>Data!B13</f>
        <v>27.85</v>
      </c>
      <c r="O13" s="1">
        <f>Data!C13</f>
        <v>52.85</v>
      </c>
      <c r="Q13">
        <f t="shared" si="0"/>
        <v>40.233917145722835</v>
      </c>
      <c r="R13">
        <f t="shared" si="1"/>
        <v>25.927963286098812</v>
      </c>
      <c r="S13">
        <f t="shared" si="2"/>
        <v>41.763263499234689</v>
      </c>
      <c r="T13">
        <f t="shared" si="3"/>
        <v>62.713455988328342</v>
      </c>
      <c r="V13">
        <f t="shared" si="4"/>
        <v>25.927963286098812</v>
      </c>
      <c r="W13">
        <f t="shared" si="5"/>
        <v>2</v>
      </c>
      <c r="X13" s="3" t="str">
        <f t="shared" si="6"/>
        <v>Green</v>
      </c>
    </row>
    <row r="14" spans="2:24" x14ac:dyDescent="0.3">
      <c r="B14">
        <f>IF('Step 1'!W14=1,'Step 1'!N14,-100)</f>
        <v>0.44</v>
      </c>
      <c r="C14">
        <f>IF('Step 1'!W14=1,'Step 1'!O14,-100)</f>
        <v>91.85</v>
      </c>
      <c r="E14">
        <f>IF('Step 1'!W14=2,'Step 1'!N14,-100)</f>
        <v>-100</v>
      </c>
      <c r="F14">
        <f>IF('Step 1'!W14=2,'Step 1'!O14,-100)</f>
        <v>-100</v>
      </c>
      <c r="H14">
        <f>IF('Step 1'!W14=3,'Step 1'!N14,-100)</f>
        <v>-100</v>
      </c>
      <c r="I14">
        <f>IF('Step 1'!W14=3,'Step 1'!O14,-100)</f>
        <v>-100</v>
      </c>
      <c r="K14">
        <f>IF('Step 1'!W14=4,'Step 1'!N14,-100)</f>
        <v>-100</v>
      </c>
      <c r="L14">
        <f>IF('Step 1'!W14=4,'Step 1'!O14,-100)</f>
        <v>-100</v>
      </c>
      <c r="N14" s="1">
        <f>Data!B14</f>
        <v>0.44</v>
      </c>
      <c r="O14" s="1">
        <f>Data!C14</f>
        <v>91.85</v>
      </c>
      <c r="Q14">
        <f t="shared" si="0"/>
        <v>10.605296894581555</v>
      </c>
      <c r="R14">
        <f t="shared" si="1"/>
        <v>71.71968677479272</v>
      </c>
      <c r="S14">
        <f t="shared" si="2"/>
        <v>62.996438003933463</v>
      </c>
      <c r="T14">
        <f t="shared" si="3"/>
        <v>105.14091345427808</v>
      </c>
      <c r="V14">
        <f t="shared" si="4"/>
        <v>10.605296894581555</v>
      </c>
      <c r="W14">
        <f t="shared" si="5"/>
        <v>1</v>
      </c>
      <c r="X14" s="3" t="str">
        <f t="shared" si="6"/>
        <v>Red</v>
      </c>
    </row>
    <row r="15" spans="2:24" x14ac:dyDescent="0.3">
      <c r="B15">
        <f>IF('Step 1'!W15=1,'Step 1'!N15,-100)</f>
        <v>-100</v>
      </c>
      <c r="C15">
        <f>IF('Step 1'!W15=1,'Step 1'!O15,-100)</f>
        <v>-100</v>
      </c>
      <c r="E15">
        <f>IF('Step 1'!W15=2,'Step 1'!N15,-100)</f>
        <v>51.78</v>
      </c>
      <c r="F15">
        <f>IF('Step 1'!W15=2,'Step 1'!O15,-100)</f>
        <v>14.47</v>
      </c>
      <c r="H15">
        <f>IF('Step 1'!W15=3,'Step 1'!N15,-100)</f>
        <v>-100</v>
      </c>
      <c r="I15">
        <f>IF('Step 1'!W15=3,'Step 1'!O15,-100)</f>
        <v>-100</v>
      </c>
      <c r="K15">
        <f>IF('Step 1'!W15=4,'Step 1'!N15,-100)</f>
        <v>-100</v>
      </c>
      <c r="L15">
        <f>IF('Step 1'!W15=4,'Step 1'!O15,-100)</f>
        <v>-100</v>
      </c>
      <c r="N15" s="1">
        <f>Data!B15</f>
        <v>51.78</v>
      </c>
      <c r="O15" s="1">
        <f>Data!C15</f>
        <v>14.47</v>
      </c>
      <c r="Q15">
        <f t="shared" si="0"/>
        <v>85.315270549233404</v>
      </c>
      <c r="R15">
        <f t="shared" si="1"/>
        <v>23.990071017777677</v>
      </c>
      <c r="S15">
        <f t="shared" si="2"/>
        <v>63.586668181421494</v>
      </c>
      <c r="T15">
        <f t="shared" si="3"/>
        <v>39.588173006593735</v>
      </c>
      <c r="V15">
        <f t="shared" si="4"/>
        <v>23.990071017777677</v>
      </c>
      <c r="W15">
        <f t="shared" si="5"/>
        <v>2</v>
      </c>
      <c r="X15" s="3" t="str">
        <f t="shared" si="6"/>
        <v>Green</v>
      </c>
    </row>
    <row r="16" spans="2:24" x14ac:dyDescent="0.3">
      <c r="B16">
        <f>IF('Step 1'!W16=1,'Step 1'!N16,-100)</f>
        <v>-100</v>
      </c>
      <c r="C16">
        <f>IF('Step 1'!W16=1,'Step 1'!O16,-100)</f>
        <v>-100</v>
      </c>
      <c r="E16">
        <f>IF('Step 1'!W16=2,'Step 1'!N16,-100)</f>
        <v>-100</v>
      </c>
      <c r="F16">
        <f>IF('Step 1'!W16=2,'Step 1'!O16,-100)</f>
        <v>-100</v>
      </c>
      <c r="H16">
        <f>IF('Step 1'!W16=3,'Step 1'!N16,-100)</f>
        <v>65.25</v>
      </c>
      <c r="I16">
        <f>IF('Step 1'!W16=3,'Step 1'!O16,-100)</f>
        <v>62.01</v>
      </c>
      <c r="K16">
        <f>IF('Step 1'!W16=4,'Step 1'!N16,-100)</f>
        <v>-100</v>
      </c>
      <c r="L16">
        <f>IF('Step 1'!W16=4,'Step 1'!O16,-100)</f>
        <v>-100</v>
      </c>
      <c r="N16" s="1">
        <f>Data!B16</f>
        <v>65.25</v>
      </c>
      <c r="O16" s="1">
        <f>Data!C16</f>
        <v>62.01</v>
      </c>
      <c r="Q16">
        <f t="shared" si="0"/>
        <v>60.95521488947626</v>
      </c>
      <c r="R16">
        <f t="shared" si="1"/>
        <v>48.557208323433152</v>
      </c>
      <c r="S16">
        <f t="shared" si="2"/>
        <v>15.665154656568225</v>
      </c>
      <c r="T16">
        <f t="shared" si="3"/>
        <v>36.862787225059343</v>
      </c>
      <c r="V16">
        <f t="shared" si="4"/>
        <v>15.665154656568225</v>
      </c>
      <c r="W16">
        <f t="shared" si="5"/>
        <v>3</v>
      </c>
      <c r="X16" s="3" t="str">
        <f t="shared" si="6"/>
        <v>Yellow</v>
      </c>
    </row>
    <row r="17" spans="2:24" x14ac:dyDescent="0.3">
      <c r="B17">
        <f>IF('Step 1'!W17=1,'Step 1'!N17,-100)</f>
        <v>-100</v>
      </c>
      <c r="C17">
        <f>IF('Step 1'!W17=1,'Step 1'!O17,-100)</f>
        <v>-100</v>
      </c>
      <c r="E17">
        <f>IF('Step 1'!W17=2,'Step 1'!N17,-100)</f>
        <v>-100</v>
      </c>
      <c r="F17">
        <f>IF('Step 1'!W17=2,'Step 1'!O17,-100)</f>
        <v>-100</v>
      </c>
      <c r="H17">
        <f>IF('Step 1'!W17=3,'Step 1'!N17,-100)</f>
        <v>-100</v>
      </c>
      <c r="I17">
        <f>IF('Step 1'!W17=3,'Step 1'!O17,-100)</f>
        <v>-100</v>
      </c>
      <c r="K17">
        <f>IF('Step 1'!W17=4,'Step 1'!N17,-100)</f>
        <v>81.25</v>
      </c>
      <c r="L17">
        <f>IF('Step 1'!W17=4,'Step 1'!O17,-100)</f>
        <v>37.24</v>
      </c>
      <c r="N17" s="1">
        <f>Data!B17</f>
        <v>81.25</v>
      </c>
      <c r="O17" s="1">
        <f>Data!C17</f>
        <v>37.24</v>
      </c>
      <c r="Q17">
        <f t="shared" si="0"/>
        <v>87.634150433619354</v>
      </c>
      <c r="R17">
        <f t="shared" si="1"/>
        <v>50.830198237785375</v>
      </c>
      <c r="S17">
        <f t="shared" si="2"/>
        <v>44.540536260963457</v>
      </c>
      <c r="T17">
        <f t="shared" si="3"/>
        <v>7.6465182926610229</v>
      </c>
      <c r="V17">
        <f t="shared" si="4"/>
        <v>7.6465182926610229</v>
      </c>
      <c r="W17">
        <f t="shared" si="5"/>
        <v>4</v>
      </c>
      <c r="X17" s="3" t="str">
        <f t="shared" si="6"/>
        <v>Blue</v>
      </c>
    </row>
    <row r="18" spans="2:24" x14ac:dyDescent="0.3">
      <c r="B18">
        <f>IF('Step 1'!W18=1,'Step 1'!N18,-100)</f>
        <v>-100</v>
      </c>
      <c r="C18">
        <f>IF('Step 1'!W18=1,'Step 1'!O18,-100)</f>
        <v>-100</v>
      </c>
      <c r="E18">
        <f>IF('Step 1'!W18=2,'Step 1'!N18,-100)</f>
        <v>36.229999999999997</v>
      </c>
      <c r="F18">
        <f>IF('Step 1'!W18=2,'Step 1'!O18,-100)</f>
        <v>5</v>
      </c>
      <c r="H18">
        <f>IF('Step 1'!W18=3,'Step 1'!N18,-100)</f>
        <v>-100</v>
      </c>
      <c r="I18">
        <f>IF('Step 1'!W18=3,'Step 1'!O18,-100)</f>
        <v>-100</v>
      </c>
      <c r="K18">
        <f>IF('Step 1'!W18=4,'Step 1'!N18,-100)</f>
        <v>-100</v>
      </c>
      <c r="L18">
        <f>IF('Step 1'!W18=4,'Step 1'!O18,-100)</f>
        <v>-100</v>
      </c>
      <c r="N18" s="1">
        <f>Data!B18</f>
        <v>36.229999999999997</v>
      </c>
      <c r="O18" s="1">
        <f>Data!C18</f>
        <v>5</v>
      </c>
      <c r="Q18">
        <f t="shared" si="0"/>
        <v>88.032811622838807</v>
      </c>
      <c r="R18">
        <f t="shared" si="1"/>
        <v>22.684247601721321</v>
      </c>
      <c r="S18">
        <f t="shared" si="2"/>
        <v>76.63942800060785</v>
      </c>
      <c r="T18">
        <f t="shared" si="3"/>
        <v>57.755955554384137</v>
      </c>
      <c r="V18">
        <f t="shared" si="4"/>
        <v>22.684247601721321</v>
      </c>
      <c r="W18">
        <f t="shared" si="5"/>
        <v>2</v>
      </c>
      <c r="X18" s="3" t="str">
        <f t="shared" si="6"/>
        <v>Green</v>
      </c>
    </row>
    <row r="19" spans="2:24" x14ac:dyDescent="0.3">
      <c r="B19">
        <f>IF('Step 1'!W19=1,'Step 1'!N19,-100)</f>
        <v>7.24</v>
      </c>
      <c r="C19">
        <f>IF('Step 1'!W19=1,'Step 1'!O19,-100)</f>
        <v>89.19</v>
      </c>
      <c r="E19">
        <f>IF('Step 1'!W19=2,'Step 1'!N19,-100)</f>
        <v>-100</v>
      </c>
      <c r="F19">
        <f>IF('Step 1'!W19=2,'Step 1'!O19,-100)</f>
        <v>-100</v>
      </c>
      <c r="H19">
        <f>IF('Step 1'!W19=3,'Step 1'!N19,-100)</f>
        <v>-100</v>
      </c>
      <c r="I19">
        <f>IF('Step 1'!W19=3,'Step 1'!O19,-100)</f>
        <v>-100</v>
      </c>
      <c r="K19">
        <f>IF('Step 1'!W19=4,'Step 1'!N19,-100)</f>
        <v>-100</v>
      </c>
      <c r="L19">
        <f>IF('Step 1'!W19=4,'Step 1'!O19,-100)</f>
        <v>-100</v>
      </c>
      <c r="N19" s="1">
        <f>Data!B19</f>
        <v>7.24</v>
      </c>
      <c r="O19" s="1">
        <f>Data!C19</f>
        <v>89.19</v>
      </c>
      <c r="Q19">
        <f t="shared" si="0"/>
        <v>3.4839712334568995</v>
      </c>
      <c r="R19">
        <f t="shared" si="1"/>
        <v>66.569546806204627</v>
      </c>
      <c r="S19">
        <f t="shared" si="2"/>
        <v>55.774721056010129</v>
      </c>
      <c r="T19">
        <f t="shared" si="3"/>
        <v>98.043612550741898</v>
      </c>
      <c r="V19">
        <f t="shared" si="4"/>
        <v>3.4839712334568995</v>
      </c>
      <c r="W19">
        <f t="shared" si="5"/>
        <v>1</v>
      </c>
      <c r="X19" s="3" t="str">
        <f t="shared" si="6"/>
        <v>Red</v>
      </c>
    </row>
    <row r="20" spans="2:24" x14ac:dyDescent="0.3">
      <c r="B20">
        <f>IF('Step 1'!W20=1,'Step 1'!N20,-100)</f>
        <v>-100</v>
      </c>
      <c r="C20">
        <f>IF('Step 1'!W20=1,'Step 1'!O20,-100)</f>
        <v>-100</v>
      </c>
      <c r="E20">
        <f>IF('Step 1'!W20=2,'Step 1'!N20,-100)</f>
        <v>-100</v>
      </c>
      <c r="F20">
        <f>IF('Step 1'!W20=2,'Step 1'!O20,-100)</f>
        <v>-100</v>
      </c>
      <c r="H20">
        <f>IF('Step 1'!W20=3,'Step 1'!N20,-100)</f>
        <v>47.76</v>
      </c>
      <c r="I20">
        <f>IF('Step 1'!W20=3,'Step 1'!O20,-100)</f>
        <v>86.87</v>
      </c>
      <c r="K20">
        <f>IF('Step 1'!W20=4,'Step 1'!N20,-100)</f>
        <v>-100</v>
      </c>
      <c r="L20">
        <f>IF('Step 1'!W20=4,'Step 1'!O20,-100)</f>
        <v>-100</v>
      </c>
      <c r="N20" s="1">
        <f>Data!B20</f>
        <v>47.76</v>
      </c>
      <c r="O20" s="1">
        <f>Data!C20</f>
        <v>86.87</v>
      </c>
      <c r="Q20">
        <f t="shared" si="0"/>
        <v>37.113486168178262</v>
      </c>
      <c r="R20">
        <f t="shared" si="1"/>
        <v>61.893844444866126</v>
      </c>
      <c r="S20">
        <f t="shared" si="2"/>
        <v>16.945828657098474</v>
      </c>
      <c r="T20">
        <f t="shared" si="3"/>
        <v>67.254902289721585</v>
      </c>
      <c r="V20">
        <f t="shared" si="4"/>
        <v>16.945828657098474</v>
      </c>
      <c r="W20">
        <f t="shared" si="5"/>
        <v>3</v>
      </c>
      <c r="X20" s="3" t="str">
        <f t="shared" si="6"/>
        <v>Yellow</v>
      </c>
    </row>
    <row r="21" spans="2:24" x14ac:dyDescent="0.3">
      <c r="B21">
        <f>IF('Step 1'!W21=1,'Step 1'!N21,-100)</f>
        <v>-100</v>
      </c>
      <c r="C21">
        <f>IF('Step 1'!W21=1,'Step 1'!O21,-100)</f>
        <v>-100</v>
      </c>
      <c r="E21">
        <f>IF('Step 1'!W21=2,'Step 1'!N21,-100)</f>
        <v>-100</v>
      </c>
      <c r="F21">
        <f>IF('Step 1'!W21=2,'Step 1'!O21,-100)</f>
        <v>-100</v>
      </c>
      <c r="H21">
        <f>IF('Step 1'!W21=3,'Step 1'!N21,-100)</f>
        <v>53.45</v>
      </c>
      <c r="I21">
        <f>IF('Step 1'!W21=3,'Step 1'!O21,-100)</f>
        <v>93.01</v>
      </c>
      <c r="K21">
        <f>IF('Step 1'!W21=4,'Step 1'!N21,-100)</f>
        <v>-100</v>
      </c>
      <c r="L21">
        <f>IF('Step 1'!W21=4,'Step 1'!O21,-100)</f>
        <v>-100</v>
      </c>
      <c r="N21" s="1">
        <f>Data!B21</f>
        <v>53.45</v>
      </c>
      <c r="O21" s="1">
        <f>Data!C21</f>
        <v>93.01</v>
      </c>
      <c r="Q21">
        <f t="shared" si="0"/>
        <v>42.891206039881418</v>
      </c>
      <c r="R21">
        <f t="shared" si="1"/>
        <v>69.425543689112885</v>
      </c>
      <c r="S21">
        <f t="shared" si="2"/>
        <v>17.780157296579929</v>
      </c>
      <c r="T21">
        <f t="shared" si="3"/>
        <v>69.391978513369963</v>
      </c>
      <c r="V21">
        <f t="shared" si="4"/>
        <v>17.780157296579929</v>
      </c>
      <c r="W21">
        <f t="shared" si="5"/>
        <v>3</v>
      </c>
      <c r="X21" s="3" t="str">
        <f t="shared" si="6"/>
        <v>Yellow</v>
      </c>
    </row>
    <row r="22" spans="2:24" x14ac:dyDescent="0.3">
      <c r="B22">
        <f>IF('Step 1'!W22=1,'Step 1'!N22,-100)</f>
        <v>-100</v>
      </c>
      <c r="C22">
        <f>IF('Step 1'!W22=1,'Step 1'!O22,-100)</f>
        <v>-100</v>
      </c>
      <c r="E22">
        <f>IF('Step 1'!W22=2,'Step 1'!N22,-100)</f>
        <v>-100</v>
      </c>
      <c r="F22">
        <f>IF('Step 1'!W22=2,'Step 1'!O22,-100)</f>
        <v>-100</v>
      </c>
      <c r="H22">
        <f>IF('Step 1'!W22=3,'Step 1'!N22,-100)</f>
        <v>-100</v>
      </c>
      <c r="I22">
        <f>IF('Step 1'!W22=3,'Step 1'!O22,-100)</f>
        <v>-100</v>
      </c>
      <c r="K22">
        <f>IF('Step 1'!W22=4,'Step 1'!N22,-100)</f>
        <v>96.95</v>
      </c>
      <c r="L22">
        <f>IF('Step 1'!W22=4,'Step 1'!O22,-100)</f>
        <v>27</v>
      </c>
      <c r="N22" s="1">
        <f>Data!B22</f>
        <v>96.95</v>
      </c>
      <c r="O22" s="1">
        <f>Data!C22</f>
        <v>27</v>
      </c>
      <c r="Q22">
        <f t="shared" si="0"/>
        <v>106.35285886561252</v>
      </c>
      <c r="R22">
        <f t="shared" si="1"/>
        <v>65.522947806521927</v>
      </c>
      <c r="S22">
        <f t="shared" si="2"/>
        <v>61.385053189107737</v>
      </c>
      <c r="T22">
        <f t="shared" si="3"/>
        <v>11.189466564586569</v>
      </c>
      <c r="V22">
        <f t="shared" si="4"/>
        <v>11.189466564586569</v>
      </c>
      <c r="W22">
        <f t="shared" si="5"/>
        <v>4</v>
      </c>
      <c r="X22" s="3" t="str">
        <f t="shared" si="6"/>
        <v>Blue</v>
      </c>
    </row>
    <row r="23" spans="2:24" x14ac:dyDescent="0.3">
      <c r="B23">
        <f>IF('Step 1'!W23=1,'Step 1'!N23,-100)</f>
        <v>-100</v>
      </c>
      <c r="C23">
        <f>IF('Step 1'!W23=1,'Step 1'!O23,-100)</f>
        <v>-100</v>
      </c>
      <c r="E23">
        <f>IF('Step 1'!W23=2,'Step 1'!N23,-100)</f>
        <v>-100</v>
      </c>
      <c r="F23">
        <f>IF('Step 1'!W23=2,'Step 1'!O23,-100)</f>
        <v>-100</v>
      </c>
      <c r="H23">
        <f>IF('Step 1'!W23=3,'Step 1'!N23,-100)</f>
        <v>78.63</v>
      </c>
      <c r="I23">
        <f>IF('Step 1'!W23=3,'Step 1'!O23,-100)</f>
        <v>80.55</v>
      </c>
      <c r="K23">
        <f>IF('Step 1'!W23=4,'Step 1'!N23,-100)</f>
        <v>-100</v>
      </c>
      <c r="L23">
        <f>IF('Step 1'!W23=4,'Step 1'!O23,-100)</f>
        <v>-100</v>
      </c>
      <c r="N23" s="1">
        <f>Data!B23</f>
        <v>78.63</v>
      </c>
      <c r="O23" s="1">
        <f>Data!C23</f>
        <v>80.55</v>
      </c>
      <c r="Q23">
        <f t="shared" si="0"/>
        <v>68.46255489113905</v>
      </c>
      <c r="R23">
        <f t="shared" si="1"/>
        <v>71.256732046757975</v>
      </c>
      <c r="S23">
        <f t="shared" si="2"/>
        <v>17.217641925975926</v>
      </c>
      <c r="T23">
        <f t="shared" si="3"/>
        <v>48.961129500860167</v>
      </c>
      <c r="V23">
        <f t="shared" si="4"/>
        <v>17.217641925975926</v>
      </c>
      <c r="W23">
        <f t="shared" si="5"/>
        <v>3</v>
      </c>
      <c r="X23" s="3" t="str">
        <f t="shared" si="6"/>
        <v>Yellow</v>
      </c>
    </row>
    <row r="24" spans="2:24" x14ac:dyDescent="0.3">
      <c r="B24">
        <f>IF('Step 1'!W24=1,'Step 1'!N24,-100)</f>
        <v>-100</v>
      </c>
      <c r="C24">
        <f>IF('Step 1'!W24=1,'Step 1'!O24,-100)</f>
        <v>-100</v>
      </c>
      <c r="E24">
        <f>IF('Step 1'!W24=2,'Step 1'!N24,-100)</f>
        <v>-100</v>
      </c>
      <c r="F24">
        <f>IF('Step 1'!W24=2,'Step 1'!O24,-100)</f>
        <v>-100</v>
      </c>
      <c r="H24">
        <f>IF('Step 1'!W24=3,'Step 1'!N24,-100)</f>
        <v>-100</v>
      </c>
      <c r="I24">
        <f>IF('Step 1'!W24=3,'Step 1'!O24,-100)</f>
        <v>-100</v>
      </c>
      <c r="K24">
        <f>IF('Step 1'!W24=4,'Step 1'!N24,-100)</f>
        <v>86.08</v>
      </c>
      <c r="L24">
        <f>IF('Step 1'!W24=4,'Step 1'!O24,-100)</f>
        <v>50.31</v>
      </c>
      <c r="N24" s="1">
        <f>Data!B24</f>
        <v>86.08</v>
      </c>
      <c r="O24" s="1">
        <f>Data!C24</f>
        <v>50.31</v>
      </c>
      <c r="Q24">
        <f t="shared" si="0"/>
        <v>84.826116588911233</v>
      </c>
      <c r="R24">
        <f t="shared" si="1"/>
        <v>59.349643624432183</v>
      </c>
      <c r="S24">
        <f t="shared" si="2"/>
        <v>36.333474304415006</v>
      </c>
      <c r="T24">
        <f t="shared" si="3"/>
        <v>18.010533640067422</v>
      </c>
      <c r="V24">
        <f t="shared" si="4"/>
        <v>18.010533640067422</v>
      </c>
      <c r="W24">
        <f t="shared" si="5"/>
        <v>4</v>
      </c>
      <c r="X24" s="3" t="str">
        <f t="shared" si="6"/>
        <v>Blue</v>
      </c>
    </row>
    <row r="25" spans="2:24" x14ac:dyDescent="0.3">
      <c r="B25">
        <f>IF('Step 1'!W25=1,'Step 1'!N25,-100)</f>
        <v>-100</v>
      </c>
      <c r="C25">
        <f>IF('Step 1'!W25=1,'Step 1'!O25,-100)</f>
        <v>-100</v>
      </c>
      <c r="E25">
        <f>IF('Step 1'!W25=2,'Step 1'!N25,-100)</f>
        <v>37.15</v>
      </c>
      <c r="F25">
        <f>IF('Step 1'!W25=2,'Step 1'!O25,-100)</f>
        <v>29.68</v>
      </c>
      <c r="H25">
        <f>IF('Step 1'!W25=3,'Step 1'!N25,-100)</f>
        <v>-100</v>
      </c>
      <c r="I25">
        <f>IF('Step 1'!W25=3,'Step 1'!O25,-100)</f>
        <v>-100</v>
      </c>
      <c r="K25">
        <f>IF('Step 1'!W25=4,'Step 1'!N25,-100)</f>
        <v>-100</v>
      </c>
      <c r="L25">
        <f>IF('Step 1'!W25=4,'Step 1'!O25,-100)</f>
        <v>-100</v>
      </c>
      <c r="N25" s="1">
        <f>Data!B25</f>
        <v>37.15</v>
      </c>
      <c r="O25" s="1">
        <f>Data!C25</f>
        <v>29.68</v>
      </c>
      <c r="Q25">
        <f t="shared" si="0"/>
        <v>65.174749115146</v>
      </c>
      <c r="R25">
        <f t="shared" si="1"/>
        <v>6.248976511238947</v>
      </c>
      <c r="S25">
        <f t="shared" si="2"/>
        <v>53.564907725533985</v>
      </c>
      <c r="T25">
        <f t="shared" si="3"/>
        <v>50.031177499635128</v>
      </c>
      <c r="V25">
        <f t="shared" si="4"/>
        <v>6.248976511238947</v>
      </c>
      <c r="W25">
        <f t="shared" si="5"/>
        <v>2</v>
      </c>
      <c r="X25" s="3" t="str">
        <f t="shared" si="6"/>
        <v>Green</v>
      </c>
    </row>
    <row r="26" spans="2:24" x14ac:dyDescent="0.3">
      <c r="B26">
        <f>IF('Step 1'!W26=1,'Step 1'!N26,-100)</f>
        <v>-100</v>
      </c>
      <c r="C26">
        <f>IF('Step 1'!W26=1,'Step 1'!O26,-100)</f>
        <v>-100</v>
      </c>
      <c r="E26">
        <f>IF('Step 1'!W26=2,'Step 1'!N26,-100)</f>
        <v>33.159999999999997</v>
      </c>
      <c r="F26">
        <f>IF('Step 1'!W26=2,'Step 1'!O26,-100)</f>
        <v>22.98</v>
      </c>
      <c r="H26">
        <f>IF('Step 1'!W26=3,'Step 1'!N26,-100)</f>
        <v>-100</v>
      </c>
      <c r="I26">
        <f>IF('Step 1'!W26=3,'Step 1'!O26,-100)</f>
        <v>-100</v>
      </c>
      <c r="K26">
        <f>IF('Step 1'!W26=4,'Step 1'!N26,-100)</f>
        <v>-100</v>
      </c>
      <c r="L26">
        <f>IF('Step 1'!W26=4,'Step 1'!O26,-100)</f>
        <v>-100</v>
      </c>
      <c r="N26" s="1">
        <f>Data!B26</f>
        <v>33.159999999999997</v>
      </c>
      <c r="O26" s="1">
        <f>Data!C26</f>
        <v>22.98</v>
      </c>
      <c r="Q26">
        <f t="shared" si="0"/>
        <v>69.971426708018157</v>
      </c>
      <c r="R26">
        <f t="shared" si="1"/>
        <v>4.5341420138382356</v>
      </c>
      <c r="S26">
        <f t="shared" si="2"/>
        <v>61.35055683741065</v>
      </c>
      <c r="T26">
        <f t="shared" si="3"/>
        <v>54.755038142622055</v>
      </c>
      <c r="V26">
        <f t="shared" si="4"/>
        <v>4.5341420138382356</v>
      </c>
      <c r="W26">
        <f t="shared" si="5"/>
        <v>2</v>
      </c>
      <c r="X26" s="3" t="str">
        <f t="shared" si="6"/>
        <v>Green</v>
      </c>
    </row>
    <row r="27" spans="2:24" x14ac:dyDescent="0.3">
      <c r="B27">
        <f>IF('Step 1'!W27=1,'Step 1'!N27,-100)</f>
        <v>-100</v>
      </c>
      <c r="C27">
        <f>IF('Step 1'!W27=1,'Step 1'!O27,-100)</f>
        <v>-100</v>
      </c>
      <c r="E27">
        <f>IF('Step 1'!W27=2,'Step 1'!N27,-100)</f>
        <v>-100</v>
      </c>
      <c r="F27">
        <f>IF('Step 1'!W27=2,'Step 1'!O27,-100)</f>
        <v>-100</v>
      </c>
      <c r="H27">
        <f>IF('Step 1'!W27=3,'Step 1'!N27,-100)</f>
        <v>-100</v>
      </c>
      <c r="I27">
        <f>IF('Step 1'!W27=3,'Step 1'!O27,-100)</f>
        <v>-100</v>
      </c>
      <c r="K27">
        <f>IF('Step 1'!W27=4,'Step 1'!N27,-100)</f>
        <v>83.89</v>
      </c>
      <c r="L27">
        <f>IF('Step 1'!W27=4,'Step 1'!O27,-100)</f>
        <v>3.77</v>
      </c>
      <c r="N27" s="1">
        <f>Data!B27</f>
        <v>83.89</v>
      </c>
      <c r="O27" s="1">
        <f>Data!C27</f>
        <v>3.77</v>
      </c>
      <c r="Q27">
        <f t="shared" si="0"/>
        <v>112.52258123989554</v>
      </c>
      <c r="R27">
        <f t="shared" si="1"/>
        <v>57.444736511647093</v>
      </c>
      <c r="S27">
        <f t="shared" si="2"/>
        <v>76.772504049995064</v>
      </c>
      <c r="T27">
        <f t="shared" si="3"/>
        <v>28.740064752884592</v>
      </c>
      <c r="V27">
        <f t="shared" si="4"/>
        <v>28.740064752884592</v>
      </c>
      <c r="W27">
        <f t="shared" si="5"/>
        <v>4</v>
      </c>
      <c r="X27" s="3" t="str">
        <f t="shared" si="6"/>
        <v>Blue</v>
      </c>
    </row>
    <row r="28" spans="2:24" x14ac:dyDescent="0.3">
      <c r="B28">
        <f>IF('Step 1'!W28=1,'Step 1'!N28,-100)</f>
        <v>-100</v>
      </c>
      <c r="C28">
        <f>IF('Step 1'!W28=1,'Step 1'!O28,-100)</f>
        <v>-100</v>
      </c>
      <c r="E28">
        <f>IF('Step 1'!W28=2,'Step 1'!N28,-100)</f>
        <v>-100</v>
      </c>
      <c r="F28">
        <f>IF('Step 1'!W28=2,'Step 1'!O28,-100)</f>
        <v>-100</v>
      </c>
      <c r="H28">
        <f>IF('Step 1'!W28=3,'Step 1'!N28,-100)</f>
        <v>55.33</v>
      </c>
      <c r="I28">
        <f>IF('Step 1'!W28=3,'Step 1'!O28,-100)</f>
        <v>62.48</v>
      </c>
      <c r="K28">
        <f>IF('Step 1'!W28=4,'Step 1'!N28,-100)</f>
        <v>-100</v>
      </c>
      <c r="L28">
        <f>IF('Step 1'!W28=4,'Step 1'!O28,-100)</f>
        <v>-100</v>
      </c>
      <c r="N28" s="1">
        <f>Data!B28</f>
        <v>55.33</v>
      </c>
      <c r="O28" s="1">
        <f>Data!C28</f>
        <v>62.48</v>
      </c>
      <c r="Q28">
        <f t="shared" si="0"/>
        <v>52.026383584570752</v>
      </c>
      <c r="R28">
        <f t="shared" si="1"/>
        <v>42.639611525837999</v>
      </c>
      <c r="S28">
        <f t="shared" si="2"/>
        <v>16.117645885045984</v>
      </c>
      <c r="T28">
        <f t="shared" si="3"/>
        <v>43.807702085363914</v>
      </c>
      <c r="V28">
        <f t="shared" si="4"/>
        <v>16.117645885045984</v>
      </c>
      <c r="W28">
        <f t="shared" si="5"/>
        <v>3</v>
      </c>
      <c r="X28" s="3" t="str">
        <f t="shared" si="6"/>
        <v>Yellow</v>
      </c>
    </row>
    <row r="29" spans="2:24" x14ac:dyDescent="0.3">
      <c r="B29">
        <f>IF('Step 1'!W29=1,'Step 1'!N29,-100)</f>
        <v>-100</v>
      </c>
      <c r="C29">
        <f>IF('Step 1'!W29=1,'Step 1'!O29,-100)</f>
        <v>-100</v>
      </c>
      <c r="E29">
        <f>IF('Step 1'!W29=2,'Step 1'!N29,-100)</f>
        <v>25.99</v>
      </c>
      <c r="F29">
        <f>IF('Step 1'!W29=2,'Step 1'!O29,-100)</f>
        <v>46.17</v>
      </c>
      <c r="H29">
        <f>IF('Step 1'!W29=3,'Step 1'!N29,-100)</f>
        <v>-100</v>
      </c>
      <c r="I29">
        <f>IF('Step 1'!W29=3,'Step 1'!O29,-100)</f>
        <v>-100</v>
      </c>
      <c r="K29">
        <f>IF('Step 1'!W29=4,'Step 1'!N29,-100)</f>
        <v>-100</v>
      </c>
      <c r="L29">
        <f>IF('Step 1'!W29=4,'Step 1'!O29,-100)</f>
        <v>-100</v>
      </c>
      <c r="N29" s="1">
        <f>Data!B29</f>
        <v>25.99</v>
      </c>
      <c r="O29" s="1">
        <f>Data!C29</f>
        <v>46.17</v>
      </c>
      <c r="Q29">
        <f t="shared" si="0"/>
        <v>45.71139852985857</v>
      </c>
      <c r="R29">
        <f t="shared" si="1"/>
        <v>19.762690472472187</v>
      </c>
      <c r="S29">
        <f t="shared" si="2"/>
        <v>47.376966097124111</v>
      </c>
      <c r="T29">
        <f t="shared" si="3"/>
        <v>62.668572043728553</v>
      </c>
      <c r="V29">
        <f t="shared" si="4"/>
        <v>19.762690472472187</v>
      </c>
      <c r="W29">
        <f t="shared" si="5"/>
        <v>2</v>
      </c>
      <c r="X29" s="3" t="str">
        <f t="shared" si="6"/>
        <v>Green</v>
      </c>
    </row>
    <row r="30" spans="2:24" x14ac:dyDescent="0.3">
      <c r="B30">
        <f>IF('Step 1'!W30=1,'Step 1'!N30,-100)</f>
        <v>-100</v>
      </c>
      <c r="C30">
        <f>IF('Step 1'!W30=1,'Step 1'!O30,-100)</f>
        <v>-100</v>
      </c>
      <c r="E30">
        <f>IF('Step 1'!W30=2,'Step 1'!N30,-100)</f>
        <v>30.04</v>
      </c>
      <c r="F30">
        <f>IF('Step 1'!W30=2,'Step 1'!O30,-100)</f>
        <v>7.75</v>
      </c>
      <c r="H30">
        <f>IF('Step 1'!W30=3,'Step 1'!N30,-100)</f>
        <v>-100</v>
      </c>
      <c r="I30">
        <f>IF('Step 1'!W30=3,'Step 1'!O30,-100)</f>
        <v>-100</v>
      </c>
      <c r="K30">
        <f>IF('Step 1'!W30=4,'Step 1'!N30,-100)</f>
        <v>-100</v>
      </c>
      <c r="L30">
        <f>IF('Step 1'!W30=4,'Step 1'!O30,-100)</f>
        <v>-100</v>
      </c>
      <c r="N30" s="1">
        <f>Data!B30</f>
        <v>30.04</v>
      </c>
      <c r="O30" s="1">
        <f>Data!C30</f>
        <v>7.75</v>
      </c>
      <c r="Q30">
        <f t="shared" si="0"/>
        <v>83.764373824569489</v>
      </c>
      <c r="R30">
        <f t="shared" si="1"/>
        <v>19.469487040490716</v>
      </c>
      <c r="S30">
        <f t="shared" si="2"/>
        <v>76.404360334384762</v>
      </c>
      <c r="T30">
        <f t="shared" si="3"/>
        <v>62.138766337931074</v>
      </c>
      <c r="V30">
        <f t="shared" si="4"/>
        <v>19.469487040490716</v>
      </c>
      <c r="W30">
        <f t="shared" si="5"/>
        <v>2</v>
      </c>
      <c r="X30" s="3" t="str">
        <f t="shared" si="6"/>
        <v>Green</v>
      </c>
    </row>
    <row r="31" spans="2:24" x14ac:dyDescent="0.3">
      <c r="B31">
        <f>IF('Step 1'!W31=1,'Step 1'!N31,-100)</f>
        <v>8.77</v>
      </c>
      <c r="C31">
        <f>IF('Step 1'!W31=1,'Step 1'!O31,-100)</f>
        <v>72.38</v>
      </c>
      <c r="E31">
        <f>IF('Step 1'!W31=2,'Step 1'!N31,-100)</f>
        <v>-100</v>
      </c>
      <c r="F31">
        <f>IF('Step 1'!W31=2,'Step 1'!O31,-100)</f>
        <v>-100</v>
      </c>
      <c r="H31">
        <f>IF('Step 1'!W31=3,'Step 1'!N31,-100)</f>
        <v>-100</v>
      </c>
      <c r="I31">
        <f>IF('Step 1'!W31=3,'Step 1'!O31,-100)</f>
        <v>-100</v>
      </c>
      <c r="K31">
        <f>IF('Step 1'!W31=4,'Step 1'!N31,-100)</f>
        <v>-100</v>
      </c>
      <c r="L31">
        <f>IF('Step 1'!W31=4,'Step 1'!O31,-100)</f>
        <v>-100</v>
      </c>
      <c r="N31" s="1">
        <f>Data!B31</f>
        <v>8.77</v>
      </c>
      <c r="O31" s="1">
        <f>Data!C31</f>
        <v>72.38</v>
      </c>
      <c r="Q31">
        <f t="shared" si="0"/>
        <v>16.989331619839806</v>
      </c>
      <c r="R31">
        <f t="shared" si="1"/>
        <v>50.569715318933866</v>
      </c>
      <c r="S31">
        <f t="shared" si="2"/>
        <v>53.182566992884638</v>
      </c>
      <c r="T31">
        <f t="shared" si="3"/>
        <v>87.985196948123019</v>
      </c>
      <c r="V31">
        <f t="shared" si="4"/>
        <v>16.989331619839806</v>
      </c>
      <c r="W31">
        <f t="shared" si="5"/>
        <v>1</v>
      </c>
      <c r="X31" s="3" t="str">
        <f t="shared" si="6"/>
        <v>Red</v>
      </c>
    </row>
    <row r="32" spans="2:24" x14ac:dyDescent="0.3">
      <c r="B32">
        <f>IF('Step 1'!W32=1,'Step 1'!N32,-100)</f>
        <v>-100</v>
      </c>
      <c r="C32">
        <f>IF('Step 1'!W32=1,'Step 1'!O32,-100)</f>
        <v>-100</v>
      </c>
      <c r="E32">
        <f>IF('Step 1'!W32=2,'Step 1'!N32,-100)</f>
        <v>22.61</v>
      </c>
      <c r="F32">
        <f>IF('Step 1'!W32=2,'Step 1'!O32,-100)</f>
        <v>32.93</v>
      </c>
      <c r="H32">
        <f>IF('Step 1'!W32=3,'Step 1'!N32,-100)</f>
        <v>-100</v>
      </c>
      <c r="I32">
        <f>IF('Step 1'!W32=3,'Step 1'!O32,-100)</f>
        <v>-100</v>
      </c>
      <c r="K32">
        <f>IF('Step 1'!W32=4,'Step 1'!N32,-100)</f>
        <v>-100</v>
      </c>
      <c r="L32">
        <f>IF('Step 1'!W32=4,'Step 1'!O32,-100)</f>
        <v>-100</v>
      </c>
      <c r="N32" s="1">
        <f>Data!B32</f>
        <v>22.61</v>
      </c>
      <c r="O32" s="1">
        <f>Data!C32</f>
        <v>32.93</v>
      </c>
      <c r="Q32">
        <f t="shared" si="0"/>
        <v>57.567232191779226</v>
      </c>
      <c r="R32">
        <f t="shared" si="1"/>
        <v>10.531946560209443</v>
      </c>
      <c r="S32">
        <f t="shared" si="2"/>
        <v>59.131297658024494</v>
      </c>
      <c r="T32">
        <f t="shared" si="3"/>
        <v>64.503799903571533</v>
      </c>
      <c r="V32">
        <f t="shared" si="4"/>
        <v>10.531946560209443</v>
      </c>
      <c r="W32">
        <f t="shared" si="5"/>
        <v>2</v>
      </c>
      <c r="X32" s="3" t="str">
        <f t="shared" si="6"/>
        <v>Green</v>
      </c>
    </row>
    <row r="33" spans="2:24" x14ac:dyDescent="0.3">
      <c r="B33">
        <f>IF('Step 1'!W33=1,'Step 1'!N33,-100)</f>
        <v>15.45</v>
      </c>
      <c r="C33">
        <f>IF('Step 1'!W33=1,'Step 1'!O33,-100)</f>
        <v>96.24</v>
      </c>
      <c r="E33">
        <f>IF('Step 1'!W33=2,'Step 1'!N33,-100)</f>
        <v>-100</v>
      </c>
      <c r="F33">
        <f>IF('Step 1'!W33=2,'Step 1'!O33,-100)</f>
        <v>-100</v>
      </c>
      <c r="H33">
        <f>IF('Step 1'!W33=3,'Step 1'!N33,-100)</f>
        <v>-100</v>
      </c>
      <c r="I33">
        <f>IF('Step 1'!W33=3,'Step 1'!O33,-100)</f>
        <v>-100</v>
      </c>
      <c r="K33">
        <f>IF('Step 1'!W33=4,'Step 1'!N33,-100)</f>
        <v>-100</v>
      </c>
      <c r="L33">
        <f>IF('Step 1'!W33=4,'Step 1'!O33,-100)</f>
        <v>-100</v>
      </c>
      <c r="N33" s="1">
        <f>Data!B33</f>
        <v>15.45</v>
      </c>
      <c r="O33" s="1">
        <f>Data!C33</f>
        <v>96.24</v>
      </c>
      <c r="Q33">
        <f t="shared" si="0"/>
        <v>8.4325750647250519</v>
      </c>
      <c r="R33">
        <f t="shared" si="1"/>
        <v>70.89385124114537</v>
      </c>
      <c r="S33">
        <f t="shared" si="2"/>
        <v>50.012684402893555</v>
      </c>
      <c r="T33">
        <f t="shared" si="3"/>
        <v>96.020387637209609</v>
      </c>
      <c r="V33">
        <f t="shared" si="4"/>
        <v>8.4325750647250519</v>
      </c>
      <c r="W33">
        <f t="shared" si="5"/>
        <v>1</v>
      </c>
      <c r="X33" s="3" t="str">
        <f t="shared" si="6"/>
        <v>Red</v>
      </c>
    </row>
    <row r="34" spans="2:24" x14ac:dyDescent="0.3">
      <c r="B34">
        <f>IF('Step 1'!W34=1,'Step 1'!N34,-100)</f>
        <v>-100</v>
      </c>
      <c r="C34">
        <f>IF('Step 1'!W34=1,'Step 1'!O34,-100)</f>
        <v>-100</v>
      </c>
      <c r="E34">
        <f>IF('Step 1'!W34=2,'Step 1'!N34,-100)</f>
        <v>-100</v>
      </c>
      <c r="F34">
        <f>IF('Step 1'!W34=2,'Step 1'!O34,-100)</f>
        <v>-100</v>
      </c>
      <c r="H34">
        <f>IF('Step 1'!W34=3,'Step 1'!N34,-100)</f>
        <v>84.54</v>
      </c>
      <c r="I34">
        <f>IF('Step 1'!W34=3,'Step 1'!O34,-100)</f>
        <v>88.59</v>
      </c>
      <c r="K34">
        <f>IF('Step 1'!W34=4,'Step 1'!N34,-100)</f>
        <v>-100</v>
      </c>
      <c r="L34">
        <f>IF('Step 1'!W34=4,'Step 1'!O34,-100)</f>
        <v>-100</v>
      </c>
      <c r="N34" s="1">
        <f>Data!B34</f>
        <v>84.54</v>
      </c>
      <c r="O34" s="1">
        <f>Data!C34</f>
        <v>88.59</v>
      </c>
      <c r="Q34">
        <f t="shared" si="0"/>
        <v>73.819677066634682</v>
      </c>
      <c r="R34">
        <f t="shared" si="1"/>
        <v>81.199619447058382</v>
      </c>
      <c r="S34">
        <f t="shared" si="2"/>
        <v>25.465502480179882</v>
      </c>
      <c r="T34">
        <f t="shared" si="3"/>
        <v>56.319713795437572</v>
      </c>
      <c r="V34">
        <f t="shared" si="4"/>
        <v>25.465502480179882</v>
      </c>
      <c r="W34">
        <f t="shared" si="5"/>
        <v>3</v>
      </c>
      <c r="X34" s="3" t="str">
        <f t="shared" si="6"/>
        <v>Yellow</v>
      </c>
    </row>
    <row r="35" spans="2:24" x14ac:dyDescent="0.3">
      <c r="B35">
        <f>IF('Step 1'!W35=1,'Step 1'!N35,-100)</f>
        <v>-100</v>
      </c>
      <c r="C35">
        <f>IF('Step 1'!W35=1,'Step 1'!O35,-100)</f>
        <v>-100</v>
      </c>
      <c r="E35">
        <f>IF('Step 1'!W35=2,'Step 1'!N35,-100)</f>
        <v>-100</v>
      </c>
      <c r="F35">
        <f>IF('Step 1'!W35=2,'Step 1'!O35,-100)</f>
        <v>-100</v>
      </c>
      <c r="H35">
        <f>IF('Step 1'!W35=3,'Step 1'!N35,-100)</f>
        <v>60.72</v>
      </c>
      <c r="I35">
        <f>IF('Step 1'!W35=3,'Step 1'!O35,-100)</f>
        <v>52.47</v>
      </c>
      <c r="K35">
        <f>IF('Step 1'!W35=4,'Step 1'!N35,-100)</f>
        <v>-100</v>
      </c>
      <c r="L35">
        <f>IF('Step 1'!W35=4,'Step 1'!O35,-100)</f>
        <v>-100</v>
      </c>
      <c r="N35" s="1">
        <f>Data!B35</f>
        <v>60.72</v>
      </c>
      <c r="O35" s="1">
        <f>Data!C35</f>
        <v>52.47</v>
      </c>
      <c r="Q35">
        <f t="shared" si="0"/>
        <v>62.071938283110086</v>
      </c>
      <c r="R35">
        <f t="shared" si="1"/>
        <v>38.705992702350073</v>
      </c>
      <c r="S35">
        <f t="shared" si="2"/>
        <v>24.824275983530896</v>
      </c>
      <c r="T35">
        <f t="shared" si="3"/>
        <v>33.198565661787235</v>
      </c>
      <c r="V35">
        <f t="shared" si="4"/>
        <v>24.824275983530896</v>
      </c>
      <c r="W35">
        <f t="shared" si="5"/>
        <v>3</v>
      </c>
      <c r="X35" s="3" t="str">
        <f t="shared" si="6"/>
        <v>Yellow</v>
      </c>
    </row>
    <row r="36" spans="2:24" x14ac:dyDescent="0.3">
      <c r="B36">
        <f>IF('Step 1'!W36=1,'Step 1'!N36,-100)</f>
        <v>-100</v>
      </c>
      <c r="C36">
        <f>IF('Step 1'!W36=1,'Step 1'!O36,-100)</f>
        <v>-100</v>
      </c>
      <c r="E36">
        <f>IF('Step 1'!W36=2,'Step 1'!N36,-100)</f>
        <v>-100</v>
      </c>
      <c r="F36">
        <f>IF('Step 1'!W36=2,'Step 1'!O36,-100)</f>
        <v>-100</v>
      </c>
      <c r="H36">
        <f>IF('Step 1'!W36=3,'Step 1'!N36,-100)</f>
        <v>39.729999999999997</v>
      </c>
      <c r="I36">
        <f>IF('Step 1'!W36=3,'Step 1'!O36,-100)</f>
        <v>78.89</v>
      </c>
      <c r="K36">
        <f>IF('Step 1'!W36=4,'Step 1'!N36,-100)</f>
        <v>-100</v>
      </c>
      <c r="L36">
        <f>IF('Step 1'!W36=4,'Step 1'!O36,-100)</f>
        <v>-100</v>
      </c>
      <c r="N36" s="1">
        <f>Data!B36</f>
        <v>39.729999999999997</v>
      </c>
      <c r="O36" s="1">
        <f>Data!C36</f>
        <v>78.89</v>
      </c>
      <c r="Q36">
        <f t="shared" si="0"/>
        <v>30.803481765685056</v>
      </c>
      <c r="R36">
        <f t="shared" si="1"/>
        <v>52.382188577466728</v>
      </c>
      <c r="S36">
        <f t="shared" si="2"/>
        <v>22.056214047440442</v>
      </c>
      <c r="T36">
        <f t="shared" si="3"/>
        <v>66.429555786562332</v>
      </c>
      <c r="V36">
        <f t="shared" si="4"/>
        <v>22.056214047440442</v>
      </c>
      <c r="W36">
        <f t="shared" si="5"/>
        <v>3</v>
      </c>
      <c r="X36" s="3" t="str">
        <f t="shared" si="6"/>
        <v>Yellow</v>
      </c>
    </row>
    <row r="37" spans="2:24" x14ac:dyDescent="0.3">
      <c r="B37">
        <f>IF('Step 1'!W37=1,'Step 1'!N37,-100)</f>
        <v>-100</v>
      </c>
      <c r="C37">
        <f>IF('Step 1'!W37=1,'Step 1'!O37,-100)</f>
        <v>-100</v>
      </c>
      <c r="E37">
        <f>IF('Step 1'!W37=2,'Step 1'!N37,-100)</f>
        <v>-100</v>
      </c>
      <c r="F37">
        <f>IF('Step 1'!W37=2,'Step 1'!O37,-100)</f>
        <v>-100</v>
      </c>
      <c r="H37">
        <f>IF('Step 1'!W37=3,'Step 1'!N37,-100)</f>
        <v>82.59</v>
      </c>
      <c r="I37">
        <f>IF('Step 1'!W37=3,'Step 1'!O37,-100)</f>
        <v>81.87</v>
      </c>
      <c r="K37">
        <f>IF('Step 1'!W37=4,'Step 1'!N37,-100)</f>
        <v>-100</v>
      </c>
      <c r="L37">
        <f>IF('Step 1'!W37=4,'Step 1'!O37,-100)</f>
        <v>-100</v>
      </c>
      <c r="N37" s="1">
        <f>Data!B37</f>
        <v>82.59</v>
      </c>
      <c r="O37" s="1">
        <f>Data!C37</f>
        <v>81.87</v>
      </c>
      <c r="Q37">
        <f t="shared" si="0"/>
        <v>72.245280968532668</v>
      </c>
      <c r="R37">
        <f t="shared" si="1"/>
        <v>74.898028425209347</v>
      </c>
      <c r="S37">
        <f t="shared" si="2"/>
        <v>21.36334732376319</v>
      </c>
      <c r="T37">
        <f t="shared" si="3"/>
        <v>49.746860423548348</v>
      </c>
      <c r="V37">
        <f t="shared" si="4"/>
        <v>21.36334732376319</v>
      </c>
      <c r="W37">
        <f t="shared" si="5"/>
        <v>3</v>
      </c>
      <c r="X37" s="3" t="str">
        <f t="shared" si="6"/>
        <v>Yellow</v>
      </c>
    </row>
    <row r="38" spans="2:24" x14ac:dyDescent="0.3">
      <c r="B38">
        <f>IF('Step 1'!W38=1,'Step 1'!N38,-100)</f>
        <v>-100</v>
      </c>
      <c r="C38">
        <f>IF('Step 1'!W38=1,'Step 1'!O38,-100)</f>
        <v>-100</v>
      </c>
      <c r="E38">
        <f>IF('Step 1'!W38=2,'Step 1'!N38,-100)</f>
        <v>-100</v>
      </c>
      <c r="F38">
        <f>IF('Step 1'!W38=2,'Step 1'!O38,-100)</f>
        <v>-100</v>
      </c>
      <c r="H38">
        <f>IF('Step 1'!W38=3,'Step 1'!N38,-100)</f>
        <v>-100</v>
      </c>
      <c r="I38">
        <f>IF('Step 1'!W38=3,'Step 1'!O38,-100)</f>
        <v>-100</v>
      </c>
      <c r="K38">
        <f>IF('Step 1'!W38=4,'Step 1'!N38,-100)</f>
        <v>84.11</v>
      </c>
      <c r="L38">
        <f>IF('Step 1'!W38=4,'Step 1'!O38,-100)</f>
        <v>45.19</v>
      </c>
      <c r="N38" s="1">
        <f>Data!B38</f>
        <v>84.11</v>
      </c>
      <c r="O38" s="1">
        <f>Data!C38</f>
        <v>45.19</v>
      </c>
      <c r="Q38">
        <f t="shared" si="0"/>
        <v>85.600665625657143</v>
      </c>
      <c r="R38">
        <f t="shared" si="1"/>
        <v>55.67935122549973</v>
      </c>
      <c r="S38">
        <f t="shared" si="2"/>
        <v>39.120011714825026</v>
      </c>
      <c r="T38">
        <f t="shared" si="3"/>
        <v>13.206487875283113</v>
      </c>
      <c r="V38">
        <f t="shared" si="4"/>
        <v>13.206487875283113</v>
      </c>
      <c r="W38">
        <f t="shared" si="5"/>
        <v>4</v>
      </c>
      <c r="X38" s="3" t="str">
        <f t="shared" si="6"/>
        <v>Blue</v>
      </c>
    </row>
    <row r="39" spans="2:24" x14ac:dyDescent="0.3">
      <c r="B39">
        <f>IF('Step 1'!W39=1,'Step 1'!N39,-100)</f>
        <v>21.58</v>
      </c>
      <c r="C39">
        <f>IF('Step 1'!W39=1,'Step 1'!O39,-100)</f>
        <v>87.58</v>
      </c>
      <c r="E39">
        <f>IF('Step 1'!W39=2,'Step 1'!N39,-100)</f>
        <v>-100</v>
      </c>
      <c r="F39">
        <f>IF('Step 1'!W39=2,'Step 1'!O39,-100)</f>
        <v>-100</v>
      </c>
      <c r="H39">
        <f>IF('Step 1'!W39=3,'Step 1'!N39,-100)</f>
        <v>-100</v>
      </c>
      <c r="I39">
        <f>IF('Step 1'!W39=3,'Step 1'!O39,-100)</f>
        <v>-100</v>
      </c>
      <c r="K39">
        <f>IF('Step 1'!W39=4,'Step 1'!N39,-100)</f>
        <v>-100</v>
      </c>
      <c r="L39">
        <f>IF('Step 1'!W39=4,'Step 1'!O39,-100)</f>
        <v>-100</v>
      </c>
      <c r="N39" s="1">
        <f>Data!B39</f>
        <v>21.58</v>
      </c>
      <c r="O39" s="1">
        <f>Data!C39</f>
        <v>87.58</v>
      </c>
      <c r="Q39">
        <f t="shared" si="0"/>
        <v>10.985373103460041</v>
      </c>
      <c r="R39">
        <f t="shared" si="1"/>
        <v>61.207327013726761</v>
      </c>
      <c r="S39">
        <f t="shared" si="2"/>
        <v>41.448669938189461</v>
      </c>
      <c r="T39">
        <f t="shared" si="3"/>
        <v>85.714555135052734</v>
      </c>
      <c r="V39">
        <f t="shared" si="4"/>
        <v>10.985373103460041</v>
      </c>
      <c r="W39">
        <f t="shared" si="5"/>
        <v>1</v>
      </c>
      <c r="X39" s="3" t="str">
        <f t="shared" si="6"/>
        <v>Red</v>
      </c>
    </row>
    <row r="40" spans="2:24" x14ac:dyDescent="0.3">
      <c r="B40">
        <f>IF('Step 1'!W40=1,'Step 1'!N40,-100)</f>
        <v>-100</v>
      </c>
      <c r="C40">
        <f>IF('Step 1'!W40=1,'Step 1'!O40,-100)</f>
        <v>-100</v>
      </c>
      <c r="E40">
        <f>IF('Step 1'!W40=2,'Step 1'!N40,-100)</f>
        <v>-100</v>
      </c>
      <c r="F40">
        <f>IF('Step 1'!W40=2,'Step 1'!O40,-100)</f>
        <v>-100</v>
      </c>
      <c r="H40">
        <f>IF('Step 1'!W40=3,'Step 1'!N40,-100)</f>
        <v>-100</v>
      </c>
      <c r="I40">
        <f>IF('Step 1'!W40=3,'Step 1'!O40,-100)</f>
        <v>-100</v>
      </c>
      <c r="K40">
        <f>IF('Step 1'!W40=4,'Step 1'!N40,-100)</f>
        <v>85.8</v>
      </c>
      <c r="L40">
        <f>IF('Step 1'!W40=4,'Step 1'!O40,-100)</f>
        <v>15.39</v>
      </c>
      <c r="N40" s="1">
        <f>Data!B40</f>
        <v>85.8</v>
      </c>
      <c r="O40" s="1">
        <f>Data!C40</f>
        <v>15.39</v>
      </c>
      <c r="Q40">
        <f t="shared" si="0"/>
        <v>105.32231635423818</v>
      </c>
      <c r="R40">
        <f t="shared" si="1"/>
        <v>55.634178982657581</v>
      </c>
      <c r="S40">
        <f t="shared" si="2"/>
        <v>66.401230766735623</v>
      </c>
      <c r="T40">
        <f t="shared" si="3"/>
        <v>16.989656912368762</v>
      </c>
      <c r="V40">
        <f t="shared" si="4"/>
        <v>16.989656912368762</v>
      </c>
      <c r="W40">
        <f t="shared" si="5"/>
        <v>4</v>
      </c>
      <c r="X40" s="3" t="str">
        <f t="shared" si="6"/>
        <v>Blue</v>
      </c>
    </row>
    <row r="41" spans="2:24" x14ac:dyDescent="0.3">
      <c r="B41">
        <f>IF('Step 1'!W41=1,'Step 1'!N41,-100)</f>
        <v>-100</v>
      </c>
      <c r="C41">
        <f>IF('Step 1'!W41=1,'Step 1'!O41,-100)</f>
        <v>-100</v>
      </c>
      <c r="E41">
        <f>IF('Step 1'!W41=2,'Step 1'!N41,-100)</f>
        <v>-100</v>
      </c>
      <c r="F41">
        <f>IF('Step 1'!W41=2,'Step 1'!O41,-100)</f>
        <v>-100</v>
      </c>
      <c r="H41">
        <f>IF('Step 1'!W41=3,'Step 1'!N41,-100)</f>
        <v>71.680000000000007</v>
      </c>
      <c r="I41">
        <f>IF('Step 1'!W41=3,'Step 1'!O41,-100)</f>
        <v>80.5</v>
      </c>
      <c r="K41">
        <f>IF('Step 1'!W41=4,'Step 1'!N41,-100)</f>
        <v>-100</v>
      </c>
      <c r="L41">
        <f>IF('Step 1'!W41=4,'Step 1'!O41,-100)</f>
        <v>-100</v>
      </c>
      <c r="N41" s="1">
        <f>Data!B41</f>
        <v>71.680000000000007</v>
      </c>
      <c r="O41" s="1">
        <f>Data!C41</f>
        <v>80.5</v>
      </c>
      <c r="Q41">
        <f t="shared" si="0"/>
        <v>61.582419749651194</v>
      </c>
      <c r="R41">
        <f t="shared" si="1"/>
        <v>66.815948342387216</v>
      </c>
      <c r="S41">
        <f t="shared" si="2"/>
        <v>10.462877657496515</v>
      </c>
      <c r="T41">
        <f t="shared" si="3"/>
        <v>50.582220216198493</v>
      </c>
      <c r="V41">
        <f t="shared" si="4"/>
        <v>10.462877657496515</v>
      </c>
      <c r="W41">
        <f t="shared" si="5"/>
        <v>3</v>
      </c>
      <c r="X41" s="3" t="str">
        <f t="shared" si="6"/>
        <v>Yellow</v>
      </c>
    </row>
    <row r="42" spans="2:24" x14ac:dyDescent="0.3">
      <c r="B42">
        <f>IF('Step 1'!W42=1,'Step 1'!N42,-100)</f>
        <v>-100</v>
      </c>
      <c r="C42">
        <f>IF('Step 1'!W42=1,'Step 1'!O42,-100)</f>
        <v>-100</v>
      </c>
      <c r="E42">
        <f>IF('Step 1'!W42=2,'Step 1'!N42,-100)</f>
        <v>15.61</v>
      </c>
      <c r="F42">
        <f>IF('Step 1'!W42=2,'Step 1'!O42,-100)</f>
        <v>20.52</v>
      </c>
      <c r="H42">
        <f>IF('Step 1'!W42=3,'Step 1'!N42,-100)</f>
        <v>-100</v>
      </c>
      <c r="I42">
        <f>IF('Step 1'!W42=3,'Step 1'!O42,-100)</f>
        <v>-100</v>
      </c>
      <c r="K42">
        <f>IF('Step 1'!W42=4,'Step 1'!N42,-100)</f>
        <v>-100</v>
      </c>
      <c r="L42">
        <f>IF('Step 1'!W42=4,'Step 1'!O42,-100)</f>
        <v>-100</v>
      </c>
      <c r="N42" s="1">
        <f>Data!B42</f>
        <v>15.61</v>
      </c>
      <c r="O42" s="1">
        <f>Data!C42</f>
        <v>20.52</v>
      </c>
      <c r="Q42">
        <f t="shared" si="0"/>
        <v>68.910150598845419</v>
      </c>
      <c r="R42">
        <f t="shared" si="1"/>
        <v>17.158339562117508</v>
      </c>
      <c r="S42">
        <f t="shared" si="2"/>
        <v>73.128446225373054</v>
      </c>
      <c r="T42">
        <f t="shared" si="3"/>
        <v>72.46961764767353</v>
      </c>
      <c r="V42">
        <f t="shared" si="4"/>
        <v>17.158339562117508</v>
      </c>
      <c r="W42">
        <f t="shared" si="5"/>
        <v>2</v>
      </c>
      <c r="X42" s="3" t="str">
        <f t="shared" si="6"/>
        <v>Green</v>
      </c>
    </row>
    <row r="43" spans="2:24" x14ac:dyDescent="0.3">
      <c r="B43">
        <f>IF('Step 1'!W43=1,'Step 1'!N43,-100)</f>
        <v>-100</v>
      </c>
      <c r="C43">
        <f>IF('Step 1'!W43=1,'Step 1'!O43,-100)</f>
        <v>-100</v>
      </c>
      <c r="E43">
        <f>IF('Step 1'!W43=2,'Step 1'!N43,-100)</f>
        <v>-100</v>
      </c>
      <c r="F43">
        <f>IF('Step 1'!W43=2,'Step 1'!O43,-100)</f>
        <v>-100</v>
      </c>
      <c r="H43">
        <f>IF('Step 1'!W43=3,'Step 1'!N43,-100)</f>
        <v>-100</v>
      </c>
      <c r="I43">
        <f>IF('Step 1'!W43=3,'Step 1'!O43,-100)</f>
        <v>-100</v>
      </c>
      <c r="K43">
        <f>IF('Step 1'!W43=4,'Step 1'!N43,-100)</f>
        <v>88.95</v>
      </c>
      <c r="L43">
        <f>IF('Step 1'!W43=4,'Step 1'!O43,-100)</f>
        <v>25.88</v>
      </c>
      <c r="N43" s="1">
        <f>Data!B43</f>
        <v>88.95</v>
      </c>
      <c r="O43" s="1">
        <f>Data!C43</f>
        <v>25.88</v>
      </c>
      <c r="Q43">
        <f t="shared" si="0"/>
        <v>100.6777694208387</v>
      </c>
      <c r="R43">
        <f t="shared" si="1"/>
        <v>57.537190172031856</v>
      </c>
      <c r="S43">
        <f t="shared" si="2"/>
        <v>58.158605035239368</v>
      </c>
      <c r="T43">
        <f t="shared" si="3"/>
        <v>6.7060809717748029</v>
      </c>
      <c r="V43">
        <f t="shared" si="4"/>
        <v>6.7060809717748029</v>
      </c>
      <c r="W43">
        <f t="shared" si="5"/>
        <v>4</v>
      </c>
      <c r="X43" s="3" t="str">
        <f t="shared" si="6"/>
        <v>Blue</v>
      </c>
    </row>
    <row r="45" spans="2:24" x14ac:dyDescent="0.3">
      <c r="B45">
        <f>(SUM(B4:B43)+100*COUNTIF(B4:B43,-100))/(40-COUNTIF(B4:B43,-100))</f>
        <v>10.723333333333281</v>
      </c>
      <c r="C45">
        <f>(SUM(C4:C43)+100*COUNTIF(C4:C43,-100))/(40-COUNTIF(C4:C43,-100))</f>
        <v>89.256666666666661</v>
      </c>
      <c r="E45">
        <f>(SUM(E4:E43)+100*COUNTIF(E4:E43,-100))/(40-COUNTIF(E4:E43,-100))</f>
        <v>31.427272727272751</v>
      </c>
      <c r="F45">
        <f>(SUM(F4:F43)+100*COUNTIF(F4:F43,-100))/(40-COUNTIF(F4:F43,-100))</f>
        <v>27.17000000000003</v>
      </c>
      <c r="H45">
        <f>(SUM(H4:H43)+100*COUNTIF(H4:H43,-100))/(40-COUNTIF(H4:H43,-100))</f>
        <v>61.726923076923079</v>
      </c>
      <c r="I45">
        <f>(SUM(I4:I43)+100*COUNTIF(I4:I43,-100))/(40-COUNTIF(I4:I43,-100))</f>
        <v>77.273846153846151</v>
      </c>
      <c r="K45">
        <f>(SUM(K4:K43)+100*COUNTIF(K4:K43,-100))/(40-COUNTIF(K4:K43,-100))</f>
        <v>87.110999999999962</v>
      </c>
      <c r="L45">
        <f>(SUM(L4:L43)+100*COUNTIF(L4:L43,-100))/(40-COUNTIF(L4:L43,-100))</f>
        <v>32.328999999999994</v>
      </c>
    </row>
  </sheetData>
  <mergeCells count="9">
    <mergeCell ref="Q2:T2"/>
    <mergeCell ref="W2:X2"/>
    <mergeCell ref="W3:X3"/>
    <mergeCell ref="B2:L2"/>
    <mergeCell ref="B3:C3"/>
    <mergeCell ref="E3:F3"/>
    <mergeCell ref="H3:I3"/>
    <mergeCell ref="K3:L3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Step 1</vt:lpstr>
      <vt:lpstr>Step 2</vt:lpstr>
      <vt:lpstr>DataChart</vt:lpstr>
      <vt:lpstr>InitialMeans</vt:lpstr>
      <vt:lpstr>Step1Assoc</vt:lpstr>
      <vt:lpstr>Step1Means</vt:lpstr>
      <vt:lpstr>Step2Assoc</vt:lpstr>
      <vt:lpstr>Step2Means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Wright</dc:creator>
  <cp:lastModifiedBy>Windows User</cp:lastModifiedBy>
  <dcterms:created xsi:type="dcterms:W3CDTF">2015-10-03T00:36:08Z</dcterms:created>
  <dcterms:modified xsi:type="dcterms:W3CDTF">2017-09-02T19:00:32Z</dcterms:modified>
</cp:coreProperties>
</file>