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0797571\Google Drive\Quantitative Methods\"/>
    </mc:Choice>
  </mc:AlternateContent>
  <bookViews>
    <workbookView xWindow="0" yWindow="0" windowWidth="28800" windowHeight="12330" activeTab="1"/>
  </bookViews>
  <sheets>
    <sheet name="Decision" sheetId="1" r:id="rId1"/>
    <sheet name="Coffee or Ice Cream" sheetId="3" r:id="rId2"/>
    <sheet name="Combin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3" l="1"/>
  <c r="N22" i="3" s="1"/>
  <c r="N18" i="3"/>
  <c r="H18" i="3"/>
  <c r="I18" i="3"/>
  <c r="G18" i="3"/>
  <c r="M9" i="3"/>
  <c r="M8" i="3"/>
  <c r="B14" i="1" l="1"/>
  <c r="D12" i="1"/>
  <c r="M21" i="1" l="1"/>
  <c r="N21" i="1"/>
  <c r="O21" i="1"/>
  <c r="F8" i="1" l="1"/>
  <c r="F7" i="1"/>
  <c r="E8" i="1"/>
  <c r="E7" i="1"/>
  <c r="D8" i="1"/>
  <c r="D7" i="1"/>
  <c r="H2" i="1"/>
  <c r="F6" i="1" s="1"/>
  <c r="F9" i="1" l="1"/>
  <c r="E6" i="1"/>
  <c r="D6" i="1"/>
  <c r="D9" i="1" s="1"/>
  <c r="E9" i="1"/>
  <c r="D14" i="1" l="1" a="1"/>
  <c r="D14" i="1" l="1"/>
  <c r="D16" i="1"/>
  <c r="F16" i="1"/>
  <c r="F14" i="1"/>
  <c r="E15" i="1"/>
  <c r="E16" i="1"/>
  <c r="E14" i="1"/>
  <c r="D15" i="1"/>
  <c r="F15" i="1"/>
  <c r="G15" i="1" l="1"/>
  <c r="D6" i="2"/>
  <c r="M23" i="1"/>
  <c r="F5" i="2"/>
  <c r="O22" i="1"/>
  <c r="E5" i="2"/>
  <c r="N22" i="1"/>
  <c r="O24" i="1"/>
  <c r="F7" i="2"/>
  <c r="N24" i="1"/>
  <c r="E7" i="2"/>
  <c r="G16" i="1"/>
  <c r="D7" i="2"/>
  <c r="M24" i="1"/>
  <c r="F6" i="2"/>
  <c r="O23" i="1"/>
  <c r="E6" i="2"/>
  <c r="N23" i="1"/>
  <c r="G14" i="1"/>
  <c r="D5" i="2"/>
  <c r="M22" i="1"/>
</calcChain>
</file>

<file path=xl/sharedStrings.xml><?xml version="1.0" encoding="utf-8"?>
<sst xmlns="http://schemas.openxmlformats.org/spreadsheetml/2006/main" count="45" uniqueCount="25">
  <si>
    <t>Major</t>
  </si>
  <si>
    <t>Standard</t>
  </si>
  <si>
    <t>Minor</t>
  </si>
  <si>
    <t>Company 1's Choice</t>
  </si>
  <si>
    <t>Company 2's Choice</t>
  </si>
  <si>
    <t xml:space="preserve">Combined payoff matrix -----&gt; </t>
  </si>
  <si>
    <t>Own Decision</t>
  </si>
  <si>
    <t>Competitor's Decision</t>
  </si>
  <si>
    <t>Comp.'s Best Resp:</t>
  </si>
  <si>
    <t>Own Best Resp:</t>
  </si>
  <si>
    <t>Own payoff</t>
  </si>
  <si>
    <t>Comp.'s payoff</t>
  </si>
  <si>
    <t>Ice Cream</t>
  </si>
  <si>
    <t>Coffee</t>
  </si>
  <si>
    <t>&lt;50</t>
  </si>
  <si>
    <t>50-70</t>
  </si>
  <si>
    <t>&gt;70</t>
  </si>
  <si>
    <t>EV</t>
  </si>
  <si>
    <t>Let's Go for Coffee (We are Risk-Neutral and this has the highest expected value)</t>
  </si>
  <si>
    <t>Perfect Information</t>
  </si>
  <si>
    <t>EVwPI</t>
  </si>
  <si>
    <t>EVwPO</t>
  </si>
  <si>
    <t>EVPI</t>
  </si>
  <si>
    <t>The whole benefit of this is the optimial situation</t>
  </si>
  <si>
    <t>(25% of the 1240)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</si>
</sst>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6" xfId="0" applyFill="1" applyBorder="1" applyAlignment="1">
      <alignment horizontal="center" vertical="center" textRotation="90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right" textRotation="90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workbookViewId="0">
      <selection activeCell="N12" sqref="N12"/>
    </sheetView>
  </sheetViews>
  <sheetFormatPr defaultRowHeight="18.75" x14ac:dyDescent="0.3"/>
  <cols>
    <col min="11" max="11" width="4.8984375" customWidth="1"/>
  </cols>
  <sheetData>
    <row r="2" spans="2:10" x14ac:dyDescent="0.3">
      <c r="H2">
        <f>2</f>
        <v>2</v>
      </c>
      <c r="I2">
        <v>10</v>
      </c>
      <c r="J2">
        <v>0.5</v>
      </c>
    </row>
    <row r="3" spans="2:10" x14ac:dyDescent="0.3">
      <c r="H3">
        <v>1</v>
      </c>
      <c r="I3">
        <v>9.5</v>
      </c>
      <c r="J3">
        <v>0.6</v>
      </c>
    </row>
    <row r="4" spans="2:10" x14ac:dyDescent="0.3">
      <c r="C4" s="18" t="s">
        <v>10</v>
      </c>
      <c r="D4" s="24" t="s">
        <v>7</v>
      </c>
      <c r="E4" s="24"/>
      <c r="F4" s="24"/>
      <c r="H4">
        <v>0.2</v>
      </c>
      <c r="I4">
        <v>9</v>
      </c>
      <c r="J4">
        <v>0.7</v>
      </c>
    </row>
    <row r="5" spans="2:10" x14ac:dyDescent="0.3">
      <c r="C5" s="18"/>
      <c r="D5" s="4" t="s">
        <v>0</v>
      </c>
      <c r="E5" s="4" t="s">
        <v>1</v>
      </c>
      <c r="F5" s="4" t="s">
        <v>2</v>
      </c>
      <c r="I5">
        <v>8.5</v>
      </c>
    </row>
    <row r="6" spans="2:10" ht="30" customHeight="1" x14ac:dyDescent="0.3">
      <c r="B6" s="23" t="s">
        <v>6</v>
      </c>
      <c r="C6" s="6" t="s">
        <v>0</v>
      </c>
      <c r="D6" s="8">
        <f>J2*I2-H2</f>
        <v>3</v>
      </c>
      <c r="E6" s="8">
        <f>J3*I3-H2</f>
        <v>3.7</v>
      </c>
      <c r="F6" s="8">
        <f>J4*I4-H2</f>
        <v>4.3</v>
      </c>
      <c r="I6">
        <v>8</v>
      </c>
    </row>
    <row r="7" spans="2:10" ht="30" customHeight="1" x14ac:dyDescent="0.3">
      <c r="B7" s="23"/>
      <c r="C7" s="6" t="s">
        <v>1</v>
      </c>
      <c r="D7" s="8">
        <f>(1-J3)*I3-H3</f>
        <v>2.8000000000000003</v>
      </c>
      <c r="E7" s="8">
        <f>J2*I4-H3</f>
        <v>3.5</v>
      </c>
      <c r="F7" s="8">
        <f>J3*I5-H3</f>
        <v>4.0999999999999996</v>
      </c>
    </row>
    <row r="8" spans="2:10" ht="30" customHeight="1" x14ac:dyDescent="0.3">
      <c r="B8" s="23"/>
      <c r="C8" s="6" t="s">
        <v>2</v>
      </c>
      <c r="D8" s="8">
        <f>(1-J4)*I4-H4</f>
        <v>2.5</v>
      </c>
      <c r="E8" s="8">
        <f>(1-J3)*I5-H4</f>
        <v>3.2</v>
      </c>
      <c r="F8" s="8">
        <f>J2*I6-H4</f>
        <v>3.8</v>
      </c>
    </row>
    <row r="9" spans="2:10" x14ac:dyDescent="0.3">
      <c r="B9" s="16" t="s">
        <v>9</v>
      </c>
      <c r="C9" s="17"/>
      <c r="D9" s="10" t="str">
        <f>IF(MAX(D6:D8)=D6,$C$6,IF(MAX(D6:D8)=D7,C7,C8))</f>
        <v>Major</v>
      </c>
      <c r="E9" s="10" t="str">
        <f>IF(MAX(E6:E8)=E6,$C$6,IF(MAX(E6:E8)=E7,D7,D8))</f>
        <v>Major</v>
      </c>
      <c r="F9" s="10" t="str">
        <f>IF(MAX(F6:F8)=F6,$C$6,IF(MAX(F6:F8)=F7,E7,E8))</f>
        <v>Major</v>
      </c>
    </row>
    <row r="12" spans="2:10" x14ac:dyDescent="0.3">
      <c r="C12" s="19" t="s">
        <v>11</v>
      </c>
      <c r="D12" s="24" t="str">
        <f>D4</f>
        <v>Competitor's Decision</v>
      </c>
      <c r="E12" s="24"/>
      <c r="F12" s="24"/>
      <c r="G12" s="14" t="s">
        <v>8</v>
      </c>
    </row>
    <row r="13" spans="2:10" x14ac:dyDescent="0.3">
      <c r="C13" s="19"/>
      <c r="D13" s="4" t="s">
        <v>0</v>
      </c>
      <c r="E13" s="4" t="s">
        <v>1</v>
      </c>
      <c r="F13" s="4" t="s">
        <v>2</v>
      </c>
      <c r="G13" s="15"/>
    </row>
    <row r="14" spans="2:10" ht="30" customHeight="1" x14ac:dyDescent="0.3">
      <c r="B14" s="25" t="str">
        <f>B6</f>
        <v>Own Decision</v>
      </c>
      <c r="C14" s="7" t="s">
        <v>0</v>
      </c>
      <c r="D14" s="9">
        <f t="array" ref="D14:F16">TRANSPOSE(D6:F8)</f>
        <v>3</v>
      </c>
      <c r="E14" s="9">
        <v>2.8000000000000003</v>
      </c>
      <c r="F14" s="9">
        <v>2.5</v>
      </c>
      <c r="G14" s="5" t="str">
        <f>IF(MAX(D14:F14)=D14,$D$13,IF(MAX(D14:F14)=E14,$E$13,$F$13))</f>
        <v>Major</v>
      </c>
    </row>
    <row r="15" spans="2:10" ht="30" customHeight="1" x14ac:dyDescent="0.3">
      <c r="B15" s="25"/>
      <c r="C15" s="7" t="s">
        <v>1</v>
      </c>
      <c r="D15" s="9">
        <v>3.7</v>
      </c>
      <c r="E15" s="9">
        <v>3.5</v>
      </c>
      <c r="F15" s="9">
        <v>3.2</v>
      </c>
      <c r="G15" s="5" t="str">
        <f>IF(MAX(D15:F15)=D15,$D$13,IF(MAX(D15:F15)=E15,$E$13,$F$13))</f>
        <v>Major</v>
      </c>
    </row>
    <row r="16" spans="2:10" ht="30" customHeight="1" x14ac:dyDescent="0.3">
      <c r="B16" s="25"/>
      <c r="C16" s="7" t="s">
        <v>2</v>
      </c>
      <c r="D16" s="9">
        <v>4.3</v>
      </c>
      <c r="E16" s="9">
        <v>4.0999999999999996</v>
      </c>
      <c r="F16" s="9">
        <v>3.8</v>
      </c>
      <c r="G16" s="5" t="str">
        <f>IF(MAX(D16:F16)=D16,$D$13,IF(MAX(D16:F16)=E16,$E$13,$F$13))</f>
        <v>Major</v>
      </c>
    </row>
    <row r="17" spans="2:15" x14ac:dyDescent="0.3">
      <c r="C17" s="1"/>
      <c r="D17" s="1"/>
      <c r="E17" s="1"/>
      <c r="F17" s="1"/>
    </row>
    <row r="20" spans="2:15" ht="32.25" customHeight="1" x14ac:dyDescent="0.3">
      <c r="K20" s="2"/>
      <c r="L20" s="2"/>
      <c r="M20" s="20" t="s">
        <v>4</v>
      </c>
      <c r="N20" s="21"/>
      <c r="O20" s="22"/>
    </row>
    <row r="21" spans="2:15" ht="34.5" customHeight="1" x14ac:dyDescent="0.3">
      <c r="B21" t="s">
        <v>5</v>
      </c>
      <c r="K21" s="2"/>
      <c r="L21" s="2"/>
      <c r="M21" s="3" t="str">
        <f>D13</f>
        <v>Major</v>
      </c>
      <c r="N21" s="3" t="str">
        <f>E13</f>
        <v>Standard</v>
      </c>
      <c r="O21" s="3" t="str">
        <f>F13</f>
        <v>Minor</v>
      </c>
    </row>
    <row r="22" spans="2:15" ht="48.75" customHeight="1" x14ac:dyDescent="0.3">
      <c r="K22" s="11" t="s">
        <v>3</v>
      </c>
      <c r="L22" s="3" t="s">
        <v>0</v>
      </c>
      <c r="M22" s="3" t="str">
        <f t="shared" ref="M22:O24" si="0">CONCATENATE(ROUND(D6,1),", ",ROUND(D14,1))</f>
        <v>3, 3</v>
      </c>
      <c r="N22" s="3" t="str">
        <f t="shared" si="0"/>
        <v>3.7, 2.8</v>
      </c>
      <c r="O22" s="3" t="str">
        <f t="shared" si="0"/>
        <v>4.3, 2.5</v>
      </c>
    </row>
    <row r="23" spans="2:15" ht="48.75" customHeight="1" x14ac:dyDescent="0.3">
      <c r="K23" s="12"/>
      <c r="L23" s="3" t="s">
        <v>1</v>
      </c>
      <c r="M23" s="3" t="str">
        <f t="shared" si="0"/>
        <v>2.8, 3.7</v>
      </c>
      <c r="N23" s="3" t="str">
        <f t="shared" si="0"/>
        <v>3.5, 3.5</v>
      </c>
      <c r="O23" s="3" t="str">
        <f t="shared" si="0"/>
        <v>4.1, 3.2</v>
      </c>
    </row>
    <row r="24" spans="2:15" ht="48.75" customHeight="1" x14ac:dyDescent="0.3">
      <c r="K24" s="13"/>
      <c r="L24" s="3" t="s">
        <v>2</v>
      </c>
      <c r="M24" s="3" t="str">
        <f t="shared" si="0"/>
        <v>2.5, 4.3</v>
      </c>
      <c r="N24" s="3" t="str">
        <f t="shared" si="0"/>
        <v>3.2, 4.1</v>
      </c>
      <c r="O24" s="3" t="str">
        <f t="shared" si="0"/>
        <v>3.8, 3.8</v>
      </c>
    </row>
  </sheetData>
  <mergeCells count="10">
    <mergeCell ref="M20:O20"/>
    <mergeCell ref="B6:B8"/>
    <mergeCell ref="D4:F4"/>
    <mergeCell ref="D12:F12"/>
    <mergeCell ref="B14:B16"/>
    <mergeCell ref="K22:K24"/>
    <mergeCell ref="G12:G13"/>
    <mergeCell ref="B9:C9"/>
    <mergeCell ref="C4:C5"/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N27"/>
  <sheetViews>
    <sheetView tabSelected="1" workbookViewId="0">
      <selection activeCell="N28" sqref="N28"/>
    </sheetView>
  </sheetViews>
  <sheetFormatPr defaultRowHeight="18.75" x14ac:dyDescent="0.3"/>
  <sheetData>
    <row r="6" spans="6:13" x14ac:dyDescent="0.3">
      <c r="G6" t="s">
        <v>14</v>
      </c>
      <c r="H6" t="s">
        <v>15</v>
      </c>
      <c r="I6" t="s">
        <v>16</v>
      </c>
    </row>
    <row r="7" spans="6:13" x14ac:dyDescent="0.3">
      <c r="G7">
        <v>0.25</v>
      </c>
      <c r="H7">
        <v>0.5</v>
      </c>
      <c r="I7">
        <v>0.25</v>
      </c>
      <c r="M7" t="s">
        <v>17</v>
      </c>
    </row>
    <row r="8" spans="6:13" x14ac:dyDescent="0.3">
      <c r="F8" t="s">
        <v>12</v>
      </c>
      <c r="G8">
        <v>150</v>
      </c>
      <c r="H8">
        <v>500</v>
      </c>
      <c r="I8">
        <v>1240</v>
      </c>
      <c r="M8">
        <f>$G$7*G8+$H$7*H8+$I$7*I8</f>
        <v>597.5</v>
      </c>
    </row>
    <row r="9" spans="6:13" x14ac:dyDescent="0.3">
      <c r="F9" t="s">
        <v>13</v>
      </c>
      <c r="G9">
        <v>1000</v>
      </c>
      <c r="H9">
        <v>600</v>
      </c>
      <c r="I9">
        <v>200</v>
      </c>
      <c r="M9">
        <f>$G$7*G9+$H$7*H9+$I$7*I9</f>
        <v>600</v>
      </c>
    </row>
    <row r="11" spans="6:13" x14ac:dyDescent="0.3">
      <c r="M11" t="s">
        <v>18</v>
      </c>
    </row>
    <row r="17" spans="6:14" x14ac:dyDescent="0.3">
      <c r="F17" t="s">
        <v>19</v>
      </c>
    </row>
    <row r="18" spans="6:14" x14ac:dyDescent="0.3">
      <c r="G18">
        <f>MAX(G7:G9)</f>
        <v>1000</v>
      </c>
      <c r="H18">
        <f>MAX(H7:H9)</f>
        <v>600</v>
      </c>
      <c r="I18">
        <f>MAX(I7:I9)</f>
        <v>1240</v>
      </c>
      <c r="M18" t="s">
        <v>20</v>
      </c>
      <c r="N18">
        <f>SUMPRODUCT(G7:I7,G18:I18)</f>
        <v>860</v>
      </c>
    </row>
    <row r="20" spans="6:14" x14ac:dyDescent="0.3">
      <c r="M20" t="s">
        <v>21</v>
      </c>
      <c r="N20">
        <f>SUMPRODUCT(G7:I7,G9:I9)</f>
        <v>600</v>
      </c>
    </row>
    <row r="22" spans="6:14" x14ac:dyDescent="0.3">
      <c r="M22" t="s">
        <v>22</v>
      </c>
      <c r="N22" s="26">
        <f>N18-N20</f>
        <v>260</v>
      </c>
    </row>
    <row r="26" spans="6:14" x14ac:dyDescent="0.3">
      <c r="N26" s="26" t="s">
        <v>23</v>
      </c>
    </row>
    <row r="27" spans="6:14" x14ac:dyDescent="0.3">
      <c r="N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B18" sqref="B18"/>
    </sheetView>
  </sheetViews>
  <sheetFormatPr defaultRowHeight="18.75" x14ac:dyDescent="0.3"/>
  <sheetData>
    <row r="3" spans="2:6" x14ac:dyDescent="0.3">
      <c r="D3" s="24" t="s">
        <v>7</v>
      </c>
      <c r="E3" s="24"/>
      <c r="F3" s="24"/>
    </row>
    <row r="4" spans="2:6" x14ac:dyDescent="0.3">
      <c r="D4" s="4" t="s">
        <v>0</v>
      </c>
      <c r="E4" s="4" t="s">
        <v>1</v>
      </c>
      <c r="F4" s="4" t="s">
        <v>2</v>
      </c>
    </row>
    <row r="5" spans="2:6" ht="30.75" customHeight="1" x14ac:dyDescent="0.3">
      <c r="B5" s="23" t="s">
        <v>6</v>
      </c>
      <c r="C5" s="6" t="s">
        <v>0</v>
      </c>
      <c r="D5" s="7" t="str">
        <f>CONCATENATE(Decision!D6,",",Decision!D14)</f>
        <v>3,3</v>
      </c>
      <c r="E5" s="7" t="str">
        <f>CONCATENATE(Decision!E6,",",Decision!E14)</f>
        <v>3.7,2.8</v>
      </c>
      <c r="F5" s="7" t="str">
        <f>CONCATENATE(Decision!F6,",",Decision!F14)</f>
        <v>4.3,2.5</v>
      </c>
    </row>
    <row r="6" spans="2:6" ht="30.75" customHeight="1" x14ac:dyDescent="0.3">
      <c r="B6" s="23"/>
      <c r="C6" s="6" t="s">
        <v>1</v>
      </c>
      <c r="D6" s="7" t="str">
        <f>CONCATENATE(Decision!D7,",",Decision!D15)</f>
        <v>2.8,3.7</v>
      </c>
      <c r="E6" s="7" t="str">
        <f>CONCATENATE(Decision!E7,",",Decision!E15)</f>
        <v>3.5,3.5</v>
      </c>
      <c r="F6" s="7" t="str">
        <f>CONCATENATE(Decision!F7,",",Decision!F15)</f>
        <v>4.1,3.2</v>
      </c>
    </row>
    <row r="7" spans="2:6" ht="30.75" customHeight="1" x14ac:dyDescent="0.3">
      <c r="B7" s="23"/>
      <c r="C7" s="6" t="s">
        <v>2</v>
      </c>
      <c r="D7" s="7" t="str">
        <f>CONCATENATE(Decision!D8,",",Decision!D16)</f>
        <v>2.5,4.3</v>
      </c>
      <c r="E7" s="7" t="str">
        <f>CONCATENATE(Decision!E8,",",Decision!E16)</f>
        <v>3.2,4.1</v>
      </c>
      <c r="F7" s="7" t="str">
        <f>CONCATENATE(Decision!F8,",",Decision!F16)</f>
        <v>3.8,3.8</v>
      </c>
    </row>
  </sheetData>
  <mergeCells count="2">
    <mergeCell ref="D3:F3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</vt:lpstr>
      <vt:lpstr>Coffee or Ice Cream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Wright</dc:creator>
  <cp:lastModifiedBy>Windows User</cp:lastModifiedBy>
  <dcterms:created xsi:type="dcterms:W3CDTF">2016-09-16T00:54:17Z</dcterms:created>
  <dcterms:modified xsi:type="dcterms:W3CDTF">2017-09-02T20:09:34Z</dcterms:modified>
</cp:coreProperties>
</file>