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v\Desktop\"/>
    </mc:Choice>
  </mc:AlternateContent>
  <bookViews>
    <workbookView xWindow="0" yWindow="0" windowWidth="28800" windowHeight="12435"/>
  </bookViews>
  <sheets>
    <sheet name="Foai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C13" i="1"/>
  <c r="D13" i="1"/>
  <c r="B13" i="1"/>
  <c r="C12" i="1"/>
  <c r="D12" i="1"/>
  <c r="B12" i="1"/>
  <c r="C11" i="1"/>
  <c r="D11" i="1"/>
  <c r="B11" i="1"/>
  <c r="E4" i="1"/>
  <c r="E7" i="1"/>
  <c r="E9" i="1"/>
  <c r="E3" i="1"/>
  <c r="E6" i="1"/>
  <c r="E5" i="1"/>
  <c r="E8" i="1"/>
  <c r="E13" i="1" l="1"/>
  <c r="E11" i="1"/>
  <c r="E12" i="1"/>
</calcChain>
</file>

<file path=xl/sharedStrings.xml><?xml version="1.0" encoding="utf-8"?>
<sst xmlns="http://schemas.openxmlformats.org/spreadsheetml/2006/main" count="16" uniqueCount="16">
  <si>
    <t>Nr masculi</t>
  </si>
  <si>
    <t>Ursi</t>
  </si>
  <si>
    <t>Mistreti</t>
  </si>
  <si>
    <t>Vulpi</t>
  </si>
  <si>
    <t>Caprioare</t>
  </si>
  <si>
    <t>Iepuri</t>
  </si>
  <si>
    <t>Lupi</t>
  </si>
  <si>
    <t>Capre</t>
  </si>
  <si>
    <t>Total</t>
  </si>
  <si>
    <t>Nr. Femele</t>
  </si>
  <si>
    <t>Nr pui</t>
  </si>
  <si>
    <t>Total Specie</t>
  </si>
  <si>
    <t>observatii</t>
  </si>
  <si>
    <t>Recensamant  2012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</si>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</sst>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Foaie1!$B$3:$B$9</c:f>
              <c:numCache>
                <c:formatCode>General</c:formatCode>
                <c:ptCount val="7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Foaie1!$C$3:$C$9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18</c:v>
                </c:pt>
                <c:pt idx="3">
                  <c:v>15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Foaie1!$D$3:$D$9</c:f>
              <c:numCache>
                <c:formatCode>General</c:formatCode>
                <c:ptCount val="7"/>
                <c:pt idx="0">
                  <c:v>45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Foaie1!$A$3:$A$9</c:f>
              <c:strCache>
                <c:ptCount val="7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</c:strCache>
            </c:strRef>
          </c:cat>
          <c:val>
            <c:numRef>
              <c:f>Foaie1!$E$3:$E$9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12</c:v>
                </c:pt>
                <c:pt idx="5">
                  <c:v>23</c:v>
                </c:pt>
                <c:pt idx="6">
                  <c:v>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8355920"/>
        <c:axId val="338356704"/>
        <c:axId val="0"/>
      </c:bar3DChart>
      <c:catAx>
        <c:axId val="3383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6704"/>
        <c:crosses val="autoZero"/>
        <c:auto val="1"/>
        <c:lblAlgn val="ctr"/>
        <c:lblOffset val="100"/>
        <c:noMultiLvlLbl val="0"/>
      </c:catAx>
      <c:valAx>
        <c:axId val="338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Foaie1!$B$2</c:f>
              <c:strCache>
                <c:ptCount val="1"/>
                <c:pt idx="0">
                  <c:v>Nr masculi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Foaie1!$A$3:$A$13</c:f>
              <c:strCache>
                <c:ptCount val="11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  <c:pt idx="8">
                  <c:v>Total</c:v>
                </c:pt>
                <c:pt idx="9">
                  <c:v>Max</c:v>
                </c:pt>
                <c:pt idx="10">
                  <c:v>Min</c:v>
                </c:pt>
              </c:strCache>
            </c:strRef>
          </c:cat>
          <c:val>
            <c:numRef>
              <c:f>Foaie1!$B$3:$B$13</c:f>
              <c:numCache>
                <c:formatCode>General</c:formatCode>
                <c:ptCount val="11"/>
                <c:pt idx="0">
                  <c:v>25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8">
                  <c:v>77</c:v>
                </c:pt>
                <c:pt idx="9">
                  <c:v>25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Foaie1!$C$2</c:f>
              <c:strCache>
                <c:ptCount val="1"/>
                <c:pt idx="0">
                  <c:v>Nr. Femele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Foaie1!$A$3:$A$13</c:f>
              <c:strCache>
                <c:ptCount val="11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  <c:pt idx="8">
                  <c:v>Total</c:v>
                </c:pt>
                <c:pt idx="9">
                  <c:v>Max</c:v>
                </c:pt>
                <c:pt idx="10">
                  <c:v>Min</c:v>
                </c:pt>
              </c:strCache>
            </c:strRef>
          </c:cat>
          <c:val>
            <c:numRef>
              <c:f>Foaie1!$C$3:$C$13</c:f>
              <c:numCache>
                <c:formatCode>General</c:formatCode>
                <c:ptCount val="11"/>
                <c:pt idx="0">
                  <c:v>30</c:v>
                </c:pt>
                <c:pt idx="1">
                  <c:v>14</c:v>
                </c:pt>
                <c:pt idx="2">
                  <c:v>18</c:v>
                </c:pt>
                <c:pt idx="3">
                  <c:v>15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8">
                  <c:v>92</c:v>
                </c:pt>
                <c:pt idx="9">
                  <c:v>30</c:v>
                </c:pt>
                <c:pt idx="10">
                  <c:v>4</c:v>
                </c:pt>
              </c:numCache>
            </c:numRef>
          </c:val>
        </c:ser>
        <c:ser>
          <c:idx val="2"/>
          <c:order val="2"/>
          <c:tx>
            <c:strRef>
              <c:f>Foaie1!$D$2</c:f>
              <c:strCache>
                <c:ptCount val="1"/>
                <c:pt idx="0">
                  <c:v>Nr pui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Foaie1!$A$3:$A$13</c:f>
              <c:strCache>
                <c:ptCount val="11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  <c:pt idx="8">
                  <c:v>Total</c:v>
                </c:pt>
                <c:pt idx="9">
                  <c:v>Max</c:v>
                </c:pt>
                <c:pt idx="10">
                  <c:v>Min</c:v>
                </c:pt>
              </c:strCache>
            </c:strRef>
          </c:cat>
          <c:val>
            <c:numRef>
              <c:f>Foaie1!$D$3:$D$13</c:f>
              <c:numCache>
                <c:formatCode>General</c:formatCode>
                <c:ptCount val="11"/>
                <c:pt idx="0">
                  <c:v>45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0</c:v>
                </c:pt>
                <c:pt idx="5">
                  <c:v>12</c:v>
                </c:pt>
                <c:pt idx="6">
                  <c:v>4</c:v>
                </c:pt>
                <c:pt idx="8">
                  <c:v>108</c:v>
                </c:pt>
                <c:pt idx="9">
                  <c:v>45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Foaie1!$E$2</c:f>
              <c:strCache>
                <c:ptCount val="1"/>
                <c:pt idx="0">
                  <c:v>Total Specie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Foaie1!$A$3:$A$13</c:f>
              <c:strCache>
                <c:ptCount val="11"/>
                <c:pt idx="0">
                  <c:v>Iepuri</c:v>
                </c:pt>
                <c:pt idx="1">
                  <c:v>Mistreti</c:v>
                </c:pt>
                <c:pt idx="2">
                  <c:v>Capre</c:v>
                </c:pt>
                <c:pt idx="3">
                  <c:v>Lupi</c:v>
                </c:pt>
                <c:pt idx="4">
                  <c:v>Vulpi</c:v>
                </c:pt>
                <c:pt idx="5">
                  <c:v>Ursi</c:v>
                </c:pt>
                <c:pt idx="6">
                  <c:v>Caprioare</c:v>
                </c:pt>
                <c:pt idx="8">
                  <c:v>Total</c:v>
                </c:pt>
                <c:pt idx="9">
                  <c:v>Max</c:v>
                </c:pt>
                <c:pt idx="10">
                  <c:v>Min</c:v>
                </c:pt>
              </c:strCache>
            </c:strRef>
          </c:cat>
          <c:val>
            <c:numRef>
              <c:f>Foaie1!$E$3:$E$13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12</c:v>
                </c:pt>
                <c:pt idx="5">
                  <c:v>23</c:v>
                </c:pt>
                <c:pt idx="6">
                  <c:v>12</c:v>
                </c:pt>
                <c:pt idx="8">
                  <c:v>277</c:v>
                </c:pt>
                <c:pt idx="9">
                  <c:v>100</c:v>
                </c:pt>
                <c:pt idx="1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659392"/>
        <c:axId val="439660568"/>
        <c:axId val="0"/>
      </c:bar3DChart>
      <c:catAx>
        <c:axId val="4396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9660568"/>
        <c:crosses val="autoZero"/>
        <c:auto val="1"/>
        <c:lblAlgn val="ctr"/>
        <c:lblOffset val="100"/>
        <c:noMultiLvlLbl val="0"/>
      </c:catAx>
      <c:valAx>
        <c:axId val="4396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96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214312</xdr:colOff>
      <xdr:row>1</xdr:row>
      <xdr:rowOff>152400</xdr:rowOff>
    </xdr:from>
    <xdr:to>
      <xdr:col>10</xdr:col>
      <xdr:colOff>190501</xdr:colOff>
      <xdr:row>9</xdr:row>
      <xdr:rowOff>85726</xdr:rowOff>
    </xdr:to>
    <xdr:pic>
      <xdr:nvPicPr>
        <xdr:cNvPr id="2" name="I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237" y="342900"/>
          <a:ext cx="2414589" cy="1609726"/>
        </a:xfrm>
        <a:prstGeom prst="rect">
          <a:avLst/>
        </a:prstGeom>
      </xdr:spPr>
    </xdr:pic>
    <xdr:clientData/>
  </xdr:twoCellAnchor>
  <xdr:twoCellAnchor>
    <xdr:from>
      <xdr:col>13</xdr:col>
      <xdr:colOff>361950</xdr:colOff>
      <xdr:row>5</xdr:row>
      <xdr:rowOff>100012</xdr:rowOff>
    </xdr:from>
    <xdr:to>
      <xdr:col>21</xdr:col>
      <xdr:colOff>57150</xdr:colOff>
      <xdr:row>19</xdr:row>
      <xdr:rowOff>176212</xdr:rowOff>
    </xdr:to>
    <xdr:graphicFrame macro="">
      <xdr:nvGraphicFramePr>
        <xdr:cNvPr id="3" name="Diagramă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633412</xdr:colOff>
      <xdr:row>12</xdr:row>
      <xdr:rowOff>4762</xdr:rowOff>
    </xdr:from>
    <xdr:to>
      <xdr:col>12</xdr:col>
      <xdr:colOff>147637</xdr:colOff>
      <xdr:row>26</xdr:row>
      <xdr:rowOff>80962</xdr:rowOff>
    </xdr:to>
    <xdr:graphicFrame macro="">
      <xdr:nvGraphicFramePr>
        <xdr:cNvPr id="4" name="Diagramă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314325</xdr:colOff>
      <xdr:row>10</xdr:row>
      <xdr:rowOff>0</xdr:rowOff>
    </xdr:from>
    <xdr:to>
      <xdr:col>18</xdr:col>
      <xdr:colOff>95250</xdr:colOff>
      <xdr:row>28</xdr:row>
      <xdr:rowOff>9525</xdr:rowOff>
    </xdr:to>
    <xdr:pic>
      <xdr:nvPicPr>
        <xdr:cNvPr id="5" name="Imagin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8850" y="2057400"/>
          <a:ext cx="3438525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3" sqref="F3"/>
    </sheetView>
  </sheetViews>
  <sheetFormatPr defaultRowHeight="15" x14ac:dyDescent="0.25"/>
  <cols>
    <col min="1" max="1" width="19.85546875" customWidth="1"/>
    <col min="2" max="2" width="11.28515625" customWidth="1"/>
    <col min="3" max="3" width="12.85546875" customWidth="1"/>
    <col min="5" max="5" width="14" customWidth="1"/>
    <col min="6" max="6" width="21" customWidth="1"/>
  </cols>
  <sheetData>
    <row r="1" spans="1:6" x14ac:dyDescent="0.25">
      <c r="A1" s="1" t="s">
        <v>13</v>
      </c>
      <c r="B1" s="1"/>
    </row>
    <row r="2" spans="1:6" ht="27" customHeight="1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t="s">
        <v>5</v>
      </c>
      <c r="B3">
        <v>25</v>
      </c>
      <c r="C3">
        <v>30</v>
      </c>
      <c r="D3">
        <v>45</v>
      </c>
      <c r="E3">
        <f>B3+C3+D3</f>
        <v>100</v>
      </c>
      <c r="F3" t="str">
        <f>IF(D3=0,"pericol disparitie",IF(AND(D3&gt;0,D3&lt;11),"normal",IF(D3&gt;10,"suprapopulare")))</f>
        <v>suprapopulare</v>
      </c>
    </row>
    <row r="4" spans="1:6" x14ac:dyDescent="0.25">
      <c r="A4" t="s">
        <v>2</v>
      </c>
      <c r="B4">
        <v>13</v>
      </c>
      <c r="C4">
        <v>14</v>
      </c>
      <c r="D4">
        <v>23</v>
      </c>
      <c r="E4">
        <f>B4+C4+D4</f>
        <v>50</v>
      </c>
      <c r="F4" t="str">
        <f t="shared" ref="F4:F9" si="0">IF(D4=0,"pericol disparitie",IF(AND(D4&gt;0,D4&lt;11),"normal",IF(D4&gt;10,"suprapopulare")))</f>
        <v>suprapopulare</v>
      </c>
    </row>
    <row r="5" spans="1:6" x14ac:dyDescent="0.25">
      <c r="A5" t="s">
        <v>7</v>
      </c>
      <c r="B5">
        <v>12</v>
      </c>
      <c r="C5">
        <v>18</v>
      </c>
      <c r="D5">
        <v>15</v>
      </c>
      <c r="E5">
        <f>B5+C5+D5</f>
        <v>45</v>
      </c>
      <c r="F5" t="str">
        <f t="shared" si="0"/>
        <v>suprapopulare</v>
      </c>
    </row>
    <row r="6" spans="1:6" x14ac:dyDescent="0.25">
      <c r="A6" t="s">
        <v>6</v>
      </c>
      <c r="B6">
        <v>11</v>
      </c>
      <c r="C6">
        <v>15</v>
      </c>
      <c r="D6">
        <v>9</v>
      </c>
      <c r="E6">
        <f>B6+C6+D6</f>
        <v>35</v>
      </c>
      <c r="F6" t="str">
        <f t="shared" si="0"/>
        <v>normal</v>
      </c>
    </row>
    <row r="7" spans="1:6" x14ac:dyDescent="0.25">
      <c r="A7" t="s">
        <v>3</v>
      </c>
      <c r="B7">
        <v>8</v>
      </c>
      <c r="C7">
        <v>4</v>
      </c>
      <c r="D7">
        <v>0</v>
      </c>
      <c r="E7">
        <f>B7+C7+D7</f>
        <v>12</v>
      </c>
      <c r="F7" t="str">
        <f t="shared" si="0"/>
        <v>pericol disparitie</v>
      </c>
    </row>
    <row r="8" spans="1:6" x14ac:dyDescent="0.25">
      <c r="A8" t="s">
        <v>1</v>
      </c>
      <c r="B8">
        <v>5</v>
      </c>
      <c r="C8">
        <v>6</v>
      </c>
      <c r="D8">
        <v>12</v>
      </c>
      <c r="E8">
        <f>B8+C8+D8</f>
        <v>23</v>
      </c>
      <c r="F8" t="str">
        <f t="shared" si="0"/>
        <v>suprapopulare</v>
      </c>
    </row>
    <row r="9" spans="1:6" x14ac:dyDescent="0.25">
      <c r="A9" t="s">
        <v>4</v>
      </c>
      <c r="B9">
        <v>3</v>
      </c>
      <c r="C9">
        <v>5</v>
      </c>
      <c r="D9">
        <v>4</v>
      </c>
      <c r="E9">
        <f>B9+C9+D9</f>
        <v>12</v>
      </c>
      <c r="F9" t="str">
        <f t="shared" si="0"/>
        <v>normal</v>
      </c>
    </row>
    <row r="11" spans="1:6" x14ac:dyDescent="0.25">
      <c r="A11" t="s">
        <v>8</v>
      </c>
      <c r="B11">
        <f>SUM(B3:B9)</f>
        <v>77</v>
      </c>
      <c r="C11">
        <f t="shared" ref="C11:E11" si="1">SUM(C3:C9)</f>
        <v>92</v>
      </c>
      <c r="D11">
        <f t="shared" si="1"/>
        <v>108</v>
      </c>
      <c r="E11">
        <f t="shared" si="1"/>
        <v>277</v>
      </c>
    </row>
    <row r="12" spans="1:6" x14ac:dyDescent="0.25">
      <c r="A12" t="s">
        <v>14</v>
      </c>
      <c r="B12">
        <f>MAX(B3:B9)</f>
        <v>25</v>
      </c>
      <c r="C12">
        <f t="shared" ref="C12:E12" si="2">MAX(C3:C9)</f>
        <v>30</v>
      </c>
      <c r="D12">
        <f t="shared" si="2"/>
        <v>45</v>
      </c>
      <c r="E12">
        <f t="shared" si="2"/>
        <v>100</v>
      </c>
    </row>
    <row r="13" spans="1:6" x14ac:dyDescent="0.25">
      <c r="A13" t="s">
        <v>15</v>
      </c>
      <c r="B13">
        <f>MIN(B3:B9)</f>
        <v>3</v>
      </c>
      <c r="C13">
        <f t="shared" ref="C13:E13" si="3">MIN(C3:C9)</f>
        <v>4</v>
      </c>
      <c r="D13">
        <f t="shared" si="3"/>
        <v>0</v>
      </c>
      <c r="E13">
        <f t="shared" si="3"/>
        <v>12</v>
      </c>
    </row>
  </sheetData>
  <sortState ref="A3:E9">
    <sortCondition descending="1" ref="B3:B9"/>
    <sortCondition descending="1" ref="C3:C9"/>
    <sortCondition descending="1" ref="D3:D9"/>
  </sortState>
  <mergeCells count="1">
    <mergeCell ref="A1:B1"/>
  </mergeCells>
  <dataValidations count="1">
    <dataValidation type="whole" errorStyle="warning" allowBlank="1" showInputMessage="1" showErrorMessage="1" errorTitle="valoare negativa" error="valoare negativa" sqref="B10:D10 B3:E9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>Unitate Scolara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</dc:creator>
  <cp:lastModifiedBy>elev</cp:lastModifiedBy>
  <dcterms:created xsi:type="dcterms:W3CDTF">2019-04-03T08:28:00Z</dcterms:created>
  <dcterms:modified xsi:type="dcterms:W3CDTF">2019-04-03T09:17:47Z</dcterms:modified>
</cp:coreProperties>
</file>