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ystyka" sheetId="1" r:id="rId4"/>
    <sheet state="visible" name="Regresja" sheetId="2" r:id="rId5"/>
  </sheets>
  <definedNames/>
  <calcPr/>
</workbook>
</file>

<file path=xl/sharedStrings.xml><?xml version="1.0" encoding="utf-8"?>
<sst xmlns="http://schemas.openxmlformats.org/spreadsheetml/2006/main" count="198" uniqueCount="143">
  <si>
    <t>name</t>
  </si>
  <si>
    <t>zad.1</t>
  </si>
  <si>
    <t>zad.2</t>
  </si>
  <si>
    <t>zad.3</t>
  </si>
  <si>
    <t>zad.4</t>
  </si>
  <si>
    <t>zad.5</t>
  </si>
  <si>
    <t>zad.6</t>
  </si>
  <si>
    <t>zad.7</t>
  </si>
  <si>
    <t>zad.8</t>
  </si>
  <si>
    <t>PP</t>
  </si>
  <si>
    <t>p=0.0011800326671747886</t>
  </si>
  <si>
    <t>p=0.03496503496503495</t>
  </si>
  <si>
    <t>p = 0.09966209595851808
p = 0.06727267795922476</t>
  </si>
  <si>
    <t>p(1way)= 0.0126, p(mc) = [0,0105, 0.1079, 0.5498]</t>
  </si>
  <si>
    <t>p(1way)= , p(mc) = [ ], ols = [ 2,311828e-04,  4,046291e-18, 2.186027e-02]</t>
  </si>
  <si>
    <t>p(1way)=0.00695554199802733, p(kw)=0.011030052001273464, p(Shapiro-Wilk)=0.732172966003418</t>
  </si>
  <si>
    <t>Aleksander Pyta</t>
  </si>
  <si>
    <t>p = 0.03496503496503495</t>
  </si>
  <si>
    <t>p1= 0.09966209595851808
p2 = 0.06727267795922476</t>
  </si>
  <si>
    <t>p(1way) = 0.012617190941750378 
p(mc) = []</t>
  </si>
  <si>
    <t>p(anova) = 0.00695554199802733
p(kw) = 0.011030052001273464
p(norm) = 0.73 (SW) / 0.499 (norm.test)
Zastosowanie testu nieuzasadnione - rozkł. norm.</t>
  </si>
  <si>
    <t>size/rooms: p = 0.56, s = 0.57, k = 0.45
size/salary: p =  0.85 , s = 0.8, k = 0.63
rooms/salary: p = 0.44, s = 0.35, k = 0.28</t>
  </si>
  <si>
    <t>Mateusz W</t>
  </si>
  <si>
    <t>p = 0.00118</t>
  </si>
  <si>
    <t>p1=0.09966209595851808 p2=0.06727267795922476</t>
  </si>
  <si>
    <t>p(1way) = 0.012617190941750378 
p(mc) = [0.0105, 0.1079, 0.5498]</t>
  </si>
  <si>
    <t>LEN-SUPP: p(1way) = 0.060393371224128745, p(mc) = [0.0604], LEN-DOSE: p(1way) =3.104466162339778e-35, p(mc) = [0.001, 0.001, 0.001], ols = [2.311828e-04, 4.046291e-18, 2.186027e-02]</t>
  </si>
  <si>
    <t>p(1way)=0.00695554199802733, p(kw)=0.011030052001273464, p(Shapiro-Wilk)=0.73217                         Dane mają rozkład normalny</t>
  </si>
  <si>
    <t>size/rooms: p=0.55997, s=0.57072, k=0.45071,
size/salary: p=0.85499, s=0.80074, k=0.62733,
rooms/salary: p=0.44226, s=0.3522, k=0.28462,</t>
  </si>
  <si>
    <t>Piotr F</t>
  </si>
  <si>
    <t xml:space="preserve">p = 0,0011 </t>
  </si>
  <si>
    <t>p1=0.09966209595851808
p2=0.06727267795922476</t>
  </si>
  <si>
    <t>p(1way) = 0.012617190941750378
p(mc) = [0.0105, 0.1079, 0.5498]</t>
  </si>
  <si>
    <t>Mateusz Siuda</t>
  </si>
  <si>
    <t>p=0.0011</t>
  </si>
  <si>
    <t>0.0349</t>
  </si>
  <si>
    <t>0.09966209595851808 0.06727267795922476</t>
  </si>
  <si>
    <t>ols = [ 2,311828e-04, 4,046291e-18, 2.186027e-02]</t>
  </si>
  <si>
    <t>P ANOVA: 0.0069                                              P K-W: 0.0110           P NORM: 0.0053</t>
  </si>
  <si>
    <r>
      <rPr>
        <rFont val="Arial"/>
        <b/>
        <color rgb="FFD5D5D5"/>
        <sz val="6.0"/>
      </rPr>
      <t>Size vs Rooms</t>
    </r>
    <r>
      <rPr>
        <rFont val="Arial"/>
        <color rgb="FFD5D5D5"/>
        <sz val="6.0"/>
      </rPr>
      <t xml:space="preserve">
{'pearson': 0.559967204337735, 'spearman': 0.5707161343244836, 'kendall': 0.45070875687844436}
</t>
    </r>
    <r>
      <rPr>
        <rFont val="Arial"/>
        <b/>
        <color rgb="FFD5D5D5"/>
        <sz val="6.0"/>
      </rPr>
      <t>Size vs Salary</t>
    </r>
    <r>
      <rPr>
        <rFont val="Arial"/>
        <color rgb="FFD5D5D5"/>
        <sz val="6.0"/>
      </rPr>
      <t xml:space="preserve">
{'pearson': 0.8549875928781252, 'spearman': 0.8007404207714786, 'kendall': 0.6273301931200386}
</t>
    </r>
    <r>
      <rPr>
        <rFont val="Arial"/>
        <b/>
        <color rgb="FFD5D5D5"/>
        <sz val="6.0"/>
      </rPr>
      <t>Rooms vs Salary</t>
    </r>
    <r>
      <rPr>
        <rFont val="Arial"/>
        <color rgb="FFD5D5D5"/>
        <sz val="6.0"/>
      </rPr>
      <t xml:space="preserve">
{'pearson': 0.44226111704897253, 'spearman': 0.3521990184740022, 'kendall': 0.2846221822534246}</t>
    </r>
  </si>
  <si>
    <t>f = lambda x: (np.exp(x))
x = stats.uniform(0,20).rvs(10000)
y = f(x) + stats.norm(1,1).rvs(len(x))</t>
  </si>
  <si>
    <t>Michał M</t>
  </si>
  <si>
    <t>p(1way)= 0.060393371224128745
p(mc) = [0.001, 0.001, 0.001]
ols = [2.311828e-04, 4.046291e-18, 2.186027e-02]</t>
  </si>
  <si>
    <t>size/rooms 
'p': 0.559967204337735, 's': 0.5707161343244836, 'k': 0.45070875687844436
size/salary 
'p': 0.8549875928781252, 's': 0.8007404207714786, 'k: 0.6273301931200386
rooms/salary 
'p': 0.44226111704897253, 's': 0.3521990184740022, 'k': 0.2846221822534246</t>
  </si>
  <si>
    <t xml:space="preserve">f = lambda x: 10**x
x_tr = np.linspace(0., 5, 200)
y_tr = f(x_tr)
x = stats.uniform(10,10).rvs(1000)
y = f(x)
</t>
  </si>
  <si>
    <t>Mikołaj</t>
  </si>
  <si>
    <t>p = 0.0011800326671747886</t>
  </si>
  <si>
    <t>0.03496503496503495</t>
  </si>
  <si>
    <t>Macierze z wynikami: 
df.corr("pearson") / df.corr("kendall") / df.corr("spearman")</t>
  </si>
  <si>
    <t>f = lambda x: np.exp(x**2)
x = stats.uniform(1,3).rvs(10000)
y = f(x)</t>
  </si>
  <si>
    <t>Daniel K</t>
  </si>
  <si>
    <t>size/rooms: p = 0.56, s = 0.57, k = 0.45, size/salary: p =  0.85 , s = 0.8, k = 0.63, rooms/salary: p = 0.44, s = 0.35, k = 0.28</t>
  </si>
  <si>
    <t>x</t>
  </si>
  <si>
    <t>Michał S</t>
  </si>
  <si>
    <t>p=0,0011</t>
  </si>
  <si>
    <t>p1 = 0.09966209595851808 
p2 = 0.06727267795922476</t>
  </si>
  <si>
    <t>p(1way)=0.012617190941750378 , p(mc) = [0.0105, 0.1079 , 0.5498]</t>
  </si>
  <si>
    <t>anova=0.0069 p(kw) = 0.011030052001273464 p(Shapiro-Wilk) = 
0.732172966003418</t>
  </si>
  <si>
    <t>size/rooms = pearson': 0.559967204337735, 'spearman': 0.5707161343244836, 'kendall': 0.45070875687844436 size/salary = 'pearson': 0.8549875928781252, 'spearman': 0.8007404207714786, 'kendall': 0.6273301931200386 rooms/salary = pearson': 0.44226111704897253, 'spearman': 0.3521990184740022, 'kendall': 0.2846221822534246</t>
  </si>
  <si>
    <t>agnieszka</t>
  </si>
  <si>
    <t>p = 0,0011</t>
  </si>
  <si>
    <t>0,0996 i 0,06727</t>
  </si>
  <si>
    <t>p(1way) = 0,012, p(mc) = [0,0105, 0,1079, 0,5498]</t>
  </si>
  <si>
    <t>p(1way)=3.104466162339778e-35(przy 2 zm) , p(mc) = [ ], ols = [ 2,311828e-04,  4,046291e-18, 2.186027e-02]</t>
  </si>
  <si>
    <t>p(1way) = 0,0069, p(kw) = 0,011, p(norm) = 0,732</t>
  </si>
  <si>
    <t>size/room p = 0,56, s = 0,57, k = 0,45 size/room p = 0,85, s = 0,8 k = 0,63 room/salary p = 0,44 s = 0,35 k = 0,28</t>
  </si>
  <si>
    <t>Paweł</t>
  </si>
  <si>
    <t>0.00118</t>
  </si>
  <si>
    <t>p(ols)=2.311828e-04, 4.046291e-18, 2.186027e-02, p(mc)=[
0.0604, 0.001, 0.001, 0.001]</t>
  </si>
  <si>
    <t>Natalia</t>
  </si>
  <si>
    <t>0.0011800326671747886</t>
  </si>
  <si>
    <t>Adam</t>
  </si>
  <si>
    <t>0.09966209595851808, 0.06727267795922476</t>
  </si>
  <si>
    <t>p(1)=
0.012617190941750378, p(mc)=0.0105, 0.1079, 0.5498</t>
  </si>
  <si>
    <t xml:space="preserve">p(anova)=0.00695 , p(kw)=0.011, </t>
  </si>
  <si>
    <t xml:space="preserve">size/salary={'pearson': 0.8549875928781252, 'spearman': 0.8007404207714786, 'kendall': 0.6273301931200386}, rooms/salary=
{'pearson': 0.44226111704897253, 'spearman': 0.3521990184740022, 'kendall': 0.2846221822534246}
{'pearson': 0.559967204337735, 'spearman': 0.5707161343244836, 'kendall': 0.45070875687844436}, </t>
  </si>
  <si>
    <t>Aneta</t>
  </si>
  <si>
    <t>0.09966209595851808
0.06727267795922476</t>
  </si>
  <si>
    <t>P value: 0.012617190941750378
p-adj = [0.0105, 0.1079, 0.5498]</t>
  </si>
  <si>
    <t>P ANOVA: 0.00695554199802733
P K-W: 0.011030052001273464
P S-W: 0.732172966003418
P NORM: 0.0053</t>
  </si>
  <si>
    <t>size/rooms: r_pearson = 0.5599, r_spearman=0.5707, tau_kendall=0.4507
size/salary: r_pearson = 0.8549, r_spearman=0.8007, tau_kendall=0.6273
rooms/salary: r_pearson = 0.4422, r_spearman=0.3521, tau_kendall=0.2846</t>
  </si>
  <si>
    <t>rozkład wykładniczy
r_pearson ~ 0.5, 
r_spearman ~ 1
tau_kendall ~ 1</t>
  </si>
  <si>
    <t>Michał trener</t>
  </si>
  <si>
    <t>p=0,03</t>
  </si>
  <si>
    <t>p(1way)= 0.02, p(mc) = [0,02, 0.01, 0.001]</t>
  </si>
  <si>
    <t>p(1way)= 0.02, p(mc) = [0,02, 0.01, 0.001], ols = [   ]</t>
  </si>
  <si>
    <t>p(anova_) = 0.01, p(kw) =0.01, p(norm) = 0.01</t>
  </si>
  <si>
    <t>Zad.2</t>
  </si>
  <si>
    <t>score(feet, wyraz wolny) = 0.731
score(band, bww)=0.153
score(band, zww) = 0.199</t>
  </si>
  <si>
    <t>score(sqrt(X)) = 0.722995</t>
  </si>
  <si>
    <t xml:space="preserve">Degree = 29, score = 0.84761
dla X=log(X)
Degree = 9, score = 0.8532
dla X=log10(X)
Degree = 29, score = 0.9999
dla X=sin(X)
</t>
  </si>
  <si>
    <t>feet zww = 0.731 (71270.49, 134.52x)
band bww = 0.153 (105525.61x)
band zww = 0.196 (110034.41, 72669.65x)</t>
  </si>
  <si>
    <t>score(sqrt(X)) = 0.723</t>
  </si>
  <si>
    <t>best score = 0.749, degree = 9
przy pierwotnym zbiorze</t>
  </si>
  <si>
    <t>po transformacji: score_tr=0.6865162125093375
score_test=0.6905174858369659
usunięcie outlinerów, X_poly(degree=3)</t>
  </si>
  <si>
    <t>score(feet, wyraz wolny) = 0.73, score(band, bww)=0.15, score(band, zww) = 0.19</t>
  </si>
  <si>
    <t>score(sqrt(X)) = 0.72</t>
  </si>
  <si>
    <t>degree=9</t>
  </si>
  <si>
    <t>Mateusz Wuchnicki</t>
  </si>
  <si>
    <t>score(feet, wyraz wolny) = 0.731, score(band, bww)=0.153, score(band, zww) = 0.196</t>
  </si>
  <si>
    <t>score(((X-4)*(X-3)*(X-2)))=0.76</t>
  </si>
  <si>
    <t>score:(degree=32)=0.8478  log(X)  score:(degree=56)=1  sin(X)</t>
  </si>
  <si>
    <t>score_tr:(degree=32)=0.790, score_test = 0.614, score_tr = 0.771, score_test = 0.699 (degree = 9, proba test:25%)</t>
  </si>
  <si>
    <t>(degree=1) score_train:=0.5067, score_train:0.6222
MSE: 22.7593
MAE: 4.0216
(degree=2) score_train:=0.8, score_train:0.8166
MSE: 11.0471
MAE: 2.8477
(degree=3) score_train:=0.9914, score_train:0.9878
MSE: 0.7378
MAE: 0.711
(degree=4) score_train:=0.9989, score_train:0.9987
MSE: 0.08
MAE: 0.2272
(degree=5) score_train:=0.9989, score_train:0.9987
MSE: 0.0808
MAE: 0.2268
(degree=25) score_train:=0.9991, score_train:0.9982
MSE: 0.1068
MAE: 0.2676</t>
  </si>
  <si>
    <t>df['Temperature_2'] = df['Temperature']-df['Temperature'].mean()
df['Ambient_Pressure_mmHG'] = df['Ambient_Pressure']*0.750061
Durbin-Watson:         2.034
R-squared:         0.901
Cond. No.         1.06e+19</t>
  </si>
  <si>
    <t>Michał M.</t>
  </si>
  <si>
    <t>score(feet, wyraz wolny) = 0.731
score(band, bww)=0.153
score(band, zww) = 0.196</t>
  </si>
  <si>
    <t>score(degree=15) = 0.8409
przy sqrt(X)</t>
  </si>
  <si>
    <t>score(degree=15)=0.8409
przed transformacja:
score_tr(degree=15)=0.87 score_test(degree=15)=-2308.46, test_size:0.20
po transformacji:
score_tr(degree=1)=0.75 score_test(degree=1)=0.61, test_size:0.25</t>
  </si>
  <si>
    <t>score(feet, wyraz wolny) = 0.731
score(band, bww)=0.159
score(band, zww) = 0.199</t>
  </si>
  <si>
    <t>score(sqrt(x)) = 0.72</t>
  </si>
  <si>
    <t>score:(degree=9)=0.814</t>
  </si>
  <si>
    <t>score_tr(degree=1)=0,72 score_test(degree=1)=0,74 po transformacji log(X): score_train=0.65, score_test=0.80, (degree=1)</t>
  </si>
  <si>
    <t>MAE(2): 2.99, MSE(2): 18.1
MAE(3): 0.89, MSE(3): 1.04
MAE(4): 0.23, MSE(4): 0.08
MAE(5): 0.25, MSE(5): 0.09
MAE(25): 0.32, MSE(25): 0.15</t>
  </si>
  <si>
    <t>Durbin-Watson:         2.037
R-squared:         0.932
Cond. No.         1.01e+07</t>
  </si>
  <si>
    <t>Daniel K.</t>
  </si>
  <si>
    <t>score(feet, wyraz wolny) = 0.7310037839755306
score(band, bww)=0.15335665763901563
score(band, zww) = 0.1955948956534046</t>
  </si>
  <si>
    <t>sqrt(X)=0.72</t>
  </si>
  <si>
    <t>degree=9, score=0.8140907284835509</t>
  </si>
  <si>
    <t>MAE(2): 3.03, MSE(2): 12.12
MAE(3): 0.52, MSE(3): 0.88
MAE(4): 0.25, MSE(4): 0.11
MAE(5): 0.18, MSE(5): 0.08
MAE(25): 0.09, MSE(25): 0.24</t>
  </si>
  <si>
    <t>score(f,ww)=0.73 , score(b,bww)=0.15 , score(b,zww)=0.19</t>
  </si>
  <si>
    <t>score(sqrt(X)) = 0,723 score(X**2) = 0,6941</t>
  </si>
  <si>
    <t>score:(degree=9)=0,814</t>
  </si>
  <si>
    <t>score_tr:(degree=9)=0,769, score_test = 0,51, score_tr = 0,6499, score_test = 0,6433 (degree = 9, proba test:1/3)</t>
  </si>
  <si>
    <t>scire(sqrt)=0.75</t>
  </si>
  <si>
    <t>score(degree=9)=0.74</t>
  </si>
  <si>
    <t>score_tr(degree=9)=0.76 score_test(degree=9)=0.52 po transformacji: score_train=0.76, score_test=0.58, (degree=9)?</t>
  </si>
  <si>
    <t>2 mae=3.06 mse=12.84, 3 mae=0.73 mse=0.72, 4 mae=0.20 mse=0.06, 5 mae=0.20 mse=0.06, 25 mae=0.53 mse=2.63</t>
  </si>
  <si>
    <t>feet score(X_ = X**3, y_ = y**3) = 0.75</t>
  </si>
  <si>
    <t>pierwotny zbiór
score(price, bww, degree=84) sin(X) = 0.998</t>
  </si>
  <si>
    <t>score_tr(degree=84)=0,9924 score_train(degree=84)=0.9999</t>
  </si>
  <si>
    <t>df['Energy_output2'] = df['Energy_output'].apply(lambda x: np.log(x))
Durbin-Watson:         2.035
R-squared:         0.899
Cond. No.         59.4</t>
  </si>
  <si>
    <t>sqrt(X) = 0.72</t>
  </si>
  <si>
    <t>score:(degree=10)=0,814</t>
  </si>
  <si>
    <t>score(feet, wyraz wolny) = 0,8,, score(band, bww)=0,8, score(band, zww) = 0,8</t>
  </si>
  <si>
    <t>score(log(x))=0.8</t>
  </si>
  <si>
    <t>score(degree=71)=0,81</t>
  </si>
  <si>
    <t>score_tr(degree=71)=0,81 score_test(degree=71)=0,42 po transformacji: score_train=, score_test=, (degree=3)</t>
  </si>
  <si>
    <t>2 mae=, mse=, 5 mae mse</t>
  </si>
  <si>
    <t>bww</t>
  </si>
  <si>
    <t>brak wyrazu wolnego</t>
  </si>
  <si>
    <t>zww</t>
  </si>
  <si>
    <t>z wyrazem wolnym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</si>
</sst>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12121"/>
      <name val="Arial"/>
    </font>
    <font>
      <sz val="11.0"/>
      <color theme="1"/>
      <name val="Arial"/>
    </font>
    <font>
      <color rgb="FF000000"/>
      <name val="Arial"/>
    </font>
    <font>
      <sz val="6.0"/>
      <color rgb="FFD5D5D5"/>
      <name val="Arial"/>
    </font>
    <font>
      <sz val="11.0"/>
      <color theme="1"/>
      <name val="Arial"/>
      <scheme val="minor"/>
    </font>
    <font>
      <sz val="8.0"/>
      <color theme="1"/>
      <name val="Arial"/>
      <scheme val="minor"/>
    </font>
    <font>
      <sz val="11.0"/>
      <color rgb="FF000000"/>
      <name val="Arial"/>
    </font>
    <font>
      <color rgb="FF000000"/>
      <name val="&quot;Arial&quot;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 shrinkToFit="0" wrapText="1"/>
    </xf>
    <xf borderId="0" fillId="3" fontId="5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readingOrder="0" shrinkToFit="0" wrapText="1"/>
    </xf>
    <xf borderId="0" fillId="2" fontId="4" numFmtId="0" xfId="0" applyAlignment="1" applyFont="1">
      <alignment horizontal="left" readingOrder="0" shrinkToFit="0" vertical="center" wrapText="1"/>
    </xf>
    <xf borderId="0" fillId="2" fontId="10" numFmtId="0" xfId="0" applyAlignment="1" applyFont="1">
      <alignment readingOrder="0"/>
    </xf>
    <xf borderId="0" fillId="2" fontId="10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2933700" cy="3952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63"/>
    <col customWidth="1" min="2" max="2" width="28.25"/>
    <col customWidth="1" min="3" max="3" width="23.63"/>
    <col customWidth="1" min="4" max="4" width="27.0"/>
    <col customWidth="1" min="5" max="5" width="29.88"/>
    <col customWidth="1" min="6" max="6" width="29.75"/>
    <col customWidth="1" min="7" max="7" width="34.13"/>
    <col customWidth="1" min="8" max="8" width="94.75"/>
    <col customWidth="1" min="9" max="9" width="3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311.25" customHeight="1">
      <c r="A2" s="2" t="s">
        <v>9</v>
      </c>
      <c r="B2" s="2" t="s">
        <v>10</v>
      </c>
      <c r="C2" s="3" t="s">
        <v>11</v>
      </c>
      <c r="D2" s="2" t="s">
        <v>12</v>
      </c>
      <c r="E2" s="2" t="s">
        <v>13</v>
      </c>
      <c r="F2" s="4" t="s">
        <v>14</v>
      </c>
      <c r="G2" s="4" t="s">
        <v>15</v>
      </c>
      <c r="H2" s="5"/>
    </row>
    <row r="3">
      <c r="A3" s="1" t="s">
        <v>16</v>
      </c>
      <c r="B3" s="1" t="str">
        <f>"p = " &amp; ROUND(0.00118003266717478, 6)</f>
        <v>p = 0,00118</v>
      </c>
      <c r="C3" s="1" t="s">
        <v>17</v>
      </c>
      <c r="D3" s="1" t="s">
        <v>18</v>
      </c>
      <c r="E3" s="1" t="s">
        <v>19</v>
      </c>
      <c r="G3" s="1" t="s">
        <v>20</v>
      </c>
      <c r="H3" s="1" t="s">
        <v>21</v>
      </c>
    </row>
    <row r="4">
      <c r="A4" s="1" t="s">
        <v>22</v>
      </c>
      <c r="B4" s="1" t="s">
        <v>23</v>
      </c>
      <c r="C4" s="1" t="s">
        <v>17</v>
      </c>
      <c r="D4" s="6" t="s">
        <v>24</v>
      </c>
      <c r="E4" s="1" t="s">
        <v>25</v>
      </c>
      <c r="F4" s="6" t="s">
        <v>26</v>
      </c>
      <c r="G4" s="6" t="s">
        <v>27</v>
      </c>
      <c r="H4" s="6" t="s">
        <v>28</v>
      </c>
    </row>
    <row r="5">
      <c r="A5" s="1" t="s">
        <v>29</v>
      </c>
      <c r="B5" s="1" t="s">
        <v>30</v>
      </c>
      <c r="C5" s="1" t="s">
        <v>17</v>
      </c>
      <c r="D5" s="5" t="s">
        <v>31</v>
      </c>
      <c r="E5" s="1" t="s">
        <v>32</v>
      </c>
      <c r="G5" s="6" t="s">
        <v>15</v>
      </c>
      <c r="H5" s="1" t="s">
        <v>21</v>
      </c>
    </row>
    <row r="6" ht="52.5" customHeight="1">
      <c r="A6" s="1" t="s">
        <v>33</v>
      </c>
      <c r="B6" s="7" t="s">
        <v>34</v>
      </c>
      <c r="C6" s="5" t="s">
        <v>35</v>
      </c>
      <c r="D6" s="6" t="s">
        <v>36</v>
      </c>
      <c r="E6" s="1" t="s">
        <v>32</v>
      </c>
      <c r="F6" s="8" t="s">
        <v>37</v>
      </c>
      <c r="G6" s="8" t="s">
        <v>38</v>
      </c>
      <c r="H6" s="9" t="s">
        <v>39</v>
      </c>
      <c r="I6" s="10" t="s">
        <v>40</v>
      </c>
    </row>
    <row r="7" ht="67.5" customHeight="1">
      <c r="A7" s="1" t="s">
        <v>41</v>
      </c>
      <c r="B7" s="1" t="s">
        <v>10</v>
      </c>
      <c r="C7" s="5" t="s">
        <v>11</v>
      </c>
      <c r="D7" s="5" t="s">
        <v>31</v>
      </c>
      <c r="E7" s="1" t="s">
        <v>32</v>
      </c>
      <c r="F7" s="6" t="s">
        <v>42</v>
      </c>
      <c r="H7" s="11" t="s">
        <v>43</v>
      </c>
      <c r="I7" s="1" t="s">
        <v>44</v>
      </c>
    </row>
    <row r="8">
      <c r="A8" s="1" t="s">
        <v>45</v>
      </c>
      <c r="B8" s="12" t="s">
        <v>46</v>
      </c>
      <c r="C8" s="5" t="s">
        <v>47</v>
      </c>
      <c r="D8" s="1" t="s">
        <v>12</v>
      </c>
      <c r="E8" s="1" t="s">
        <v>13</v>
      </c>
      <c r="F8" s="6" t="s">
        <v>14</v>
      </c>
      <c r="G8" s="6" t="s">
        <v>15</v>
      </c>
      <c r="H8" s="13" t="s">
        <v>48</v>
      </c>
      <c r="I8" s="1" t="s">
        <v>49</v>
      </c>
    </row>
    <row r="10">
      <c r="A10" s="1" t="s">
        <v>50</v>
      </c>
      <c r="B10" s="1" t="s">
        <v>34</v>
      </c>
      <c r="C10" s="5" t="s">
        <v>47</v>
      </c>
      <c r="D10" s="1" t="s">
        <v>12</v>
      </c>
      <c r="E10" s="1" t="s">
        <v>13</v>
      </c>
      <c r="F10" s="6" t="s">
        <v>14</v>
      </c>
      <c r="H10" s="10" t="s">
        <v>51</v>
      </c>
      <c r="I10" s="14" t="s">
        <v>52</v>
      </c>
    </row>
    <row r="11" ht="30.75" customHeight="1">
      <c r="A11" s="1" t="s">
        <v>53</v>
      </c>
      <c r="B11" s="1" t="s">
        <v>54</v>
      </c>
      <c r="C11" s="5" t="s">
        <v>47</v>
      </c>
      <c r="D11" s="1" t="s">
        <v>55</v>
      </c>
      <c r="E11" s="15" t="s">
        <v>56</v>
      </c>
      <c r="G11" s="1" t="s">
        <v>57</v>
      </c>
      <c r="H11" s="1" t="s">
        <v>58</v>
      </c>
    </row>
    <row r="12">
      <c r="A12" s="1" t="s">
        <v>59</v>
      </c>
      <c r="B12" s="1" t="s">
        <v>60</v>
      </c>
      <c r="C12" s="5">
        <v>0.349</v>
      </c>
      <c r="D12" s="1" t="s">
        <v>61</v>
      </c>
      <c r="E12" s="6" t="s">
        <v>62</v>
      </c>
      <c r="F12" s="6" t="s">
        <v>63</v>
      </c>
      <c r="G12" s="6" t="s">
        <v>64</v>
      </c>
      <c r="H12" s="6" t="s">
        <v>65</v>
      </c>
    </row>
    <row r="13">
      <c r="A13" s="1" t="s">
        <v>66</v>
      </c>
      <c r="B13" s="1" t="s">
        <v>67</v>
      </c>
      <c r="C13" s="5" t="s">
        <v>35</v>
      </c>
      <c r="D13" s="5" t="s">
        <v>31</v>
      </c>
      <c r="E13" s="1" t="s">
        <v>32</v>
      </c>
      <c r="F13" s="1" t="s">
        <v>68</v>
      </c>
      <c r="G13" s="6" t="s">
        <v>15</v>
      </c>
      <c r="H13" s="1" t="s">
        <v>21</v>
      </c>
    </row>
    <row r="14">
      <c r="A14" s="1" t="s">
        <v>69</v>
      </c>
      <c r="B14" s="1" t="s">
        <v>70</v>
      </c>
      <c r="C14" s="5" t="s">
        <v>47</v>
      </c>
      <c r="D14" s="5" t="s">
        <v>31</v>
      </c>
    </row>
    <row r="15">
      <c r="A15" s="1" t="s">
        <v>71</v>
      </c>
      <c r="B15" s="1" t="s">
        <v>70</v>
      </c>
      <c r="D15" s="1" t="s">
        <v>72</v>
      </c>
      <c r="E15" s="1" t="s">
        <v>73</v>
      </c>
      <c r="F15" s="1" t="s">
        <v>68</v>
      </c>
      <c r="G15" s="1" t="s">
        <v>74</v>
      </c>
      <c r="H15" s="1" t="s">
        <v>75</v>
      </c>
    </row>
    <row r="16">
      <c r="A16" s="1" t="s">
        <v>76</v>
      </c>
      <c r="B16" s="1" t="s">
        <v>46</v>
      </c>
      <c r="C16" s="5" t="s">
        <v>47</v>
      </c>
      <c r="D16" s="1" t="s">
        <v>77</v>
      </c>
      <c r="E16" s="1" t="s">
        <v>78</v>
      </c>
      <c r="G16" s="1" t="s">
        <v>79</v>
      </c>
      <c r="H16" s="1" t="s">
        <v>80</v>
      </c>
      <c r="I16" s="1" t="s">
        <v>81</v>
      </c>
    </row>
    <row r="23">
      <c r="A23" s="1" t="s">
        <v>82</v>
      </c>
      <c r="B23" s="1" t="s">
        <v>83</v>
      </c>
      <c r="E23" s="1" t="s">
        <v>84</v>
      </c>
      <c r="F23" s="1" t="s">
        <v>85</v>
      </c>
      <c r="G23" s="1" t="s">
        <v>86</v>
      </c>
      <c r="I23" s="1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50.25"/>
    <col customWidth="1" min="3" max="3" width="37.5"/>
    <col customWidth="1" min="4" max="4" width="36.13"/>
    <col customWidth="1" min="5" max="5" width="61.0"/>
    <col customWidth="1" min="6" max="6" width="89.88"/>
    <col customWidth="1" min="8" max="8" width="20.75"/>
  </cols>
  <sheetData>
    <row r="1">
      <c r="A1" s="1" t="s">
        <v>0</v>
      </c>
      <c r="B1" s="1" t="s">
        <v>1</v>
      </c>
      <c r="C1" s="1" t="s">
        <v>87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9</v>
      </c>
      <c r="B2" s="1" t="s">
        <v>88</v>
      </c>
      <c r="C2" s="1" t="s">
        <v>89</v>
      </c>
      <c r="D2" s="1" t="s">
        <v>90</v>
      </c>
    </row>
    <row r="3">
      <c r="A3" s="1" t="s">
        <v>16</v>
      </c>
      <c r="B3" s="1" t="s">
        <v>91</v>
      </c>
      <c r="C3" s="1" t="s">
        <v>92</v>
      </c>
      <c r="D3" s="1" t="s">
        <v>93</v>
      </c>
      <c r="E3" s="1" t="s">
        <v>94</v>
      </c>
    </row>
    <row r="4">
      <c r="A4" s="2" t="s">
        <v>33</v>
      </c>
      <c r="B4" s="16" t="s">
        <v>95</v>
      </c>
      <c r="C4" s="1" t="s">
        <v>96</v>
      </c>
      <c r="D4" s="1" t="s">
        <v>97</v>
      </c>
    </row>
    <row r="5">
      <c r="A5" s="2" t="s">
        <v>98</v>
      </c>
      <c r="B5" s="4" t="s">
        <v>99</v>
      </c>
      <c r="C5" s="1" t="s">
        <v>100</v>
      </c>
      <c r="D5" s="6" t="s">
        <v>101</v>
      </c>
      <c r="E5" s="6" t="s">
        <v>102</v>
      </c>
      <c r="F5" s="1" t="s">
        <v>103</v>
      </c>
      <c r="H5" s="10" t="s">
        <v>104</v>
      </c>
    </row>
    <row r="7">
      <c r="A7" s="1" t="s">
        <v>105</v>
      </c>
      <c r="B7" s="17" t="s">
        <v>106</v>
      </c>
      <c r="C7" s="1" t="s">
        <v>96</v>
      </c>
      <c r="D7" s="6" t="s">
        <v>107</v>
      </c>
      <c r="E7" s="1" t="s">
        <v>108</v>
      </c>
    </row>
    <row r="8">
      <c r="A8" s="1" t="s">
        <v>45</v>
      </c>
      <c r="B8" s="17" t="s">
        <v>109</v>
      </c>
      <c r="C8" s="1" t="s">
        <v>110</v>
      </c>
      <c r="D8" s="1" t="s">
        <v>111</v>
      </c>
      <c r="E8" s="1" t="s">
        <v>112</v>
      </c>
      <c r="F8" s="1" t="s">
        <v>113</v>
      </c>
      <c r="H8" s="10" t="s">
        <v>114</v>
      </c>
    </row>
    <row r="10">
      <c r="A10" s="1" t="s">
        <v>115</v>
      </c>
      <c r="B10" s="17" t="s">
        <v>116</v>
      </c>
      <c r="C10" s="1" t="s">
        <v>117</v>
      </c>
      <c r="D10" s="1" t="s">
        <v>118</v>
      </c>
      <c r="F10" s="1" t="s">
        <v>119</v>
      </c>
    </row>
    <row r="11">
      <c r="A11" s="1" t="s">
        <v>59</v>
      </c>
      <c r="B11" s="6" t="s">
        <v>120</v>
      </c>
      <c r="C11" s="6" t="s">
        <v>121</v>
      </c>
      <c r="D11" s="1" t="s">
        <v>122</v>
      </c>
      <c r="E11" s="18" t="s">
        <v>123</v>
      </c>
    </row>
    <row r="12">
      <c r="A12" s="1" t="s">
        <v>71</v>
      </c>
      <c r="B12" s="1" t="s">
        <v>120</v>
      </c>
      <c r="C12" s="1" t="s">
        <v>124</v>
      </c>
      <c r="D12" s="1" t="s">
        <v>125</v>
      </c>
      <c r="E12" s="1" t="s">
        <v>126</v>
      </c>
      <c r="F12" s="1" t="s">
        <v>127</v>
      </c>
    </row>
    <row r="13">
      <c r="A13" s="1" t="s">
        <v>66</v>
      </c>
      <c r="B13" s="6" t="s">
        <v>120</v>
      </c>
      <c r="C13" s="1" t="s">
        <v>96</v>
      </c>
      <c r="D13" s="1" t="s">
        <v>111</v>
      </c>
    </row>
    <row r="14">
      <c r="A14" s="1" t="s">
        <v>76</v>
      </c>
      <c r="B14" s="6" t="s">
        <v>120</v>
      </c>
      <c r="C14" s="1" t="s">
        <v>128</v>
      </c>
      <c r="D14" s="1" t="s">
        <v>129</v>
      </c>
      <c r="E14" s="19" t="s">
        <v>130</v>
      </c>
      <c r="H14" s="10" t="s">
        <v>131</v>
      </c>
    </row>
    <row r="15">
      <c r="A15" s="1" t="s">
        <v>29</v>
      </c>
      <c r="B15" s="1" t="s">
        <v>120</v>
      </c>
      <c r="C15" s="1" t="s">
        <v>132</v>
      </c>
      <c r="D15" s="1" t="s">
        <v>133</v>
      </c>
      <c r="E15" s="1"/>
    </row>
    <row r="22">
      <c r="A22" s="1" t="s">
        <v>82</v>
      </c>
      <c r="B22" s="1" t="s">
        <v>134</v>
      </c>
      <c r="C22" s="1" t="s">
        <v>135</v>
      </c>
      <c r="D22" s="1" t="s">
        <v>136</v>
      </c>
      <c r="E22" s="1" t="s">
        <v>137</v>
      </c>
      <c r="F22" s="1" t="s">
        <v>138</v>
      </c>
    </row>
    <row r="24">
      <c r="A24" s="1" t="s">
        <v>139</v>
      </c>
      <c r="B24" s="1" t="s">
        <v>140</v>
      </c>
    </row>
    <row r="25">
      <c r="A25" s="1" t="s">
        <v>141</v>
      </c>
      <c r="B25" s="1" t="s">
        <v>142</v>
      </c>
    </row>
  </sheetData>
  <drawing r:id="rId1"/>
</worksheet>
</file>